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despesas gerai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<sst xmlns="http://schemas.openxmlformats.org/spreadsheetml/2006/main" count="12" uniqueCount="12">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</sst>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Dezembro/&#209;%20COVID/13.2%20PCF%20em%20EXCEL%20(DEZ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 DE PASSAGEM DO ESTADO DE PERNAMBUCO</v>
          </cell>
          <cell r="H11" t="str">
            <v>S</v>
          </cell>
          <cell r="I11" t="str">
            <v>N</v>
          </cell>
          <cell r="M11" t="str">
            <v>2611606 - Recife - PE</v>
          </cell>
          <cell r="N11">
            <v>16261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SINDICATO DAS EMPRESAS DE TRANSPORTE DE PASSAGEM DO ESTADO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94.45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9759606000180</v>
          </cell>
          <cell r="G13" t="str">
            <v>SINDICATO DAS EMPRESAS DE TRANSPORTE DE PASSAGEM DO ESTADO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299.25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2102498000129</v>
          </cell>
          <cell r="G14" t="str">
            <v>METROPOLITAN LIFE SEGUROS E PREVIENCIA PRIVADA S A</v>
          </cell>
          <cell r="H14" t="str">
            <v>S</v>
          </cell>
          <cell r="I14" t="str">
            <v>N</v>
          </cell>
          <cell r="M14" t="str">
            <v>35 -  São Paulo</v>
          </cell>
          <cell r="N14">
            <v>916.38</v>
          </cell>
        </row>
        <row r="15">
          <cell r="C15" t="str">
            <v>UPA IGARASSU</v>
          </cell>
          <cell r="E15" t="str">
            <v>1.99 - Outras Despesas com Pessoal</v>
          </cell>
          <cell r="F15">
            <v>38446162000120</v>
          </cell>
          <cell r="G15" t="str">
            <v>R S SOLUCOES EM REFEICOES</v>
          </cell>
          <cell r="H15" t="str">
            <v>B</v>
          </cell>
          <cell r="I15" t="str">
            <v>S</v>
          </cell>
          <cell r="J15" t="str">
            <v>000113</v>
          </cell>
          <cell r="K15">
            <v>44560</v>
          </cell>
          <cell r="L15" t="str">
            <v>26211238446162000120550010000001131000001486</v>
          </cell>
          <cell r="M15" t="str">
            <v>2611606 - Recife - PE</v>
          </cell>
          <cell r="N15">
            <v>31683.879999999997</v>
          </cell>
        </row>
        <row r="16">
          <cell r="C16" t="str">
            <v>UPA IGARASSU</v>
          </cell>
          <cell r="E16" t="str">
            <v>3.12 - Material Hospitalar</v>
          </cell>
          <cell r="F16">
            <v>59309302000199</v>
          </cell>
          <cell r="G16" t="str">
            <v>INJEX CIRURGICAS LTDA</v>
          </cell>
          <cell r="H16" t="str">
            <v>B</v>
          </cell>
          <cell r="I16" t="str">
            <v>S</v>
          </cell>
          <cell r="J16" t="str">
            <v>000117669</v>
          </cell>
          <cell r="K16">
            <v>44522</v>
          </cell>
          <cell r="L16" t="str">
            <v>35211159309302000199550010001176691449897902</v>
          </cell>
          <cell r="M16" t="str">
            <v>35 -  São Paulo</v>
          </cell>
          <cell r="N16">
            <v>2758.16</v>
          </cell>
        </row>
        <row r="17">
          <cell r="C17" t="str">
            <v>UPA IGARASSU</v>
          </cell>
          <cell r="E17" t="str">
            <v>3.12 - Material Hospitalar</v>
          </cell>
          <cell r="F17">
            <v>8587400000157</v>
          </cell>
          <cell r="G17" t="str">
            <v>AFFESTAS</v>
          </cell>
          <cell r="H17" t="str">
            <v>B</v>
          </cell>
          <cell r="I17" t="str">
            <v>S</v>
          </cell>
          <cell r="J17" t="str">
            <v>000023178</v>
          </cell>
          <cell r="K17">
            <v>44556</v>
          </cell>
          <cell r="L17" t="str">
            <v>26211208587400000157550010000231781261564012</v>
          </cell>
          <cell r="M17" t="str">
            <v>2611606 - Recife - PE</v>
          </cell>
          <cell r="N17">
            <v>2000</v>
          </cell>
        </row>
        <row r="18">
          <cell r="C18" t="str">
            <v>UPA IGARASSU</v>
          </cell>
          <cell r="E18" t="str">
            <v>3.4 - Material Farmacológico</v>
          </cell>
          <cell r="F18">
            <v>6628333000146</v>
          </cell>
          <cell r="G18" t="str">
            <v>FARMACE INDUSTRIA QUMICO FARMACEUTICA CEARENSE LTDA</v>
          </cell>
          <cell r="H18" t="str">
            <v>B</v>
          </cell>
          <cell r="I18" t="str">
            <v>S</v>
          </cell>
          <cell r="J18" t="str">
            <v>000272505</v>
          </cell>
          <cell r="K18">
            <v>44525</v>
          </cell>
          <cell r="L18" t="str">
            <v>2321110662833300014655000002725051100067971</v>
          </cell>
          <cell r="M18" t="str">
            <v>23 -  Ceará</v>
          </cell>
          <cell r="N18">
            <v>3286</v>
          </cell>
        </row>
        <row r="19">
          <cell r="C19" t="str">
            <v>UPA IGARASSU</v>
          </cell>
          <cell r="E19" t="str">
            <v>3.4 - Material Farmacológico</v>
          </cell>
          <cell r="F19">
            <v>12420164000319</v>
          </cell>
          <cell r="G19" t="str">
            <v>C M HOSPITAL S A</v>
          </cell>
          <cell r="H19" t="str">
            <v>B</v>
          </cell>
          <cell r="I19" t="str">
            <v>S</v>
          </cell>
          <cell r="J19" t="str">
            <v>002316012</v>
          </cell>
          <cell r="K19">
            <v>44526</v>
          </cell>
          <cell r="L19" t="str">
            <v>52211112420164000319550010023160121858715096</v>
          </cell>
          <cell r="M19" t="str">
            <v>52 -  Goiás</v>
          </cell>
          <cell r="N19">
            <v>3237</v>
          </cell>
        </row>
        <row r="20">
          <cell r="C20" t="str">
            <v>UPA IGARASSU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LTDA</v>
          </cell>
          <cell r="H20" t="str">
            <v>B</v>
          </cell>
          <cell r="I20" t="str">
            <v>S</v>
          </cell>
          <cell r="J20" t="str">
            <v>62112</v>
          </cell>
          <cell r="K20">
            <v>44536</v>
          </cell>
          <cell r="L20" t="str">
            <v>26211224380578002041550440000621121861915927</v>
          </cell>
          <cell r="M20" t="str">
            <v>26 -  Pernambuco</v>
          </cell>
          <cell r="N20">
            <v>104.92</v>
          </cell>
        </row>
        <row r="21">
          <cell r="C21" t="str">
            <v>UPA IGARASSU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62138</v>
          </cell>
          <cell r="K21">
            <v>44538</v>
          </cell>
          <cell r="L21" t="str">
            <v>26211224380578002041550440000621381862374802</v>
          </cell>
          <cell r="M21" t="str">
            <v>26 -  Pernambuco</v>
          </cell>
          <cell r="N21">
            <v>34.97</v>
          </cell>
        </row>
        <row r="22">
          <cell r="C22" t="str">
            <v>UPA IGARASSU</v>
          </cell>
          <cell r="E22" t="str">
            <v>3.2 - Gás e Outros Materiais Engarrafados</v>
          </cell>
          <cell r="F22">
            <v>24380578002203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1204</v>
          </cell>
          <cell r="K22">
            <v>44539</v>
          </cell>
          <cell r="L22" t="str">
            <v>26211224380578002203550930000012041862526979</v>
          </cell>
          <cell r="M22" t="str">
            <v>26 -  Pernambuco</v>
          </cell>
          <cell r="N22">
            <v>1677.63</v>
          </cell>
        </row>
        <row r="23">
          <cell r="C23" t="str">
            <v>UPA IGARASSU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62160</v>
          </cell>
          <cell r="K23">
            <v>44540</v>
          </cell>
          <cell r="L23" t="str">
            <v>26211224380578002041550440000621601862655705</v>
          </cell>
          <cell r="M23" t="str">
            <v>26 -  Pernambuco</v>
          </cell>
          <cell r="N23">
            <v>34.97</v>
          </cell>
        </row>
        <row r="24">
          <cell r="C24" t="str">
            <v>UPA IGARASSU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62237</v>
          </cell>
          <cell r="K24">
            <v>44547</v>
          </cell>
          <cell r="L24" t="str">
            <v>26211224380578002041550440000622371863550726</v>
          </cell>
          <cell r="M24" t="str">
            <v>26 -  Pernambuco</v>
          </cell>
          <cell r="N24">
            <v>69.95</v>
          </cell>
        </row>
        <row r="25">
          <cell r="C25" t="str">
            <v>UPA IGARASSU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62341</v>
          </cell>
          <cell r="K25">
            <v>44558</v>
          </cell>
          <cell r="L25" t="str">
            <v>26211224380578002041550440000623411864827070</v>
          </cell>
          <cell r="M25" t="str">
            <v>26 -  Pernambuco</v>
          </cell>
          <cell r="N25">
            <v>34.97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62323</v>
          </cell>
          <cell r="K26">
            <v>44555</v>
          </cell>
          <cell r="L26" t="str">
            <v>26211224380578002041550440000623231864460305</v>
          </cell>
          <cell r="M26" t="str">
            <v>26 -  Pernambuco</v>
          </cell>
          <cell r="N26">
            <v>69.95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24380578002203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1179</v>
          </cell>
          <cell r="K27">
            <v>44556</v>
          </cell>
          <cell r="L27" t="str">
            <v>26211224380578002203550490000011791864481960</v>
          </cell>
          <cell r="M27" t="str">
            <v>26 -  Pernambuco</v>
          </cell>
          <cell r="N27">
            <v>1506.83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62394</v>
          </cell>
          <cell r="K28">
            <v>44561</v>
          </cell>
          <cell r="L28" t="str">
            <v>26211224380578002041550440000623941865305550</v>
          </cell>
          <cell r="M28" t="str">
            <v>26 -  Pernambuco</v>
          </cell>
          <cell r="N28">
            <v>279.79000000000002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62366</v>
          </cell>
          <cell r="K29">
            <v>44559</v>
          </cell>
          <cell r="L29" t="str">
            <v>26211224380578002041550440000623661865029800</v>
          </cell>
          <cell r="M29" t="str">
            <v>26 -  Pernambuco</v>
          </cell>
          <cell r="N29">
            <v>69.95</v>
          </cell>
        </row>
        <row r="30">
          <cell r="C30" t="str">
            <v>UPA IGARASSU</v>
          </cell>
          <cell r="E30" t="str">
            <v>3.99 - Outras despesas com Material de Consumo</v>
          </cell>
          <cell r="F30">
            <v>39608155000140</v>
          </cell>
          <cell r="G30" t="str">
            <v>MEDICALLIGHT COMERCIO DE PRODUTOS HOSPITALARES</v>
          </cell>
          <cell r="H30" t="str">
            <v>B</v>
          </cell>
          <cell r="I30" t="str">
            <v>S</v>
          </cell>
          <cell r="J30" t="str">
            <v>0000001080</v>
          </cell>
          <cell r="K30">
            <v>44540</v>
          </cell>
          <cell r="L30" t="str">
            <v>35211239608155000140550010000010801466557782</v>
          </cell>
          <cell r="M30" t="str">
            <v>35 -  São Paulo</v>
          </cell>
          <cell r="N30">
            <v>502.4</v>
          </cell>
        </row>
        <row r="31">
          <cell r="C31" t="str">
            <v>UPA IGARASSU</v>
          </cell>
          <cell r="E31" t="str">
            <v>3.99 - Outras despesas com Material de Consumo</v>
          </cell>
          <cell r="F31">
            <v>20782880000102</v>
          </cell>
          <cell r="G31" t="str">
            <v>NORDESTE MEDICAL REPRESENTACAO IMPORTA</v>
          </cell>
          <cell r="H31" t="str">
            <v>B</v>
          </cell>
          <cell r="I31" t="str">
            <v>S</v>
          </cell>
          <cell r="J31" t="str">
            <v>2628</v>
          </cell>
          <cell r="K31">
            <v>44522</v>
          </cell>
          <cell r="L31" t="str">
            <v>26211120782880000102550010000026281183088994</v>
          </cell>
          <cell r="M31" t="str">
            <v>26 -  Pernambuco</v>
          </cell>
          <cell r="N31">
            <v>495</v>
          </cell>
        </row>
        <row r="32">
          <cell r="C32" t="str">
            <v>UPA IGARASSU</v>
          </cell>
          <cell r="E32" t="str">
            <v>3.99 - Outras despesas com Material de Consumo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541788</v>
          </cell>
          <cell r="K32">
            <v>44560</v>
          </cell>
          <cell r="L32" t="str">
            <v>26211210779833000156550010005417881095533963</v>
          </cell>
          <cell r="M32" t="str">
            <v>26 -  Pernambuco</v>
          </cell>
          <cell r="N32">
            <v>525</v>
          </cell>
        </row>
        <row r="33">
          <cell r="C33" t="str">
            <v>UPA IGARASSU</v>
          </cell>
          <cell r="E33" t="str">
            <v>3.7 - Material de Limpeza e Produtos de Hgienização</v>
          </cell>
          <cell r="F33">
            <v>4004741000100</v>
          </cell>
          <cell r="G33" t="str">
            <v>NORLUX LTDA EPP</v>
          </cell>
          <cell r="H33" t="str">
            <v>B</v>
          </cell>
          <cell r="I33" t="str">
            <v>S</v>
          </cell>
          <cell r="J33" t="str">
            <v>009115</v>
          </cell>
          <cell r="K33">
            <v>44532</v>
          </cell>
          <cell r="L33" t="str">
            <v>26211204004741000100550000000091151110021234</v>
          </cell>
          <cell r="M33" t="str">
            <v>26 -  Pernambuco</v>
          </cell>
          <cell r="N33">
            <v>926.2</v>
          </cell>
        </row>
        <row r="34">
          <cell r="C34" t="str">
            <v>UPA IGARASSU</v>
          </cell>
          <cell r="E34" t="str">
            <v>3.7 - Material de Limpeza e Produtos de Hgienização</v>
          </cell>
          <cell r="F34">
            <v>17358317000105</v>
          </cell>
          <cell r="G34" t="str">
            <v>RAIMUNDO CONSTRUCAO</v>
          </cell>
          <cell r="H34" t="str">
            <v>B</v>
          </cell>
          <cell r="I34" t="str">
            <v>S</v>
          </cell>
          <cell r="J34" t="str">
            <v>000001198</v>
          </cell>
          <cell r="K34">
            <v>44546</v>
          </cell>
          <cell r="L34" t="str">
            <v>26211217358317000105550010000011981000007773</v>
          </cell>
          <cell r="M34" t="str">
            <v>26 -  Pernambuco</v>
          </cell>
          <cell r="N34">
            <v>34.799999999999997</v>
          </cell>
        </row>
        <row r="35">
          <cell r="C35" t="str">
            <v>UPA IGARASSU</v>
          </cell>
          <cell r="E35" t="str">
            <v>3.7 - Material de Limpeza e Produtos de Hgienização</v>
          </cell>
          <cell r="F35">
            <v>75315333015050</v>
          </cell>
          <cell r="G35" t="str">
            <v>ATACADAO S A</v>
          </cell>
          <cell r="H35" t="str">
            <v>B</v>
          </cell>
          <cell r="I35" t="str">
            <v>S</v>
          </cell>
          <cell r="J35" t="str">
            <v>000228058</v>
          </cell>
          <cell r="K35">
            <v>44559</v>
          </cell>
          <cell r="L35" t="str">
            <v>26211275315333015050550010002280581114482704</v>
          </cell>
          <cell r="M35" t="str">
            <v>26 -  Pernambuco</v>
          </cell>
          <cell r="N35">
            <v>45.16</v>
          </cell>
        </row>
        <row r="36">
          <cell r="C36" t="str">
            <v>UPA IGARASSU</v>
          </cell>
          <cell r="E36" t="str">
            <v>3.7 - Material de Limpeza e Produtos de Hgienização</v>
          </cell>
          <cell r="F36">
            <v>29568801000130</v>
          </cell>
          <cell r="G36" t="str">
            <v>M3 INTERMEDIACAO DE SERVICOS E NEGOCIOS</v>
          </cell>
          <cell r="H36" t="str">
            <v>B</v>
          </cell>
          <cell r="I36" t="str">
            <v>S</v>
          </cell>
          <cell r="J36" t="str">
            <v>000519</v>
          </cell>
          <cell r="K36">
            <v>44559</v>
          </cell>
          <cell r="L36" t="str">
            <v>26211229568801000130550010000005191979160072</v>
          </cell>
          <cell r="M36" t="str">
            <v>26 -  Pernambuco</v>
          </cell>
          <cell r="N36">
            <v>4125</v>
          </cell>
        </row>
        <row r="37">
          <cell r="C37" t="str">
            <v>UPA IGARASSU</v>
          </cell>
          <cell r="E37" t="str">
            <v>3.7 - Material de Limpeza e Produtos de Hgienização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541788</v>
          </cell>
          <cell r="K37">
            <v>44560</v>
          </cell>
          <cell r="L37" t="str">
            <v>26211210779833000156550010005417881095533963</v>
          </cell>
          <cell r="M37" t="str">
            <v>26 -  Pernambuco</v>
          </cell>
          <cell r="N37">
            <v>120.9</v>
          </cell>
        </row>
        <row r="38">
          <cell r="C38" t="str">
            <v>UPA IGARASSU</v>
          </cell>
          <cell r="E38" t="str">
            <v>3.14 - Alimentação Preparada</v>
          </cell>
          <cell r="F38">
            <v>75315333015050</v>
          </cell>
          <cell r="G38" t="str">
            <v>ATACADAO S A</v>
          </cell>
          <cell r="H38" t="str">
            <v>B</v>
          </cell>
          <cell r="I38" t="str">
            <v>S</v>
          </cell>
          <cell r="J38" t="str">
            <v>000227675</v>
          </cell>
          <cell r="K38">
            <v>44552</v>
          </cell>
          <cell r="L38" t="str">
            <v>26211275315333015050550010002276751114474999</v>
          </cell>
          <cell r="M38" t="str">
            <v>26 -  Pernambuco</v>
          </cell>
          <cell r="N38">
            <v>5.78</v>
          </cell>
        </row>
        <row r="39">
          <cell r="C39" t="str">
            <v>UPA IGARASSU</v>
          </cell>
          <cell r="E39" t="str">
            <v>3.14 - Alimentação Preparada</v>
          </cell>
          <cell r="F39">
            <v>75315333015050</v>
          </cell>
          <cell r="G39" t="str">
            <v>ATACADAO S A</v>
          </cell>
          <cell r="H39" t="str">
            <v>B</v>
          </cell>
          <cell r="I39" t="str">
            <v>S</v>
          </cell>
          <cell r="J39" t="str">
            <v>000228058</v>
          </cell>
          <cell r="K39">
            <v>44559</v>
          </cell>
          <cell r="L39" t="str">
            <v>26211275315333015050550010002280581114482704</v>
          </cell>
          <cell r="M39" t="str">
            <v>26 -  Pernambuco</v>
          </cell>
          <cell r="N39">
            <v>2387.0700000000002</v>
          </cell>
        </row>
        <row r="40">
          <cell r="C40" t="str">
            <v>UPA IGARASSU</v>
          </cell>
          <cell r="E40" t="str">
            <v>3.14 - Alimentação Preparada</v>
          </cell>
          <cell r="F40">
            <v>75315333015050</v>
          </cell>
          <cell r="G40" t="str">
            <v>ATACADAO S A</v>
          </cell>
          <cell r="H40" t="str">
            <v>B</v>
          </cell>
          <cell r="I40" t="str">
            <v>S</v>
          </cell>
          <cell r="J40" t="str">
            <v>000227675</v>
          </cell>
          <cell r="K40">
            <v>44552</v>
          </cell>
          <cell r="L40" t="str">
            <v>26211275315333015050550010002276751114474999</v>
          </cell>
          <cell r="M40" t="str">
            <v>26 -  Pernambuco</v>
          </cell>
          <cell r="N40">
            <v>27.65</v>
          </cell>
        </row>
        <row r="41">
          <cell r="C41" t="str">
            <v>UPA IGARASSU</v>
          </cell>
          <cell r="E41" t="str">
            <v>3.14 - Alimentação Preparada</v>
          </cell>
          <cell r="F41">
            <v>75315333015050</v>
          </cell>
          <cell r="G41" t="str">
            <v>ATACADAO S A</v>
          </cell>
          <cell r="H41" t="str">
            <v>B</v>
          </cell>
          <cell r="I41" t="str">
            <v>S</v>
          </cell>
          <cell r="J41" t="str">
            <v>000228058</v>
          </cell>
          <cell r="K41">
            <v>44559</v>
          </cell>
          <cell r="L41" t="str">
            <v>26211275315333015050550010002280581114482704</v>
          </cell>
          <cell r="M41" t="str">
            <v>26 -  Pernambuco</v>
          </cell>
          <cell r="N41">
            <v>134.75</v>
          </cell>
        </row>
        <row r="42">
          <cell r="C42" t="str">
            <v>UPA IGARASSU</v>
          </cell>
          <cell r="E42" t="str">
            <v>3.14 - Alimentação Preparada</v>
          </cell>
          <cell r="F42">
            <v>75315333015050</v>
          </cell>
          <cell r="G42" t="str">
            <v>ATACADAO S A</v>
          </cell>
          <cell r="H42" t="str">
            <v>B</v>
          </cell>
          <cell r="I42" t="str">
            <v>S</v>
          </cell>
          <cell r="J42" t="str">
            <v>000228058</v>
          </cell>
          <cell r="K42">
            <v>44559</v>
          </cell>
          <cell r="L42" t="str">
            <v>26211275315333015050550010002280581114482704</v>
          </cell>
          <cell r="M42" t="str">
            <v>26 -  Pernambuco</v>
          </cell>
          <cell r="N42">
            <v>75.489999999999995</v>
          </cell>
        </row>
        <row r="43">
          <cell r="C43" t="str">
            <v>UPA IGARASSU</v>
          </cell>
          <cell r="E43" t="str">
            <v>3.14 - Alimentação Preparada</v>
          </cell>
          <cell r="F43">
            <v>4004741000100</v>
          </cell>
          <cell r="G43" t="str">
            <v>NORLUX LTDA EPP</v>
          </cell>
          <cell r="H43" t="str">
            <v>B</v>
          </cell>
          <cell r="I43" t="str">
            <v>S</v>
          </cell>
          <cell r="J43" t="str">
            <v>009115</v>
          </cell>
          <cell r="K43">
            <v>44532</v>
          </cell>
          <cell r="L43" t="str">
            <v>26211204004741000100550000000091151110021234</v>
          </cell>
          <cell r="M43" t="str">
            <v>26 -  Pernambuco</v>
          </cell>
          <cell r="N43">
            <v>2680.8</v>
          </cell>
        </row>
        <row r="44">
          <cell r="C44" t="str">
            <v>UPA IGARASSU</v>
          </cell>
          <cell r="E44" t="str">
            <v>3.14 - Alimentação Preparada</v>
          </cell>
          <cell r="F44">
            <v>38446162000120</v>
          </cell>
          <cell r="G44" t="str">
            <v>R S SOLUCOES EM REFEICOES</v>
          </cell>
          <cell r="H44" t="str">
            <v>B</v>
          </cell>
          <cell r="I44" t="str">
            <v>S</v>
          </cell>
          <cell r="J44" t="str">
            <v>000113</v>
          </cell>
          <cell r="K44">
            <v>44560</v>
          </cell>
          <cell r="L44" t="str">
            <v>26211238446162000120550010000001131000001486</v>
          </cell>
          <cell r="M44" t="str">
            <v>2611606 - Recife - PE</v>
          </cell>
          <cell r="N44">
            <v>6209.4</v>
          </cell>
        </row>
        <row r="45">
          <cell r="C45" t="str">
            <v>UPA IGARASSU</v>
          </cell>
          <cell r="E45" t="str">
            <v>3.14 - Alimentação Preparada</v>
          </cell>
          <cell r="F45">
            <v>75315333015050</v>
          </cell>
          <cell r="G45" t="str">
            <v>ATACADAO S A</v>
          </cell>
          <cell r="H45" t="str">
            <v>B</v>
          </cell>
          <cell r="I45" t="str">
            <v>S</v>
          </cell>
          <cell r="J45" t="str">
            <v>000228058</v>
          </cell>
          <cell r="K45">
            <v>44559</v>
          </cell>
          <cell r="L45" t="str">
            <v>26211275315333015050550010002280581114482704</v>
          </cell>
          <cell r="M45" t="str">
            <v>26 -  Pernambuco</v>
          </cell>
          <cell r="N45">
            <v>20.76</v>
          </cell>
        </row>
        <row r="46">
          <cell r="C46" t="str">
            <v>UPA IGARASSU</v>
          </cell>
          <cell r="E46" t="str">
            <v>3.6 - Material de Expediente</v>
          </cell>
          <cell r="F46">
            <v>23755654000120</v>
          </cell>
          <cell r="G46" t="str">
            <v>MARIA LETICIA F G DE AZEVEDO GRAFICA</v>
          </cell>
          <cell r="H46" t="str">
            <v>B</v>
          </cell>
          <cell r="I46" t="str">
            <v>S</v>
          </cell>
          <cell r="J46" t="str">
            <v>640</v>
          </cell>
          <cell r="K46">
            <v>44545</v>
          </cell>
          <cell r="L46" t="str">
            <v>26211223755654000120550010000006401830175058</v>
          </cell>
          <cell r="M46" t="str">
            <v>26 -  Pernambuco</v>
          </cell>
          <cell r="N46">
            <v>100</v>
          </cell>
        </row>
        <row r="47">
          <cell r="C47" t="str">
            <v>UPA IGARASSU</v>
          </cell>
          <cell r="E47" t="str">
            <v>3.6 - Material de Expediente</v>
          </cell>
          <cell r="F47">
            <v>23755654000120</v>
          </cell>
          <cell r="G47" t="str">
            <v>MARIA LETICIA F G DE AZEVEDO GRAFICA</v>
          </cell>
          <cell r="H47" t="str">
            <v>B</v>
          </cell>
          <cell r="I47" t="str">
            <v>S</v>
          </cell>
          <cell r="J47" t="str">
            <v>639</v>
          </cell>
          <cell r="K47">
            <v>44545</v>
          </cell>
          <cell r="L47" t="str">
            <v>26211223755654000120550010000006391883169329</v>
          </cell>
          <cell r="M47" t="str">
            <v>26 -  Pernambuco</v>
          </cell>
          <cell r="N47">
            <v>1620</v>
          </cell>
        </row>
        <row r="48">
          <cell r="C48" t="str">
            <v>UPA IGARASSU</v>
          </cell>
          <cell r="E48" t="str">
            <v>3.6 - Material de Expediente</v>
          </cell>
          <cell r="F48">
            <v>38385560000184</v>
          </cell>
          <cell r="G48" t="str">
            <v>M A OLIVEIRA</v>
          </cell>
          <cell r="H48" t="str">
            <v>B</v>
          </cell>
          <cell r="I48" t="str">
            <v>S</v>
          </cell>
          <cell r="J48" t="str">
            <v>35</v>
          </cell>
          <cell r="K48">
            <v>44531</v>
          </cell>
          <cell r="L48" t="str">
            <v>26211238385560000184550010000000351623943660</v>
          </cell>
          <cell r="M48" t="str">
            <v>26 -  Pernambuco</v>
          </cell>
          <cell r="N48">
            <v>1913.2</v>
          </cell>
        </row>
        <row r="49">
          <cell r="C49" t="str">
            <v>UPA IGARASSU</v>
          </cell>
          <cell r="E49" t="str">
            <v>3.6 - Material de Expediente</v>
          </cell>
          <cell r="F49">
            <v>23755654000120</v>
          </cell>
          <cell r="G49" t="str">
            <v>MARIA LETICIA F G DE AZEVEDO GRAFICA</v>
          </cell>
          <cell r="H49" t="str">
            <v>B</v>
          </cell>
          <cell r="I49" t="str">
            <v>S</v>
          </cell>
          <cell r="J49" t="str">
            <v>639</v>
          </cell>
          <cell r="K49">
            <v>44545</v>
          </cell>
          <cell r="L49" t="str">
            <v>26211223755654000120550010000006391883169329</v>
          </cell>
          <cell r="M49" t="str">
            <v>26 -  Pernambuco</v>
          </cell>
          <cell r="N49">
            <v>240</v>
          </cell>
        </row>
        <row r="50">
          <cell r="C50" t="str">
            <v>UPA IGARASSU</v>
          </cell>
          <cell r="E50" t="str">
            <v>3.6 - Material de Expediente</v>
          </cell>
          <cell r="F50">
            <v>38385560000184</v>
          </cell>
          <cell r="G50" t="str">
            <v>M A OLIVEIRA</v>
          </cell>
          <cell r="H50" t="str">
            <v>B</v>
          </cell>
          <cell r="I50" t="str">
            <v>S</v>
          </cell>
          <cell r="J50" t="str">
            <v>36</v>
          </cell>
          <cell r="K50">
            <v>44553</v>
          </cell>
          <cell r="L50" t="str">
            <v>26211238385560000184550010000000361990925131</v>
          </cell>
          <cell r="M50" t="str">
            <v>26 -  Pernambuco</v>
          </cell>
          <cell r="N50">
            <v>2192.5</v>
          </cell>
        </row>
        <row r="51">
          <cell r="C51" t="str">
            <v>UPA IGARASSU</v>
          </cell>
          <cell r="E51" t="str">
            <v>3.1 - Combustíveis e Lubrificantes Automotivos</v>
          </cell>
          <cell r="F51">
            <v>1912250000241</v>
          </cell>
          <cell r="G51" t="str">
            <v>POSTO CANCUN LTDA</v>
          </cell>
          <cell r="H51" t="str">
            <v>B</v>
          </cell>
          <cell r="I51" t="str">
            <v>S</v>
          </cell>
          <cell r="J51" t="str">
            <v>1318</v>
          </cell>
          <cell r="K51">
            <v>44532</v>
          </cell>
          <cell r="L51" t="str">
            <v>26211201912250000241550120000013181000773833</v>
          </cell>
          <cell r="M51" t="str">
            <v>26 -  Pernambuco</v>
          </cell>
          <cell r="N51">
            <v>1692.18</v>
          </cell>
        </row>
        <row r="52">
          <cell r="C52" t="str">
            <v>UPA IGARASSU</v>
          </cell>
          <cell r="E52" t="str">
            <v>3.1 - Combustíveis e Lubrificantes Automotivos</v>
          </cell>
          <cell r="F52">
            <v>3281744000209</v>
          </cell>
          <cell r="G52" t="str">
            <v>POSTO IBIZA LTDA</v>
          </cell>
          <cell r="H52" t="str">
            <v>B</v>
          </cell>
          <cell r="I52" t="str">
            <v>S</v>
          </cell>
          <cell r="J52" t="str">
            <v>4078</v>
          </cell>
          <cell r="K52">
            <v>44536</v>
          </cell>
          <cell r="L52" t="str">
            <v>26211203281744000209550120000040781000780144</v>
          </cell>
          <cell r="M52" t="str">
            <v>26 -  Pernambuco</v>
          </cell>
          <cell r="N52">
            <v>3609.09</v>
          </cell>
        </row>
        <row r="53">
          <cell r="C53" t="str">
            <v>UPA IGARASSU</v>
          </cell>
          <cell r="E53" t="str">
            <v xml:space="preserve">3.9 - Material para Manutenção de Bens Imóveis </v>
          </cell>
          <cell r="F53">
            <v>9316105000986</v>
          </cell>
          <cell r="G53" t="str">
            <v>FRIOPECAS</v>
          </cell>
          <cell r="H53" t="str">
            <v>B</v>
          </cell>
          <cell r="I53" t="str">
            <v>S</v>
          </cell>
          <cell r="J53" t="str">
            <v>31441</v>
          </cell>
          <cell r="K53">
            <v>44537</v>
          </cell>
          <cell r="L53" t="str">
            <v>26211209316105000986550010000314411957314822</v>
          </cell>
          <cell r="M53" t="str">
            <v>26 -  Pernambuco</v>
          </cell>
          <cell r="N53">
            <v>604.84</v>
          </cell>
        </row>
        <row r="54">
          <cell r="C54" t="str">
            <v>UPA IGARASSU</v>
          </cell>
          <cell r="E54" t="str">
            <v xml:space="preserve">3.9 - Material para Manutenção de Bens Imóveis </v>
          </cell>
          <cell r="F54">
            <v>11623188000655</v>
          </cell>
          <cell r="G54" t="str">
            <v>ARMAZEM CORAL LTDA</v>
          </cell>
          <cell r="H54" t="str">
            <v>B</v>
          </cell>
          <cell r="I54" t="str">
            <v>S</v>
          </cell>
          <cell r="J54" t="str">
            <v>000123473</v>
          </cell>
          <cell r="K54">
            <v>44545</v>
          </cell>
          <cell r="L54" t="str">
            <v>26211211623188000655550010001234731001234745</v>
          </cell>
          <cell r="M54" t="str">
            <v>26 -  Pernambuco</v>
          </cell>
          <cell r="N54">
            <v>56</v>
          </cell>
        </row>
        <row r="55">
          <cell r="C55" t="str">
            <v>UPA IGARASSU</v>
          </cell>
          <cell r="E55" t="str">
            <v xml:space="preserve">3.9 - Material para Manutenção de Bens Imóveis </v>
          </cell>
          <cell r="F55">
            <v>11623188000655</v>
          </cell>
          <cell r="G55" t="str">
            <v>ARMAZEM CORAL LTDA</v>
          </cell>
          <cell r="H55" t="str">
            <v>B</v>
          </cell>
          <cell r="I55" t="str">
            <v>S</v>
          </cell>
          <cell r="J55" t="str">
            <v>000123443</v>
          </cell>
          <cell r="K55">
            <v>44544</v>
          </cell>
          <cell r="L55" t="str">
            <v>26211211623188000655550010001234431001234444</v>
          </cell>
          <cell r="M55" t="str">
            <v>26 -  Pernambuco</v>
          </cell>
          <cell r="N55">
            <v>128</v>
          </cell>
        </row>
        <row r="56">
          <cell r="C56" t="str">
            <v>UPA IGARASSU</v>
          </cell>
          <cell r="E56" t="str">
            <v xml:space="preserve">3.9 - Material para Manutenção de Bens Imóveis </v>
          </cell>
          <cell r="F56">
            <v>17358317000105</v>
          </cell>
          <cell r="G56" t="str">
            <v>RAIMUNDO CONSTRUCAO</v>
          </cell>
          <cell r="H56" t="str">
            <v>B</v>
          </cell>
          <cell r="I56" t="str">
            <v>S</v>
          </cell>
          <cell r="J56" t="str">
            <v>000001198</v>
          </cell>
          <cell r="K56">
            <v>44546</v>
          </cell>
          <cell r="L56" t="str">
            <v>26211217358317000105550010000011981000007773</v>
          </cell>
          <cell r="M56" t="str">
            <v>26 -  Pernambuco</v>
          </cell>
          <cell r="N56">
            <v>83.3</v>
          </cell>
        </row>
        <row r="57">
          <cell r="C57" t="str">
            <v>UPA IGARASSU</v>
          </cell>
          <cell r="E57" t="str">
            <v xml:space="preserve">3.9 - Material para Manutenção de Bens Imóveis </v>
          </cell>
          <cell r="F57">
            <v>1060389000123</v>
          </cell>
          <cell r="G57" t="str">
            <v>EMILIO AUTO PECAS LTDA</v>
          </cell>
          <cell r="H57" t="str">
            <v>B</v>
          </cell>
          <cell r="I57" t="str">
            <v>S</v>
          </cell>
          <cell r="J57" t="str">
            <v>000003119</v>
          </cell>
          <cell r="K57">
            <v>44545</v>
          </cell>
          <cell r="L57" t="str">
            <v>26211201060389000123550010000031191168185920</v>
          </cell>
          <cell r="M57" t="str">
            <v>26 -  Pernambuco</v>
          </cell>
          <cell r="N57">
            <v>735.9</v>
          </cell>
        </row>
        <row r="58">
          <cell r="C58" t="str">
            <v>UPA IGARASSU</v>
          </cell>
          <cell r="E58" t="str">
            <v xml:space="preserve">3.9 - Material para Manutenção de Bens Imóveis </v>
          </cell>
          <cell r="F58">
            <v>3281744000209</v>
          </cell>
          <cell r="G58" t="str">
            <v>POSTO IBIZA LTDA</v>
          </cell>
          <cell r="H58" t="str">
            <v>B</v>
          </cell>
          <cell r="I58" t="str">
            <v>S</v>
          </cell>
          <cell r="J58" t="str">
            <v>4078</v>
          </cell>
          <cell r="K58">
            <v>44536</v>
          </cell>
          <cell r="L58" t="str">
            <v>26211203281744000209550120000040781000780144</v>
          </cell>
          <cell r="M58" t="str">
            <v>26 -  Pernambuco</v>
          </cell>
          <cell r="N58">
            <v>54.8</v>
          </cell>
        </row>
        <row r="59">
          <cell r="C59" t="str">
            <v>UPA IGARASSU</v>
          </cell>
          <cell r="E59" t="str">
            <v xml:space="preserve">3.9 - Material para Manutenção de Bens Imóveis </v>
          </cell>
          <cell r="F59">
            <v>23755654000120</v>
          </cell>
          <cell r="G59" t="str">
            <v>MARIA LETICIA F G DE AZEVEDO GRAFICA</v>
          </cell>
          <cell r="H59" t="str">
            <v>B</v>
          </cell>
          <cell r="I59" t="str">
            <v>S</v>
          </cell>
          <cell r="J59" t="str">
            <v>640</v>
          </cell>
          <cell r="K59">
            <v>44545</v>
          </cell>
          <cell r="L59" t="str">
            <v>26211223755654000120550010000006401830175058</v>
          </cell>
          <cell r="M59" t="str">
            <v>26 -  Pernambuco</v>
          </cell>
          <cell r="N59">
            <v>20</v>
          </cell>
        </row>
        <row r="60">
          <cell r="C60" t="str">
            <v>UPA IGARASSU</v>
          </cell>
          <cell r="E60" t="str">
            <v xml:space="preserve">3.9 - Material para Manutenção de Bens Imóveis </v>
          </cell>
          <cell r="F60">
            <v>11623188000655</v>
          </cell>
          <cell r="G60" t="str">
            <v>ARMAZEM CORAL LTDA</v>
          </cell>
          <cell r="H60" t="str">
            <v>B</v>
          </cell>
          <cell r="I60" t="str">
            <v>S</v>
          </cell>
          <cell r="J60" t="str">
            <v>000123642</v>
          </cell>
          <cell r="K60">
            <v>44552</v>
          </cell>
          <cell r="L60" t="str">
            <v>26211211623188000655550010001236421001236432</v>
          </cell>
          <cell r="M60" t="str">
            <v>26 -  Pernambuco</v>
          </cell>
          <cell r="N60">
            <v>122</v>
          </cell>
        </row>
        <row r="61">
          <cell r="C61" t="str">
            <v>UPA IGARASSU</v>
          </cell>
          <cell r="E61" t="str">
            <v xml:space="preserve">3.9 - Material para Manutenção de Bens Imóveis </v>
          </cell>
          <cell r="F61">
            <v>11623188000655</v>
          </cell>
          <cell r="G61" t="str">
            <v>ARMAZEM CORAL LTDA</v>
          </cell>
          <cell r="H61" t="str">
            <v>B</v>
          </cell>
          <cell r="I61" t="str">
            <v>S</v>
          </cell>
          <cell r="J61" t="str">
            <v>000123659</v>
          </cell>
          <cell r="K61">
            <v>44553</v>
          </cell>
          <cell r="L61" t="str">
            <v>26211211623188000655550010001236591001236502</v>
          </cell>
          <cell r="M61" t="str">
            <v>26 -  Pernambuco</v>
          </cell>
          <cell r="N61">
            <v>112</v>
          </cell>
        </row>
        <row r="62">
          <cell r="C62" t="str">
            <v>UPA IGARASSU</v>
          </cell>
          <cell r="E62" t="str">
            <v xml:space="preserve">3.9 - Material para Manutenção de Bens Imóveis </v>
          </cell>
          <cell r="F62">
            <v>17358317000105</v>
          </cell>
          <cell r="G62" t="str">
            <v>RAIMUNDO CONSTRUCAO</v>
          </cell>
          <cell r="H62" t="str">
            <v>B</v>
          </cell>
          <cell r="I62" t="str">
            <v>S</v>
          </cell>
          <cell r="J62" t="str">
            <v>000001207</v>
          </cell>
          <cell r="K62">
            <v>44558</v>
          </cell>
          <cell r="L62" t="str">
            <v>26211217358317000105550010000012071000007863</v>
          </cell>
          <cell r="M62" t="str">
            <v>26 -  Pernambuco</v>
          </cell>
          <cell r="N62">
            <v>51.5</v>
          </cell>
        </row>
        <row r="63">
          <cell r="C63" t="str">
            <v>UPA IGARASSU</v>
          </cell>
          <cell r="E63" t="str">
            <v xml:space="preserve">3.9 - Material para Manutenção de Bens Imóveis </v>
          </cell>
          <cell r="F63">
            <v>39608155000140</v>
          </cell>
          <cell r="G63" t="str">
            <v>MEDICALLIGHT COMERCIO DE PRODUTOS HOSPITALARES</v>
          </cell>
          <cell r="H63" t="str">
            <v>B</v>
          </cell>
          <cell r="I63" t="str">
            <v>S</v>
          </cell>
          <cell r="J63" t="str">
            <v>0000001080</v>
          </cell>
          <cell r="K63">
            <v>44540</v>
          </cell>
          <cell r="L63" t="str">
            <v>35211239608155000140550010000010801466557782</v>
          </cell>
          <cell r="M63" t="str">
            <v>35 -  São Paulo</v>
          </cell>
          <cell r="N63">
            <v>352.07</v>
          </cell>
        </row>
        <row r="64">
          <cell r="C64" t="str">
            <v>UPA IGARASSU</v>
          </cell>
          <cell r="E64" t="str">
            <v xml:space="preserve">3.9 - Material para Manutenção de Bens Imóveis </v>
          </cell>
          <cell r="F64">
            <v>17358317000105</v>
          </cell>
          <cell r="G64" t="str">
            <v>RAIMUNDO CONSTRUCAO</v>
          </cell>
          <cell r="H64" t="str">
            <v>B</v>
          </cell>
          <cell r="I64" t="str">
            <v>S</v>
          </cell>
          <cell r="J64" t="str">
            <v>000001198</v>
          </cell>
          <cell r="K64">
            <v>44546</v>
          </cell>
          <cell r="L64" t="str">
            <v>26211217358317000105550010000011981000007773</v>
          </cell>
          <cell r="M64" t="str">
            <v>26 -  Pernambuco</v>
          </cell>
          <cell r="N64">
            <v>28.9</v>
          </cell>
        </row>
        <row r="65">
          <cell r="C65" t="str">
            <v>UPA IGARASSU</v>
          </cell>
          <cell r="E65" t="str">
            <v xml:space="preserve">3.10 - Material para Manutenção de Bens Móveis </v>
          </cell>
          <cell r="F65">
            <v>38385560000184</v>
          </cell>
          <cell r="G65" t="str">
            <v>M A OLIVEIRA</v>
          </cell>
          <cell r="H65" t="str">
            <v>B</v>
          </cell>
          <cell r="I65" t="str">
            <v>S</v>
          </cell>
          <cell r="J65" t="str">
            <v>35</v>
          </cell>
          <cell r="K65">
            <v>44531</v>
          </cell>
          <cell r="L65" t="str">
            <v>26211238385560000184550010000000351623943660</v>
          </cell>
          <cell r="M65" t="str">
            <v>26 -  Pernambuco</v>
          </cell>
          <cell r="N65">
            <v>90</v>
          </cell>
        </row>
        <row r="66">
          <cell r="C66" t="str">
            <v>UPA IGARASSU</v>
          </cell>
          <cell r="E66" t="str">
            <v xml:space="preserve">3.10 - Material para Manutenção de Bens Móveis </v>
          </cell>
          <cell r="F66">
            <v>24073694000155</v>
          </cell>
          <cell r="G66" t="str">
            <v>CIL COMERCIO DE INFORMATICA LTDA</v>
          </cell>
          <cell r="H66" t="str">
            <v>B</v>
          </cell>
          <cell r="I66" t="str">
            <v>S</v>
          </cell>
          <cell r="J66" t="str">
            <v>000747671</v>
          </cell>
          <cell r="K66">
            <v>44557</v>
          </cell>
          <cell r="L66" t="str">
            <v>26211224073694000155550010007476711001874335</v>
          </cell>
          <cell r="M66" t="str">
            <v>26 -  Pernambuco</v>
          </cell>
          <cell r="N66">
            <v>792</v>
          </cell>
        </row>
        <row r="67">
          <cell r="C67" t="str">
            <v>UPA IGARASSU</v>
          </cell>
          <cell r="E67" t="str">
            <v xml:space="preserve">5.21 - Seguros em geral </v>
          </cell>
          <cell r="F67">
            <v>61198164000160</v>
          </cell>
          <cell r="G67" t="str">
            <v>PORTO SEGURO CIA DE SEGUROS GERAIS</v>
          </cell>
          <cell r="H67" t="str">
            <v>S</v>
          </cell>
          <cell r="I67" t="str">
            <v>N</v>
          </cell>
          <cell r="M67" t="str">
            <v>26 -  Pernambuco</v>
          </cell>
          <cell r="N67">
            <v>565.98</v>
          </cell>
        </row>
        <row r="68">
          <cell r="C68" t="str">
            <v>UPA IGARASSU</v>
          </cell>
          <cell r="E68" t="str">
            <v xml:space="preserve">5.21 - Seguros em geral </v>
          </cell>
          <cell r="F68">
            <v>33054826000192</v>
          </cell>
          <cell r="G68" t="str">
            <v>COMPANHIA EXCELSIOR DE SEGUROS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212.67</v>
          </cell>
        </row>
        <row r="69">
          <cell r="C69" t="str">
            <v>UPA IGARASSU</v>
          </cell>
          <cell r="E69" t="str">
            <v>5.99 - Outros Serviços de Terceiros Pessoa Jurídica</v>
          </cell>
          <cell r="F69" t="str">
            <v xml:space="preserve">10.359.560/0001-90 </v>
          </cell>
          <cell r="G69" t="str">
            <v>PREFEITURA MUNICIPAL DE IGARASSU TAXA DE ISS</v>
          </cell>
          <cell r="H69" t="str">
            <v>S</v>
          </cell>
          <cell r="I69" t="str">
            <v>N</v>
          </cell>
          <cell r="M69" t="str">
            <v>2606804 - Igarassu - PE</v>
          </cell>
          <cell r="N69">
            <v>2.99</v>
          </cell>
        </row>
        <row r="70">
          <cell r="C70" t="str">
            <v>UPA IGARASSU</v>
          </cell>
          <cell r="E70" t="str">
            <v>5.99 - Outros Serviços de Terceiros Pessoa Jurídica</v>
          </cell>
          <cell r="F70" t="str">
            <v xml:space="preserve">10.359.560/0001-90 </v>
          </cell>
          <cell r="G70" t="str">
            <v>PREFEITURA MUNICIPAL DE IGARASSU TAXA DE ISS</v>
          </cell>
          <cell r="H70" t="str">
            <v>S</v>
          </cell>
          <cell r="I70" t="str">
            <v>N</v>
          </cell>
          <cell r="M70" t="str">
            <v>2606804 - Igarassu - PE</v>
          </cell>
          <cell r="N70">
            <v>2.99</v>
          </cell>
        </row>
        <row r="71">
          <cell r="C71" t="str">
            <v>UPA IGARASSU</v>
          </cell>
          <cell r="E71" t="str">
            <v>5.99 - Outros Serviços de Terceiros Pessoa Jurídica</v>
          </cell>
          <cell r="F71">
            <v>18335922000115</v>
          </cell>
          <cell r="G71" t="str">
            <v>TJPE FERM</v>
          </cell>
          <cell r="H71" t="str">
            <v>S</v>
          </cell>
          <cell r="I71" t="str">
            <v>N</v>
          </cell>
          <cell r="M71" t="str">
            <v>2606804 - Igarassu - PE</v>
          </cell>
          <cell r="N71">
            <v>23.57</v>
          </cell>
        </row>
        <row r="72">
          <cell r="C72" t="str">
            <v>UPA IGARASSU</v>
          </cell>
          <cell r="E72" t="str">
            <v xml:space="preserve">5.25 - Serviços Bancários </v>
          </cell>
          <cell r="F72">
            <v>60746948229616</v>
          </cell>
          <cell r="G72" t="str">
            <v>TAXA MANUTENCAO CONTA 30769-6</v>
          </cell>
          <cell r="H72" t="str">
            <v>S</v>
          </cell>
          <cell r="I72" t="str">
            <v>N</v>
          </cell>
          <cell r="M72" t="str">
            <v>2606804 - Igarassu - PE</v>
          </cell>
          <cell r="N72">
            <v>60.95</v>
          </cell>
        </row>
        <row r="73">
          <cell r="C73" t="str">
            <v>UPA IGARASSU</v>
          </cell>
          <cell r="E73" t="str">
            <v xml:space="preserve">5.25 - Serviços Bancários </v>
          </cell>
          <cell r="F73">
            <v>60746948229616</v>
          </cell>
          <cell r="G73" t="str">
            <v>TAXA MANUTENCAO CONTA 30960-5</v>
          </cell>
          <cell r="H73" t="str">
            <v>S</v>
          </cell>
          <cell r="I73" t="str">
            <v>N</v>
          </cell>
          <cell r="M73" t="str">
            <v>2606804 - Igarassu - PE</v>
          </cell>
          <cell r="N73">
            <v>60.95</v>
          </cell>
        </row>
        <row r="74">
          <cell r="C74" t="str">
            <v>UPA IGARASSU</v>
          </cell>
          <cell r="E74" t="str">
            <v xml:space="preserve">5.25 - Serviços Bancários </v>
          </cell>
          <cell r="F74">
            <v>60746948229616</v>
          </cell>
          <cell r="G74" t="str">
            <v>TARIFAS BANCARIAS CONTA 30960-5</v>
          </cell>
          <cell r="H74" t="str">
            <v>S</v>
          </cell>
          <cell r="I74" t="str">
            <v>N</v>
          </cell>
          <cell r="M74" t="str">
            <v>2606804 - Igarassu - PE</v>
          </cell>
          <cell r="N74">
            <v>265.2</v>
          </cell>
        </row>
        <row r="75">
          <cell r="C75" t="str">
            <v>UPA IGARASSU</v>
          </cell>
          <cell r="E75" t="str">
            <v>5.9 - Telefonia Móvel</v>
          </cell>
          <cell r="F75">
            <v>2421421000111</v>
          </cell>
          <cell r="G75" t="str">
            <v>TIM S A</v>
          </cell>
          <cell r="H75" t="str">
            <v>S</v>
          </cell>
          <cell r="I75" t="str">
            <v>N</v>
          </cell>
          <cell r="M75" t="str">
            <v>2611606 - Recife - PE</v>
          </cell>
          <cell r="N75">
            <v>297.49</v>
          </cell>
        </row>
        <row r="76">
          <cell r="C76" t="str">
            <v>UPA IGARASSU</v>
          </cell>
          <cell r="E76" t="str">
            <v>5.18 - Teledonia Fixa</v>
          </cell>
          <cell r="F76">
            <v>3423730000193</v>
          </cell>
          <cell r="G76" t="str">
            <v>SMART LTDA</v>
          </cell>
          <cell r="H76" t="str">
            <v>S</v>
          </cell>
          <cell r="I76" t="str">
            <v>N</v>
          </cell>
          <cell r="M76" t="str">
            <v>2611606 - Recife - PE</v>
          </cell>
          <cell r="N76">
            <v>950</v>
          </cell>
        </row>
        <row r="77">
          <cell r="C77" t="str">
            <v>UPA IGARASSU</v>
          </cell>
          <cell r="E77" t="str">
            <v>5.13 - Água e Esgoto</v>
          </cell>
          <cell r="F77">
            <v>9769035000164</v>
          </cell>
          <cell r="G77" t="str">
            <v>COMPESA</v>
          </cell>
          <cell r="H77" t="str">
            <v>S</v>
          </cell>
          <cell r="I77" t="str">
            <v>N</v>
          </cell>
          <cell r="M77" t="str">
            <v>2606804 - Igarassu - PE</v>
          </cell>
          <cell r="N77">
            <v>3807.08</v>
          </cell>
        </row>
        <row r="78">
          <cell r="C78" t="str">
            <v>UPA IGARASSU</v>
          </cell>
          <cell r="E78" t="str">
            <v>5.12 - Energia Elétrica</v>
          </cell>
          <cell r="F78">
            <v>10835932000108</v>
          </cell>
          <cell r="G78" t="str">
            <v>COMPANHIA ENERGETICA DE PERNAMBUCO</v>
          </cell>
          <cell r="H78" t="str">
            <v>S</v>
          </cell>
          <cell r="I78" t="str">
            <v>N</v>
          </cell>
          <cell r="M78" t="str">
            <v>2611606 - Recife - PE</v>
          </cell>
          <cell r="N78">
            <v>22089.85</v>
          </cell>
        </row>
        <row r="79">
          <cell r="C79" t="str">
            <v>UPA IGARASSU</v>
          </cell>
          <cell r="E79" t="str">
            <v>5.26 - Locação de Imóveis</v>
          </cell>
          <cell r="F79">
            <v>14543772000184</v>
          </cell>
          <cell r="G79" t="str">
            <v>BRAVO LOCACAO DE MAQUINAS E EQUIPAMENTOS LTDA</v>
          </cell>
          <cell r="H79" t="str">
            <v>S</v>
          </cell>
          <cell r="I79" t="str">
            <v>N</v>
          </cell>
          <cell r="M79" t="str">
            <v>2607901 - Jaboatão dos Guararapes - PE</v>
          </cell>
          <cell r="N79">
            <v>1800</v>
          </cell>
        </row>
        <row r="80">
          <cell r="C80" t="str">
            <v>UPA IGARASSU</v>
          </cell>
          <cell r="E80" t="str">
            <v>5.26 - Locação de Imóveis</v>
          </cell>
          <cell r="F80">
            <v>9014387000100</v>
          </cell>
          <cell r="G80" t="str">
            <v>COMPLETA SERVICOS DE AR CONDICIONADO E LOCACAO LTDA</v>
          </cell>
          <cell r="H80" t="str">
            <v>S</v>
          </cell>
          <cell r="I80" t="str">
            <v>N</v>
          </cell>
          <cell r="M80" t="str">
            <v>2611606 - Recife - PE</v>
          </cell>
          <cell r="N80">
            <v>1438</v>
          </cell>
        </row>
        <row r="81">
          <cell r="C81" t="str">
            <v>UPA IGARASSU</v>
          </cell>
          <cell r="E81" t="str">
            <v>5.3 - Locação de Máquinas e Equipamentos</v>
          </cell>
          <cell r="F81">
            <v>331788002405</v>
          </cell>
          <cell r="G81" t="str">
            <v>AIR LIQUIDE BRASIL LTDA</v>
          </cell>
          <cell r="H81" t="str">
            <v>S</v>
          </cell>
          <cell r="I81" t="str">
            <v>N</v>
          </cell>
          <cell r="M81" t="str">
            <v>2602902 - Cabo de Santo Agostinho - PE</v>
          </cell>
          <cell r="N81">
            <v>2606.36</v>
          </cell>
        </row>
        <row r="82">
          <cell r="C82" t="str">
            <v>UPA IGARASSU</v>
          </cell>
          <cell r="E82" t="str">
            <v>5.3 - Locação de Máquinas e Equipamentos</v>
          </cell>
          <cell r="F82">
            <v>24380578002041</v>
          </cell>
          <cell r="G82" t="str">
            <v>WHITE MARTINS GASES INDUSTRIAIS NE LTDA</v>
          </cell>
          <cell r="H82" t="str">
            <v>S</v>
          </cell>
          <cell r="I82" t="str">
            <v>N</v>
          </cell>
          <cell r="M82" t="str">
            <v>2607901 - Jaboatão dos Guararapes - PE</v>
          </cell>
          <cell r="N82">
            <v>558.75</v>
          </cell>
        </row>
        <row r="83">
          <cell r="C83" t="str">
            <v>UPA IGARASSU</v>
          </cell>
          <cell r="E83" t="str">
            <v>5.99 - Outros Serviços de Terceiros Pessoa Jurídica</v>
          </cell>
          <cell r="F83">
            <v>14841394000115</v>
          </cell>
          <cell r="G83" t="str">
            <v>KING's PAPER</v>
          </cell>
          <cell r="H83" t="str">
            <v>S</v>
          </cell>
          <cell r="I83" t="str">
            <v>N</v>
          </cell>
          <cell r="M83" t="str">
            <v>2611606 - Recife - PE</v>
          </cell>
          <cell r="N83">
            <v>70</v>
          </cell>
        </row>
        <row r="84">
          <cell r="C84" t="str">
            <v>UPA IGARASSU</v>
          </cell>
          <cell r="E84" t="str">
            <v>5.99 - Outros Serviços de Terceiros Pessoa Jurídica</v>
          </cell>
          <cell r="F84">
            <v>10553220000104</v>
          </cell>
          <cell r="G84" t="str">
            <v>BORRACHARIA ABREU E LIMA LTDA ME</v>
          </cell>
          <cell r="H84" t="str">
            <v>S</v>
          </cell>
          <cell r="I84" t="str">
            <v>N</v>
          </cell>
          <cell r="M84" t="str">
            <v>2600054 - Abreu e Lima - PE</v>
          </cell>
          <cell r="N84">
            <v>50</v>
          </cell>
        </row>
        <row r="85">
          <cell r="C85" t="str">
            <v>UPA IGARASSU</v>
          </cell>
          <cell r="E85" t="str">
            <v>5.99 - Outros Serviços de Terceiros Pessoa Jurídica</v>
          </cell>
          <cell r="F85">
            <v>70180807000139</v>
          </cell>
          <cell r="G85" t="str">
            <v>ELIA DA APRESENTACAO ARAUJO ME</v>
          </cell>
          <cell r="H85" t="str">
            <v>S</v>
          </cell>
          <cell r="I85" t="str">
            <v>N</v>
          </cell>
          <cell r="M85" t="str">
            <v>2600054 - Abreu e Lima - PE</v>
          </cell>
          <cell r="N85">
            <v>12.6</v>
          </cell>
        </row>
        <row r="86">
          <cell r="C86" t="str">
            <v>UPA IGARASSU</v>
          </cell>
          <cell r="E86" t="str">
            <v>5.16 - Serviços Médico-Hospitalares, Odotonlogia e Laboratoriais</v>
          </cell>
          <cell r="F86">
            <v>4539279017455</v>
          </cell>
          <cell r="G86" t="str">
            <v>CIENTIFICALAB PRODUTOS LABORATORIAIS E SISTEMAS LTDA</v>
          </cell>
          <cell r="H86" t="str">
            <v>S</v>
          </cell>
          <cell r="I86" t="str">
            <v>S</v>
          </cell>
          <cell r="J86" t="str">
            <v>000000143</v>
          </cell>
          <cell r="K86">
            <v>44560</v>
          </cell>
          <cell r="L86" t="str">
            <v>CXAH90580</v>
          </cell>
          <cell r="M86" t="str">
            <v>2610707 - Paulista - PE</v>
          </cell>
          <cell r="N86">
            <v>25414.080000000002</v>
          </cell>
        </row>
        <row r="87">
          <cell r="C87" t="str">
            <v>UPA IGARASSU</v>
          </cell>
          <cell r="E87" t="str">
            <v>5.8 - Locação de Veículos Automotores</v>
          </cell>
          <cell r="F87">
            <v>13097538000108</v>
          </cell>
          <cell r="G87" t="str">
            <v>MAIS VIDA SERVICOS DE SAUDE LTDA</v>
          </cell>
          <cell r="H87" t="str">
            <v>S</v>
          </cell>
          <cell r="I87" t="str">
            <v>S</v>
          </cell>
          <cell r="J87" t="str">
            <v>00000007315</v>
          </cell>
          <cell r="K87">
            <v>44558</v>
          </cell>
          <cell r="L87" t="str">
            <v>NZID-X36P</v>
          </cell>
          <cell r="M87" t="str">
            <v>2611606 - Recife - PE</v>
          </cell>
          <cell r="N87">
            <v>12800</v>
          </cell>
        </row>
        <row r="88">
          <cell r="C88" t="str">
            <v>UPA IGARASSU</v>
          </cell>
          <cell r="E88" t="str">
            <v>5.8 - Locação de Veículos Automotores</v>
          </cell>
          <cell r="F88">
            <v>17863255000180</v>
          </cell>
          <cell r="G88" t="str">
            <v>FLAVIA ALVES DE SOUSA ME</v>
          </cell>
          <cell r="H88" t="str">
            <v>S</v>
          </cell>
          <cell r="I88" t="str">
            <v>N</v>
          </cell>
          <cell r="M88" t="str">
            <v>2611101 - Petrolina - PE</v>
          </cell>
          <cell r="N88">
            <v>800</v>
          </cell>
        </row>
        <row r="89">
          <cell r="C89" t="str">
            <v>UPA IGARASSU</v>
          </cell>
          <cell r="E89" t="str">
            <v>4.6 - Serviços de Profissionais de Saúde</v>
          </cell>
          <cell r="F89">
            <v>7282005460</v>
          </cell>
          <cell r="G89" t="str">
            <v>FRANCISCA NATTASCHA MAURIZ DE SANTANA</v>
          </cell>
          <cell r="H89" t="str">
            <v>S</v>
          </cell>
          <cell r="I89" t="str">
            <v>N</v>
          </cell>
          <cell r="M89" t="str">
            <v>2606804 - Igarassu - PE</v>
          </cell>
          <cell r="N89">
            <v>1270</v>
          </cell>
        </row>
        <row r="90">
          <cell r="C90" t="str">
            <v>UPA IGARASSU</v>
          </cell>
          <cell r="E90" t="str">
            <v>4.6 - Serviços de Profissionais de Saúde</v>
          </cell>
          <cell r="F90">
            <v>5539433327</v>
          </cell>
          <cell r="G90" t="str">
            <v>MARCELO DANTAS MOREIRA</v>
          </cell>
          <cell r="H90" t="str">
            <v>S</v>
          </cell>
          <cell r="I90" t="str">
            <v>N</v>
          </cell>
          <cell r="M90" t="str">
            <v>2606804 - Igarassu - PE</v>
          </cell>
          <cell r="N90">
            <v>2410</v>
          </cell>
        </row>
        <row r="91">
          <cell r="C91" t="str">
            <v>UPA IGARASSU</v>
          </cell>
          <cell r="E91" t="str">
            <v>4.6 - Serviços de Profissionais de Saúde</v>
          </cell>
          <cell r="F91">
            <v>8834129423</v>
          </cell>
          <cell r="G91" t="str">
            <v>GUILHERME BORBA ANSELMO</v>
          </cell>
          <cell r="H91" t="str">
            <v>S</v>
          </cell>
          <cell r="I91" t="str">
            <v>N</v>
          </cell>
          <cell r="M91" t="str">
            <v>2606804 - Igarassu - PE</v>
          </cell>
          <cell r="N91">
            <v>5700</v>
          </cell>
        </row>
        <row r="92">
          <cell r="C92" t="str">
            <v>UPA IGARASSU</v>
          </cell>
          <cell r="E92" t="str">
            <v>4.6 - Serviços de Profissionais de Saúde</v>
          </cell>
          <cell r="F92">
            <v>70313409420</v>
          </cell>
          <cell r="G92" t="str">
            <v>JADFER CARLOS HONORATO E SILVA</v>
          </cell>
          <cell r="H92" t="str">
            <v>S</v>
          </cell>
          <cell r="I92" t="str">
            <v>N</v>
          </cell>
          <cell r="M92" t="str">
            <v>2606804 - Igarassu - PE</v>
          </cell>
          <cell r="N92">
            <v>10866.65</v>
          </cell>
        </row>
        <row r="93">
          <cell r="C93" t="str">
            <v>UPA IGARASSU</v>
          </cell>
          <cell r="E93" t="str">
            <v>4.6 - Serviços de Profissionais de Saúde</v>
          </cell>
          <cell r="F93">
            <v>9136801410</v>
          </cell>
          <cell r="G93" t="str">
            <v>STEPHANY ALEXANDRE DE PAULA</v>
          </cell>
          <cell r="H93" t="str">
            <v>S</v>
          </cell>
          <cell r="I93" t="str">
            <v>N</v>
          </cell>
          <cell r="M93" t="str">
            <v>2606804 - Igarassu - PE</v>
          </cell>
          <cell r="N93">
            <v>13333.36</v>
          </cell>
        </row>
        <row r="94">
          <cell r="C94" t="str">
            <v>UPA IGARASSU</v>
          </cell>
          <cell r="E94" t="str">
            <v>4.6 - Serviços de Profissionais de Saúde</v>
          </cell>
          <cell r="F94">
            <v>10214343456</v>
          </cell>
          <cell r="G94" t="str">
            <v>CAROLINA TAVARES JORDAO FRANCO</v>
          </cell>
          <cell r="H94" t="str">
            <v>S</v>
          </cell>
          <cell r="I94" t="str">
            <v>N</v>
          </cell>
          <cell r="M94" t="str">
            <v>2606804 - Igarassu - PE</v>
          </cell>
          <cell r="N94">
            <v>6133.32</v>
          </cell>
        </row>
        <row r="95">
          <cell r="C95" t="str">
            <v>UPA IGARASSU</v>
          </cell>
          <cell r="E95" t="str">
            <v>4.6 - Serviços de Profissionais de Saúde</v>
          </cell>
          <cell r="F95">
            <v>7275191407</v>
          </cell>
          <cell r="G95" t="str">
            <v>GUSTAVO HENRIQUE RIBEIRO DA COSTA</v>
          </cell>
          <cell r="H95" t="str">
            <v>S</v>
          </cell>
          <cell r="I95" t="str">
            <v>N</v>
          </cell>
          <cell r="M95" t="str">
            <v>2606804 - Igarassu - PE</v>
          </cell>
          <cell r="N95">
            <v>1533.33</v>
          </cell>
        </row>
        <row r="96">
          <cell r="C96" t="str">
            <v>UPA IGARASSU</v>
          </cell>
          <cell r="E96" t="str">
            <v>4.6 - Serviços de Profissionais de Saúde</v>
          </cell>
          <cell r="F96">
            <v>8601219411</v>
          </cell>
          <cell r="G96" t="str">
            <v>FILIPE FERNANDO FIGUEIREDO FALCAO DE FARAIS</v>
          </cell>
          <cell r="H96" t="str">
            <v>S</v>
          </cell>
          <cell r="I96" t="str">
            <v>N</v>
          </cell>
          <cell r="M96" t="str">
            <v>2606804 - Igarassu - PE</v>
          </cell>
          <cell r="N96">
            <v>9600</v>
          </cell>
        </row>
        <row r="97">
          <cell r="C97" t="str">
            <v>UPA IGARASSU</v>
          </cell>
          <cell r="E97" t="str">
            <v>4.6 - Serviços de Profissionais de Saúde</v>
          </cell>
          <cell r="F97">
            <v>11220870471</v>
          </cell>
          <cell r="G97" t="str">
            <v xml:space="preserve">MARIANE CRISTINA SANTOS DE ABREU </v>
          </cell>
          <cell r="H97" t="str">
            <v>S</v>
          </cell>
          <cell r="I97" t="str">
            <v>N</v>
          </cell>
          <cell r="M97" t="str">
            <v>2606804 - Igarassu - PE</v>
          </cell>
          <cell r="N97">
            <v>5000.01</v>
          </cell>
        </row>
        <row r="98">
          <cell r="C98" t="str">
            <v>UPA IGARASSU</v>
          </cell>
          <cell r="E98" t="str">
            <v>4.6 - Serviços de Profissionais de Saúde</v>
          </cell>
          <cell r="F98">
            <v>8411962490</v>
          </cell>
          <cell r="G98" t="str">
            <v>FERNANDO CRISTINA LIMA XAVIER FREIRE</v>
          </cell>
          <cell r="H98" t="str">
            <v>S</v>
          </cell>
          <cell r="I98" t="str">
            <v>N</v>
          </cell>
          <cell r="M98" t="str">
            <v>2606804 - Igarassu - PE</v>
          </cell>
          <cell r="N98">
            <v>1140</v>
          </cell>
        </row>
        <row r="99">
          <cell r="C99" t="str">
            <v>UPA IGARASSU</v>
          </cell>
          <cell r="E99" t="str">
            <v>4.6 - Serviços de Profissionais de Saúde</v>
          </cell>
          <cell r="F99">
            <v>5562212498</v>
          </cell>
          <cell r="G99" t="str">
            <v>CLARICE FREITAS VILAR</v>
          </cell>
          <cell r="H99" t="str">
            <v>S</v>
          </cell>
          <cell r="I99" t="str">
            <v>N</v>
          </cell>
          <cell r="M99" t="str">
            <v>2606804 - Igarassu - PE</v>
          </cell>
          <cell r="N99">
            <v>1140</v>
          </cell>
        </row>
        <row r="100">
          <cell r="C100" t="str">
            <v>UPA IGARASSU</v>
          </cell>
          <cell r="E100" t="str">
            <v>4.6 - Serviços de Profissionais de Saúde</v>
          </cell>
          <cell r="F100">
            <v>5988140432</v>
          </cell>
          <cell r="G100" t="str">
            <v>WNADREZA DE KASSIA MUNIZ DA VEIGA</v>
          </cell>
          <cell r="H100" t="str">
            <v>S</v>
          </cell>
          <cell r="I100" t="str">
            <v>N</v>
          </cell>
          <cell r="M100" t="str">
            <v>2606804 - Igarassu - PE</v>
          </cell>
          <cell r="N100">
            <v>1270</v>
          </cell>
        </row>
        <row r="101">
          <cell r="C101" t="str">
            <v>UPA IGARASSU</v>
          </cell>
          <cell r="E101" t="str">
            <v>4.6 - Serviços de Profissionais de Saúde</v>
          </cell>
          <cell r="F101">
            <v>4242981392</v>
          </cell>
          <cell r="G101" t="str">
            <v>WILSON TIBURCIO DE MORAIS</v>
          </cell>
          <cell r="H101" t="str">
            <v>S</v>
          </cell>
          <cell r="I101" t="str">
            <v>N</v>
          </cell>
          <cell r="M101" t="str">
            <v>2606804 - Igarassu - PE</v>
          </cell>
          <cell r="N101">
            <v>1755</v>
          </cell>
        </row>
        <row r="102">
          <cell r="C102" t="str">
            <v>UPA IGARASSU</v>
          </cell>
          <cell r="E102" t="str">
            <v>4.6 - Serviços de Profissionais de Saúde</v>
          </cell>
          <cell r="F102">
            <v>8045687401</v>
          </cell>
          <cell r="G102" t="str">
            <v>MATHEUS MAGNO DA SILVA NEO</v>
          </cell>
          <cell r="H102" t="str">
            <v>S</v>
          </cell>
          <cell r="I102" t="str">
            <v>N</v>
          </cell>
          <cell r="M102" t="str">
            <v>2606804 - Igarassu - PE</v>
          </cell>
          <cell r="N102">
            <v>1140</v>
          </cell>
        </row>
        <row r="103">
          <cell r="C103" t="str">
            <v>UPA IGARASSU</v>
          </cell>
          <cell r="E103" t="str">
            <v>4.6 - Serviços de Profissionais de Saúde</v>
          </cell>
          <cell r="F103">
            <v>10575848430</v>
          </cell>
          <cell r="G103" t="str">
            <v>CLARA TEODORO DE MELO</v>
          </cell>
          <cell r="H103" t="str">
            <v>S</v>
          </cell>
          <cell r="I103" t="str">
            <v>N</v>
          </cell>
          <cell r="M103" t="str">
            <v>2606804 - Igarassu - PE</v>
          </cell>
          <cell r="N103">
            <v>3066.66</v>
          </cell>
        </row>
        <row r="104">
          <cell r="C104" t="str">
            <v>UPA IGARASSU</v>
          </cell>
          <cell r="E104" t="str">
            <v>4.6 - Serviços de Profissionais de Saúde</v>
          </cell>
          <cell r="F104">
            <v>11267743409</v>
          </cell>
          <cell r="G104" t="str">
            <v>ANA CAROLINA LEITE DE VASCONCELOS</v>
          </cell>
          <cell r="H104" t="str">
            <v>S</v>
          </cell>
          <cell r="I104" t="str">
            <v>N</v>
          </cell>
          <cell r="M104" t="str">
            <v>2606804 - Igarassu - PE</v>
          </cell>
          <cell r="N104">
            <v>1270</v>
          </cell>
        </row>
        <row r="105">
          <cell r="C105" t="str">
            <v>UPA IGARASSU</v>
          </cell>
          <cell r="E105" t="str">
            <v>4.6 - Serviços de Profissionais de Saúde</v>
          </cell>
          <cell r="F105">
            <v>9774479440</v>
          </cell>
          <cell r="G105" t="str">
            <v>MARIA EUGENIA LEMOS DO MONTE CAMARA</v>
          </cell>
          <cell r="H105" t="str">
            <v>S</v>
          </cell>
          <cell r="I105" t="str">
            <v>N</v>
          </cell>
          <cell r="M105" t="str">
            <v>2606804 - Igarassu - PE</v>
          </cell>
          <cell r="N105">
            <v>1533.33</v>
          </cell>
        </row>
        <row r="106">
          <cell r="C106" t="str">
            <v>UPA IGARASSU</v>
          </cell>
          <cell r="E106" t="str">
            <v>4.6 - Serviços de Profissionais de Saúde</v>
          </cell>
          <cell r="F106">
            <v>8752302458</v>
          </cell>
          <cell r="G106" t="str">
            <v>MARIANA ALMEIDA NOGUEIRA LINS</v>
          </cell>
          <cell r="H106" t="str">
            <v>S</v>
          </cell>
          <cell r="I106" t="str">
            <v>N</v>
          </cell>
          <cell r="M106" t="str">
            <v>2606804 - Igarassu - PE</v>
          </cell>
          <cell r="N106">
            <v>1533.33</v>
          </cell>
        </row>
        <row r="107">
          <cell r="C107" t="str">
            <v>UPA IGARASSU</v>
          </cell>
          <cell r="E107" t="str">
            <v>4.6 - Serviços de Profissionais de Saúde</v>
          </cell>
          <cell r="F107">
            <v>10835401499</v>
          </cell>
          <cell r="G107" t="str">
            <v>EDUARDA ROMA LIMA</v>
          </cell>
          <cell r="H107" t="str">
            <v>S</v>
          </cell>
          <cell r="I107" t="str">
            <v>N</v>
          </cell>
          <cell r="M107" t="str">
            <v>2606804 - Igarassu - PE</v>
          </cell>
          <cell r="N107">
            <v>1270</v>
          </cell>
        </row>
        <row r="108">
          <cell r="C108" t="str">
            <v>UPA IGARASSU</v>
          </cell>
          <cell r="E108" t="str">
            <v>4.6 - Serviços de Profissionais de Saúde</v>
          </cell>
          <cell r="F108">
            <v>11687287465</v>
          </cell>
          <cell r="G108" t="str">
            <v>MARIA GABRIELA FALCAO MONTEIRO</v>
          </cell>
          <cell r="H108" t="str">
            <v>S</v>
          </cell>
          <cell r="I108" t="str">
            <v>N</v>
          </cell>
          <cell r="M108" t="str">
            <v>2606804 - Igarassu - PE</v>
          </cell>
          <cell r="N108">
            <v>1755</v>
          </cell>
        </row>
        <row r="109">
          <cell r="C109" t="str">
            <v>UPA IGARASSU</v>
          </cell>
          <cell r="E109" t="str">
            <v>4.6 - Serviços de Profissionais de Saúde</v>
          </cell>
          <cell r="F109">
            <v>11247504441</v>
          </cell>
          <cell r="G109" t="str">
            <v>GABRIELLA SILVA SOUSA</v>
          </cell>
          <cell r="H109" t="str">
            <v>S</v>
          </cell>
          <cell r="I109" t="str">
            <v>N</v>
          </cell>
          <cell r="M109" t="str">
            <v>2606804 - Igarassu - PE</v>
          </cell>
          <cell r="N109">
            <v>1533.33</v>
          </cell>
        </row>
        <row r="110">
          <cell r="C110" t="str">
            <v>UPA IGARASSU</v>
          </cell>
          <cell r="E110" t="str">
            <v>4.6 - Serviços de Profissionais de Saúde</v>
          </cell>
          <cell r="F110">
            <v>10016128419</v>
          </cell>
          <cell r="G110" t="str">
            <v>MARIA GIOVANNA TORRES SARINHO</v>
          </cell>
          <cell r="H110" t="str">
            <v>S</v>
          </cell>
          <cell r="I110" t="str">
            <v>N</v>
          </cell>
          <cell r="M110" t="str">
            <v>2606804 - Igarassu - PE</v>
          </cell>
          <cell r="N110">
            <v>2540</v>
          </cell>
        </row>
        <row r="111">
          <cell r="C111" t="str">
            <v>UPA IGARASSU</v>
          </cell>
          <cell r="E111" t="str">
            <v>4.6 - Serviços de Profissionais de Saúde</v>
          </cell>
          <cell r="F111">
            <v>11803085495</v>
          </cell>
          <cell r="G111" t="str">
            <v>VERA AZEVEDO BERGAMO</v>
          </cell>
          <cell r="H111" t="str">
            <v>S</v>
          </cell>
          <cell r="I111" t="str">
            <v>N</v>
          </cell>
          <cell r="M111" t="str">
            <v>2606804 - Igarassu - PE</v>
          </cell>
          <cell r="N111">
            <v>6266.66</v>
          </cell>
        </row>
        <row r="112">
          <cell r="C112" t="str">
            <v>UPA IGARASSU</v>
          </cell>
          <cell r="E112" t="str">
            <v>4.6 - Serviços de Profissionais de Saúde</v>
          </cell>
          <cell r="F112">
            <v>11267774479</v>
          </cell>
          <cell r="G112" t="str">
            <v>MARIA EDUARDA BORGES CARTAXO</v>
          </cell>
          <cell r="H112" t="str">
            <v>S</v>
          </cell>
          <cell r="I112" t="str">
            <v>N</v>
          </cell>
          <cell r="M112" t="str">
            <v>2606804 - Igarassu - PE</v>
          </cell>
          <cell r="N112">
            <v>1140</v>
          </cell>
        </row>
        <row r="113">
          <cell r="C113" t="str">
            <v>UPA IGARASSU</v>
          </cell>
          <cell r="E113" t="str">
            <v>4.6 - Serviços de Profissionais de Saúde</v>
          </cell>
          <cell r="F113">
            <v>8306971442</v>
          </cell>
          <cell r="G113" t="str">
            <v>PAULA MIRANDA CARNEIRO SANTOS</v>
          </cell>
          <cell r="H113" t="str">
            <v>S</v>
          </cell>
          <cell r="I113" t="str">
            <v>N</v>
          </cell>
          <cell r="M113" t="str">
            <v>2606804 - Igarassu - PE</v>
          </cell>
          <cell r="N113">
            <v>6133.32</v>
          </cell>
        </row>
        <row r="114">
          <cell r="C114" t="str">
            <v>UPA IGARASSU</v>
          </cell>
          <cell r="E114" t="str">
            <v>4.6 - Serviços de Profissionais de Saúde</v>
          </cell>
          <cell r="F114">
            <v>8027472482</v>
          </cell>
          <cell r="G114" t="str">
            <v>LUANNA GABRIELLE VIEIRA LEITE</v>
          </cell>
          <cell r="H114" t="str">
            <v>S</v>
          </cell>
          <cell r="I114" t="str">
            <v>N</v>
          </cell>
          <cell r="M114" t="str">
            <v>2606804 - Igarassu - PE</v>
          </cell>
          <cell r="N114">
            <v>3200</v>
          </cell>
        </row>
        <row r="115">
          <cell r="C115" t="str">
            <v>UPA IGARASSU</v>
          </cell>
          <cell r="E115" t="str">
            <v>4.6 - Serviços de Profissionais de Saúde</v>
          </cell>
          <cell r="F115">
            <v>10315300450</v>
          </cell>
          <cell r="G115" t="str">
            <v>RENATA ARAUJO CALACA</v>
          </cell>
          <cell r="H115" t="str">
            <v>S</v>
          </cell>
          <cell r="I115" t="str">
            <v>N</v>
          </cell>
          <cell r="M115" t="str">
            <v>2606804 - Igarassu - PE</v>
          </cell>
          <cell r="N115">
            <v>1533.33</v>
          </cell>
        </row>
        <row r="116">
          <cell r="C116" t="str">
            <v>UPA IGARASSU</v>
          </cell>
          <cell r="E116" t="str">
            <v>4.6 - Serviços de Profissionais de Saúde</v>
          </cell>
          <cell r="F116">
            <v>10282043454</v>
          </cell>
          <cell r="G116" t="str">
            <v>PAULO RICARDO DE SOUZA JUNIOR</v>
          </cell>
          <cell r="H116" t="str">
            <v>S</v>
          </cell>
          <cell r="I116" t="str">
            <v>N</v>
          </cell>
          <cell r="M116" t="str">
            <v>2606804 - Igarassu - PE</v>
          </cell>
          <cell r="N116">
            <v>1533.33</v>
          </cell>
        </row>
        <row r="117">
          <cell r="C117" t="str">
            <v>UPA IGARASSU</v>
          </cell>
          <cell r="E117" t="str">
            <v>4.6 - Serviços de Profissionais de Saúde</v>
          </cell>
          <cell r="F117">
            <v>10796236470</v>
          </cell>
          <cell r="G117" t="str">
            <v>CAIO ADLER MACHADO BARROS</v>
          </cell>
          <cell r="H117" t="str">
            <v>S</v>
          </cell>
          <cell r="I117" t="str">
            <v>N</v>
          </cell>
          <cell r="M117" t="str">
            <v>2606804 - Igarassu - PE</v>
          </cell>
          <cell r="N117">
            <v>1533.33</v>
          </cell>
        </row>
        <row r="118">
          <cell r="C118" t="str">
            <v>UPA IGARASSU</v>
          </cell>
          <cell r="E118" t="str">
            <v>4.6 - Serviços de Profissionais de Saúde</v>
          </cell>
          <cell r="F118">
            <v>7604618480</v>
          </cell>
          <cell r="G118" t="str">
            <v>PRISCILA BORGES DO NASCIMENTO</v>
          </cell>
          <cell r="H118" t="str">
            <v>S</v>
          </cell>
          <cell r="I118" t="str">
            <v>N</v>
          </cell>
          <cell r="M118" t="str">
            <v>2606804 - Igarassu - PE</v>
          </cell>
          <cell r="N118">
            <v>792</v>
          </cell>
        </row>
        <row r="119">
          <cell r="C119" t="str">
            <v>UPA IGARASSU</v>
          </cell>
          <cell r="E119" t="str">
            <v>5.15 - Serviços Domésticos</v>
          </cell>
          <cell r="F119">
            <v>6272575004803</v>
          </cell>
          <cell r="G119" t="str">
            <v>LAVEBRAS GESTAO DE TEXTEIS S A</v>
          </cell>
          <cell r="H119" t="str">
            <v>S</v>
          </cell>
          <cell r="I119" t="str">
            <v>S</v>
          </cell>
          <cell r="J119" t="str">
            <v>000004458</v>
          </cell>
          <cell r="K119">
            <v>44560</v>
          </cell>
          <cell r="L119" t="str">
            <v>DJXP16095</v>
          </cell>
          <cell r="M119" t="str">
            <v>2610707 - Paulista - PE</v>
          </cell>
          <cell r="N119">
            <v>6281.34</v>
          </cell>
        </row>
        <row r="120">
          <cell r="C120" t="str">
            <v>UPA IGARASSU</v>
          </cell>
          <cell r="E120" t="str">
            <v>5.10 - Detetização/Tratamento de Resíduos e Afins</v>
          </cell>
          <cell r="F120">
            <v>11863530000180</v>
          </cell>
          <cell r="G120" t="str">
            <v>BRASCON GESTAO AMBIENTAL LTDA</v>
          </cell>
          <cell r="H120" t="str">
            <v>S</v>
          </cell>
          <cell r="I120" t="str">
            <v>N</v>
          </cell>
          <cell r="M120" t="str">
            <v>2611309 - Pombos - PE</v>
          </cell>
          <cell r="N120">
            <v>2296.16</v>
          </cell>
        </row>
        <row r="121">
          <cell r="C121" t="str">
            <v>UPA IGARASSU</v>
          </cell>
          <cell r="E121" t="str">
            <v>5.17 - Manutenção de Software, Certificação Digital e Microfilmagem</v>
          </cell>
          <cell r="F121">
            <v>11028484000101</v>
          </cell>
          <cell r="G121" t="str">
            <v>SIMBYOS TECNOLOGIA</v>
          </cell>
          <cell r="H121" t="str">
            <v>S</v>
          </cell>
          <cell r="I121" t="str">
            <v>N</v>
          </cell>
          <cell r="M121" t="str">
            <v>2611606 - Recife - PE</v>
          </cell>
          <cell r="N121">
            <v>4749.26</v>
          </cell>
        </row>
        <row r="122">
          <cell r="C122" t="str">
            <v>UPA IGARASSU</v>
          </cell>
          <cell r="E122" t="str">
            <v>5.17 - Manutenção de Software, Certificação Digital e Microfilmagem</v>
          </cell>
          <cell r="F122">
            <v>6066387000165</v>
          </cell>
          <cell r="G122" t="str">
            <v>DNMV SISTEMAS LTDA</v>
          </cell>
          <cell r="H122" t="str">
            <v>S</v>
          </cell>
          <cell r="I122" t="str">
            <v>S</v>
          </cell>
          <cell r="J122" t="str">
            <v>00007364</v>
          </cell>
          <cell r="K122">
            <v>44537</v>
          </cell>
          <cell r="L122" t="str">
            <v>LECK-CNZQ</v>
          </cell>
          <cell r="M122" t="str">
            <v>2602308 - Bonito - PE</v>
          </cell>
          <cell r="N122">
            <v>9642.34</v>
          </cell>
        </row>
        <row r="123">
          <cell r="C123" t="str">
            <v>UPA IGARASSU</v>
          </cell>
          <cell r="E123" t="str">
            <v>5.17 - Manutenção de Software, Certificação Digital e Microfilmagem</v>
          </cell>
          <cell r="F123">
            <v>16783034000130</v>
          </cell>
          <cell r="G123" t="str">
            <v>SINTESE LICENCIAMENTO DE PROGRAMA PARA COMPUTADORES ON</v>
          </cell>
          <cell r="H123" t="str">
            <v>S</v>
          </cell>
          <cell r="I123" t="str">
            <v>S</v>
          </cell>
          <cell r="J123" t="str">
            <v>00017447</v>
          </cell>
          <cell r="K123">
            <v>44564</v>
          </cell>
          <cell r="L123" t="str">
            <v>5C4H-5RMV</v>
          </cell>
          <cell r="M123" t="str">
            <v>2611606 - Recife - PE</v>
          </cell>
          <cell r="N123">
            <v>1500</v>
          </cell>
        </row>
        <row r="124">
          <cell r="C124" t="str">
            <v>UPA IGARASSU</v>
          </cell>
          <cell r="E124" t="str">
            <v>5.17 - Manutenção de Software, Certificação Digital e Microfilmagem</v>
          </cell>
          <cell r="F124">
            <v>53113791000122</v>
          </cell>
          <cell r="G124" t="str">
            <v xml:space="preserve">TOTVS S A </v>
          </cell>
          <cell r="H124" t="str">
            <v>S</v>
          </cell>
          <cell r="I124" t="str">
            <v>S</v>
          </cell>
          <cell r="J124" t="str">
            <v>03211368</v>
          </cell>
          <cell r="K124">
            <v>44543</v>
          </cell>
          <cell r="L124" t="str">
            <v>RWXS-B1X4</v>
          </cell>
          <cell r="M124" t="str">
            <v>3550308 - São Paulo - SP</v>
          </cell>
          <cell r="N124">
            <v>281.05</v>
          </cell>
        </row>
        <row r="125">
          <cell r="C125" t="str">
            <v>UPA IGARASSU</v>
          </cell>
          <cell r="E125" t="str">
            <v>5.17 - Manutenção de Software, Certificação Digital e Microfilmagem</v>
          </cell>
          <cell r="F125">
            <v>53113791001285</v>
          </cell>
          <cell r="G125" t="str">
            <v xml:space="preserve">TOTVS S A </v>
          </cell>
          <cell r="H125" t="str">
            <v>S</v>
          </cell>
          <cell r="I125" t="str">
            <v>S</v>
          </cell>
          <cell r="J125" t="str">
            <v>88790</v>
          </cell>
          <cell r="K125">
            <v>44533</v>
          </cell>
          <cell r="L125" t="str">
            <v>54328e84</v>
          </cell>
          <cell r="M125" t="str">
            <v>3106200 - Belo Horizonte - MG</v>
          </cell>
          <cell r="N125">
            <v>687.69</v>
          </cell>
        </row>
        <row r="126">
          <cell r="C126" t="str">
            <v>UPA IGARASSU</v>
          </cell>
          <cell r="E126" t="str">
            <v>5.17 - Manutenção de Software, Certificação Digital e Microfilmagem</v>
          </cell>
          <cell r="F126">
            <v>53113791001285</v>
          </cell>
          <cell r="G126" t="str">
            <v xml:space="preserve">TOTVS S A </v>
          </cell>
          <cell r="H126" t="str">
            <v>S</v>
          </cell>
          <cell r="I126" t="str">
            <v>S</v>
          </cell>
          <cell r="J126" t="str">
            <v>88789</v>
          </cell>
          <cell r="K126">
            <v>44533</v>
          </cell>
          <cell r="L126" t="str">
            <v>c86976ee</v>
          </cell>
          <cell r="M126" t="str">
            <v>3106200 - Belo Horizonte - MG</v>
          </cell>
          <cell r="N126">
            <v>98.37</v>
          </cell>
        </row>
        <row r="127">
          <cell r="C127" t="str">
            <v>UPA IGARASSU</v>
          </cell>
          <cell r="E127" t="str">
            <v>5.17 - Manutenção de Software, Certificação Digital e Microfilmagem</v>
          </cell>
          <cell r="F127">
            <v>5020356000100</v>
          </cell>
          <cell r="G127" t="str">
            <v>BID COMERCIO E SERVICOS EM TECNOLOGIA DA INFORMACAO LTDA</v>
          </cell>
          <cell r="H127" t="str">
            <v>S</v>
          </cell>
          <cell r="I127" t="str">
            <v>S</v>
          </cell>
          <cell r="J127" t="str">
            <v>00004417</v>
          </cell>
          <cell r="K127">
            <v>44568</v>
          </cell>
          <cell r="L127" t="str">
            <v>M6NF-XKUT</v>
          </cell>
          <cell r="M127" t="str">
            <v>2611606 - Recife - PE</v>
          </cell>
          <cell r="N127">
            <v>356.33</v>
          </cell>
        </row>
        <row r="128">
          <cell r="C128" t="str">
            <v>UPA IGARASSU</v>
          </cell>
          <cell r="E128" t="str">
            <v>5.10 - Detetização/Tratamento de Resíduos e Afins</v>
          </cell>
          <cell r="F128">
            <v>10333266000100</v>
          </cell>
          <cell r="G128" t="str">
            <v>CARLOS ANTONIO DE OLIVEIRA MILET JUNIOR ME</v>
          </cell>
          <cell r="H128" t="str">
            <v>S</v>
          </cell>
          <cell r="I128" t="str">
            <v>S</v>
          </cell>
          <cell r="J128" t="str">
            <v>00009128</v>
          </cell>
          <cell r="K128">
            <v>44557</v>
          </cell>
          <cell r="L128" t="str">
            <v>Y85M-J22T</v>
          </cell>
          <cell r="M128" t="str">
            <v>2611606 - Recife - PE</v>
          </cell>
          <cell r="N128">
            <v>130</v>
          </cell>
        </row>
        <row r="129">
          <cell r="C129" t="str">
            <v>UPA IGARASSU</v>
          </cell>
          <cell r="E129" t="str">
            <v>5.23 - Limpeza e Conservação</v>
          </cell>
          <cell r="F129">
            <v>10229013000190</v>
          </cell>
          <cell r="G129" t="str">
            <v>INTERCLEAN ADMINISTRACAO LTDA</v>
          </cell>
          <cell r="H129" t="str">
            <v>S</v>
          </cell>
          <cell r="I129" t="str">
            <v>S</v>
          </cell>
          <cell r="J129" t="str">
            <v>00000534</v>
          </cell>
          <cell r="K129">
            <v>44564</v>
          </cell>
          <cell r="L129" t="str">
            <v>L26A-QJHQ</v>
          </cell>
          <cell r="M129" t="str">
            <v>2611606 - Recife - PE</v>
          </cell>
          <cell r="N129">
            <v>42952.07</v>
          </cell>
        </row>
        <row r="130">
          <cell r="C130" t="str">
            <v>UPA IGARASSU</v>
          </cell>
          <cell r="E130" t="str">
            <v>5.6 - Reparo e Manutanção de Veículos</v>
          </cell>
          <cell r="F130">
            <v>1060389000123</v>
          </cell>
          <cell r="G130" t="str">
            <v>EMILIO AUTOPECAS EIRELI</v>
          </cell>
          <cell r="H130" t="str">
            <v>S</v>
          </cell>
          <cell r="I130" t="str">
            <v>S</v>
          </cell>
          <cell r="J130" t="str">
            <v>00000929</v>
          </cell>
          <cell r="K130">
            <v>44545</v>
          </cell>
          <cell r="L130" t="str">
            <v>ESN4-7QI73</v>
          </cell>
          <cell r="M130" t="str">
            <v>2600054 - Abreu e Lima - PE</v>
          </cell>
          <cell r="N130">
            <v>1500</v>
          </cell>
        </row>
        <row r="131">
          <cell r="C131" t="str">
            <v>UPA IGARASSU</v>
          </cell>
          <cell r="E131" t="str">
            <v>5.99 - Outros Serviços de Terceiros Pessoa Jurídica</v>
          </cell>
          <cell r="F131">
            <v>11735586000159</v>
          </cell>
          <cell r="G131" t="str">
            <v>FRUNDACAO DE APOIO AO DESENVOLVIMENTO DA UNIVERSIDADE FE</v>
          </cell>
          <cell r="H131" t="str">
            <v>S</v>
          </cell>
          <cell r="I131" t="str">
            <v>S</v>
          </cell>
          <cell r="J131" t="str">
            <v>00065483</v>
          </cell>
          <cell r="K131">
            <v>44565</v>
          </cell>
          <cell r="L131" t="str">
            <v>ZL8I-NSEI</v>
          </cell>
          <cell r="M131" t="str">
            <v>2611606 - Recife - PE</v>
          </cell>
          <cell r="N131">
            <v>858</v>
          </cell>
        </row>
        <row r="132">
          <cell r="C132" t="str">
            <v>UPA IGARASSU</v>
          </cell>
          <cell r="E132" t="str">
            <v>5.99 - Outros Serviços de Terceiros Pessoa Jurídica</v>
          </cell>
          <cell r="F132">
            <v>10816775000274</v>
          </cell>
          <cell r="G132" t="str">
            <v>INSPETORIA SALESIANA DO NORDESTE DO BRASIL</v>
          </cell>
          <cell r="H132" t="str">
            <v>S</v>
          </cell>
          <cell r="I132" t="str">
            <v>S</v>
          </cell>
          <cell r="J132" t="str">
            <v>00014281</v>
          </cell>
          <cell r="K132">
            <v>44545</v>
          </cell>
          <cell r="L132" t="str">
            <v>MNBK-NMXZ</v>
          </cell>
          <cell r="M132" t="str">
            <v>2611606 - Recife - PE</v>
          </cell>
          <cell r="N132">
            <v>250</v>
          </cell>
        </row>
        <row r="133">
          <cell r="C133" t="str">
            <v>UPA IGARASSU</v>
          </cell>
          <cell r="E133" t="str">
            <v>5.99 - Outros Serviços de Terceiros Pessoa Jurídica</v>
          </cell>
          <cell r="F133">
            <v>13409775000329</v>
          </cell>
          <cell r="G133" t="str">
            <v>LINUS LOG LTDA ME</v>
          </cell>
          <cell r="H133" t="str">
            <v>S</v>
          </cell>
          <cell r="I133" t="str">
            <v>S</v>
          </cell>
          <cell r="J133" t="str">
            <v>000001438</v>
          </cell>
          <cell r="K133">
            <v>44572</v>
          </cell>
          <cell r="L133" t="str">
            <v>GMLD73923</v>
          </cell>
          <cell r="M133" t="str">
            <v>2607901 - Jaboatão dos Guararapes - PE</v>
          </cell>
          <cell r="N133">
            <v>2290.92</v>
          </cell>
        </row>
        <row r="134">
          <cell r="C134" t="str">
            <v>UPA IGARASSU</v>
          </cell>
          <cell r="E134" t="str">
            <v>5.99 - Outros Serviços de Terceiros Pessoa Jurídica</v>
          </cell>
          <cell r="F134">
            <v>5467959000155</v>
          </cell>
          <cell r="G134" t="str">
            <v>MOTO 29 SERVICO DE ENTREGA LTDA</v>
          </cell>
          <cell r="H134" t="str">
            <v>S</v>
          </cell>
          <cell r="I134" t="str">
            <v>S</v>
          </cell>
          <cell r="J134" t="str">
            <v>000001890</v>
          </cell>
          <cell r="K134">
            <v>44545</v>
          </cell>
          <cell r="L134" t="str">
            <v>WVVQ23174</v>
          </cell>
          <cell r="M134" t="str">
            <v>2607901 - Jaboatão dos Guararapes - PE</v>
          </cell>
          <cell r="N134">
            <v>1349.98</v>
          </cell>
        </row>
        <row r="135">
          <cell r="C135" t="str">
            <v>UPA IGARASSU</v>
          </cell>
          <cell r="E135" t="str">
            <v>5.99 - Outros Serviços de Terceiros Pessoa Jurídica</v>
          </cell>
          <cell r="F135">
            <v>5467959000155</v>
          </cell>
          <cell r="G135" t="str">
            <v>MOTO 29 SERVICO DE ENTREGA LTDA</v>
          </cell>
          <cell r="H135" t="str">
            <v>S</v>
          </cell>
          <cell r="I135" t="str">
            <v>S</v>
          </cell>
          <cell r="J135" t="str">
            <v>000001880</v>
          </cell>
          <cell r="K135">
            <v>44545</v>
          </cell>
          <cell r="L135" t="str">
            <v>ISFD75422</v>
          </cell>
          <cell r="M135" t="str">
            <v>2607901 - Jaboatão dos Guararapes - PE</v>
          </cell>
          <cell r="N135">
            <v>3570</v>
          </cell>
        </row>
        <row r="136">
          <cell r="C136" t="str">
            <v>UPA IGARASSU</v>
          </cell>
          <cell r="E136" t="str">
            <v>5.99 - Outros Serviços de Terceiros Pessoa Jurídica</v>
          </cell>
          <cell r="F136">
            <v>35397488000117</v>
          </cell>
          <cell r="G136" t="str">
            <v>N B CAVALCANTI SERVICOS DE INTERMEDIACAO LTDA</v>
          </cell>
          <cell r="H136" t="str">
            <v>S</v>
          </cell>
          <cell r="I136" t="str">
            <v>S</v>
          </cell>
          <cell r="J136" t="str">
            <v>00096654</v>
          </cell>
          <cell r="K136">
            <v>44565</v>
          </cell>
          <cell r="L136" t="str">
            <v>MKKJ-MGGX</v>
          </cell>
          <cell r="M136" t="str">
            <v>2611606 - Recife - PE</v>
          </cell>
          <cell r="N136">
            <v>320.01</v>
          </cell>
        </row>
        <row r="137">
          <cell r="C137" t="str">
            <v>UPA IGARASSU</v>
          </cell>
          <cell r="E137" t="str">
            <v>5.99 - Outros Serviços de Terceiros Pessoa Jurídica</v>
          </cell>
          <cell r="F137">
            <v>2512303000119</v>
          </cell>
          <cell r="G137" t="str">
            <v>NOROES AZEVEDO SOCIEDADE DE ADVOGADOS</v>
          </cell>
          <cell r="H137" t="str">
            <v>S</v>
          </cell>
          <cell r="I137" t="str">
            <v>S</v>
          </cell>
          <cell r="J137" t="str">
            <v>00005392</v>
          </cell>
          <cell r="K137">
            <v>44537</v>
          </cell>
          <cell r="L137" t="str">
            <v>RMPA-IRK7</v>
          </cell>
          <cell r="M137" t="str">
            <v>2611606 - Recife - PE</v>
          </cell>
          <cell r="N137">
            <v>2228</v>
          </cell>
        </row>
        <row r="138">
          <cell r="C138" t="str">
            <v>UPA IGARASSU</v>
          </cell>
          <cell r="E138" t="str">
            <v>5.99 - Outros Serviços de Terceiros Pessoa Jurídica</v>
          </cell>
          <cell r="F138">
            <v>2512303000119</v>
          </cell>
          <cell r="G138" t="str">
            <v>NOROES AZEVEDO SOCIEDADE DE ADVOGADOS</v>
          </cell>
          <cell r="H138" t="str">
            <v>S</v>
          </cell>
          <cell r="I138" t="str">
            <v>S</v>
          </cell>
          <cell r="J138" t="str">
            <v>00005362</v>
          </cell>
          <cell r="K138">
            <v>44537</v>
          </cell>
          <cell r="L138" t="str">
            <v>AASJ-U4MY</v>
          </cell>
          <cell r="M138" t="str">
            <v>2611606 - Recife - PE</v>
          </cell>
          <cell r="N138">
            <v>1425</v>
          </cell>
        </row>
        <row r="139">
          <cell r="C139" t="str">
            <v>UPA IGARASSU</v>
          </cell>
          <cell r="E139" t="str">
            <v>5.99 - Outros Serviços de Terceiros Pessoa Jurídica</v>
          </cell>
          <cell r="F139">
            <v>15063447000187</v>
          </cell>
          <cell r="G139" t="str">
            <v>PW CONSULTORIA EM MEDICINA DO TRABALHO SOCIEDADE SIMPLE</v>
          </cell>
          <cell r="H139" t="str">
            <v>S</v>
          </cell>
          <cell r="I139" t="str">
            <v>S</v>
          </cell>
          <cell r="J139" t="str">
            <v>00000573</v>
          </cell>
          <cell r="K139">
            <v>44558</v>
          </cell>
          <cell r="L139" t="str">
            <v>6VFG-1WLS</v>
          </cell>
          <cell r="M139" t="str">
            <v>2611606 - Recife - PE</v>
          </cell>
          <cell r="N139">
            <v>7875</v>
          </cell>
        </row>
        <row r="140">
          <cell r="C140" t="str">
            <v>UPA IGARASSU</v>
          </cell>
          <cell r="E140" t="str">
            <v>5.99 - Outros Serviços de Terceiros Pessoa Jurídica</v>
          </cell>
          <cell r="F140">
            <v>2863024000108</v>
          </cell>
          <cell r="G140" t="str">
            <v>PRODUTIVA SAUDE OCUPACIONAL LTDA</v>
          </cell>
          <cell r="H140" t="str">
            <v>S</v>
          </cell>
          <cell r="I140" t="str">
            <v>S</v>
          </cell>
          <cell r="J140" t="str">
            <v>00080286</v>
          </cell>
          <cell r="K140">
            <v>44571</v>
          </cell>
          <cell r="L140" t="str">
            <v>WPDX-NDW3</v>
          </cell>
          <cell r="M140" t="str">
            <v>2611606 - Recife - PE</v>
          </cell>
          <cell r="N140">
            <v>170</v>
          </cell>
        </row>
        <row r="141">
          <cell r="C141" t="str">
            <v>UPA IGARASSU</v>
          </cell>
          <cell r="E141" t="str">
            <v>5.99 - Outros Serviços de Terceiros Pessoa Jurídica</v>
          </cell>
          <cell r="F141">
            <v>20782880000102</v>
          </cell>
          <cell r="G141" t="str">
            <v>NORDESTE MEDICAL REPRESENTACAO IMPORTA</v>
          </cell>
          <cell r="H141" t="str">
            <v>S</v>
          </cell>
          <cell r="I141" t="str">
            <v>S</v>
          </cell>
          <cell r="J141" t="str">
            <v>00000690</v>
          </cell>
          <cell r="K141">
            <v>44522</v>
          </cell>
          <cell r="L141" t="str">
            <v>IWW7-CCD7</v>
          </cell>
          <cell r="M141" t="str">
            <v>2611606 - Recife - PE</v>
          </cell>
          <cell r="N141">
            <v>1000</v>
          </cell>
        </row>
        <row r="142">
          <cell r="C142" t="str">
            <v>UPA IGARASSU</v>
          </cell>
          <cell r="E142" t="str">
            <v>5.99 - Outros Serviços de Terceiros Pessoa Jurídica</v>
          </cell>
          <cell r="F142">
            <v>20782880000102</v>
          </cell>
          <cell r="G142" t="str">
            <v>NORDESTE MEDICAL REPRESENTACAO IMPORTA</v>
          </cell>
          <cell r="H142" t="str">
            <v>S</v>
          </cell>
          <cell r="I142" t="str">
            <v>S</v>
          </cell>
          <cell r="J142" t="str">
            <v>00000704</v>
          </cell>
          <cell r="K142">
            <v>44558</v>
          </cell>
          <cell r="L142" t="str">
            <v>7UUW-9Z69</v>
          </cell>
          <cell r="M142" t="str">
            <v>2611606 - Recife - PE</v>
          </cell>
          <cell r="N142">
            <v>500</v>
          </cell>
        </row>
        <row r="143">
          <cell r="C143" t="str">
            <v>UPA IGARASSU</v>
          </cell>
          <cell r="E143" t="str">
            <v>5.99 - Outros Serviços de Terceiros Pessoa Jurídica</v>
          </cell>
          <cell r="F143">
            <v>20782880000102</v>
          </cell>
          <cell r="G143" t="str">
            <v>NORDESTE MEDICAL REPRESENTACAO IMPORTA</v>
          </cell>
          <cell r="H143" t="str">
            <v>S</v>
          </cell>
          <cell r="I143" t="str">
            <v>S</v>
          </cell>
          <cell r="J143" t="str">
            <v>00000705</v>
          </cell>
          <cell r="K143">
            <v>44564</v>
          </cell>
          <cell r="L143" t="str">
            <v>RQMJ-XHXD</v>
          </cell>
          <cell r="M143" t="str">
            <v>2611606 - Recife - PE</v>
          </cell>
          <cell r="N143">
            <v>1000</v>
          </cell>
        </row>
        <row r="144">
          <cell r="C144" t="str">
            <v>UPA IGARASSU</v>
          </cell>
          <cell r="E144" t="str">
            <v>5.99 - Outros Serviços de Terceiros Pessoa Jurídica</v>
          </cell>
          <cell r="F144" t="str">
            <v>01.699.696/0001-59</v>
          </cell>
          <cell r="G144" t="str">
            <v>QUALIAGUA LABORATORIO E CONSULTORIA LTDA</v>
          </cell>
          <cell r="H144" t="str">
            <v>S</v>
          </cell>
          <cell r="I144" t="str">
            <v>S</v>
          </cell>
          <cell r="J144" t="str">
            <v>00057314</v>
          </cell>
          <cell r="K144">
            <v>44564</v>
          </cell>
          <cell r="L144" t="str">
            <v>S6ZL-LV74</v>
          </cell>
          <cell r="M144" t="str">
            <v>2611606 - Recife - PE</v>
          </cell>
          <cell r="N144">
            <v>189</v>
          </cell>
        </row>
        <row r="145">
          <cell r="C145" t="str">
            <v>UPA IGARASSU</v>
          </cell>
          <cell r="E145" t="str">
            <v>5.5 - Reparo e Manutenção de Máquinas e Equipamentos</v>
          </cell>
          <cell r="F145" t="str">
            <v>17.398.584/0001-06</v>
          </cell>
          <cell r="G145" t="str">
            <v>M T G MONTAGEM TECNICA DE GAS LTDA ME</v>
          </cell>
          <cell r="H145" t="str">
            <v>S</v>
          </cell>
          <cell r="I145" t="str">
            <v>S</v>
          </cell>
          <cell r="J145" t="str">
            <v>00001425</v>
          </cell>
          <cell r="K145">
            <v>44564</v>
          </cell>
          <cell r="L145" t="str">
            <v>QMXE-G6UE</v>
          </cell>
          <cell r="M145" t="str">
            <v>2611606 - Recife - PE</v>
          </cell>
          <cell r="N145">
            <v>450</v>
          </cell>
        </row>
        <row r="146">
          <cell r="C146" t="str">
            <v>UPA IGARASSU</v>
          </cell>
          <cell r="E146" t="str">
            <v>5.5 - Reparo e Manutenção de Máquinas e Equipamentos</v>
          </cell>
          <cell r="F146">
            <v>1141468000169</v>
          </cell>
          <cell r="G146" t="str">
            <v>MEDCALL COMERCIO E SERVICOS DE EQUIPAMENTOS MEDICOS LTDA</v>
          </cell>
          <cell r="H146" t="str">
            <v>S</v>
          </cell>
          <cell r="I146" t="str">
            <v>S</v>
          </cell>
          <cell r="J146" t="str">
            <v>00002960</v>
          </cell>
          <cell r="K146">
            <v>44566</v>
          </cell>
          <cell r="L146" t="str">
            <v>IGTK-RNDF</v>
          </cell>
          <cell r="M146" t="str">
            <v>2611606 - Recife - PE</v>
          </cell>
          <cell r="N146">
            <v>356.33</v>
          </cell>
        </row>
        <row r="147">
          <cell r="C147" t="str">
            <v>UPA IGARASSU</v>
          </cell>
          <cell r="E147" t="str">
            <v>5.5 - Reparo e Manutenção de Máquinas e Equipamentos</v>
          </cell>
          <cell r="F147">
            <v>7146768000117</v>
          </cell>
          <cell r="G147" t="str">
            <v>SER IMAGEM NORDESTE ASSISTENCIA TECNICA LTDA</v>
          </cell>
          <cell r="H147" t="str">
            <v>S</v>
          </cell>
          <cell r="I147" t="str">
            <v>S</v>
          </cell>
          <cell r="J147" t="str">
            <v>000004412</v>
          </cell>
          <cell r="K147">
            <v>44560</v>
          </cell>
          <cell r="L147" t="str">
            <v>JLFP35079</v>
          </cell>
          <cell r="M147" t="str">
            <v>2607901 - Jaboatão dos Guararapes - PE</v>
          </cell>
          <cell r="N147">
            <v>2059</v>
          </cell>
        </row>
        <row r="148">
          <cell r="C148" t="str">
            <v>UPA IGARASSU</v>
          </cell>
          <cell r="E148" t="str">
            <v>5.5 - Reparo e Manutenção de Máquinas e Equipamentos</v>
          </cell>
          <cell r="F148">
            <v>24380578002041</v>
          </cell>
          <cell r="G148" t="str">
            <v>WHITE MARTINS GASES INDUSTRIAIS DO NORDESTE LTDA</v>
          </cell>
          <cell r="H148" t="str">
            <v>S</v>
          </cell>
          <cell r="I148" t="str">
            <v>S</v>
          </cell>
          <cell r="J148" t="str">
            <v>000012264</v>
          </cell>
          <cell r="K148">
            <v>44585</v>
          </cell>
          <cell r="L148" t="str">
            <v>UJSF09902</v>
          </cell>
          <cell r="M148" t="str">
            <v>2607901 - Jaboatão dos Guararapes - PE</v>
          </cell>
          <cell r="N148">
            <v>459.3</v>
          </cell>
        </row>
        <row r="149">
          <cell r="C149" t="str">
            <v>UPA IGARASSU</v>
          </cell>
          <cell r="E149" t="str">
            <v>5.5 - Reparo e Manutenção de Máquinas e Equipamentos</v>
          </cell>
          <cell r="F149">
            <v>11343756000150</v>
          </cell>
          <cell r="G149" t="str">
            <v>J L GRUPOS GERADORES LTDA</v>
          </cell>
          <cell r="H149" t="str">
            <v>S</v>
          </cell>
          <cell r="I149" t="str">
            <v>S</v>
          </cell>
          <cell r="J149" t="str">
            <v>000003173</v>
          </cell>
          <cell r="K149">
            <v>44567</v>
          </cell>
          <cell r="L149" t="str">
            <v>CUKV55358</v>
          </cell>
          <cell r="M149" t="str">
            <v>2603454 - Camaragibe - PE</v>
          </cell>
          <cell r="N149">
            <v>250</v>
          </cell>
        </row>
        <row r="150">
          <cell r="C150" t="str">
            <v>UPA IGARASSU</v>
          </cell>
          <cell r="E150" t="str">
            <v>5.5 - Reparo e Manutenção de Máquinas e Equipamentos</v>
          </cell>
          <cell r="F150">
            <v>8845988000100</v>
          </cell>
          <cell r="G150" t="str">
            <v>ACESSPLUS MANUTENCAO LTDA ME</v>
          </cell>
          <cell r="H150" t="str">
            <v>S</v>
          </cell>
          <cell r="I150" t="str">
            <v>S</v>
          </cell>
          <cell r="J150" t="str">
            <v>00005198</v>
          </cell>
          <cell r="K150">
            <v>44565</v>
          </cell>
          <cell r="L150" t="str">
            <v>9SGW-ZGCY</v>
          </cell>
          <cell r="M150" t="str">
            <v>2611606 - Recife - PE</v>
          </cell>
          <cell r="N150">
            <v>379.5</v>
          </cell>
        </row>
        <row r="151">
          <cell r="C151" t="str">
            <v>UPA IGARASSU</v>
          </cell>
          <cell r="E151" t="str">
            <v>5.5 - Reparo e Manutenção de Máquinas e Equipamentos</v>
          </cell>
          <cell r="F151">
            <v>9014387000100</v>
          </cell>
          <cell r="G151" t="str">
            <v>COMPLETA SERVICOS DE AR CONDICIONADO E LOCACAO  LTDA EPP</v>
          </cell>
          <cell r="H151" t="str">
            <v>S</v>
          </cell>
          <cell r="I151" t="str">
            <v>S</v>
          </cell>
          <cell r="J151" t="str">
            <v>00001602</v>
          </cell>
          <cell r="K151">
            <v>44559</v>
          </cell>
          <cell r="L151" t="str">
            <v>YAU4-M9T6</v>
          </cell>
          <cell r="M151" t="str">
            <v>2611606 - Recife - PE</v>
          </cell>
          <cell r="N151">
            <v>3517.16</v>
          </cell>
        </row>
        <row r="152">
          <cell r="C152" t="str">
            <v>UPA IGARASSU</v>
          </cell>
          <cell r="E152" t="str">
            <v>5.4 - Reparo e Manutenção de Bens Imóveis</v>
          </cell>
          <cell r="F152">
            <v>12486871000146</v>
          </cell>
          <cell r="G152" t="str">
            <v>ROBSON MATOS DE ALBUQUERQUE</v>
          </cell>
          <cell r="H152" t="str">
            <v>S</v>
          </cell>
          <cell r="I152" t="str">
            <v>S</v>
          </cell>
          <cell r="J152" t="str">
            <v>000000868</v>
          </cell>
          <cell r="K152">
            <v>44565</v>
          </cell>
          <cell r="L152" t="str">
            <v>ECVI50181</v>
          </cell>
          <cell r="M152" t="str">
            <v>2610707 - Paulista - PE</v>
          </cell>
          <cell r="N152">
            <v>805</v>
          </cell>
        </row>
        <row r="153">
          <cell r="C153" t="str">
            <v>UPA IGARASSU</v>
          </cell>
          <cell r="E153" t="str">
            <v>5.4 - Reparo e Manutenção de Bens Imóveis</v>
          </cell>
          <cell r="F153">
            <v>22480028000106</v>
          </cell>
          <cell r="G153" t="str">
            <v>GERMINAR COMERCIO DE PLANTAS E SERVICOS LTDA ME</v>
          </cell>
          <cell r="H153" t="str">
            <v>S</v>
          </cell>
          <cell r="I153" t="str">
            <v>S</v>
          </cell>
          <cell r="J153" t="str">
            <v>000000151</v>
          </cell>
          <cell r="K153">
            <v>44566</v>
          </cell>
          <cell r="L153" t="str">
            <v>QQCC94732</v>
          </cell>
          <cell r="M153" t="str">
            <v>2610707 - Paulista - PE</v>
          </cell>
          <cell r="N153">
            <v>500</v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 DE PASSAGEM DO ESTADO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16261</v>
      </c>
    </row>
    <row r="3" spans="1:12" s="8" customFormat="1" ht="19.5" customHeight="1" x14ac:dyDescent="0.2">
      <c r="A3" s="3">
        <f>IFERROR(VLOOKUP(B3,'[1]DADOS (OCULTAR)'!$P$3:$R$91,3,0),"")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SINDICATO DAS EMPRESAS DE TRANSPORTE DE PASSAGEM DO ESTADO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94.45</v>
      </c>
    </row>
    <row r="4" spans="1:12" s="8" customFormat="1" ht="19.5" customHeight="1" x14ac:dyDescent="0.2">
      <c r="A4" s="3">
        <f>IFERROR(VLOOKUP(B4,'[1]DADOS (OCULTAR)'!$P$3:$R$91,3,0),"")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SINDICATO DAS EMPRESAS DE TRANSPORTE DE PASSAGEM DO ESTADO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299.25</v>
      </c>
    </row>
    <row r="5" spans="1:12" s="8" customFormat="1" ht="19.5" customHeight="1" x14ac:dyDescent="0.2">
      <c r="A5" s="3">
        <f>IFERROR(VLOOKUP(B5,'[1]DADOS (OCULTAR)'!$P$3:$R$91,3,0),"")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METROPOLITAN LIFE SEGUROS E PREVIENCIA PRIVADA S 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35 -  S</v>
      </c>
      <c r="L5" s="7">
        <f>'[1]TCE - ANEXO IV - Preencher'!N14</f>
        <v>916.38</v>
      </c>
    </row>
    <row r="6" spans="1:12" s="8" customFormat="1" ht="19.5" customHeight="1" x14ac:dyDescent="0.2">
      <c r="A6" s="3">
        <f>IFERROR(VLOOKUP(B6,'[1]DADOS (OCULTAR)'!$P$3:$R$91,3,0),"")</f>
        <v>9039744000437</v>
      </c>
      <c r="B6" s="4" t="str">
        <f>'[1]TCE - ANEXO IV - Preencher'!C15</f>
        <v>UPA IGARASSU</v>
      </c>
      <c r="C6" s="4" t="str">
        <f>'[1]TCE - ANEXO IV - Preencher'!E15</f>
        <v>1.99 - Outras Despesas com Pessoal</v>
      </c>
      <c r="D6" s="3">
        <f>'[1]TCE - ANEXO IV - Preencher'!F15</f>
        <v>38446162000120</v>
      </c>
      <c r="E6" s="5" t="str">
        <f>'[1]TCE - ANEXO IV - Preencher'!G15</f>
        <v>R S SOLUCOES EM REFEICOES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000113</v>
      </c>
      <c r="I6" s="6">
        <f>IF('[1]TCE - ANEXO IV - Preencher'!K15="","",'[1]TCE - ANEXO IV - Preencher'!K15)</f>
        <v>44560</v>
      </c>
      <c r="J6" s="5" t="str">
        <f>'[1]TCE - ANEXO IV - Preencher'!L15</f>
        <v>26211238446162000120550010000001131000001486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31683.879999999997</v>
      </c>
    </row>
    <row r="7" spans="1:12" s="8" customFormat="1" ht="19.5" customHeight="1" x14ac:dyDescent="0.2">
      <c r="A7" s="3">
        <f>IFERROR(VLOOKUP(B7,'[1]DADOS (OCULTAR)'!$P$3:$R$91,3,0),"")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59309302000199</v>
      </c>
      <c r="E7" s="5" t="str">
        <f>'[1]TCE - ANEXO IV - Preencher'!G16</f>
        <v>INJEX CIRURGICAS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000117669</v>
      </c>
      <c r="I7" s="6">
        <f>IF('[1]TCE - ANEXO IV - Preencher'!K16="","",'[1]TCE - ANEXO IV - Preencher'!K16)</f>
        <v>44522</v>
      </c>
      <c r="J7" s="5" t="str">
        <f>'[1]TCE - ANEXO IV - Preencher'!L16</f>
        <v>35211159309302000199550010001176691449897902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2758.16</v>
      </c>
    </row>
    <row r="8" spans="1:12" s="8" customFormat="1" ht="19.5" customHeight="1" x14ac:dyDescent="0.2">
      <c r="A8" s="3">
        <f>IFERROR(VLOOKUP(B8,'[1]DADOS (OCULTAR)'!$P$3:$R$91,3,0),"")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8587400000157</v>
      </c>
      <c r="E8" s="5" t="str">
        <f>'[1]TCE - ANEXO IV - Preencher'!G17</f>
        <v>AFFESTAS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000023178</v>
      </c>
      <c r="I8" s="6">
        <f>IF('[1]TCE - ANEXO IV - Preencher'!K17="","",'[1]TCE - ANEXO IV - Preencher'!K17)</f>
        <v>44556</v>
      </c>
      <c r="J8" s="5" t="str">
        <f>'[1]TCE - ANEXO IV - Preencher'!L17</f>
        <v>26211208587400000157550010000231781261564012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2000</v>
      </c>
    </row>
    <row r="9" spans="1:12" s="8" customFormat="1" ht="19.5" customHeight="1" x14ac:dyDescent="0.2">
      <c r="A9" s="3">
        <f>IFERROR(VLOOKUP(B9,'[1]DADOS (OCULTAR)'!$P$3:$R$91,3,0),"")</f>
        <v>9039744000437</v>
      </c>
      <c r="B9" s="4" t="str">
        <f>'[1]TCE - ANEXO IV - Preencher'!C18</f>
        <v>UPA IGARASSU</v>
      </c>
      <c r="C9" s="4" t="str">
        <f>'[1]TCE - ANEXO IV - Preencher'!E18</f>
        <v>3.4 - Material Farmacológico</v>
      </c>
      <c r="D9" s="3">
        <f>'[1]TCE - ANEXO IV - Preencher'!F18</f>
        <v>6628333000146</v>
      </c>
      <c r="E9" s="5" t="str">
        <f>'[1]TCE - ANEXO IV - Preencher'!G18</f>
        <v>FARMACE INDUSTRIA QUMICO FARMACEUTICA CEARENSE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000272505</v>
      </c>
      <c r="I9" s="6">
        <f>IF('[1]TCE - ANEXO IV - Preencher'!K18="","",'[1]TCE - ANEXO IV - Preencher'!K18)</f>
        <v>44525</v>
      </c>
      <c r="J9" s="5" t="str">
        <f>'[1]TCE - ANEXO IV - Preencher'!L18</f>
        <v>2321110662833300014655000002725051100067971</v>
      </c>
      <c r="K9" s="5" t="str">
        <f>IF(F9="B",LEFT('[1]TCE - ANEXO IV - Preencher'!M18,2),IF(F9="S",LEFT('[1]TCE - ANEXO IV - Preencher'!M18,7),IF('[1]TCE - ANEXO IV - Preencher'!H18="","")))</f>
        <v>23</v>
      </c>
      <c r="L9" s="7">
        <f>'[1]TCE - ANEXO IV - Preencher'!N18</f>
        <v>3286</v>
      </c>
    </row>
    <row r="10" spans="1:12" s="8" customFormat="1" ht="19.5" customHeight="1" x14ac:dyDescent="0.2">
      <c r="A10" s="3">
        <f>IFERROR(VLOOKUP(B10,'[1]DADOS (OCULTAR)'!$P$3:$R$91,3,0),"")</f>
        <v>9039744000437</v>
      </c>
      <c r="B10" s="4" t="str">
        <f>'[1]TCE - ANEXO IV - Preencher'!C19</f>
        <v>UPA IGARASSU</v>
      </c>
      <c r="C10" s="4" t="str">
        <f>'[1]TCE - ANEXO IV - Preencher'!E19</f>
        <v>3.4 - Material Farmacológico</v>
      </c>
      <c r="D10" s="3">
        <f>'[1]TCE - ANEXO IV - Preencher'!F19</f>
        <v>12420164000319</v>
      </c>
      <c r="E10" s="5" t="str">
        <f>'[1]TCE - ANEXO IV - Preencher'!G19</f>
        <v>C M HOSPITAL S 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002316012</v>
      </c>
      <c r="I10" s="6">
        <f>IF('[1]TCE - ANEXO IV - Preencher'!K19="","",'[1]TCE - ANEXO IV - Preencher'!K19)</f>
        <v>44526</v>
      </c>
      <c r="J10" s="5" t="str">
        <f>'[1]TCE - ANEXO IV - Preencher'!L19</f>
        <v>52211112420164000319550010023160121858715096</v>
      </c>
      <c r="K10" s="5" t="str">
        <f>IF(F10="B",LEFT('[1]TCE - ANEXO IV - Preencher'!M19,2),IF(F10="S",LEFT('[1]TCE - ANEXO IV - Preencher'!M19,7),IF('[1]TCE - ANEXO IV - Preencher'!H19="","")))</f>
        <v>52</v>
      </c>
      <c r="L10" s="7">
        <f>'[1]TCE - ANEXO IV - Preencher'!N19</f>
        <v>3237</v>
      </c>
    </row>
    <row r="11" spans="1:12" s="8" customFormat="1" ht="19.5" customHeight="1" x14ac:dyDescent="0.2">
      <c r="A11" s="3">
        <f>IFERROR(VLOOKUP(B11,'[1]DADOS (OCULTAR)'!$P$3:$R$91,3,0),"")</f>
        <v>9039744000437</v>
      </c>
      <c r="B11" s="4" t="str">
        <f>'[1]TCE - ANEXO IV - Preencher'!C20</f>
        <v>UPA IGARASSU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62112</v>
      </c>
      <c r="I11" s="6">
        <f>IF('[1]TCE - ANEXO IV - Preencher'!K20="","",'[1]TCE - ANEXO IV - Preencher'!K20)</f>
        <v>44536</v>
      </c>
      <c r="J11" s="5" t="str">
        <f>'[1]TCE - ANEXO IV - Preencher'!L20</f>
        <v>26211224380578002041550440000621121861915927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104.92</v>
      </c>
    </row>
    <row r="12" spans="1:12" s="8" customFormat="1" ht="19.5" customHeight="1" x14ac:dyDescent="0.2">
      <c r="A12" s="3">
        <f>IFERROR(VLOOKUP(B12,'[1]DADOS (OCULTAR)'!$P$3:$R$91,3,0),"")</f>
        <v>9039744000437</v>
      </c>
      <c r="B12" s="4" t="str">
        <f>'[1]TCE - ANEXO IV - Preencher'!C21</f>
        <v>UPA IGARASSU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62138</v>
      </c>
      <c r="I12" s="6">
        <f>IF('[1]TCE - ANEXO IV - Preencher'!K21="","",'[1]TCE - ANEXO IV - Preencher'!K21)</f>
        <v>44538</v>
      </c>
      <c r="J12" s="5" t="str">
        <f>'[1]TCE - ANEXO IV - Preencher'!L21</f>
        <v>26211224380578002041550440000621381862374802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34.97</v>
      </c>
    </row>
    <row r="13" spans="1:12" s="8" customFormat="1" ht="19.5" customHeight="1" x14ac:dyDescent="0.2">
      <c r="A13" s="3">
        <f>IFERROR(VLOOKUP(B13,'[1]DADOS (OCULTAR)'!$P$3:$R$91,3,0),"")</f>
        <v>9039744000437</v>
      </c>
      <c r="B13" s="4" t="str">
        <f>'[1]TCE - ANEXO IV - Preencher'!C22</f>
        <v>UPA IGARASSU</v>
      </c>
      <c r="C13" s="4" t="str">
        <f>'[1]TCE - ANEXO IV - Preencher'!E22</f>
        <v>3.2 - Gás e Outros Materiais Engarrafados</v>
      </c>
      <c r="D13" s="3">
        <f>'[1]TCE - ANEXO IV - Preencher'!F22</f>
        <v>24380578002203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1204</v>
      </c>
      <c r="I13" s="6">
        <f>IF('[1]TCE - ANEXO IV - Preencher'!K22="","",'[1]TCE - ANEXO IV - Preencher'!K22)</f>
        <v>44539</v>
      </c>
      <c r="J13" s="5" t="str">
        <f>'[1]TCE - ANEXO IV - Preencher'!L22</f>
        <v>26211224380578002203550930000012041862526979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1677.63</v>
      </c>
    </row>
    <row r="14" spans="1:12" s="8" customFormat="1" ht="19.5" customHeight="1" x14ac:dyDescent="0.2">
      <c r="A14" s="3">
        <f>IFERROR(VLOOKUP(B14,'[1]DADOS (OCULTAR)'!$P$3:$R$91,3,0),"")</f>
        <v>9039744000437</v>
      </c>
      <c r="B14" s="4" t="str">
        <f>'[1]TCE - ANEXO IV - Preencher'!C23</f>
        <v>UPA IGARASSU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62160</v>
      </c>
      <c r="I14" s="6">
        <f>IF('[1]TCE - ANEXO IV - Preencher'!K23="","",'[1]TCE - ANEXO IV - Preencher'!K23)</f>
        <v>44540</v>
      </c>
      <c r="J14" s="5" t="str">
        <f>'[1]TCE - ANEXO IV - Preencher'!L23</f>
        <v>26211224380578002041550440000621601862655705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34.97</v>
      </c>
    </row>
    <row r="15" spans="1:12" s="8" customFormat="1" ht="19.5" customHeight="1" x14ac:dyDescent="0.2">
      <c r="A15" s="3">
        <f>IFERROR(VLOOKUP(B15,'[1]DADOS (OCULTAR)'!$P$3:$R$91,3,0),"")</f>
        <v>9039744000437</v>
      </c>
      <c r="B15" s="4" t="str">
        <f>'[1]TCE - ANEXO IV - Preencher'!C24</f>
        <v>UPA IGARASSU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62237</v>
      </c>
      <c r="I15" s="6">
        <f>IF('[1]TCE - ANEXO IV - Preencher'!K24="","",'[1]TCE - ANEXO IV - Preencher'!K24)</f>
        <v>44547</v>
      </c>
      <c r="J15" s="5" t="str">
        <f>'[1]TCE - ANEXO IV - Preencher'!L24</f>
        <v>26211224380578002041550440000622371863550726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69.95</v>
      </c>
    </row>
    <row r="16" spans="1:12" s="8" customFormat="1" ht="19.5" customHeight="1" x14ac:dyDescent="0.2">
      <c r="A16" s="3">
        <f>IFERROR(VLOOKUP(B16,'[1]DADOS (OCULTAR)'!$P$3:$R$91,3,0),"")</f>
        <v>9039744000437</v>
      </c>
      <c r="B16" s="4" t="str">
        <f>'[1]TCE - ANEXO IV - Preencher'!C25</f>
        <v>UPA IGARASSU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62341</v>
      </c>
      <c r="I16" s="6">
        <f>IF('[1]TCE - ANEXO IV - Preencher'!K25="","",'[1]TCE - ANEXO IV - Preencher'!K25)</f>
        <v>44558</v>
      </c>
      <c r="J16" s="5" t="str">
        <f>'[1]TCE - ANEXO IV - Preencher'!L25</f>
        <v>26211224380578002041550440000623411864827070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34.97</v>
      </c>
    </row>
    <row r="17" spans="1:12" s="8" customFormat="1" ht="19.5" customHeight="1" x14ac:dyDescent="0.2">
      <c r="A17" s="3">
        <f>IFERROR(VLOOKUP(B17,'[1]DADOS (OCULTAR)'!$P$3:$R$91,3,0),"")</f>
        <v>9039744000437</v>
      </c>
      <c r="B17" s="4" t="str">
        <f>'[1]TCE - ANEXO IV - Preencher'!C26</f>
        <v>UPA IGARASSU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62323</v>
      </c>
      <c r="I17" s="6">
        <f>IF('[1]TCE - ANEXO IV - Preencher'!K26="","",'[1]TCE - ANEXO IV - Preencher'!K26)</f>
        <v>44555</v>
      </c>
      <c r="J17" s="5" t="str">
        <f>'[1]TCE - ANEXO IV - Preencher'!L26</f>
        <v>26211224380578002041550440000623231864460305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69.95</v>
      </c>
    </row>
    <row r="18" spans="1:12" s="8" customFormat="1" ht="19.5" customHeight="1" x14ac:dyDescent="0.2">
      <c r="A18" s="3">
        <f>IFERROR(VLOOKUP(B18,'[1]DADOS (OCULTAR)'!$P$3:$R$91,3,0),"")</f>
        <v>9039744000437</v>
      </c>
      <c r="B18" s="4" t="str">
        <f>'[1]TCE - ANEXO IV - Preencher'!C27</f>
        <v>UPA IGARASSU</v>
      </c>
      <c r="C18" s="4" t="str">
        <f>'[1]TCE - ANEXO IV - Preencher'!E27</f>
        <v>3.2 - Gás e Outros Materiais Engarrafados</v>
      </c>
      <c r="D18" s="3">
        <f>'[1]TCE - ANEXO IV - Preencher'!F27</f>
        <v>24380578002203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1179</v>
      </c>
      <c r="I18" s="6">
        <f>IF('[1]TCE - ANEXO IV - Preencher'!K27="","",'[1]TCE - ANEXO IV - Preencher'!K27)</f>
        <v>44556</v>
      </c>
      <c r="J18" s="5" t="str">
        <f>'[1]TCE - ANEXO IV - Preencher'!L27</f>
        <v>26211224380578002203550490000011791864481960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1506.83</v>
      </c>
    </row>
    <row r="19" spans="1:12" s="8" customFormat="1" ht="19.5" customHeight="1" x14ac:dyDescent="0.2">
      <c r="A19" s="3">
        <f>IFERROR(VLOOKUP(B19,'[1]DADOS (OCULTAR)'!$P$3:$R$91,3,0),"")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62394</v>
      </c>
      <c r="I19" s="6">
        <f>IF('[1]TCE - ANEXO IV - Preencher'!K28="","",'[1]TCE - ANEXO IV - Preencher'!K28)</f>
        <v>44561</v>
      </c>
      <c r="J19" s="5" t="str">
        <f>'[1]TCE - ANEXO IV - Preencher'!L28</f>
        <v>26211224380578002041550440000623941865305550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279.79000000000002</v>
      </c>
    </row>
    <row r="20" spans="1:12" s="8" customFormat="1" ht="19.5" customHeight="1" x14ac:dyDescent="0.2">
      <c r="A20" s="3">
        <f>IFERROR(VLOOKUP(B20,'[1]DADOS (OCULTAR)'!$P$3:$R$91,3,0),"")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62366</v>
      </c>
      <c r="I20" s="6">
        <f>IF('[1]TCE - ANEXO IV - Preencher'!K29="","",'[1]TCE - ANEXO IV - Preencher'!K29)</f>
        <v>44559</v>
      </c>
      <c r="J20" s="5" t="str">
        <f>'[1]TCE - ANEXO IV - Preencher'!L29</f>
        <v>26211224380578002041550440000623661865029800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69.95</v>
      </c>
    </row>
    <row r="21" spans="1:12" s="8" customFormat="1" ht="19.5" customHeight="1" x14ac:dyDescent="0.2">
      <c r="A21" s="3">
        <f>IFERROR(VLOOKUP(B21,'[1]DADOS (OCULTAR)'!$P$3:$R$91,3,0),"")</f>
        <v>9039744000437</v>
      </c>
      <c r="B21" s="4" t="str">
        <f>'[1]TCE - ANEXO IV - Preencher'!C30</f>
        <v>UPA IGARASSU</v>
      </c>
      <c r="C21" s="4" t="str">
        <f>'[1]TCE - ANEXO IV - Preencher'!E30</f>
        <v>3.99 - Outras despesas com Material de Consumo</v>
      </c>
      <c r="D21" s="3">
        <f>'[1]TCE - ANEXO IV - Preencher'!F30</f>
        <v>39608155000140</v>
      </c>
      <c r="E21" s="5" t="str">
        <f>'[1]TCE - ANEXO IV - Preencher'!G30</f>
        <v>MEDICALLIGHT COMERCIO DE PRODUTOS HOSPITALARES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0000001080</v>
      </c>
      <c r="I21" s="6">
        <f>IF('[1]TCE - ANEXO IV - Preencher'!K30="","",'[1]TCE - ANEXO IV - Preencher'!K30)</f>
        <v>44540</v>
      </c>
      <c r="J21" s="5" t="str">
        <f>'[1]TCE - ANEXO IV - Preencher'!L30</f>
        <v>35211239608155000140550010000010801466557782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502.4</v>
      </c>
    </row>
    <row r="22" spans="1:12" s="8" customFormat="1" ht="19.5" customHeight="1" x14ac:dyDescent="0.2">
      <c r="A22" s="3">
        <f>IFERROR(VLOOKUP(B22,'[1]DADOS (OCULTAR)'!$P$3:$R$91,3,0),"")</f>
        <v>9039744000437</v>
      </c>
      <c r="B22" s="4" t="str">
        <f>'[1]TCE - ANEXO IV - Preencher'!C31</f>
        <v>UPA IGARASSU</v>
      </c>
      <c r="C22" s="4" t="str">
        <f>'[1]TCE - ANEXO IV - Preencher'!E31</f>
        <v>3.99 - Outras despesas com Material de Consumo</v>
      </c>
      <c r="D22" s="3">
        <f>'[1]TCE - ANEXO IV - Preencher'!F31</f>
        <v>20782880000102</v>
      </c>
      <c r="E22" s="5" t="str">
        <f>'[1]TCE - ANEXO IV - Preencher'!G31</f>
        <v>NORDESTE MEDICAL REPRESENTACAO IMPORTA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2628</v>
      </c>
      <c r="I22" s="6">
        <f>IF('[1]TCE - ANEXO IV - Preencher'!K31="","",'[1]TCE - ANEXO IV - Preencher'!K31)</f>
        <v>44522</v>
      </c>
      <c r="J22" s="5" t="str">
        <f>'[1]TCE - ANEXO IV - Preencher'!L31</f>
        <v>26211120782880000102550010000026281183088994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495</v>
      </c>
    </row>
    <row r="23" spans="1:12" s="8" customFormat="1" ht="19.5" customHeight="1" x14ac:dyDescent="0.2">
      <c r="A23" s="3">
        <f>IFERROR(VLOOKUP(B23,'[1]DADOS (OCULTAR)'!$P$3:$R$91,3,0),"")</f>
        <v>9039744000437</v>
      </c>
      <c r="B23" s="4" t="str">
        <f>'[1]TCE - ANEXO IV - Preencher'!C32</f>
        <v>UPA IGARASSU</v>
      </c>
      <c r="C23" s="4" t="str">
        <f>'[1]TCE - ANEXO IV - Preencher'!E32</f>
        <v>3.99 - Outras despesas com Material de Consumo</v>
      </c>
      <c r="D23" s="3">
        <f>'[1]TCE - ANEXO IV - Preencher'!F32</f>
        <v>10779833000156</v>
      </c>
      <c r="E23" s="5" t="str">
        <f>'[1]TCE - ANEXO IV - Preencher'!G32</f>
        <v>MEDICAL MERCANTIL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541788</v>
      </c>
      <c r="I23" s="6">
        <f>IF('[1]TCE - ANEXO IV - Preencher'!K32="","",'[1]TCE - ANEXO IV - Preencher'!K32)</f>
        <v>44560</v>
      </c>
      <c r="J23" s="5" t="str">
        <f>'[1]TCE - ANEXO IV - Preencher'!L32</f>
        <v>26211210779833000156550010005417881095533963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525</v>
      </c>
    </row>
    <row r="24" spans="1:12" s="8" customFormat="1" ht="19.5" customHeight="1" x14ac:dyDescent="0.2">
      <c r="A24" s="3">
        <f>IFERROR(VLOOKUP(B24,'[1]DADOS (OCULTAR)'!$P$3:$R$91,3,0),"")</f>
        <v>9039744000437</v>
      </c>
      <c r="B24" s="4" t="str">
        <f>'[1]TCE - ANEXO IV - Preencher'!C33</f>
        <v>UPA IGARASSU</v>
      </c>
      <c r="C24" s="4" t="str">
        <f>'[1]TCE - ANEXO IV - Preencher'!E33</f>
        <v>3.7 - Material de Limpeza e Produtos de Hgienização</v>
      </c>
      <c r="D24" s="3">
        <f>'[1]TCE - ANEXO IV - Preencher'!F33</f>
        <v>4004741000100</v>
      </c>
      <c r="E24" s="5" t="str">
        <f>'[1]TCE - ANEXO IV - Preencher'!G33</f>
        <v>NORLUX LTDA EPP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009115</v>
      </c>
      <c r="I24" s="6">
        <f>IF('[1]TCE - ANEXO IV - Preencher'!K33="","",'[1]TCE - ANEXO IV - Preencher'!K33)</f>
        <v>44532</v>
      </c>
      <c r="J24" s="5" t="str">
        <f>'[1]TCE - ANEXO IV - Preencher'!L33</f>
        <v>26211204004741000100550000000091151110021234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926.2</v>
      </c>
    </row>
    <row r="25" spans="1:12" s="8" customFormat="1" ht="19.5" customHeight="1" x14ac:dyDescent="0.2">
      <c r="A25" s="3">
        <f>IFERROR(VLOOKUP(B25,'[1]DADOS (OCULTAR)'!$P$3:$R$91,3,0),"")</f>
        <v>9039744000437</v>
      </c>
      <c r="B25" s="4" t="str">
        <f>'[1]TCE - ANEXO IV - Preencher'!C34</f>
        <v>UPA IGARASSU</v>
      </c>
      <c r="C25" s="4" t="str">
        <f>'[1]TCE - ANEXO IV - Preencher'!E34</f>
        <v>3.7 - Material de Limpeza e Produtos de Hgienização</v>
      </c>
      <c r="D25" s="3">
        <f>'[1]TCE - ANEXO IV - Preencher'!F34</f>
        <v>17358317000105</v>
      </c>
      <c r="E25" s="5" t="str">
        <f>'[1]TCE - ANEXO IV - Preencher'!G34</f>
        <v>RAIMUNDO CONSTRUCAO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000001198</v>
      </c>
      <c r="I25" s="6">
        <f>IF('[1]TCE - ANEXO IV - Preencher'!K34="","",'[1]TCE - ANEXO IV - Preencher'!K34)</f>
        <v>44546</v>
      </c>
      <c r="J25" s="5" t="str">
        <f>'[1]TCE - ANEXO IV - Preencher'!L34</f>
        <v>26211217358317000105550010000011981000007773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34.799999999999997</v>
      </c>
    </row>
    <row r="26" spans="1:12" s="8" customFormat="1" ht="19.5" customHeight="1" x14ac:dyDescent="0.2">
      <c r="A26" s="3">
        <f>IFERROR(VLOOKUP(B26,'[1]DADOS (OCULTAR)'!$P$3:$R$91,3,0),"")</f>
        <v>9039744000437</v>
      </c>
      <c r="B26" s="4" t="str">
        <f>'[1]TCE - ANEXO IV - Preencher'!C35</f>
        <v>UPA IGARASSU</v>
      </c>
      <c r="C26" s="4" t="str">
        <f>'[1]TCE - ANEXO IV - Preencher'!E35</f>
        <v>3.7 - Material de Limpeza e Produtos de Hgienização</v>
      </c>
      <c r="D26" s="3">
        <f>'[1]TCE - ANEXO IV - Preencher'!F35</f>
        <v>75315333015050</v>
      </c>
      <c r="E26" s="5" t="str">
        <f>'[1]TCE - ANEXO IV - Preencher'!G35</f>
        <v>ATACADAO S 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000228058</v>
      </c>
      <c r="I26" s="6">
        <f>IF('[1]TCE - ANEXO IV - Preencher'!K35="","",'[1]TCE - ANEXO IV - Preencher'!K35)</f>
        <v>44559</v>
      </c>
      <c r="J26" s="5" t="str">
        <f>'[1]TCE - ANEXO IV - Preencher'!L35</f>
        <v>26211275315333015050550010002280581114482704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45.16</v>
      </c>
    </row>
    <row r="27" spans="1:12" s="8" customFormat="1" ht="19.5" customHeight="1" x14ac:dyDescent="0.2">
      <c r="A27" s="3">
        <f>IFERROR(VLOOKUP(B27,'[1]DADOS (OCULTAR)'!$P$3:$R$91,3,0),"")</f>
        <v>9039744000437</v>
      </c>
      <c r="B27" s="4" t="str">
        <f>'[1]TCE - ANEXO IV - Preencher'!C36</f>
        <v>UPA IGARASSU</v>
      </c>
      <c r="C27" s="4" t="str">
        <f>'[1]TCE - ANEXO IV - Preencher'!E36</f>
        <v>3.7 - Material de Limpeza e Produtos de Hgienização</v>
      </c>
      <c r="D27" s="3">
        <f>'[1]TCE - ANEXO IV - Preencher'!F36</f>
        <v>29568801000130</v>
      </c>
      <c r="E27" s="5" t="str">
        <f>'[1]TCE - ANEXO IV - Preencher'!G36</f>
        <v>M3 INTERMEDIACAO DE SERVICOS E NEGOCIOS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000519</v>
      </c>
      <c r="I27" s="6">
        <f>IF('[1]TCE - ANEXO IV - Preencher'!K36="","",'[1]TCE - ANEXO IV - Preencher'!K36)</f>
        <v>44559</v>
      </c>
      <c r="J27" s="5" t="str">
        <f>'[1]TCE - ANEXO IV - Preencher'!L36</f>
        <v>26211229568801000130550010000005191979160072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4125</v>
      </c>
    </row>
    <row r="28" spans="1:12" s="8" customFormat="1" ht="19.5" customHeight="1" x14ac:dyDescent="0.2">
      <c r="A28" s="3">
        <f>IFERROR(VLOOKUP(B28,'[1]DADOS (OCULTAR)'!$P$3:$R$91,3,0),"")</f>
        <v>9039744000437</v>
      </c>
      <c r="B28" s="4" t="str">
        <f>'[1]TCE - ANEXO IV - Preencher'!C37</f>
        <v>UPA IGARASSU</v>
      </c>
      <c r="C28" s="4" t="str">
        <f>'[1]TCE - ANEXO IV - Preencher'!E37</f>
        <v>3.7 - Material de Limpeza e Produtos de Hgienização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541788</v>
      </c>
      <c r="I28" s="6">
        <f>IF('[1]TCE - ANEXO IV - Preencher'!K37="","",'[1]TCE - ANEXO IV - Preencher'!K37)</f>
        <v>44560</v>
      </c>
      <c r="J28" s="5" t="str">
        <f>'[1]TCE - ANEXO IV - Preencher'!L37</f>
        <v>26211210779833000156550010005417881095533963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120.9</v>
      </c>
    </row>
    <row r="29" spans="1:12" s="8" customFormat="1" ht="19.5" customHeight="1" x14ac:dyDescent="0.2">
      <c r="A29" s="3">
        <f>IFERROR(VLOOKUP(B29,'[1]DADOS (OCULTAR)'!$P$3:$R$91,3,0),"")</f>
        <v>9039744000437</v>
      </c>
      <c r="B29" s="4" t="str">
        <f>'[1]TCE - ANEXO IV - Preencher'!C38</f>
        <v>UPA IGARASSU</v>
      </c>
      <c r="C29" s="4" t="str">
        <f>'[1]TCE - ANEXO IV - Preencher'!E38</f>
        <v>3.14 - Alimentação Preparada</v>
      </c>
      <c r="D29" s="3">
        <f>'[1]TCE - ANEXO IV - Preencher'!F38</f>
        <v>75315333015050</v>
      </c>
      <c r="E29" s="5" t="str">
        <f>'[1]TCE - ANEXO IV - Preencher'!G38</f>
        <v>ATACADAO S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000227675</v>
      </c>
      <c r="I29" s="6">
        <f>IF('[1]TCE - ANEXO IV - Preencher'!K38="","",'[1]TCE - ANEXO IV - Preencher'!K38)</f>
        <v>44552</v>
      </c>
      <c r="J29" s="5" t="str">
        <f>'[1]TCE - ANEXO IV - Preencher'!L38</f>
        <v>26211275315333015050550010002276751114474999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5.78</v>
      </c>
    </row>
    <row r="30" spans="1:12" s="8" customFormat="1" ht="19.5" customHeight="1" x14ac:dyDescent="0.2">
      <c r="A30" s="3">
        <f>IFERROR(VLOOKUP(B30,'[1]DADOS (OCULTAR)'!$P$3:$R$91,3,0),"")</f>
        <v>9039744000437</v>
      </c>
      <c r="B30" s="4" t="str">
        <f>'[1]TCE - ANEXO IV - Preencher'!C39</f>
        <v>UPA IGARASSU</v>
      </c>
      <c r="C30" s="4" t="str">
        <f>'[1]TCE - ANEXO IV - Preencher'!E39</f>
        <v>3.14 - Alimentação Preparada</v>
      </c>
      <c r="D30" s="3">
        <f>'[1]TCE - ANEXO IV - Preencher'!F39</f>
        <v>75315333015050</v>
      </c>
      <c r="E30" s="5" t="str">
        <f>'[1]TCE - ANEXO IV - Preencher'!G39</f>
        <v>ATACADAO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000228058</v>
      </c>
      <c r="I30" s="6">
        <f>IF('[1]TCE - ANEXO IV - Preencher'!K39="","",'[1]TCE - ANEXO IV - Preencher'!K39)</f>
        <v>44559</v>
      </c>
      <c r="J30" s="5" t="str">
        <f>'[1]TCE - ANEXO IV - Preencher'!L39</f>
        <v>26211275315333015050550010002280581114482704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2387.0700000000002</v>
      </c>
    </row>
    <row r="31" spans="1:12" s="8" customFormat="1" ht="19.5" customHeight="1" x14ac:dyDescent="0.2">
      <c r="A31" s="3">
        <f>IFERROR(VLOOKUP(B31,'[1]DADOS (OCULTAR)'!$P$3:$R$91,3,0),"")</f>
        <v>9039744000437</v>
      </c>
      <c r="B31" s="4" t="str">
        <f>'[1]TCE - ANEXO IV - Preencher'!C40</f>
        <v>UPA IGARASSU</v>
      </c>
      <c r="C31" s="4" t="str">
        <f>'[1]TCE - ANEXO IV - Preencher'!E40</f>
        <v>3.14 - Alimentação Preparada</v>
      </c>
      <c r="D31" s="3">
        <f>'[1]TCE - ANEXO IV - Preencher'!F40</f>
        <v>75315333015050</v>
      </c>
      <c r="E31" s="5" t="str">
        <f>'[1]TCE - ANEXO IV - Preencher'!G40</f>
        <v>ATACADAO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000227675</v>
      </c>
      <c r="I31" s="6">
        <f>IF('[1]TCE - ANEXO IV - Preencher'!K40="","",'[1]TCE - ANEXO IV - Preencher'!K40)</f>
        <v>44552</v>
      </c>
      <c r="J31" s="5" t="str">
        <f>'[1]TCE - ANEXO IV - Preencher'!L40</f>
        <v>26211275315333015050550010002276751114474999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27.65</v>
      </c>
    </row>
    <row r="32" spans="1:12" s="8" customFormat="1" ht="19.5" customHeight="1" x14ac:dyDescent="0.2">
      <c r="A32" s="3">
        <f>IFERROR(VLOOKUP(B32,'[1]DADOS (OCULTAR)'!$P$3:$R$91,3,0),"")</f>
        <v>9039744000437</v>
      </c>
      <c r="B32" s="4" t="str">
        <f>'[1]TCE - ANEXO IV - Preencher'!C41</f>
        <v>UPA IGARASSU</v>
      </c>
      <c r="C32" s="4" t="str">
        <f>'[1]TCE - ANEXO IV - Preencher'!E41</f>
        <v>3.14 - Alimentação Preparada</v>
      </c>
      <c r="D32" s="3">
        <f>'[1]TCE - ANEXO IV - Preencher'!F41</f>
        <v>75315333015050</v>
      </c>
      <c r="E32" s="5" t="str">
        <f>'[1]TCE - ANEXO IV - Preencher'!G41</f>
        <v>ATACADAO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000228058</v>
      </c>
      <c r="I32" s="6">
        <f>IF('[1]TCE - ANEXO IV - Preencher'!K41="","",'[1]TCE - ANEXO IV - Preencher'!K41)</f>
        <v>44559</v>
      </c>
      <c r="J32" s="5" t="str">
        <f>'[1]TCE - ANEXO IV - Preencher'!L41</f>
        <v>26211275315333015050550010002280581114482704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134.75</v>
      </c>
    </row>
    <row r="33" spans="1:12" s="8" customFormat="1" ht="19.5" customHeight="1" x14ac:dyDescent="0.2">
      <c r="A33" s="3">
        <f>IFERROR(VLOOKUP(B33,'[1]DADOS (OCULTAR)'!$P$3:$R$91,3,0),"")</f>
        <v>9039744000437</v>
      </c>
      <c r="B33" s="4" t="str">
        <f>'[1]TCE - ANEXO IV - Preencher'!C42</f>
        <v>UPA IGARASSU</v>
      </c>
      <c r="C33" s="4" t="str">
        <f>'[1]TCE - ANEXO IV - Preencher'!E42</f>
        <v>3.14 - Alimentação Preparada</v>
      </c>
      <c r="D33" s="3">
        <f>'[1]TCE - ANEXO IV - Preencher'!F42</f>
        <v>75315333015050</v>
      </c>
      <c r="E33" s="5" t="str">
        <f>'[1]TCE - ANEXO IV - Preencher'!G42</f>
        <v>ATACADAO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000228058</v>
      </c>
      <c r="I33" s="6">
        <f>IF('[1]TCE - ANEXO IV - Preencher'!K42="","",'[1]TCE - ANEXO IV - Preencher'!K42)</f>
        <v>44559</v>
      </c>
      <c r="J33" s="5" t="str">
        <f>'[1]TCE - ANEXO IV - Preencher'!L42</f>
        <v>26211275315333015050550010002280581114482704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75.489999999999995</v>
      </c>
    </row>
    <row r="34" spans="1:12" s="8" customFormat="1" ht="19.5" customHeight="1" x14ac:dyDescent="0.2">
      <c r="A34" s="3">
        <f>IFERROR(VLOOKUP(B34,'[1]DADOS (OCULTAR)'!$P$3:$R$91,3,0),"")</f>
        <v>9039744000437</v>
      </c>
      <c r="B34" s="4" t="str">
        <f>'[1]TCE - ANEXO IV - Preencher'!C43</f>
        <v>UPA IGARASSU</v>
      </c>
      <c r="C34" s="4" t="str">
        <f>'[1]TCE - ANEXO IV - Preencher'!E43</f>
        <v>3.14 - Alimentação Preparada</v>
      </c>
      <c r="D34" s="3">
        <f>'[1]TCE - ANEXO IV - Preencher'!F43</f>
        <v>4004741000100</v>
      </c>
      <c r="E34" s="5" t="str">
        <f>'[1]TCE - ANEXO IV - Preencher'!G43</f>
        <v>NORLUX LTDA EPP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009115</v>
      </c>
      <c r="I34" s="6">
        <f>IF('[1]TCE - ANEXO IV - Preencher'!K43="","",'[1]TCE - ANEXO IV - Preencher'!K43)</f>
        <v>44532</v>
      </c>
      <c r="J34" s="5" t="str">
        <f>'[1]TCE - ANEXO IV - Preencher'!L43</f>
        <v>26211204004741000100550000000091151110021234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2680.8</v>
      </c>
    </row>
    <row r="35" spans="1:12" s="8" customFormat="1" ht="19.5" customHeight="1" x14ac:dyDescent="0.2">
      <c r="A35" s="3">
        <f>IFERROR(VLOOKUP(B35,'[1]DADOS (OCULTAR)'!$P$3:$R$91,3,0),"")</f>
        <v>9039744000437</v>
      </c>
      <c r="B35" s="4" t="str">
        <f>'[1]TCE - ANEXO IV - Preencher'!C44</f>
        <v>UPA IGARASSU</v>
      </c>
      <c r="C35" s="4" t="str">
        <f>'[1]TCE - ANEXO IV - Preencher'!E44</f>
        <v>3.14 - Alimentação Preparada</v>
      </c>
      <c r="D35" s="3">
        <f>'[1]TCE - ANEXO IV - Preencher'!F44</f>
        <v>38446162000120</v>
      </c>
      <c r="E35" s="5" t="str">
        <f>'[1]TCE - ANEXO IV - Preencher'!G44</f>
        <v>R S SOLUCOES EM REFEICOES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000113</v>
      </c>
      <c r="I35" s="6">
        <f>IF('[1]TCE - ANEXO IV - Preencher'!K44="","",'[1]TCE - ANEXO IV - Preencher'!K44)</f>
        <v>44560</v>
      </c>
      <c r="J35" s="5" t="str">
        <f>'[1]TCE - ANEXO IV - Preencher'!L44</f>
        <v>26211238446162000120550010000001131000001486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6209.4</v>
      </c>
    </row>
    <row r="36" spans="1:12" s="8" customFormat="1" ht="19.5" customHeight="1" x14ac:dyDescent="0.2">
      <c r="A36" s="3">
        <f>IFERROR(VLOOKUP(B36,'[1]DADOS (OCULTAR)'!$P$3:$R$91,3,0),"")</f>
        <v>9039744000437</v>
      </c>
      <c r="B36" s="4" t="str">
        <f>'[1]TCE - ANEXO IV - Preencher'!C45</f>
        <v>UPA IGARASSU</v>
      </c>
      <c r="C36" s="4" t="str">
        <f>'[1]TCE - ANEXO IV - Preencher'!E45</f>
        <v>3.14 - Alimentação Preparada</v>
      </c>
      <c r="D36" s="3">
        <f>'[1]TCE - ANEXO IV - Preencher'!F45</f>
        <v>75315333015050</v>
      </c>
      <c r="E36" s="5" t="str">
        <f>'[1]TCE - ANEXO IV - Preencher'!G45</f>
        <v>ATACADAO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000228058</v>
      </c>
      <c r="I36" s="6">
        <f>IF('[1]TCE - ANEXO IV - Preencher'!K45="","",'[1]TCE - ANEXO IV - Preencher'!K45)</f>
        <v>44559</v>
      </c>
      <c r="J36" s="5" t="str">
        <f>'[1]TCE - ANEXO IV - Preencher'!L45</f>
        <v>26211275315333015050550010002280581114482704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20.76</v>
      </c>
    </row>
    <row r="37" spans="1:12" s="8" customFormat="1" ht="19.5" customHeight="1" x14ac:dyDescent="0.2">
      <c r="A37" s="3">
        <f>IFERROR(VLOOKUP(B37,'[1]DADOS (OCULTAR)'!$P$3:$R$91,3,0),"")</f>
        <v>9039744000437</v>
      </c>
      <c r="B37" s="4" t="str">
        <f>'[1]TCE - ANEXO IV - Preencher'!C46</f>
        <v>UPA IGARASSU</v>
      </c>
      <c r="C37" s="4" t="str">
        <f>'[1]TCE - ANEXO IV - Preencher'!E46</f>
        <v>3.6 - Material de Expediente</v>
      </c>
      <c r="D37" s="3">
        <f>'[1]TCE - ANEXO IV - Preencher'!F46</f>
        <v>23755654000120</v>
      </c>
      <c r="E37" s="5" t="str">
        <f>'[1]TCE - ANEXO IV - Preencher'!G46</f>
        <v>MARIA LETICIA F G DE AZEVEDO GRAFICA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640</v>
      </c>
      <c r="I37" s="6">
        <f>IF('[1]TCE - ANEXO IV - Preencher'!K46="","",'[1]TCE - ANEXO IV - Preencher'!K46)</f>
        <v>44545</v>
      </c>
      <c r="J37" s="5" t="str">
        <f>'[1]TCE - ANEXO IV - Preencher'!L46</f>
        <v>26211223755654000120550010000006401830175058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100</v>
      </c>
    </row>
    <row r="38" spans="1:12" s="8" customFormat="1" ht="19.5" customHeight="1" x14ac:dyDescent="0.2">
      <c r="A38" s="3">
        <f>IFERROR(VLOOKUP(B38,'[1]DADOS (OCULTAR)'!$P$3:$R$91,3,0),"")</f>
        <v>9039744000437</v>
      </c>
      <c r="B38" s="4" t="str">
        <f>'[1]TCE - ANEXO IV - Preencher'!C47</f>
        <v>UPA IGARASSU</v>
      </c>
      <c r="C38" s="4" t="str">
        <f>'[1]TCE - ANEXO IV - Preencher'!E47</f>
        <v>3.6 - Material de Expediente</v>
      </c>
      <c r="D38" s="3">
        <f>'[1]TCE - ANEXO IV - Preencher'!F47</f>
        <v>23755654000120</v>
      </c>
      <c r="E38" s="5" t="str">
        <f>'[1]TCE - ANEXO IV - Preencher'!G47</f>
        <v>MARIA LETICIA F G DE AZEVEDO GRAFICA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639</v>
      </c>
      <c r="I38" s="6">
        <f>IF('[1]TCE - ANEXO IV - Preencher'!K47="","",'[1]TCE - ANEXO IV - Preencher'!K47)</f>
        <v>44545</v>
      </c>
      <c r="J38" s="5" t="str">
        <f>'[1]TCE - ANEXO IV - Preencher'!L47</f>
        <v>26211223755654000120550010000006391883169329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1620</v>
      </c>
    </row>
    <row r="39" spans="1:12" s="8" customFormat="1" ht="19.5" customHeight="1" x14ac:dyDescent="0.2">
      <c r="A39" s="3">
        <f>IFERROR(VLOOKUP(B39,'[1]DADOS (OCULTAR)'!$P$3:$R$91,3,0),"")</f>
        <v>9039744000437</v>
      </c>
      <c r="B39" s="4" t="str">
        <f>'[1]TCE - ANEXO IV - Preencher'!C48</f>
        <v>UPA IGARASSU</v>
      </c>
      <c r="C39" s="4" t="str">
        <f>'[1]TCE - ANEXO IV - Preencher'!E48</f>
        <v>3.6 - Material de Expediente</v>
      </c>
      <c r="D39" s="3">
        <f>'[1]TCE - ANEXO IV - Preencher'!F48</f>
        <v>38385560000184</v>
      </c>
      <c r="E39" s="5" t="str">
        <f>'[1]TCE - ANEXO IV - Preencher'!G48</f>
        <v>M A OLIVEIRA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35</v>
      </c>
      <c r="I39" s="6">
        <f>IF('[1]TCE - ANEXO IV - Preencher'!K48="","",'[1]TCE - ANEXO IV - Preencher'!K48)</f>
        <v>44531</v>
      </c>
      <c r="J39" s="5" t="str">
        <f>'[1]TCE - ANEXO IV - Preencher'!L48</f>
        <v>26211238385560000184550010000000351623943660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1913.2</v>
      </c>
    </row>
    <row r="40" spans="1:12" s="8" customFormat="1" ht="19.5" customHeight="1" x14ac:dyDescent="0.2">
      <c r="A40" s="3">
        <f>IFERROR(VLOOKUP(B40,'[1]DADOS (OCULTAR)'!$P$3:$R$91,3,0),"")</f>
        <v>9039744000437</v>
      </c>
      <c r="B40" s="4" t="str">
        <f>'[1]TCE - ANEXO IV - Preencher'!C49</f>
        <v>UPA IGARASSU</v>
      </c>
      <c r="C40" s="4" t="str">
        <f>'[1]TCE - ANEXO IV - Preencher'!E49</f>
        <v>3.6 - Material de Expediente</v>
      </c>
      <c r="D40" s="3">
        <f>'[1]TCE - ANEXO IV - Preencher'!F49</f>
        <v>23755654000120</v>
      </c>
      <c r="E40" s="5" t="str">
        <f>'[1]TCE - ANEXO IV - Preencher'!G49</f>
        <v>MARIA LETICIA F G DE AZEVEDO GRAFICA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639</v>
      </c>
      <c r="I40" s="6">
        <f>IF('[1]TCE - ANEXO IV - Preencher'!K49="","",'[1]TCE - ANEXO IV - Preencher'!K49)</f>
        <v>44545</v>
      </c>
      <c r="J40" s="5" t="str">
        <f>'[1]TCE - ANEXO IV - Preencher'!L49</f>
        <v>26211223755654000120550010000006391883169329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240</v>
      </c>
    </row>
    <row r="41" spans="1:12" s="8" customFormat="1" ht="19.5" customHeight="1" x14ac:dyDescent="0.2">
      <c r="A41" s="3">
        <f>IFERROR(VLOOKUP(B41,'[1]DADOS (OCULTAR)'!$P$3:$R$91,3,0),"")</f>
        <v>9039744000437</v>
      </c>
      <c r="B41" s="4" t="str">
        <f>'[1]TCE - ANEXO IV - Preencher'!C50</f>
        <v>UPA IGARASSU</v>
      </c>
      <c r="C41" s="4" t="str">
        <f>'[1]TCE - ANEXO IV - Preencher'!E50</f>
        <v>3.6 - Material de Expediente</v>
      </c>
      <c r="D41" s="3">
        <f>'[1]TCE - ANEXO IV - Preencher'!F50</f>
        <v>38385560000184</v>
      </c>
      <c r="E41" s="5" t="str">
        <f>'[1]TCE - ANEXO IV - Preencher'!G50</f>
        <v>M A OLIVEIRA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36</v>
      </c>
      <c r="I41" s="6">
        <f>IF('[1]TCE - ANEXO IV - Preencher'!K50="","",'[1]TCE - ANEXO IV - Preencher'!K50)</f>
        <v>44553</v>
      </c>
      <c r="J41" s="5" t="str">
        <f>'[1]TCE - ANEXO IV - Preencher'!L50</f>
        <v>26211238385560000184550010000000361990925131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2192.5</v>
      </c>
    </row>
    <row r="42" spans="1:12" s="8" customFormat="1" ht="19.5" customHeight="1" x14ac:dyDescent="0.2">
      <c r="A42" s="3">
        <f>IFERROR(VLOOKUP(B42,'[1]DADOS (OCULTAR)'!$P$3:$R$91,3,0),"")</f>
        <v>9039744000437</v>
      </c>
      <c r="B42" s="4" t="str">
        <f>'[1]TCE - ANEXO IV - Preencher'!C51</f>
        <v>UPA IGARASSU</v>
      </c>
      <c r="C42" s="4" t="str">
        <f>'[1]TCE - ANEXO IV - Preencher'!E51</f>
        <v>3.1 - Combustíveis e Lubrificantes Automotivos</v>
      </c>
      <c r="D42" s="3">
        <f>'[1]TCE - ANEXO IV - Preencher'!F51</f>
        <v>1912250000241</v>
      </c>
      <c r="E42" s="5" t="str">
        <f>'[1]TCE - ANEXO IV - Preencher'!G51</f>
        <v>POSTO CANCUN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1318</v>
      </c>
      <c r="I42" s="6">
        <f>IF('[1]TCE - ANEXO IV - Preencher'!K51="","",'[1]TCE - ANEXO IV - Preencher'!K51)</f>
        <v>44532</v>
      </c>
      <c r="J42" s="5" t="str">
        <f>'[1]TCE - ANEXO IV - Preencher'!L51</f>
        <v>26211201912250000241550120000013181000773833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1692.18</v>
      </c>
    </row>
    <row r="43" spans="1:12" s="8" customFormat="1" ht="19.5" customHeight="1" x14ac:dyDescent="0.2">
      <c r="A43" s="3">
        <f>IFERROR(VLOOKUP(B43,'[1]DADOS (OCULTAR)'!$P$3:$R$91,3,0),"")</f>
        <v>9039744000437</v>
      </c>
      <c r="B43" s="4" t="str">
        <f>'[1]TCE - ANEXO IV - Preencher'!C52</f>
        <v>UPA IGARASSU</v>
      </c>
      <c r="C43" s="4" t="str">
        <f>'[1]TCE - ANEXO IV - Preencher'!E52</f>
        <v>3.1 - Combustíveis e Lubrificantes Automotivos</v>
      </c>
      <c r="D43" s="3">
        <f>'[1]TCE - ANEXO IV - Preencher'!F52</f>
        <v>3281744000209</v>
      </c>
      <c r="E43" s="5" t="str">
        <f>'[1]TCE - ANEXO IV - Preencher'!G52</f>
        <v>POSTO IBIZA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4078</v>
      </c>
      <c r="I43" s="6">
        <f>IF('[1]TCE - ANEXO IV - Preencher'!K52="","",'[1]TCE - ANEXO IV - Preencher'!K52)</f>
        <v>44536</v>
      </c>
      <c r="J43" s="5" t="str">
        <f>'[1]TCE - ANEXO IV - Preencher'!L52</f>
        <v>26211203281744000209550120000040781000780144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3609.09</v>
      </c>
    </row>
    <row r="44" spans="1:12" s="8" customFormat="1" ht="19.5" customHeight="1" x14ac:dyDescent="0.2">
      <c r="A44" s="3">
        <f>IFERROR(VLOOKUP(B44,'[1]DADOS (OCULTAR)'!$P$3:$R$91,3,0),"")</f>
        <v>9039744000437</v>
      </c>
      <c r="B44" s="4" t="str">
        <f>'[1]TCE - ANEXO IV - Preencher'!C53</f>
        <v>UPA IGARASSU</v>
      </c>
      <c r="C44" s="4" t="str">
        <f>'[1]TCE - ANEXO IV - Preencher'!E53</f>
        <v xml:space="preserve">3.9 - Material para Manutenção de Bens Imóveis </v>
      </c>
      <c r="D44" s="3">
        <f>'[1]TCE - ANEXO IV - Preencher'!F53</f>
        <v>9316105000986</v>
      </c>
      <c r="E44" s="5" t="str">
        <f>'[1]TCE - ANEXO IV - Preencher'!G53</f>
        <v>FRIOPECAS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31441</v>
      </c>
      <c r="I44" s="6">
        <f>IF('[1]TCE - ANEXO IV - Preencher'!K53="","",'[1]TCE - ANEXO IV - Preencher'!K53)</f>
        <v>44537</v>
      </c>
      <c r="J44" s="5" t="str">
        <f>'[1]TCE - ANEXO IV - Preencher'!L53</f>
        <v>26211209316105000986550010000314411957314822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604.84</v>
      </c>
    </row>
    <row r="45" spans="1:12" s="8" customFormat="1" ht="19.5" customHeight="1" x14ac:dyDescent="0.2">
      <c r="A45" s="3">
        <f>IFERROR(VLOOKUP(B45,'[1]DADOS (OCULTAR)'!$P$3:$R$91,3,0),"")</f>
        <v>9039744000437</v>
      </c>
      <c r="B45" s="4" t="str">
        <f>'[1]TCE - ANEXO IV - Preencher'!C54</f>
        <v>UPA IGARASSU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11623188000655</v>
      </c>
      <c r="E45" s="5" t="str">
        <f>'[1]TCE - ANEXO IV - Preencher'!G54</f>
        <v>ARMAZEM CORAL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000123473</v>
      </c>
      <c r="I45" s="6">
        <f>IF('[1]TCE - ANEXO IV - Preencher'!K54="","",'[1]TCE - ANEXO IV - Preencher'!K54)</f>
        <v>44545</v>
      </c>
      <c r="J45" s="5" t="str">
        <f>'[1]TCE - ANEXO IV - Preencher'!L54</f>
        <v>26211211623188000655550010001234731001234745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56</v>
      </c>
    </row>
    <row r="46" spans="1:12" s="8" customFormat="1" ht="19.5" customHeight="1" x14ac:dyDescent="0.2">
      <c r="A46" s="3">
        <f>IFERROR(VLOOKUP(B46,'[1]DADOS (OCULTAR)'!$P$3:$R$91,3,0),"")</f>
        <v>9039744000437</v>
      </c>
      <c r="B46" s="4" t="str">
        <f>'[1]TCE - ANEXO IV - Preencher'!C55</f>
        <v>UPA IGARASSU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11623188000655</v>
      </c>
      <c r="E46" s="5" t="str">
        <f>'[1]TCE - ANEXO IV - Preencher'!G55</f>
        <v>ARMAZEM CORAL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000123443</v>
      </c>
      <c r="I46" s="6">
        <f>IF('[1]TCE - ANEXO IV - Preencher'!K55="","",'[1]TCE - ANEXO IV - Preencher'!K55)</f>
        <v>44544</v>
      </c>
      <c r="J46" s="5" t="str">
        <f>'[1]TCE - ANEXO IV - Preencher'!L55</f>
        <v>26211211623188000655550010001234431001234444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128</v>
      </c>
    </row>
    <row r="47" spans="1:12" s="8" customFormat="1" ht="19.5" customHeight="1" x14ac:dyDescent="0.2">
      <c r="A47" s="3">
        <f>IFERROR(VLOOKUP(B47,'[1]DADOS (OCULTAR)'!$P$3:$R$91,3,0),"")</f>
        <v>9039744000437</v>
      </c>
      <c r="B47" s="4" t="str">
        <f>'[1]TCE - ANEXO IV - Preencher'!C56</f>
        <v>UPA IGARASSU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17358317000105</v>
      </c>
      <c r="E47" s="5" t="str">
        <f>'[1]TCE - ANEXO IV - Preencher'!G56</f>
        <v>RAIMUNDO CONSTRUCAO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000001198</v>
      </c>
      <c r="I47" s="6">
        <f>IF('[1]TCE - ANEXO IV - Preencher'!K56="","",'[1]TCE - ANEXO IV - Preencher'!K56)</f>
        <v>44546</v>
      </c>
      <c r="J47" s="5" t="str">
        <f>'[1]TCE - ANEXO IV - Preencher'!L56</f>
        <v>26211217358317000105550010000011981000007773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83.3</v>
      </c>
    </row>
    <row r="48" spans="1:12" s="8" customFormat="1" ht="19.5" customHeight="1" x14ac:dyDescent="0.2">
      <c r="A48" s="3">
        <f>IFERROR(VLOOKUP(B48,'[1]DADOS (OCULTAR)'!$P$3:$R$91,3,0),"")</f>
        <v>9039744000437</v>
      </c>
      <c r="B48" s="4" t="str">
        <f>'[1]TCE - ANEXO IV - Preencher'!C57</f>
        <v>UPA IGARASSU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1060389000123</v>
      </c>
      <c r="E48" s="5" t="str">
        <f>'[1]TCE - ANEXO IV - Preencher'!G57</f>
        <v>EMILIO AUTO PECAS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000003119</v>
      </c>
      <c r="I48" s="6">
        <f>IF('[1]TCE - ANEXO IV - Preencher'!K57="","",'[1]TCE - ANEXO IV - Preencher'!K57)</f>
        <v>44545</v>
      </c>
      <c r="J48" s="5" t="str">
        <f>'[1]TCE - ANEXO IV - Preencher'!L57</f>
        <v>26211201060389000123550010000031191168185920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735.9</v>
      </c>
    </row>
    <row r="49" spans="1:12" s="8" customFormat="1" ht="19.5" customHeight="1" x14ac:dyDescent="0.2">
      <c r="A49" s="3">
        <f>IFERROR(VLOOKUP(B49,'[1]DADOS (OCULTAR)'!$P$3:$R$91,3,0),"")</f>
        <v>9039744000437</v>
      </c>
      <c r="B49" s="4" t="str">
        <f>'[1]TCE - ANEXO IV - Preencher'!C58</f>
        <v>UPA IGARASSU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3281744000209</v>
      </c>
      <c r="E49" s="5" t="str">
        <f>'[1]TCE - ANEXO IV - Preencher'!G58</f>
        <v>POSTO IBIZA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4078</v>
      </c>
      <c r="I49" s="6">
        <f>IF('[1]TCE - ANEXO IV - Preencher'!K58="","",'[1]TCE - ANEXO IV - Preencher'!K58)</f>
        <v>44536</v>
      </c>
      <c r="J49" s="5" t="str">
        <f>'[1]TCE - ANEXO IV - Preencher'!L58</f>
        <v>26211203281744000209550120000040781000780144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54.8</v>
      </c>
    </row>
    <row r="50" spans="1:12" s="8" customFormat="1" ht="19.5" customHeight="1" x14ac:dyDescent="0.2">
      <c r="A50" s="3">
        <f>IFERROR(VLOOKUP(B50,'[1]DADOS (OCULTAR)'!$P$3:$R$91,3,0),"")</f>
        <v>9039744000437</v>
      </c>
      <c r="B50" s="4" t="str">
        <f>'[1]TCE - ANEXO IV - Preencher'!C59</f>
        <v>UPA IGARASSU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23755654000120</v>
      </c>
      <c r="E50" s="5" t="str">
        <f>'[1]TCE - ANEXO IV - Preencher'!G59</f>
        <v>MARIA LETICIA F G DE AZEVEDO GRAFICA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640</v>
      </c>
      <c r="I50" s="6">
        <f>IF('[1]TCE - ANEXO IV - Preencher'!K59="","",'[1]TCE - ANEXO IV - Preencher'!K59)</f>
        <v>44545</v>
      </c>
      <c r="J50" s="5" t="str">
        <f>'[1]TCE - ANEXO IV - Preencher'!L59</f>
        <v>26211223755654000120550010000006401830175058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20</v>
      </c>
    </row>
    <row r="51" spans="1:12" s="8" customFormat="1" ht="19.5" customHeight="1" x14ac:dyDescent="0.2">
      <c r="A51" s="3">
        <f>IFERROR(VLOOKUP(B51,'[1]DADOS (OCULTAR)'!$P$3:$R$91,3,0),"")</f>
        <v>9039744000437</v>
      </c>
      <c r="B51" s="4" t="str">
        <f>'[1]TCE - ANEXO IV - Preencher'!C60</f>
        <v>UPA IGARASSU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11623188000655</v>
      </c>
      <c r="E51" s="5" t="str">
        <f>'[1]TCE - ANEXO IV - Preencher'!G60</f>
        <v>ARMAZEM CORAL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000123642</v>
      </c>
      <c r="I51" s="6">
        <f>IF('[1]TCE - ANEXO IV - Preencher'!K60="","",'[1]TCE - ANEXO IV - Preencher'!K60)</f>
        <v>44552</v>
      </c>
      <c r="J51" s="5" t="str">
        <f>'[1]TCE - ANEXO IV - Preencher'!L60</f>
        <v>26211211623188000655550010001236421001236432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122</v>
      </c>
    </row>
    <row r="52" spans="1:12" s="8" customFormat="1" ht="19.5" customHeight="1" x14ac:dyDescent="0.2">
      <c r="A52" s="3">
        <f>IFERROR(VLOOKUP(B52,'[1]DADOS (OCULTAR)'!$P$3:$R$91,3,0),"")</f>
        <v>9039744000437</v>
      </c>
      <c r="B52" s="4" t="str">
        <f>'[1]TCE - ANEXO IV - Preencher'!C61</f>
        <v>UPA IGARASSU</v>
      </c>
      <c r="C52" s="4" t="str">
        <f>'[1]TCE - ANEXO IV - Preencher'!E61</f>
        <v xml:space="preserve">3.9 - Material para Manutenção de Bens Imóveis </v>
      </c>
      <c r="D52" s="3">
        <f>'[1]TCE - ANEXO IV - Preencher'!F61</f>
        <v>11623188000655</v>
      </c>
      <c r="E52" s="5" t="str">
        <f>'[1]TCE - ANEXO IV - Preencher'!G61</f>
        <v>ARMAZEM CORAL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000123659</v>
      </c>
      <c r="I52" s="6">
        <f>IF('[1]TCE - ANEXO IV - Preencher'!K61="","",'[1]TCE - ANEXO IV - Preencher'!K61)</f>
        <v>44553</v>
      </c>
      <c r="J52" s="5" t="str">
        <f>'[1]TCE - ANEXO IV - Preencher'!L61</f>
        <v>26211211623188000655550010001236591001236502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112</v>
      </c>
    </row>
    <row r="53" spans="1:12" s="8" customFormat="1" ht="19.5" customHeight="1" x14ac:dyDescent="0.2">
      <c r="A53" s="3">
        <f>IFERROR(VLOOKUP(B53,'[1]DADOS (OCULTAR)'!$P$3:$R$91,3,0),"")</f>
        <v>9039744000437</v>
      </c>
      <c r="B53" s="4" t="str">
        <f>'[1]TCE - ANEXO IV - Preencher'!C62</f>
        <v>UPA IGARASSU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17358317000105</v>
      </c>
      <c r="E53" s="5" t="str">
        <f>'[1]TCE - ANEXO IV - Preencher'!G62</f>
        <v>RAIMUNDO CONSTRUCAO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000001207</v>
      </c>
      <c r="I53" s="6">
        <f>IF('[1]TCE - ANEXO IV - Preencher'!K62="","",'[1]TCE - ANEXO IV - Preencher'!K62)</f>
        <v>44558</v>
      </c>
      <c r="J53" s="5" t="str">
        <f>'[1]TCE - ANEXO IV - Preencher'!L62</f>
        <v>26211217358317000105550010000012071000007863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51.5</v>
      </c>
    </row>
    <row r="54" spans="1:12" s="8" customFormat="1" ht="19.5" customHeight="1" x14ac:dyDescent="0.2">
      <c r="A54" s="3">
        <f>IFERROR(VLOOKUP(B54,'[1]DADOS (OCULTAR)'!$P$3:$R$91,3,0),"")</f>
        <v>9039744000437</v>
      </c>
      <c r="B54" s="4" t="str">
        <f>'[1]TCE - ANEXO IV - Preencher'!C63</f>
        <v>UPA IGARASSU</v>
      </c>
      <c r="C54" s="4" t="str">
        <f>'[1]TCE - ANEXO IV - Preencher'!E63</f>
        <v xml:space="preserve">3.9 - Material para Manutenção de Bens Imóveis </v>
      </c>
      <c r="D54" s="3">
        <f>'[1]TCE - ANEXO IV - Preencher'!F63</f>
        <v>39608155000140</v>
      </c>
      <c r="E54" s="5" t="str">
        <f>'[1]TCE - ANEXO IV - Preencher'!G63</f>
        <v>MEDICALLIGHT COMERCIO DE PRODUTOS HOSPITALARES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0000001080</v>
      </c>
      <c r="I54" s="6">
        <f>IF('[1]TCE - ANEXO IV - Preencher'!K63="","",'[1]TCE - ANEXO IV - Preencher'!K63)</f>
        <v>44540</v>
      </c>
      <c r="J54" s="5" t="str">
        <f>'[1]TCE - ANEXO IV - Preencher'!L63</f>
        <v>35211239608155000140550010000010801466557782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352.07</v>
      </c>
    </row>
    <row r="55" spans="1:12" s="8" customFormat="1" ht="19.5" customHeight="1" x14ac:dyDescent="0.2">
      <c r="A55" s="3">
        <f>IFERROR(VLOOKUP(B55,'[1]DADOS (OCULTAR)'!$P$3:$R$91,3,0),"")</f>
        <v>9039744000437</v>
      </c>
      <c r="B55" s="4" t="str">
        <f>'[1]TCE - ANEXO IV - Preencher'!C64</f>
        <v>UPA IGARASSU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17358317000105</v>
      </c>
      <c r="E55" s="5" t="str">
        <f>'[1]TCE - ANEXO IV - Preencher'!G64</f>
        <v>RAIMUNDO CONSTRUCAO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000001198</v>
      </c>
      <c r="I55" s="6">
        <f>IF('[1]TCE - ANEXO IV - Preencher'!K64="","",'[1]TCE - ANEXO IV - Preencher'!K64)</f>
        <v>44546</v>
      </c>
      <c r="J55" s="5" t="str">
        <f>'[1]TCE - ANEXO IV - Preencher'!L64</f>
        <v>26211217358317000105550010000011981000007773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28.9</v>
      </c>
    </row>
    <row r="56" spans="1:12" s="8" customFormat="1" ht="19.5" customHeight="1" x14ac:dyDescent="0.2">
      <c r="A56" s="3">
        <f>IFERROR(VLOOKUP(B56,'[1]DADOS (OCULTAR)'!$P$3:$R$91,3,0),"")</f>
        <v>9039744000437</v>
      </c>
      <c r="B56" s="4" t="str">
        <f>'[1]TCE - ANEXO IV - Preencher'!C65</f>
        <v>UPA IGARASSU</v>
      </c>
      <c r="C56" s="4" t="str">
        <f>'[1]TCE - ANEXO IV - Preencher'!E65</f>
        <v xml:space="preserve">3.10 - Material para Manutenção de Bens Móveis </v>
      </c>
      <c r="D56" s="3">
        <f>'[1]TCE - ANEXO IV - Preencher'!F65</f>
        <v>38385560000184</v>
      </c>
      <c r="E56" s="5" t="str">
        <f>'[1]TCE - ANEXO IV - Preencher'!G65</f>
        <v>M A OLIVEIRA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35</v>
      </c>
      <c r="I56" s="6">
        <f>IF('[1]TCE - ANEXO IV - Preencher'!K65="","",'[1]TCE - ANEXO IV - Preencher'!K65)</f>
        <v>44531</v>
      </c>
      <c r="J56" s="5" t="str">
        <f>'[1]TCE - ANEXO IV - Preencher'!L65</f>
        <v>26211238385560000184550010000000351623943660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90</v>
      </c>
    </row>
    <row r="57" spans="1:12" s="8" customFormat="1" ht="19.5" customHeight="1" x14ac:dyDescent="0.2">
      <c r="A57" s="3">
        <f>IFERROR(VLOOKUP(B57,'[1]DADOS (OCULTAR)'!$P$3:$R$91,3,0),"")</f>
        <v>9039744000437</v>
      </c>
      <c r="B57" s="4" t="str">
        <f>'[1]TCE - ANEXO IV - Preencher'!C66</f>
        <v>UPA IGARASSU</v>
      </c>
      <c r="C57" s="4" t="str">
        <f>'[1]TCE - ANEXO IV - Preencher'!E66</f>
        <v xml:space="preserve">3.10 - Material para Manutenção de Bens Móveis </v>
      </c>
      <c r="D57" s="3">
        <f>'[1]TCE - ANEXO IV - Preencher'!F66</f>
        <v>24073694000155</v>
      </c>
      <c r="E57" s="5" t="str">
        <f>'[1]TCE - ANEXO IV - Preencher'!G66</f>
        <v>CIL COMERCIO DE INFORMATICA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000747671</v>
      </c>
      <c r="I57" s="6">
        <f>IF('[1]TCE - ANEXO IV - Preencher'!K66="","",'[1]TCE - ANEXO IV - Preencher'!K66)</f>
        <v>44557</v>
      </c>
      <c r="J57" s="5" t="str">
        <f>'[1]TCE - ANEXO IV - Preencher'!L66</f>
        <v>26211224073694000155550010007476711001874335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792</v>
      </c>
    </row>
    <row r="58" spans="1:12" s="8" customFormat="1" ht="19.5" customHeight="1" x14ac:dyDescent="0.2">
      <c r="A58" s="3">
        <f>IFERROR(VLOOKUP(B58,'[1]DADOS (OCULTAR)'!$P$3:$R$91,3,0),"")</f>
        <v>9039744000437</v>
      </c>
      <c r="B58" s="4" t="str">
        <f>'[1]TCE - ANEXO IV - Preencher'!C67</f>
        <v>UPA IGARASSU</v>
      </c>
      <c r="C58" s="4" t="str">
        <f>'[1]TCE - ANEXO IV - Preencher'!E67</f>
        <v xml:space="preserve">5.21 - Seguros em geral </v>
      </c>
      <c r="D58" s="3">
        <f>'[1]TCE - ANEXO IV - Preencher'!F67</f>
        <v>61198164000160</v>
      </c>
      <c r="E58" s="5" t="str">
        <f>'[1]TCE - ANEXO IV - Preencher'!G67</f>
        <v>PORTO SEGURO CIA DE SEGUROS GERAIS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26 -  P</v>
      </c>
      <c r="L58" s="7">
        <f>'[1]TCE - ANEXO IV - Preencher'!N67</f>
        <v>565.98</v>
      </c>
    </row>
    <row r="59" spans="1:12" s="8" customFormat="1" ht="19.5" customHeight="1" x14ac:dyDescent="0.2">
      <c r="A59" s="3">
        <f>IFERROR(VLOOKUP(B59,'[1]DADOS (OCULTAR)'!$P$3:$R$91,3,0),"")</f>
        <v>9039744000437</v>
      </c>
      <c r="B59" s="4" t="str">
        <f>'[1]TCE - ANEXO IV - Preencher'!C68</f>
        <v>UPA IGARASSU</v>
      </c>
      <c r="C59" s="4" t="str">
        <f>'[1]TCE - ANEXO IV - Preencher'!E68</f>
        <v xml:space="preserve">5.21 - Seguros em geral </v>
      </c>
      <c r="D59" s="3">
        <f>'[1]TCE - ANEXO IV - Preencher'!F68</f>
        <v>33054826000192</v>
      </c>
      <c r="E59" s="5" t="str">
        <f>'[1]TCE - ANEXO IV - Preencher'!G68</f>
        <v>COMPANHIA EXCELSIOR DE SEGUROS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212.67</v>
      </c>
    </row>
    <row r="60" spans="1:12" s="8" customFormat="1" ht="19.5" customHeight="1" x14ac:dyDescent="0.2">
      <c r="A60" s="3">
        <f>IFERROR(VLOOKUP(B60,'[1]DADOS (OCULTAR)'!$P$3:$R$91,3,0),"")</f>
        <v>9039744000437</v>
      </c>
      <c r="B60" s="4" t="str">
        <f>'[1]TCE - ANEXO IV - Preencher'!C69</f>
        <v>UPA IGARASSU</v>
      </c>
      <c r="C60" s="4" t="str">
        <f>'[1]TCE - ANEXO IV - Preencher'!E69</f>
        <v>5.99 - Outros Serviços de Terceiros Pessoa Jurídica</v>
      </c>
      <c r="D60" s="3" t="str">
        <f>'[1]TCE - ANEXO IV - Preencher'!F69</f>
        <v xml:space="preserve">10.359.560/0001-90 </v>
      </c>
      <c r="E60" s="5" t="str">
        <f>'[1]TCE - ANEXO IV - Preencher'!G69</f>
        <v>PREFEITURA MUNICIPAL DE IGARASSU TAXA DE ISS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2606804</v>
      </c>
      <c r="L60" s="7">
        <f>'[1]TCE - ANEXO IV - Preencher'!N69</f>
        <v>2.99</v>
      </c>
    </row>
    <row r="61" spans="1:12" s="8" customFormat="1" ht="19.5" customHeight="1" x14ac:dyDescent="0.2">
      <c r="A61" s="3">
        <f>IFERROR(VLOOKUP(B61,'[1]DADOS (OCULTAR)'!$P$3:$R$91,3,0),"")</f>
        <v>9039744000437</v>
      </c>
      <c r="B61" s="4" t="str">
        <f>'[1]TCE - ANEXO IV - Preencher'!C70</f>
        <v>UPA IGARASSU</v>
      </c>
      <c r="C61" s="4" t="str">
        <f>'[1]TCE - ANEXO IV - Preencher'!E70</f>
        <v>5.99 - Outros Serviços de Terceiros Pessoa Jurídica</v>
      </c>
      <c r="D61" s="3" t="str">
        <f>'[1]TCE - ANEXO IV - Preencher'!F70</f>
        <v xml:space="preserve">10.359.560/0001-90 </v>
      </c>
      <c r="E61" s="5" t="str">
        <f>'[1]TCE - ANEXO IV - Preencher'!G70</f>
        <v>PREFEITURA MUNICIPAL DE IGARASSU TAXA DE ISS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2606804</v>
      </c>
      <c r="L61" s="7">
        <f>'[1]TCE - ANEXO IV - Preencher'!N70</f>
        <v>2.99</v>
      </c>
    </row>
    <row r="62" spans="1:12" s="8" customFormat="1" ht="19.5" customHeight="1" x14ac:dyDescent="0.2">
      <c r="A62" s="3">
        <f>IFERROR(VLOOKUP(B62,'[1]DADOS (OCULTAR)'!$P$3:$R$91,3,0),"")</f>
        <v>9039744000437</v>
      </c>
      <c r="B62" s="4" t="str">
        <f>'[1]TCE - ANEXO IV - Preencher'!C71</f>
        <v>UPA IGARASSU</v>
      </c>
      <c r="C62" s="4" t="str">
        <f>'[1]TCE - ANEXO IV - Preencher'!E71</f>
        <v>5.99 - Outros Serviços de Terceiros Pessoa Jurídica</v>
      </c>
      <c r="D62" s="3">
        <f>'[1]TCE - ANEXO IV - Preencher'!F71</f>
        <v>18335922000115</v>
      </c>
      <c r="E62" s="5" t="str">
        <f>'[1]TCE - ANEXO IV - Preencher'!G71</f>
        <v>TJPE FERM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2606804</v>
      </c>
      <c r="L62" s="7">
        <f>'[1]TCE - ANEXO IV - Preencher'!N71</f>
        <v>23.57</v>
      </c>
    </row>
    <row r="63" spans="1:12" s="8" customFormat="1" ht="19.5" customHeight="1" x14ac:dyDescent="0.2">
      <c r="A63" s="3">
        <f>IFERROR(VLOOKUP(B63,'[1]DADOS (OCULTAR)'!$P$3:$R$91,3,0),"")</f>
        <v>9039744000437</v>
      </c>
      <c r="B63" s="4" t="str">
        <f>'[1]TCE - ANEXO IV - Preencher'!C72</f>
        <v>UPA IGARASSU</v>
      </c>
      <c r="C63" s="4" t="str">
        <f>'[1]TCE - ANEXO IV - Preencher'!E72</f>
        <v xml:space="preserve">5.25 - Serviços Bancários </v>
      </c>
      <c r="D63" s="3">
        <f>'[1]TCE - ANEXO IV - Preencher'!F72</f>
        <v>60746948229616</v>
      </c>
      <c r="E63" s="5" t="str">
        <f>'[1]TCE - ANEXO IV - Preencher'!G72</f>
        <v>TAXA MANUTENCAO CONTA 30769-6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2606804</v>
      </c>
      <c r="L63" s="7">
        <f>'[1]TCE - ANEXO IV - Preencher'!N72</f>
        <v>60.95</v>
      </c>
    </row>
    <row r="64" spans="1:12" s="8" customFormat="1" ht="19.5" customHeight="1" x14ac:dyDescent="0.2">
      <c r="A64" s="3">
        <f>IFERROR(VLOOKUP(B64,'[1]DADOS (OCULTAR)'!$P$3:$R$91,3,0),"")</f>
        <v>9039744000437</v>
      </c>
      <c r="B64" s="4" t="str">
        <f>'[1]TCE - ANEXO IV - Preencher'!C73</f>
        <v>UPA IGARASSU</v>
      </c>
      <c r="C64" s="4" t="str">
        <f>'[1]TCE - ANEXO IV - Preencher'!E73</f>
        <v xml:space="preserve">5.25 - Serviços Bancários </v>
      </c>
      <c r="D64" s="3">
        <f>'[1]TCE - ANEXO IV - Preencher'!F73</f>
        <v>60746948229616</v>
      </c>
      <c r="E64" s="5" t="str">
        <f>'[1]TCE - ANEXO IV - Preencher'!G73</f>
        <v>TAXA MANUTENCAO CONTA 30960-5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2606804</v>
      </c>
      <c r="L64" s="7">
        <f>'[1]TCE - ANEXO IV - Preencher'!N73</f>
        <v>60.95</v>
      </c>
    </row>
    <row r="65" spans="1:12" s="8" customFormat="1" ht="19.5" customHeight="1" x14ac:dyDescent="0.2">
      <c r="A65" s="3">
        <f>IFERROR(VLOOKUP(B65,'[1]DADOS (OCULTAR)'!$P$3:$R$91,3,0),"")</f>
        <v>9039744000437</v>
      </c>
      <c r="B65" s="4" t="str">
        <f>'[1]TCE - ANEXO IV - Preencher'!C74</f>
        <v>UPA IGARASSU</v>
      </c>
      <c r="C65" s="4" t="str">
        <f>'[1]TCE - ANEXO IV - Preencher'!E74</f>
        <v xml:space="preserve">5.25 - Serviços Bancários </v>
      </c>
      <c r="D65" s="3">
        <f>'[1]TCE - ANEXO IV - Preencher'!F74</f>
        <v>60746948229616</v>
      </c>
      <c r="E65" s="5" t="str">
        <f>'[1]TCE - ANEXO IV - Preencher'!G74</f>
        <v>TARIFAS BANCARIAS CONTA 30960-5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2606804</v>
      </c>
      <c r="L65" s="7">
        <f>'[1]TCE - ANEXO IV - Preencher'!N74</f>
        <v>265.2</v>
      </c>
    </row>
    <row r="66" spans="1:12" s="8" customFormat="1" ht="19.5" customHeight="1" x14ac:dyDescent="0.2">
      <c r="A66" s="3">
        <f>IFERROR(VLOOKUP(B66,'[1]DADOS (OCULTAR)'!$P$3:$R$91,3,0),"")</f>
        <v>9039744000437</v>
      </c>
      <c r="B66" s="4" t="str">
        <f>'[1]TCE - ANEXO IV - Preencher'!C75</f>
        <v>UPA IGARASSU</v>
      </c>
      <c r="C66" s="4" t="str">
        <f>'[1]TCE - ANEXO IV - Preencher'!E75</f>
        <v>5.9 - Telefonia Móvel</v>
      </c>
      <c r="D66" s="3">
        <f>'[1]TCE - ANEXO IV - Preencher'!F75</f>
        <v>2421421000111</v>
      </c>
      <c r="E66" s="5" t="str">
        <f>'[1]TCE - ANEXO IV - Preencher'!G75</f>
        <v>TIM S A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297.49</v>
      </c>
    </row>
    <row r="67" spans="1:12" s="8" customFormat="1" ht="19.5" customHeight="1" x14ac:dyDescent="0.2">
      <c r="A67" s="3">
        <f>IFERROR(VLOOKUP(B67,'[1]DADOS (OCULTAR)'!$P$3:$R$91,3,0),"")</f>
        <v>9039744000437</v>
      </c>
      <c r="B67" s="4" t="str">
        <f>'[1]TCE - ANEXO IV - Preencher'!C76</f>
        <v>UPA IGARASSU</v>
      </c>
      <c r="C67" s="4" t="str">
        <f>'[1]TCE - ANEXO IV - Preencher'!E76</f>
        <v>5.18 - Teledonia Fixa</v>
      </c>
      <c r="D67" s="3">
        <f>'[1]TCE - ANEXO IV - Preencher'!F76</f>
        <v>3423730000193</v>
      </c>
      <c r="E67" s="5" t="str">
        <f>'[1]TCE - ANEXO IV - Preencher'!G76</f>
        <v>SMART LTDA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950</v>
      </c>
    </row>
    <row r="68" spans="1:12" s="8" customFormat="1" ht="19.5" customHeight="1" x14ac:dyDescent="0.2">
      <c r="A68" s="3">
        <f>IFERROR(VLOOKUP(B68,'[1]DADOS (OCULTAR)'!$P$3:$R$91,3,0),"")</f>
        <v>9039744000437</v>
      </c>
      <c r="B68" s="4" t="str">
        <f>'[1]TCE - ANEXO IV - Preencher'!C77</f>
        <v>UPA IGARASSU</v>
      </c>
      <c r="C68" s="4" t="str">
        <f>'[1]TCE - ANEXO IV - Preencher'!E77</f>
        <v>5.13 - Água e Esgoto</v>
      </c>
      <c r="D68" s="3">
        <f>'[1]TCE - ANEXO IV - Preencher'!F77</f>
        <v>9769035000164</v>
      </c>
      <c r="E68" s="5" t="str">
        <f>'[1]TCE - ANEXO IV - Preencher'!G77</f>
        <v>COMPESA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2606804</v>
      </c>
      <c r="L68" s="7">
        <f>'[1]TCE - ANEXO IV - Preencher'!N77</f>
        <v>3807.08</v>
      </c>
    </row>
    <row r="69" spans="1:12" s="8" customFormat="1" ht="19.5" customHeight="1" x14ac:dyDescent="0.2">
      <c r="A69" s="3">
        <f>IFERROR(VLOOKUP(B69,'[1]DADOS (OCULTAR)'!$P$3:$R$91,3,0),"")</f>
        <v>9039744000437</v>
      </c>
      <c r="B69" s="4" t="str">
        <f>'[1]TCE - ANEXO IV - Preencher'!C78</f>
        <v>UPA IGARASSU</v>
      </c>
      <c r="C69" s="4" t="str">
        <f>'[1]TCE - ANEXO IV - Preencher'!E78</f>
        <v>5.12 - Energia Elétrica</v>
      </c>
      <c r="D69" s="3">
        <f>'[1]TCE - ANEXO IV - Preencher'!F78</f>
        <v>10835932000108</v>
      </c>
      <c r="E69" s="5" t="str">
        <f>'[1]TCE - ANEXO IV - Preencher'!G78</f>
        <v>COMPANHIA ENERGETICA DE PERNAMBUCO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22089.85</v>
      </c>
    </row>
    <row r="70" spans="1:12" s="8" customFormat="1" ht="19.5" customHeight="1" x14ac:dyDescent="0.2">
      <c r="A70" s="3">
        <f>IFERROR(VLOOKUP(B70,'[1]DADOS (OCULTAR)'!$P$3:$R$91,3,0),"")</f>
        <v>9039744000437</v>
      </c>
      <c r="B70" s="4" t="str">
        <f>'[1]TCE - ANEXO IV - Preencher'!C79</f>
        <v>UPA IGARASSU</v>
      </c>
      <c r="C70" s="4" t="str">
        <f>'[1]TCE - ANEXO IV - Preencher'!E79</f>
        <v>5.26 - Locação de Imóveis</v>
      </c>
      <c r="D70" s="3">
        <f>'[1]TCE - ANEXO IV - Preencher'!F79</f>
        <v>14543772000184</v>
      </c>
      <c r="E70" s="5" t="str">
        <f>'[1]TCE - ANEXO IV - Preencher'!G79</f>
        <v>BRAVO LOCACAO DE MAQUINAS E EQUIPAMENTOS LTDA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1800</v>
      </c>
    </row>
    <row r="71" spans="1:12" s="8" customFormat="1" ht="19.5" customHeight="1" x14ac:dyDescent="0.2">
      <c r="A71" s="3">
        <f>IFERROR(VLOOKUP(B71,'[1]DADOS (OCULTAR)'!$P$3:$R$91,3,0),"")</f>
        <v>9039744000437</v>
      </c>
      <c r="B71" s="4" t="str">
        <f>'[1]TCE - ANEXO IV - Preencher'!C80</f>
        <v>UPA IGARASSU</v>
      </c>
      <c r="C71" s="4" t="str">
        <f>'[1]TCE - ANEXO IV - Preencher'!E80</f>
        <v>5.26 - Locação de Imóveis</v>
      </c>
      <c r="D71" s="3">
        <f>'[1]TCE - ANEXO IV - Preencher'!F80</f>
        <v>9014387000100</v>
      </c>
      <c r="E71" s="5" t="str">
        <f>'[1]TCE - ANEXO IV - Preencher'!G80</f>
        <v>COMPLETA SERVICOS DE AR CONDICIONADO E LOCACAO LTDA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1438</v>
      </c>
    </row>
    <row r="72" spans="1:12" s="8" customFormat="1" ht="19.5" customHeight="1" x14ac:dyDescent="0.2">
      <c r="A72" s="3">
        <f>IFERROR(VLOOKUP(B72,'[1]DADOS (OCULTAR)'!$P$3:$R$91,3,0),"")</f>
        <v>9039744000437</v>
      </c>
      <c r="B72" s="4" t="str">
        <f>'[1]TCE - ANEXO IV - Preencher'!C81</f>
        <v>UPA IGARASSU</v>
      </c>
      <c r="C72" s="4" t="str">
        <f>'[1]TCE - ANEXO IV - Preencher'!E81</f>
        <v>5.3 - Locação de Máquinas e Equipamentos</v>
      </c>
      <c r="D72" s="3">
        <f>'[1]TCE - ANEXO IV - Preencher'!F81</f>
        <v>331788002405</v>
      </c>
      <c r="E72" s="5" t="str">
        <f>'[1]TCE - ANEXO IV - Preencher'!G81</f>
        <v>AIR LIQUIDE BRASIL LTDA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2602902</v>
      </c>
      <c r="L72" s="7">
        <f>'[1]TCE - ANEXO IV - Preencher'!N81</f>
        <v>2606.36</v>
      </c>
    </row>
    <row r="73" spans="1:12" s="8" customFormat="1" ht="19.5" customHeight="1" x14ac:dyDescent="0.2">
      <c r="A73" s="3">
        <f>IFERROR(VLOOKUP(B73,'[1]DADOS (OCULTAR)'!$P$3:$R$91,3,0),"")</f>
        <v>9039744000437</v>
      </c>
      <c r="B73" s="4" t="str">
        <f>'[1]TCE - ANEXO IV - Preencher'!C82</f>
        <v>UPA IGARASSU</v>
      </c>
      <c r="C73" s="4" t="str">
        <f>'[1]TCE - ANEXO IV - Preencher'!E82</f>
        <v>5.3 - Locação de Máquinas e Equipamentos</v>
      </c>
      <c r="D73" s="3">
        <f>'[1]TCE - ANEXO IV - Preencher'!F82</f>
        <v>24380578002041</v>
      </c>
      <c r="E73" s="5" t="str">
        <f>'[1]TCE - ANEXO IV - Preencher'!G82</f>
        <v>WHITE MARTINS GASES INDUSTRIAIS NE LTDA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2607901</v>
      </c>
      <c r="L73" s="7">
        <f>'[1]TCE - ANEXO IV - Preencher'!N82</f>
        <v>558.75</v>
      </c>
    </row>
    <row r="74" spans="1:12" s="8" customFormat="1" ht="19.5" customHeight="1" x14ac:dyDescent="0.2">
      <c r="A74" s="3">
        <f>IFERROR(VLOOKUP(B74,'[1]DADOS (OCULTAR)'!$P$3:$R$91,3,0),"")</f>
        <v>9039744000437</v>
      </c>
      <c r="B74" s="4" t="str">
        <f>'[1]TCE - ANEXO IV - Preencher'!C83</f>
        <v>UPA IGARASSU</v>
      </c>
      <c r="C74" s="4" t="str">
        <f>'[1]TCE - ANEXO IV - Preencher'!E83</f>
        <v>5.99 - Outros Serviços de Terceiros Pessoa Jurídica</v>
      </c>
      <c r="D74" s="3">
        <f>'[1]TCE - ANEXO IV - Preencher'!F83</f>
        <v>14841394000115</v>
      </c>
      <c r="E74" s="5" t="str">
        <f>'[1]TCE - ANEXO IV - Preencher'!G83</f>
        <v>KING's PAPER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70</v>
      </c>
    </row>
    <row r="75" spans="1:12" s="8" customFormat="1" ht="19.5" customHeight="1" x14ac:dyDescent="0.2">
      <c r="A75" s="3">
        <f>IFERROR(VLOOKUP(B75,'[1]DADOS (OCULTAR)'!$P$3:$R$91,3,0),"")</f>
        <v>9039744000437</v>
      </c>
      <c r="B75" s="4" t="str">
        <f>'[1]TCE - ANEXO IV - Preencher'!C84</f>
        <v>UPA IGARASSU</v>
      </c>
      <c r="C75" s="4" t="str">
        <f>'[1]TCE - ANEXO IV - Preencher'!E84</f>
        <v>5.99 - Outros Serviços de Terceiros Pessoa Jurídica</v>
      </c>
      <c r="D75" s="3">
        <f>'[1]TCE - ANEXO IV - Preencher'!F84</f>
        <v>10553220000104</v>
      </c>
      <c r="E75" s="5" t="str">
        <f>'[1]TCE - ANEXO IV - Preencher'!G84</f>
        <v>BORRACHARIA ABREU E LIMA LTDA ME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2600054</v>
      </c>
      <c r="L75" s="7">
        <f>'[1]TCE - ANEXO IV - Preencher'!N84</f>
        <v>50</v>
      </c>
    </row>
    <row r="76" spans="1:12" s="8" customFormat="1" ht="19.5" customHeight="1" x14ac:dyDescent="0.2">
      <c r="A76" s="3">
        <f>IFERROR(VLOOKUP(B76,'[1]DADOS (OCULTAR)'!$P$3:$R$91,3,0),"")</f>
        <v>9039744000437</v>
      </c>
      <c r="B76" s="4" t="str">
        <f>'[1]TCE - ANEXO IV - Preencher'!C85</f>
        <v>UPA IGARASSU</v>
      </c>
      <c r="C76" s="4" t="str">
        <f>'[1]TCE - ANEXO IV - Preencher'!E85</f>
        <v>5.99 - Outros Serviços de Terceiros Pessoa Jurídica</v>
      </c>
      <c r="D76" s="3">
        <f>'[1]TCE - ANEXO IV - Preencher'!F85</f>
        <v>70180807000139</v>
      </c>
      <c r="E76" s="5" t="str">
        <f>'[1]TCE - ANEXO IV - Preencher'!G85</f>
        <v>ELIA DA APRESENTACAO ARAUJO ME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2600054</v>
      </c>
      <c r="L76" s="7">
        <f>'[1]TCE - ANEXO IV - Preencher'!N85</f>
        <v>12.6</v>
      </c>
    </row>
    <row r="77" spans="1:12" s="8" customFormat="1" ht="19.5" customHeight="1" x14ac:dyDescent="0.2">
      <c r="A77" s="3">
        <f>IFERROR(VLOOKUP(B77,'[1]DADOS (OCULTAR)'!$P$3:$R$91,3,0),"")</f>
        <v>9039744000437</v>
      </c>
      <c r="B77" s="4" t="str">
        <f>'[1]TCE - ANEXO IV - Preencher'!C86</f>
        <v>UPA IGARASSU</v>
      </c>
      <c r="C77" s="4" t="str">
        <f>'[1]TCE - ANEXO IV - Preencher'!E86</f>
        <v>5.16 - Serviços Médico-Hospitalares, Odotonlogia e Laboratoriais</v>
      </c>
      <c r="D77" s="3">
        <f>'[1]TCE - ANEXO IV - Preencher'!F86</f>
        <v>4539279017455</v>
      </c>
      <c r="E77" s="5" t="str">
        <f>'[1]TCE - ANEXO IV - Preencher'!G86</f>
        <v>CIENTIFICALAB PRODUTOS LABORATORIAIS E SISTEMAS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000000143</v>
      </c>
      <c r="I77" s="6">
        <f>IF('[1]TCE - ANEXO IV - Preencher'!K86="","",'[1]TCE - ANEXO IV - Preencher'!K86)</f>
        <v>44560</v>
      </c>
      <c r="J77" s="5" t="str">
        <f>'[1]TCE - ANEXO IV - Preencher'!L86</f>
        <v>CXAH90580</v>
      </c>
      <c r="K77" s="5" t="str">
        <f>IF(F77="B",LEFT('[1]TCE - ANEXO IV - Preencher'!M86,2),IF(F77="S",LEFT('[1]TCE - ANEXO IV - Preencher'!M86,7),IF('[1]TCE - ANEXO IV - Preencher'!H86="","")))</f>
        <v>2610707</v>
      </c>
      <c r="L77" s="7">
        <f>'[1]TCE - ANEXO IV - Preencher'!N86</f>
        <v>25414.080000000002</v>
      </c>
    </row>
    <row r="78" spans="1:12" s="8" customFormat="1" ht="19.5" customHeight="1" x14ac:dyDescent="0.2">
      <c r="A78" s="3">
        <f>IFERROR(VLOOKUP(B78,'[1]DADOS (OCULTAR)'!$P$3:$R$91,3,0),"")</f>
        <v>9039744000437</v>
      </c>
      <c r="B78" s="4" t="str">
        <f>'[1]TCE - ANEXO IV - Preencher'!C87</f>
        <v>UPA IGARASSU</v>
      </c>
      <c r="C78" s="4" t="str">
        <f>'[1]TCE - ANEXO IV - Preencher'!E87</f>
        <v>5.8 - Locação de Veículos Automotores</v>
      </c>
      <c r="D78" s="3">
        <f>'[1]TCE - ANEXO IV - Preencher'!F87</f>
        <v>13097538000108</v>
      </c>
      <c r="E78" s="5" t="str">
        <f>'[1]TCE - ANEXO IV - Preencher'!G87</f>
        <v>MAIS VIDA SERVICOS DE SAUDE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00000007315</v>
      </c>
      <c r="I78" s="6">
        <f>IF('[1]TCE - ANEXO IV - Preencher'!K87="","",'[1]TCE - ANEXO IV - Preencher'!K87)</f>
        <v>44558</v>
      </c>
      <c r="J78" s="5" t="str">
        <f>'[1]TCE - ANEXO IV - Preencher'!L87</f>
        <v>NZID-X36P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12800</v>
      </c>
    </row>
    <row r="79" spans="1:12" s="8" customFormat="1" ht="19.5" customHeight="1" x14ac:dyDescent="0.2">
      <c r="A79" s="3">
        <f>IFERROR(VLOOKUP(B79,'[1]DADOS (OCULTAR)'!$P$3:$R$91,3,0),"")</f>
        <v>9039744000437</v>
      </c>
      <c r="B79" s="4" t="str">
        <f>'[1]TCE - ANEXO IV - Preencher'!C88</f>
        <v>UPA IGARASSU</v>
      </c>
      <c r="C79" s="4" t="str">
        <f>'[1]TCE - ANEXO IV - Preencher'!E88</f>
        <v>5.8 - Locação de Veículos Automotores</v>
      </c>
      <c r="D79" s="3">
        <f>'[1]TCE - ANEXO IV - Preencher'!F88</f>
        <v>17863255000180</v>
      </c>
      <c r="E79" s="5" t="str">
        <f>'[1]TCE - ANEXO IV - Preencher'!G88</f>
        <v>FLAVIA ALVES DE SOUSA ME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2611101</v>
      </c>
      <c r="L79" s="7">
        <f>'[1]TCE - ANEXO IV - Preencher'!N88</f>
        <v>800</v>
      </c>
    </row>
    <row r="80" spans="1:12" s="8" customFormat="1" ht="19.5" customHeight="1" x14ac:dyDescent="0.2">
      <c r="A80" s="3">
        <f>IFERROR(VLOOKUP(B80,'[1]DADOS (OCULTAR)'!$P$3:$R$91,3,0),"")</f>
        <v>9039744000437</v>
      </c>
      <c r="B80" s="4" t="str">
        <f>'[1]TCE - ANEXO IV - Preencher'!C89</f>
        <v>UPA IGARASSU</v>
      </c>
      <c r="C80" s="4" t="str">
        <f>'[1]TCE - ANEXO IV - Preencher'!E89</f>
        <v>4.6 - Serviços de Profissionais de Saúde</v>
      </c>
      <c r="D80" s="3">
        <f>'[1]TCE - ANEXO IV - Preencher'!F89</f>
        <v>7282005460</v>
      </c>
      <c r="E80" s="5" t="str">
        <f>'[1]TCE - ANEXO IV - Preencher'!G89</f>
        <v>FRANCISCA NATTASCHA MAURIZ DE SANTANA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2606804</v>
      </c>
      <c r="L80" s="7">
        <f>'[1]TCE - ANEXO IV - Preencher'!N89</f>
        <v>1270</v>
      </c>
    </row>
    <row r="81" spans="1:12" s="8" customFormat="1" ht="19.5" customHeight="1" x14ac:dyDescent="0.2">
      <c r="A81" s="3">
        <f>IFERROR(VLOOKUP(B81,'[1]DADOS (OCULTAR)'!$P$3:$R$91,3,0),"")</f>
        <v>9039744000437</v>
      </c>
      <c r="B81" s="4" t="str">
        <f>'[1]TCE - ANEXO IV - Preencher'!C90</f>
        <v>UPA IGARASSU</v>
      </c>
      <c r="C81" s="4" t="str">
        <f>'[1]TCE - ANEXO IV - Preencher'!E90</f>
        <v>4.6 - Serviços de Profissionais de Saúde</v>
      </c>
      <c r="D81" s="3">
        <f>'[1]TCE - ANEXO IV - Preencher'!F90</f>
        <v>5539433327</v>
      </c>
      <c r="E81" s="5" t="str">
        <f>'[1]TCE - ANEXO IV - Preencher'!G90</f>
        <v>MARCELO DANTAS MOREIRA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2606804</v>
      </c>
      <c r="L81" s="7">
        <f>'[1]TCE - ANEXO IV - Preencher'!N90</f>
        <v>2410</v>
      </c>
    </row>
    <row r="82" spans="1:12" s="8" customFormat="1" ht="19.5" customHeight="1" x14ac:dyDescent="0.2">
      <c r="A82" s="3">
        <f>IFERROR(VLOOKUP(B82,'[1]DADOS (OCULTAR)'!$P$3:$R$91,3,0),"")</f>
        <v>9039744000437</v>
      </c>
      <c r="B82" s="4" t="str">
        <f>'[1]TCE - ANEXO IV - Preencher'!C91</f>
        <v>UPA IGARASSU</v>
      </c>
      <c r="C82" s="4" t="str">
        <f>'[1]TCE - ANEXO IV - Preencher'!E91</f>
        <v>4.6 - Serviços de Profissionais de Saúde</v>
      </c>
      <c r="D82" s="3">
        <f>'[1]TCE - ANEXO IV - Preencher'!F91</f>
        <v>8834129423</v>
      </c>
      <c r="E82" s="5" t="str">
        <f>'[1]TCE - ANEXO IV - Preencher'!G91</f>
        <v>GUILHERME BORBA ANSELMO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2606804</v>
      </c>
      <c r="L82" s="7">
        <f>'[1]TCE - ANEXO IV - Preencher'!N91</f>
        <v>5700</v>
      </c>
    </row>
    <row r="83" spans="1:12" s="8" customFormat="1" ht="19.5" customHeight="1" x14ac:dyDescent="0.2">
      <c r="A83" s="3">
        <f>IFERROR(VLOOKUP(B83,'[1]DADOS (OCULTAR)'!$P$3:$R$91,3,0),"")</f>
        <v>9039744000437</v>
      </c>
      <c r="B83" s="4" t="str">
        <f>'[1]TCE - ANEXO IV - Preencher'!C92</f>
        <v>UPA IGARASSU</v>
      </c>
      <c r="C83" s="4" t="str">
        <f>'[1]TCE - ANEXO IV - Preencher'!E92</f>
        <v>4.6 - Serviços de Profissionais de Saúde</v>
      </c>
      <c r="D83" s="3">
        <f>'[1]TCE - ANEXO IV - Preencher'!F92</f>
        <v>70313409420</v>
      </c>
      <c r="E83" s="5" t="str">
        <f>'[1]TCE - ANEXO IV - Preencher'!G92</f>
        <v>JADFER CARLOS HONORATO E SILVA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2606804</v>
      </c>
      <c r="L83" s="7">
        <f>'[1]TCE - ANEXO IV - Preencher'!N92</f>
        <v>10866.65</v>
      </c>
    </row>
    <row r="84" spans="1:12" s="8" customFormat="1" ht="19.5" customHeight="1" x14ac:dyDescent="0.2">
      <c r="A84" s="3">
        <f>IFERROR(VLOOKUP(B84,'[1]DADOS (OCULTAR)'!$P$3:$R$91,3,0),"")</f>
        <v>9039744000437</v>
      </c>
      <c r="B84" s="4" t="str">
        <f>'[1]TCE - ANEXO IV - Preencher'!C93</f>
        <v>UPA IGARASSU</v>
      </c>
      <c r="C84" s="4" t="str">
        <f>'[1]TCE - ANEXO IV - Preencher'!E93</f>
        <v>4.6 - Serviços de Profissionais de Saúde</v>
      </c>
      <c r="D84" s="3">
        <f>'[1]TCE - ANEXO IV - Preencher'!F93</f>
        <v>9136801410</v>
      </c>
      <c r="E84" s="5" t="str">
        <f>'[1]TCE - ANEXO IV - Preencher'!G93</f>
        <v>STEPHANY ALEXANDRE DE PAULA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2606804</v>
      </c>
      <c r="L84" s="7">
        <f>'[1]TCE - ANEXO IV - Preencher'!N93</f>
        <v>13333.36</v>
      </c>
    </row>
    <row r="85" spans="1:12" s="8" customFormat="1" ht="19.5" customHeight="1" x14ac:dyDescent="0.2">
      <c r="A85" s="3">
        <f>IFERROR(VLOOKUP(B85,'[1]DADOS (OCULTAR)'!$P$3:$R$91,3,0),"")</f>
        <v>9039744000437</v>
      </c>
      <c r="B85" s="4" t="str">
        <f>'[1]TCE - ANEXO IV - Preencher'!C94</f>
        <v>UPA IGARASSU</v>
      </c>
      <c r="C85" s="4" t="str">
        <f>'[1]TCE - ANEXO IV - Preencher'!E94</f>
        <v>4.6 - Serviços de Profissionais de Saúde</v>
      </c>
      <c r="D85" s="3">
        <f>'[1]TCE - ANEXO IV - Preencher'!F94</f>
        <v>10214343456</v>
      </c>
      <c r="E85" s="5" t="str">
        <f>'[1]TCE - ANEXO IV - Preencher'!G94</f>
        <v>CAROLINA TAVARES JORDAO FRANCO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2606804</v>
      </c>
      <c r="L85" s="7">
        <f>'[1]TCE - ANEXO IV - Preencher'!N94</f>
        <v>6133.32</v>
      </c>
    </row>
    <row r="86" spans="1:12" s="8" customFormat="1" ht="19.5" customHeight="1" x14ac:dyDescent="0.2">
      <c r="A86" s="3">
        <f>IFERROR(VLOOKUP(B86,'[1]DADOS (OCULTAR)'!$P$3:$R$91,3,0),"")</f>
        <v>9039744000437</v>
      </c>
      <c r="B86" s="4" t="str">
        <f>'[1]TCE - ANEXO IV - Preencher'!C95</f>
        <v>UPA IGARASSU</v>
      </c>
      <c r="C86" s="4" t="str">
        <f>'[1]TCE - ANEXO IV - Preencher'!E95</f>
        <v>4.6 - Serviços de Profissionais de Saúde</v>
      </c>
      <c r="D86" s="3">
        <f>'[1]TCE - ANEXO IV - Preencher'!F95</f>
        <v>7275191407</v>
      </c>
      <c r="E86" s="5" t="str">
        <f>'[1]TCE - ANEXO IV - Preencher'!G95</f>
        <v>GUSTAVO HENRIQUE RIBEIRO DA COSTA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2606804</v>
      </c>
      <c r="L86" s="7">
        <f>'[1]TCE - ANEXO IV - Preencher'!N95</f>
        <v>1533.33</v>
      </c>
    </row>
    <row r="87" spans="1:12" s="8" customFormat="1" ht="19.5" customHeight="1" x14ac:dyDescent="0.2">
      <c r="A87" s="3">
        <f>IFERROR(VLOOKUP(B87,'[1]DADOS (OCULTAR)'!$P$3:$R$91,3,0),"")</f>
        <v>9039744000437</v>
      </c>
      <c r="B87" s="4" t="str">
        <f>'[1]TCE - ANEXO IV - Preencher'!C96</f>
        <v>UPA IGARASSU</v>
      </c>
      <c r="C87" s="4" t="str">
        <f>'[1]TCE - ANEXO IV - Preencher'!E96</f>
        <v>4.6 - Serviços de Profissionais de Saúde</v>
      </c>
      <c r="D87" s="3">
        <f>'[1]TCE - ANEXO IV - Preencher'!F96</f>
        <v>8601219411</v>
      </c>
      <c r="E87" s="5" t="str">
        <f>'[1]TCE - ANEXO IV - Preencher'!G96</f>
        <v>FILIPE FERNANDO FIGUEIREDO FALCAO DE FARAIS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2606804</v>
      </c>
      <c r="L87" s="7">
        <f>'[1]TCE - ANEXO IV - Preencher'!N96</f>
        <v>9600</v>
      </c>
    </row>
    <row r="88" spans="1:12" s="8" customFormat="1" ht="19.5" customHeight="1" x14ac:dyDescent="0.2">
      <c r="A88" s="3">
        <f>IFERROR(VLOOKUP(B88,'[1]DADOS (OCULTAR)'!$P$3:$R$91,3,0),"")</f>
        <v>9039744000437</v>
      </c>
      <c r="B88" s="4" t="str">
        <f>'[1]TCE - ANEXO IV - Preencher'!C97</f>
        <v>UPA IGARASSU</v>
      </c>
      <c r="C88" s="4" t="str">
        <f>'[1]TCE - ANEXO IV - Preencher'!E97</f>
        <v>4.6 - Serviços de Profissionais de Saúde</v>
      </c>
      <c r="D88" s="3">
        <f>'[1]TCE - ANEXO IV - Preencher'!F97</f>
        <v>11220870471</v>
      </c>
      <c r="E88" s="5" t="str">
        <f>'[1]TCE - ANEXO IV - Preencher'!G97</f>
        <v xml:space="preserve">MARIANE CRISTINA SANTOS DE ABREU 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2606804</v>
      </c>
      <c r="L88" s="7">
        <f>'[1]TCE - ANEXO IV - Preencher'!N97</f>
        <v>5000.01</v>
      </c>
    </row>
    <row r="89" spans="1:12" s="8" customFormat="1" ht="19.5" customHeight="1" x14ac:dyDescent="0.2">
      <c r="A89" s="3">
        <f>IFERROR(VLOOKUP(B89,'[1]DADOS (OCULTAR)'!$P$3:$R$91,3,0),"")</f>
        <v>9039744000437</v>
      </c>
      <c r="B89" s="4" t="str">
        <f>'[1]TCE - ANEXO IV - Preencher'!C98</f>
        <v>UPA IGARASSU</v>
      </c>
      <c r="C89" s="4" t="str">
        <f>'[1]TCE - ANEXO IV - Preencher'!E98</f>
        <v>4.6 - Serviços de Profissionais de Saúde</v>
      </c>
      <c r="D89" s="3">
        <f>'[1]TCE - ANEXO IV - Preencher'!F98</f>
        <v>8411962490</v>
      </c>
      <c r="E89" s="5" t="str">
        <f>'[1]TCE - ANEXO IV - Preencher'!G98</f>
        <v>FERNANDO CRISTINA LIMA XAVIER FREIRE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2606804</v>
      </c>
      <c r="L89" s="7">
        <f>'[1]TCE - ANEXO IV - Preencher'!N98</f>
        <v>1140</v>
      </c>
    </row>
    <row r="90" spans="1:12" s="8" customFormat="1" ht="19.5" customHeight="1" x14ac:dyDescent="0.2">
      <c r="A90" s="3">
        <f>IFERROR(VLOOKUP(B90,'[1]DADOS (OCULTAR)'!$P$3:$R$91,3,0),"")</f>
        <v>9039744000437</v>
      </c>
      <c r="B90" s="4" t="str">
        <f>'[1]TCE - ANEXO IV - Preencher'!C99</f>
        <v>UPA IGARASSU</v>
      </c>
      <c r="C90" s="4" t="str">
        <f>'[1]TCE - ANEXO IV - Preencher'!E99</f>
        <v>4.6 - Serviços de Profissionais de Saúde</v>
      </c>
      <c r="D90" s="3">
        <f>'[1]TCE - ANEXO IV - Preencher'!F99</f>
        <v>5562212498</v>
      </c>
      <c r="E90" s="5" t="str">
        <f>'[1]TCE - ANEXO IV - Preencher'!G99</f>
        <v>CLARICE FREITAS VILAR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2606804</v>
      </c>
      <c r="L90" s="7">
        <f>'[1]TCE - ANEXO IV - Preencher'!N99</f>
        <v>1140</v>
      </c>
    </row>
    <row r="91" spans="1:12" s="8" customFormat="1" ht="19.5" customHeight="1" x14ac:dyDescent="0.2">
      <c r="A91" s="3">
        <f>IFERROR(VLOOKUP(B91,'[1]DADOS (OCULTAR)'!$P$3:$R$91,3,0),"")</f>
        <v>9039744000437</v>
      </c>
      <c r="B91" s="4" t="str">
        <f>'[1]TCE - ANEXO IV - Preencher'!C100</f>
        <v>UPA IGARASSU</v>
      </c>
      <c r="C91" s="4" t="str">
        <f>'[1]TCE - ANEXO IV - Preencher'!E100</f>
        <v>4.6 - Serviços de Profissionais de Saúde</v>
      </c>
      <c r="D91" s="3">
        <f>'[1]TCE - ANEXO IV - Preencher'!F100</f>
        <v>5988140432</v>
      </c>
      <c r="E91" s="5" t="str">
        <f>'[1]TCE - ANEXO IV - Preencher'!G100</f>
        <v>WNADREZA DE KASSIA MUNIZ DA VEIGA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2606804</v>
      </c>
      <c r="L91" s="7">
        <f>'[1]TCE - ANEXO IV - Preencher'!N100</f>
        <v>1270</v>
      </c>
    </row>
    <row r="92" spans="1:12" s="8" customFormat="1" ht="19.5" customHeight="1" x14ac:dyDescent="0.2">
      <c r="A92" s="3">
        <f>IFERROR(VLOOKUP(B92,'[1]DADOS (OCULTAR)'!$P$3:$R$91,3,0),"")</f>
        <v>9039744000437</v>
      </c>
      <c r="B92" s="4" t="str">
        <f>'[1]TCE - ANEXO IV - Preencher'!C101</f>
        <v>UPA IGARASSU</v>
      </c>
      <c r="C92" s="4" t="str">
        <f>'[1]TCE - ANEXO IV - Preencher'!E101</f>
        <v>4.6 - Serviços de Profissionais de Saúde</v>
      </c>
      <c r="D92" s="3">
        <f>'[1]TCE - ANEXO IV - Preencher'!F101</f>
        <v>4242981392</v>
      </c>
      <c r="E92" s="5" t="str">
        <f>'[1]TCE - ANEXO IV - Preencher'!G101</f>
        <v>WILSON TIBURCIO DE MORAIS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2606804</v>
      </c>
      <c r="L92" s="7">
        <f>'[1]TCE - ANEXO IV - Preencher'!N101</f>
        <v>1755</v>
      </c>
    </row>
    <row r="93" spans="1:12" s="8" customFormat="1" ht="19.5" customHeight="1" x14ac:dyDescent="0.2">
      <c r="A93" s="3">
        <f>IFERROR(VLOOKUP(B93,'[1]DADOS (OCULTAR)'!$P$3:$R$91,3,0),"")</f>
        <v>9039744000437</v>
      </c>
      <c r="B93" s="4" t="str">
        <f>'[1]TCE - ANEXO IV - Preencher'!C102</f>
        <v>UPA IGARASSU</v>
      </c>
      <c r="C93" s="4" t="str">
        <f>'[1]TCE - ANEXO IV - Preencher'!E102</f>
        <v>4.6 - Serviços de Profissionais de Saúde</v>
      </c>
      <c r="D93" s="3">
        <f>'[1]TCE - ANEXO IV - Preencher'!F102</f>
        <v>8045687401</v>
      </c>
      <c r="E93" s="5" t="str">
        <f>'[1]TCE - ANEXO IV - Preencher'!G102</f>
        <v>MATHEUS MAGNO DA SILVA NEO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2606804</v>
      </c>
      <c r="L93" s="7">
        <f>'[1]TCE - ANEXO IV - Preencher'!N102</f>
        <v>1140</v>
      </c>
    </row>
    <row r="94" spans="1:12" s="8" customFormat="1" ht="19.5" customHeight="1" x14ac:dyDescent="0.2">
      <c r="A94" s="3">
        <f>IFERROR(VLOOKUP(B94,'[1]DADOS (OCULTAR)'!$P$3:$R$91,3,0),"")</f>
        <v>9039744000437</v>
      </c>
      <c r="B94" s="4" t="str">
        <f>'[1]TCE - ANEXO IV - Preencher'!C103</f>
        <v>UPA IGARASSU</v>
      </c>
      <c r="C94" s="4" t="str">
        <f>'[1]TCE - ANEXO IV - Preencher'!E103</f>
        <v>4.6 - Serviços de Profissionais de Saúde</v>
      </c>
      <c r="D94" s="3">
        <f>'[1]TCE - ANEXO IV - Preencher'!F103</f>
        <v>10575848430</v>
      </c>
      <c r="E94" s="5" t="str">
        <f>'[1]TCE - ANEXO IV - Preencher'!G103</f>
        <v>CLARA TEODORO DE MELO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2606804</v>
      </c>
      <c r="L94" s="7">
        <f>'[1]TCE - ANEXO IV - Preencher'!N103</f>
        <v>3066.66</v>
      </c>
    </row>
    <row r="95" spans="1:12" s="8" customFormat="1" ht="19.5" customHeight="1" x14ac:dyDescent="0.2">
      <c r="A95" s="3">
        <f>IFERROR(VLOOKUP(B95,'[1]DADOS (OCULTAR)'!$P$3:$R$91,3,0),"")</f>
        <v>9039744000437</v>
      </c>
      <c r="B95" s="4" t="str">
        <f>'[1]TCE - ANEXO IV - Preencher'!C104</f>
        <v>UPA IGARASSU</v>
      </c>
      <c r="C95" s="4" t="str">
        <f>'[1]TCE - ANEXO IV - Preencher'!E104</f>
        <v>4.6 - Serviços de Profissionais de Saúde</v>
      </c>
      <c r="D95" s="3">
        <f>'[1]TCE - ANEXO IV - Preencher'!F104</f>
        <v>11267743409</v>
      </c>
      <c r="E95" s="5" t="str">
        <f>'[1]TCE - ANEXO IV - Preencher'!G104</f>
        <v>ANA CAROLINA LEITE DE VASCONCELOS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2606804</v>
      </c>
      <c r="L95" s="7">
        <f>'[1]TCE - ANEXO IV - Preencher'!N104</f>
        <v>1270</v>
      </c>
    </row>
    <row r="96" spans="1:12" s="8" customFormat="1" ht="19.5" customHeight="1" x14ac:dyDescent="0.2">
      <c r="A96" s="3">
        <f>IFERROR(VLOOKUP(B96,'[1]DADOS (OCULTAR)'!$P$3:$R$91,3,0),"")</f>
        <v>9039744000437</v>
      </c>
      <c r="B96" s="4" t="str">
        <f>'[1]TCE - ANEXO IV - Preencher'!C105</f>
        <v>UPA IGARASSU</v>
      </c>
      <c r="C96" s="4" t="str">
        <f>'[1]TCE - ANEXO IV - Preencher'!E105</f>
        <v>4.6 - Serviços de Profissionais de Saúde</v>
      </c>
      <c r="D96" s="3">
        <f>'[1]TCE - ANEXO IV - Preencher'!F105</f>
        <v>9774479440</v>
      </c>
      <c r="E96" s="5" t="str">
        <f>'[1]TCE - ANEXO IV - Preencher'!G105</f>
        <v>MARIA EUGENIA LEMOS DO MONTE CAMARA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2606804</v>
      </c>
      <c r="L96" s="7">
        <f>'[1]TCE - ANEXO IV - Preencher'!N105</f>
        <v>1533.33</v>
      </c>
    </row>
    <row r="97" spans="1:12" s="8" customFormat="1" ht="19.5" customHeight="1" x14ac:dyDescent="0.2">
      <c r="A97" s="3">
        <f>IFERROR(VLOOKUP(B97,'[1]DADOS (OCULTAR)'!$P$3:$R$91,3,0),"")</f>
        <v>9039744000437</v>
      </c>
      <c r="B97" s="4" t="str">
        <f>'[1]TCE - ANEXO IV - Preencher'!C106</f>
        <v>UPA IGARASSU</v>
      </c>
      <c r="C97" s="4" t="str">
        <f>'[1]TCE - ANEXO IV - Preencher'!E106</f>
        <v>4.6 - Serviços de Profissionais de Saúde</v>
      </c>
      <c r="D97" s="3">
        <f>'[1]TCE - ANEXO IV - Preencher'!F106</f>
        <v>8752302458</v>
      </c>
      <c r="E97" s="5" t="str">
        <f>'[1]TCE - ANEXO IV - Preencher'!G106</f>
        <v>MARIANA ALMEIDA NOGUEIRA LINS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2606804</v>
      </c>
      <c r="L97" s="7">
        <f>'[1]TCE - ANEXO IV - Preencher'!N106</f>
        <v>1533.33</v>
      </c>
    </row>
    <row r="98" spans="1:12" s="8" customFormat="1" ht="19.5" customHeight="1" x14ac:dyDescent="0.2">
      <c r="A98" s="3">
        <f>IFERROR(VLOOKUP(B98,'[1]DADOS (OCULTAR)'!$P$3:$R$91,3,0),"")</f>
        <v>9039744000437</v>
      </c>
      <c r="B98" s="4" t="str">
        <f>'[1]TCE - ANEXO IV - Preencher'!C107</f>
        <v>UPA IGARASSU</v>
      </c>
      <c r="C98" s="4" t="str">
        <f>'[1]TCE - ANEXO IV - Preencher'!E107</f>
        <v>4.6 - Serviços de Profissionais de Saúde</v>
      </c>
      <c r="D98" s="3">
        <f>'[1]TCE - ANEXO IV - Preencher'!F107</f>
        <v>10835401499</v>
      </c>
      <c r="E98" s="5" t="str">
        <f>'[1]TCE - ANEXO IV - Preencher'!G107</f>
        <v>EDUARDA ROMA LIMA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2606804</v>
      </c>
      <c r="L98" s="7">
        <f>'[1]TCE - ANEXO IV - Preencher'!N107</f>
        <v>1270</v>
      </c>
    </row>
    <row r="99" spans="1:12" s="8" customFormat="1" ht="19.5" customHeight="1" x14ac:dyDescent="0.2">
      <c r="A99" s="3">
        <f>IFERROR(VLOOKUP(B99,'[1]DADOS (OCULTAR)'!$P$3:$R$91,3,0),"")</f>
        <v>9039744000437</v>
      </c>
      <c r="B99" s="4" t="str">
        <f>'[1]TCE - ANEXO IV - Preencher'!C108</f>
        <v>UPA IGARASSU</v>
      </c>
      <c r="C99" s="4" t="str">
        <f>'[1]TCE - ANEXO IV - Preencher'!E108</f>
        <v>4.6 - Serviços de Profissionais de Saúde</v>
      </c>
      <c r="D99" s="3">
        <f>'[1]TCE - ANEXO IV - Preencher'!F108</f>
        <v>11687287465</v>
      </c>
      <c r="E99" s="5" t="str">
        <f>'[1]TCE - ANEXO IV - Preencher'!G108</f>
        <v>MARIA GABRIELA FALCAO MONTEIRO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2606804</v>
      </c>
      <c r="L99" s="7">
        <f>'[1]TCE - ANEXO IV - Preencher'!N108</f>
        <v>1755</v>
      </c>
    </row>
    <row r="100" spans="1:12" s="8" customFormat="1" ht="19.5" customHeight="1" x14ac:dyDescent="0.2">
      <c r="A100" s="3">
        <f>IFERROR(VLOOKUP(B100,'[1]DADOS (OCULTAR)'!$P$3:$R$91,3,0),"")</f>
        <v>9039744000437</v>
      </c>
      <c r="B100" s="4" t="str">
        <f>'[1]TCE - ANEXO IV - Preencher'!C109</f>
        <v>UPA IGARASSU</v>
      </c>
      <c r="C100" s="4" t="str">
        <f>'[1]TCE - ANEXO IV - Preencher'!E109</f>
        <v>4.6 - Serviços de Profissionais de Saúde</v>
      </c>
      <c r="D100" s="3">
        <f>'[1]TCE - ANEXO IV - Preencher'!F109</f>
        <v>11247504441</v>
      </c>
      <c r="E100" s="5" t="str">
        <f>'[1]TCE - ANEXO IV - Preencher'!G109</f>
        <v>GABRIELLA SILVA SOUSA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2606804</v>
      </c>
      <c r="L100" s="7">
        <f>'[1]TCE - ANEXO IV - Preencher'!N109</f>
        <v>1533.33</v>
      </c>
    </row>
    <row r="101" spans="1:12" s="8" customFormat="1" ht="19.5" customHeight="1" x14ac:dyDescent="0.2">
      <c r="A101" s="3">
        <f>IFERROR(VLOOKUP(B101,'[1]DADOS (OCULTAR)'!$P$3:$R$91,3,0),"")</f>
        <v>9039744000437</v>
      </c>
      <c r="B101" s="4" t="str">
        <f>'[1]TCE - ANEXO IV - Preencher'!C110</f>
        <v>UPA IGARASSU</v>
      </c>
      <c r="C101" s="4" t="str">
        <f>'[1]TCE - ANEXO IV - Preencher'!E110</f>
        <v>4.6 - Serviços de Profissionais de Saúde</v>
      </c>
      <c r="D101" s="3">
        <f>'[1]TCE - ANEXO IV - Preencher'!F110</f>
        <v>10016128419</v>
      </c>
      <c r="E101" s="5" t="str">
        <f>'[1]TCE - ANEXO IV - Preencher'!G110</f>
        <v>MARIA GIOVANNA TORRES SARINHO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2606804</v>
      </c>
      <c r="L101" s="7">
        <f>'[1]TCE - ANEXO IV - Preencher'!N110</f>
        <v>2540</v>
      </c>
    </row>
    <row r="102" spans="1:12" s="8" customFormat="1" ht="19.5" customHeight="1" x14ac:dyDescent="0.2">
      <c r="A102" s="3">
        <f>IFERROR(VLOOKUP(B102,'[1]DADOS (OCULTAR)'!$P$3:$R$91,3,0),"")</f>
        <v>9039744000437</v>
      </c>
      <c r="B102" s="4" t="str">
        <f>'[1]TCE - ANEXO IV - Preencher'!C111</f>
        <v>UPA IGARASSU</v>
      </c>
      <c r="C102" s="4" t="str">
        <f>'[1]TCE - ANEXO IV - Preencher'!E111</f>
        <v>4.6 - Serviços de Profissionais de Saúde</v>
      </c>
      <c r="D102" s="3">
        <f>'[1]TCE - ANEXO IV - Preencher'!F111</f>
        <v>11803085495</v>
      </c>
      <c r="E102" s="5" t="str">
        <f>'[1]TCE - ANEXO IV - Preencher'!G111</f>
        <v>VERA AZEVEDO BERGAMO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2606804</v>
      </c>
      <c r="L102" s="7">
        <f>'[1]TCE - ANEXO IV - Preencher'!N111</f>
        <v>6266.66</v>
      </c>
    </row>
    <row r="103" spans="1:12" s="8" customFormat="1" ht="19.5" customHeight="1" x14ac:dyDescent="0.2">
      <c r="A103" s="3">
        <f>IFERROR(VLOOKUP(B103,'[1]DADOS (OCULTAR)'!$P$3:$R$91,3,0),"")</f>
        <v>9039744000437</v>
      </c>
      <c r="B103" s="4" t="str">
        <f>'[1]TCE - ANEXO IV - Preencher'!C112</f>
        <v>UPA IGARASSU</v>
      </c>
      <c r="C103" s="4" t="str">
        <f>'[1]TCE - ANEXO IV - Preencher'!E112</f>
        <v>4.6 - Serviços de Profissionais de Saúde</v>
      </c>
      <c r="D103" s="3">
        <f>'[1]TCE - ANEXO IV - Preencher'!F112</f>
        <v>11267774479</v>
      </c>
      <c r="E103" s="5" t="str">
        <f>'[1]TCE - ANEXO IV - Preencher'!G112</f>
        <v>MARIA EDUARDA BORGES CARTAXO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2606804</v>
      </c>
      <c r="L103" s="7">
        <f>'[1]TCE - ANEXO IV - Preencher'!N112</f>
        <v>1140</v>
      </c>
    </row>
    <row r="104" spans="1:12" s="8" customFormat="1" ht="19.5" customHeight="1" x14ac:dyDescent="0.2">
      <c r="A104" s="3">
        <f>IFERROR(VLOOKUP(B104,'[1]DADOS (OCULTAR)'!$P$3:$R$91,3,0),"")</f>
        <v>9039744000437</v>
      </c>
      <c r="B104" s="4" t="str">
        <f>'[1]TCE - ANEXO IV - Preencher'!C113</f>
        <v>UPA IGARASSU</v>
      </c>
      <c r="C104" s="4" t="str">
        <f>'[1]TCE - ANEXO IV - Preencher'!E113</f>
        <v>4.6 - Serviços de Profissionais de Saúde</v>
      </c>
      <c r="D104" s="3">
        <f>'[1]TCE - ANEXO IV - Preencher'!F113</f>
        <v>8306971442</v>
      </c>
      <c r="E104" s="5" t="str">
        <f>'[1]TCE - ANEXO IV - Preencher'!G113</f>
        <v>PAULA MIRANDA CARNEIRO SANTOS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2606804</v>
      </c>
      <c r="L104" s="7">
        <f>'[1]TCE - ANEXO IV - Preencher'!N113</f>
        <v>6133.32</v>
      </c>
    </row>
    <row r="105" spans="1:12" s="8" customFormat="1" ht="19.5" customHeight="1" x14ac:dyDescent="0.2">
      <c r="A105" s="3">
        <f>IFERROR(VLOOKUP(B105,'[1]DADOS (OCULTAR)'!$P$3:$R$91,3,0),"")</f>
        <v>9039744000437</v>
      </c>
      <c r="B105" s="4" t="str">
        <f>'[1]TCE - ANEXO IV - Preencher'!C114</f>
        <v>UPA IGARASSU</v>
      </c>
      <c r="C105" s="4" t="str">
        <f>'[1]TCE - ANEXO IV - Preencher'!E114</f>
        <v>4.6 - Serviços de Profissionais de Saúde</v>
      </c>
      <c r="D105" s="3">
        <f>'[1]TCE - ANEXO IV - Preencher'!F114</f>
        <v>8027472482</v>
      </c>
      <c r="E105" s="5" t="str">
        <f>'[1]TCE - ANEXO IV - Preencher'!G114</f>
        <v>LUANNA GABRIELLE VIEIRA LEITE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2606804</v>
      </c>
      <c r="L105" s="7">
        <f>'[1]TCE - ANEXO IV - Preencher'!N114</f>
        <v>3200</v>
      </c>
    </row>
    <row r="106" spans="1:12" s="8" customFormat="1" ht="19.5" customHeight="1" x14ac:dyDescent="0.2">
      <c r="A106" s="3">
        <f>IFERROR(VLOOKUP(B106,'[1]DADOS (OCULTAR)'!$P$3:$R$91,3,0),"")</f>
        <v>9039744000437</v>
      </c>
      <c r="B106" s="4" t="str">
        <f>'[1]TCE - ANEXO IV - Preencher'!C115</f>
        <v>UPA IGARASSU</v>
      </c>
      <c r="C106" s="4" t="str">
        <f>'[1]TCE - ANEXO IV - Preencher'!E115</f>
        <v>4.6 - Serviços de Profissionais de Saúde</v>
      </c>
      <c r="D106" s="3">
        <f>'[1]TCE - ANEXO IV - Preencher'!F115</f>
        <v>10315300450</v>
      </c>
      <c r="E106" s="5" t="str">
        <f>'[1]TCE - ANEXO IV - Preencher'!G115</f>
        <v>RENATA ARAUJO CALACA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2606804</v>
      </c>
      <c r="L106" s="7">
        <f>'[1]TCE - ANEXO IV - Preencher'!N115</f>
        <v>1533.33</v>
      </c>
    </row>
    <row r="107" spans="1:12" s="8" customFormat="1" ht="19.5" customHeight="1" x14ac:dyDescent="0.2">
      <c r="A107" s="3">
        <f>IFERROR(VLOOKUP(B107,'[1]DADOS (OCULTAR)'!$P$3:$R$91,3,0),"")</f>
        <v>9039744000437</v>
      </c>
      <c r="B107" s="4" t="str">
        <f>'[1]TCE - ANEXO IV - Preencher'!C116</f>
        <v>UPA IGARASSU</v>
      </c>
      <c r="C107" s="4" t="str">
        <f>'[1]TCE - ANEXO IV - Preencher'!E116</f>
        <v>4.6 - Serviços de Profissionais de Saúde</v>
      </c>
      <c r="D107" s="3">
        <f>'[1]TCE - ANEXO IV - Preencher'!F116</f>
        <v>10282043454</v>
      </c>
      <c r="E107" s="5" t="str">
        <f>'[1]TCE - ANEXO IV - Preencher'!G116</f>
        <v>PAULO RICARDO DE SOUZA JUNIOR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2606804</v>
      </c>
      <c r="L107" s="7">
        <f>'[1]TCE - ANEXO IV - Preencher'!N116</f>
        <v>1533.33</v>
      </c>
    </row>
    <row r="108" spans="1:12" s="8" customFormat="1" ht="19.5" customHeight="1" x14ac:dyDescent="0.2">
      <c r="A108" s="3">
        <f>IFERROR(VLOOKUP(B108,'[1]DADOS (OCULTAR)'!$P$3:$R$91,3,0),"")</f>
        <v>9039744000437</v>
      </c>
      <c r="B108" s="4" t="str">
        <f>'[1]TCE - ANEXO IV - Preencher'!C117</f>
        <v>UPA IGARASSU</v>
      </c>
      <c r="C108" s="4" t="str">
        <f>'[1]TCE - ANEXO IV - Preencher'!E117</f>
        <v>4.6 - Serviços de Profissionais de Saúde</v>
      </c>
      <c r="D108" s="3">
        <f>'[1]TCE - ANEXO IV - Preencher'!F117</f>
        <v>10796236470</v>
      </c>
      <c r="E108" s="5" t="str">
        <f>'[1]TCE - ANEXO IV - Preencher'!G117</f>
        <v>CAIO ADLER MACHADO BARROS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2606804</v>
      </c>
      <c r="L108" s="7">
        <f>'[1]TCE - ANEXO IV - Preencher'!N117</f>
        <v>1533.33</v>
      </c>
    </row>
    <row r="109" spans="1:12" s="8" customFormat="1" ht="19.5" customHeight="1" x14ac:dyDescent="0.2">
      <c r="A109" s="3">
        <f>IFERROR(VLOOKUP(B109,'[1]DADOS (OCULTAR)'!$P$3:$R$91,3,0),"")</f>
        <v>9039744000437</v>
      </c>
      <c r="B109" s="4" t="str">
        <f>'[1]TCE - ANEXO IV - Preencher'!C118</f>
        <v>UPA IGARASSU</v>
      </c>
      <c r="C109" s="4" t="str">
        <f>'[1]TCE - ANEXO IV - Preencher'!E118</f>
        <v>4.6 - Serviços de Profissionais de Saúde</v>
      </c>
      <c r="D109" s="3">
        <f>'[1]TCE - ANEXO IV - Preencher'!F118</f>
        <v>7604618480</v>
      </c>
      <c r="E109" s="5" t="str">
        <f>'[1]TCE - ANEXO IV - Preencher'!G118</f>
        <v>PRISCILA BORGES DO NASCIMENTO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2606804</v>
      </c>
      <c r="L109" s="7">
        <f>'[1]TCE - ANEXO IV - Preencher'!N118</f>
        <v>792</v>
      </c>
    </row>
    <row r="110" spans="1:12" s="8" customFormat="1" ht="19.5" customHeight="1" x14ac:dyDescent="0.2">
      <c r="A110" s="3">
        <f>IFERROR(VLOOKUP(B110,'[1]DADOS (OCULTAR)'!$P$3:$R$91,3,0),"")</f>
        <v>9039744000437</v>
      </c>
      <c r="B110" s="4" t="str">
        <f>'[1]TCE - ANEXO IV - Preencher'!C119</f>
        <v>UPA IGARASSU</v>
      </c>
      <c r="C110" s="4" t="str">
        <f>'[1]TCE - ANEXO IV - Preencher'!E119</f>
        <v>5.15 - Serviços Domésticos</v>
      </c>
      <c r="D110" s="3">
        <f>'[1]TCE - ANEXO IV - Preencher'!F119</f>
        <v>6272575004803</v>
      </c>
      <c r="E110" s="5" t="str">
        <f>'[1]TCE - ANEXO IV - Preencher'!G119</f>
        <v>LAVEBRAS GESTAO DE TEXTEIS S 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000004458</v>
      </c>
      <c r="I110" s="6">
        <f>IF('[1]TCE - ANEXO IV - Preencher'!K119="","",'[1]TCE - ANEXO IV - Preencher'!K119)</f>
        <v>44560</v>
      </c>
      <c r="J110" s="5" t="str">
        <f>'[1]TCE - ANEXO IV - Preencher'!L119</f>
        <v>DJXP16095</v>
      </c>
      <c r="K110" s="5" t="str">
        <f>IF(F110="B",LEFT('[1]TCE - ANEXO IV - Preencher'!M119,2),IF(F110="S",LEFT('[1]TCE - ANEXO IV - Preencher'!M119,7),IF('[1]TCE - ANEXO IV - Preencher'!H119="","")))</f>
        <v>2610707</v>
      </c>
      <c r="L110" s="7">
        <f>'[1]TCE - ANEXO IV - Preencher'!N119</f>
        <v>6281.34</v>
      </c>
    </row>
    <row r="111" spans="1:12" s="8" customFormat="1" ht="19.5" customHeight="1" x14ac:dyDescent="0.2">
      <c r="A111" s="3">
        <f>IFERROR(VLOOKUP(B111,'[1]DADOS (OCULTAR)'!$P$3:$R$91,3,0),"")</f>
        <v>9039744000437</v>
      </c>
      <c r="B111" s="4" t="str">
        <f>'[1]TCE - ANEXO IV - Preencher'!C120</f>
        <v>UPA IGARASSU</v>
      </c>
      <c r="C111" s="4" t="str">
        <f>'[1]TCE - ANEXO IV - Preencher'!E120</f>
        <v>5.10 - Detetização/Tratamento de Resíduos e Afins</v>
      </c>
      <c r="D111" s="3">
        <f>'[1]TCE - ANEXO IV - Preencher'!F120</f>
        <v>11863530000180</v>
      </c>
      <c r="E111" s="5" t="str">
        <f>'[1]TCE - ANEXO IV - Preencher'!G120</f>
        <v>BRASCON GESTAO AMBIENTAL LTDA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2611309</v>
      </c>
      <c r="L111" s="7">
        <f>'[1]TCE - ANEXO IV - Preencher'!N120</f>
        <v>2296.16</v>
      </c>
    </row>
    <row r="112" spans="1:12" s="8" customFormat="1" ht="19.5" customHeight="1" x14ac:dyDescent="0.2">
      <c r="A112" s="3">
        <f>IFERROR(VLOOKUP(B112,'[1]DADOS (OCULTAR)'!$P$3:$R$91,3,0),"")</f>
        <v>9039744000437</v>
      </c>
      <c r="B112" s="4" t="str">
        <f>'[1]TCE - ANEXO IV - Preencher'!C121</f>
        <v>UPA IGARASSU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11028484000101</v>
      </c>
      <c r="E112" s="5" t="str">
        <f>'[1]TCE - ANEXO IV - Preencher'!G121</f>
        <v>SIMBYOS TECNOLOGIA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4749.26</v>
      </c>
    </row>
    <row r="113" spans="1:12" s="8" customFormat="1" ht="19.5" customHeight="1" x14ac:dyDescent="0.2">
      <c r="A113" s="3">
        <f>IFERROR(VLOOKUP(B113,'[1]DADOS (OCULTAR)'!$P$3:$R$91,3,0),"")</f>
        <v>9039744000437</v>
      </c>
      <c r="B113" s="4" t="str">
        <f>'[1]TCE - ANEXO IV - Preencher'!C122</f>
        <v>UPA IGARASSU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6066387000165</v>
      </c>
      <c r="E113" s="5" t="str">
        <f>'[1]TCE - ANEXO IV - Preencher'!G122</f>
        <v>DNMV SISTEMAS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00007364</v>
      </c>
      <c r="I113" s="6">
        <f>IF('[1]TCE - ANEXO IV - Preencher'!K122="","",'[1]TCE - ANEXO IV - Preencher'!K122)</f>
        <v>44537</v>
      </c>
      <c r="J113" s="5" t="str">
        <f>'[1]TCE - ANEXO IV - Preencher'!L122</f>
        <v>LECK-CNZQ</v>
      </c>
      <c r="K113" s="5" t="str">
        <f>IF(F113="B",LEFT('[1]TCE - ANEXO IV - Preencher'!M122,2),IF(F113="S",LEFT('[1]TCE - ANEXO IV - Preencher'!M122,7),IF('[1]TCE - ANEXO IV - Preencher'!H122="","")))</f>
        <v>2602308</v>
      </c>
      <c r="L113" s="7">
        <f>'[1]TCE - ANEXO IV - Preencher'!N122</f>
        <v>9642.34</v>
      </c>
    </row>
    <row r="114" spans="1:12" s="8" customFormat="1" ht="19.5" customHeight="1" x14ac:dyDescent="0.2">
      <c r="A114" s="3">
        <f>IFERROR(VLOOKUP(B114,'[1]DADOS (OCULTAR)'!$P$3:$R$91,3,0),"")</f>
        <v>9039744000437</v>
      </c>
      <c r="B114" s="4" t="str">
        <f>'[1]TCE - ANEXO IV - Preencher'!C123</f>
        <v>UPA IGARASSU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16783034000130</v>
      </c>
      <c r="E114" s="5" t="str">
        <f>'[1]TCE - ANEXO IV - Preencher'!G123</f>
        <v>SINTESE LICENCIAMENTO DE PROGRAMA PARA COMPUTADORES ON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00017447</v>
      </c>
      <c r="I114" s="6">
        <f>IF('[1]TCE - ANEXO IV - Preencher'!K123="","",'[1]TCE - ANEXO IV - Preencher'!K123)</f>
        <v>44564</v>
      </c>
      <c r="J114" s="5" t="str">
        <f>'[1]TCE - ANEXO IV - Preencher'!L123</f>
        <v>5C4H-5RMV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1500</v>
      </c>
    </row>
    <row r="115" spans="1:12" s="8" customFormat="1" ht="19.5" customHeight="1" x14ac:dyDescent="0.2">
      <c r="A115" s="3">
        <f>IFERROR(VLOOKUP(B115,'[1]DADOS (OCULTAR)'!$P$3:$R$91,3,0),"")</f>
        <v>9039744000437</v>
      </c>
      <c r="B115" s="4" t="str">
        <f>'[1]TCE - ANEXO IV - Preencher'!C124</f>
        <v>UPA IGARASSU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53113791000122</v>
      </c>
      <c r="E115" s="5" t="str">
        <f>'[1]TCE - ANEXO IV - Preencher'!G124</f>
        <v xml:space="preserve">TOTVS S A 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03211368</v>
      </c>
      <c r="I115" s="6">
        <f>IF('[1]TCE - ANEXO IV - Preencher'!K124="","",'[1]TCE - ANEXO IV - Preencher'!K124)</f>
        <v>44543</v>
      </c>
      <c r="J115" s="5" t="str">
        <f>'[1]TCE - ANEXO IV - Preencher'!L124</f>
        <v>RWXS-B1X4</v>
      </c>
      <c r="K115" s="5" t="str">
        <f>IF(F115="B",LEFT('[1]TCE - ANEXO IV - Preencher'!M124,2),IF(F115="S",LEFT('[1]TCE - ANEXO IV - Preencher'!M124,7),IF('[1]TCE - ANEXO IV - Preencher'!H124="","")))</f>
        <v>3550308</v>
      </c>
      <c r="L115" s="7">
        <f>'[1]TCE - ANEXO IV - Preencher'!N124</f>
        <v>281.05</v>
      </c>
    </row>
    <row r="116" spans="1:12" s="8" customFormat="1" ht="19.5" customHeight="1" x14ac:dyDescent="0.2">
      <c r="A116" s="3">
        <f>IFERROR(VLOOKUP(B116,'[1]DADOS (OCULTAR)'!$P$3:$R$91,3,0),"")</f>
        <v>9039744000437</v>
      </c>
      <c r="B116" s="4" t="str">
        <f>'[1]TCE - ANEXO IV - Preencher'!C125</f>
        <v>UPA IGARASSU</v>
      </c>
      <c r="C116" s="4" t="str">
        <f>'[1]TCE - ANEXO IV - Preencher'!E125</f>
        <v>5.17 - Manutenção de Software, Certificação Digital e Microfilmagem</v>
      </c>
      <c r="D116" s="3">
        <f>'[1]TCE - ANEXO IV - Preencher'!F125</f>
        <v>53113791001285</v>
      </c>
      <c r="E116" s="5" t="str">
        <f>'[1]TCE - ANEXO IV - Preencher'!G125</f>
        <v xml:space="preserve">TOTVS S A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88790</v>
      </c>
      <c r="I116" s="6">
        <f>IF('[1]TCE - ANEXO IV - Preencher'!K125="","",'[1]TCE - ANEXO IV - Preencher'!K125)</f>
        <v>44533</v>
      </c>
      <c r="J116" s="5" t="str">
        <f>'[1]TCE - ANEXO IV - Preencher'!L125</f>
        <v>54328e84</v>
      </c>
      <c r="K116" s="5" t="str">
        <f>IF(F116="B",LEFT('[1]TCE - ANEXO IV - Preencher'!M125,2),IF(F116="S",LEFT('[1]TCE - ANEXO IV - Preencher'!M125,7),IF('[1]TCE - ANEXO IV - Preencher'!H125="","")))</f>
        <v>3106200</v>
      </c>
      <c r="L116" s="7">
        <f>'[1]TCE - ANEXO IV - Preencher'!N125</f>
        <v>687.69</v>
      </c>
    </row>
    <row r="117" spans="1:12" s="8" customFormat="1" ht="19.5" customHeight="1" x14ac:dyDescent="0.2">
      <c r="A117" s="3">
        <f>IFERROR(VLOOKUP(B117,'[1]DADOS (OCULTAR)'!$P$3:$R$91,3,0),"")</f>
        <v>9039744000437</v>
      </c>
      <c r="B117" s="4" t="str">
        <f>'[1]TCE - ANEXO IV - Preencher'!C126</f>
        <v>UPA IGARASSU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53113791001285</v>
      </c>
      <c r="E117" s="5" t="str">
        <f>'[1]TCE - ANEXO IV - Preencher'!G126</f>
        <v xml:space="preserve">TOTVS S A 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88789</v>
      </c>
      <c r="I117" s="6">
        <f>IF('[1]TCE - ANEXO IV - Preencher'!K126="","",'[1]TCE - ANEXO IV - Preencher'!K126)</f>
        <v>44533</v>
      </c>
      <c r="J117" s="5" t="str">
        <f>'[1]TCE - ANEXO IV - Preencher'!L126</f>
        <v>c86976ee</v>
      </c>
      <c r="K117" s="5" t="str">
        <f>IF(F117="B",LEFT('[1]TCE - ANEXO IV - Preencher'!M126,2),IF(F117="S",LEFT('[1]TCE - ANEXO IV - Preencher'!M126,7),IF('[1]TCE - ANEXO IV - Preencher'!H126="","")))</f>
        <v>3106200</v>
      </c>
      <c r="L117" s="7">
        <f>'[1]TCE - ANEXO IV - Preencher'!N126</f>
        <v>98.37</v>
      </c>
    </row>
    <row r="118" spans="1:12" s="8" customFormat="1" ht="19.5" customHeight="1" x14ac:dyDescent="0.2">
      <c r="A118" s="3">
        <f>IFERROR(VLOOKUP(B118,'[1]DADOS (OCULTAR)'!$P$3:$R$91,3,0),"")</f>
        <v>9039744000437</v>
      </c>
      <c r="B118" s="4" t="str">
        <f>'[1]TCE - ANEXO IV - Preencher'!C127</f>
        <v>UPA IGARASSU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5020356000100</v>
      </c>
      <c r="E118" s="5" t="str">
        <f>'[1]TCE - ANEXO IV - Preencher'!G127</f>
        <v>BID COMERCIO E SERVICOS EM TECNOLOGIA DA INFORMACAO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00004417</v>
      </c>
      <c r="I118" s="6">
        <f>IF('[1]TCE - ANEXO IV - Preencher'!K127="","",'[1]TCE - ANEXO IV - Preencher'!K127)</f>
        <v>44568</v>
      </c>
      <c r="J118" s="5" t="str">
        <f>'[1]TCE - ANEXO IV - Preencher'!L127</f>
        <v>M6NF-XKUT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356.33</v>
      </c>
    </row>
    <row r="119" spans="1:12" s="8" customFormat="1" ht="19.5" customHeight="1" x14ac:dyDescent="0.2">
      <c r="A119" s="3">
        <f>IFERROR(VLOOKUP(B119,'[1]DADOS (OCULTAR)'!$P$3:$R$91,3,0),"")</f>
        <v>9039744000437</v>
      </c>
      <c r="B119" s="4" t="str">
        <f>'[1]TCE - ANEXO IV - Preencher'!C128</f>
        <v>UPA IGARASSU</v>
      </c>
      <c r="C119" s="4" t="str">
        <f>'[1]TCE - ANEXO IV - Preencher'!E128</f>
        <v>5.10 - Detetização/Tratamento de Resíduos e Afins</v>
      </c>
      <c r="D119" s="3">
        <f>'[1]TCE - ANEXO IV - Preencher'!F128</f>
        <v>10333266000100</v>
      </c>
      <c r="E119" s="5" t="str">
        <f>'[1]TCE - ANEXO IV - Preencher'!G128</f>
        <v>CARLOS ANTONIO DE OLIVEIRA MILET JUNIOR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00009128</v>
      </c>
      <c r="I119" s="6">
        <f>IF('[1]TCE - ANEXO IV - Preencher'!K128="","",'[1]TCE - ANEXO IV - Preencher'!K128)</f>
        <v>44557</v>
      </c>
      <c r="J119" s="5" t="str">
        <f>'[1]TCE - ANEXO IV - Preencher'!L128</f>
        <v>Y85M-J22T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130</v>
      </c>
    </row>
    <row r="120" spans="1:12" s="8" customFormat="1" ht="19.5" customHeight="1" x14ac:dyDescent="0.2">
      <c r="A120" s="3">
        <f>IFERROR(VLOOKUP(B120,'[1]DADOS (OCULTAR)'!$P$3:$R$91,3,0),"")</f>
        <v>9039744000437</v>
      </c>
      <c r="B120" s="4" t="str">
        <f>'[1]TCE - ANEXO IV - Preencher'!C129</f>
        <v>UPA IGARASSU</v>
      </c>
      <c r="C120" s="4" t="str">
        <f>'[1]TCE - ANEXO IV - Preencher'!E129</f>
        <v>5.23 - Limpeza e Conservação</v>
      </c>
      <c r="D120" s="3">
        <f>'[1]TCE - ANEXO IV - Preencher'!F129</f>
        <v>10229013000190</v>
      </c>
      <c r="E120" s="5" t="str">
        <f>'[1]TCE - ANEXO IV - Preencher'!G129</f>
        <v>INTERCLEAN ADMINISTRACAO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00000534</v>
      </c>
      <c r="I120" s="6">
        <f>IF('[1]TCE - ANEXO IV - Preencher'!K129="","",'[1]TCE - ANEXO IV - Preencher'!K129)</f>
        <v>44564</v>
      </c>
      <c r="J120" s="5" t="str">
        <f>'[1]TCE - ANEXO IV - Preencher'!L129</f>
        <v>L26A-QJHQ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42952.07</v>
      </c>
    </row>
    <row r="121" spans="1:12" s="8" customFormat="1" ht="19.5" customHeight="1" x14ac:dyDescent="0.2">
      <c r="A121" s="3">
        <f>IFERROR(VLOOKUP(B121,'[1]DADOS (OCULTAR)'!$P$3:$R$91,3,0),"")</f>
        <v>9039744000437</v>
      </c>
      <c r="B121" s="4" t="str">
        <f>'[1]TCE - ANEXO IV - Preencher'!C130</f>
        <v>UPA IGARASSU</v>
      </c>
      <c r="C121" s="4" t="str">
        <f>'[1]TCE - ANEXO IV - Preencher'!E130</f>
        <v>5.6 - Reparo e Manutanção de Veículos</v>
      </c>
      <c r="D121" s="3">
        <f>'[1]TCE - ANEXO IV - Preencher'!F130</f>
        <v>1060389000123</v>
      </c>
      <c r="E121" s="5" t="str">
        <f>'[1]TCE - ANEXO IV - Preencher'!G130</f>
        <v>EMILIO AUTOPECAS EIRELI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00000929</v>
      </c>
      <c r="I121" s="6">
        <f>IF('[1]TCE - ANEXO IV - Preencher'!K130="","",'[1]TCE - ANEXO IV - Preencher'!K130)</f>
        <v>44545</v>
      </c>
      <c r="J121" s="5" t="str">
        <f>'[1]TCE - ANEXO IV - Preencher'!L130</f>
        <v>ESN4-7QI73</v>
      </c>
      <c r="K121" s="5" t="str">
        <f>IF(F121="B",LEFT('[1]TCE - ANEXO IV - Preencher'!M130,2),IF(F121="S",LEFT('[1]TCE - ANEXO IV - Preencher'!M130,7),IF('[1]TCE - ANEXO IV - Preencher'!H130="","")))</f>
        <v>2600054</v>
      </c>
      <c r="L121" s="7">
        <f>'[1]TCE - ANEXO IV - Preencher'!N130</f>
        <v>1500</v>
      </c>
    </row>
    <row r="122" spans="1:12" s="8" customFormat="1" ht="19.5" customHeight="1" x14ac:dyDescent="0.2">
      <c r="A122" s="3">
        <f>IFERROR(VLOOKUP(B122,'[1]DADOS (OCULTAR)'!$P$3:$R$91,3,0),"")</f>
        <v>9039744000437</v>
      </c>
      <c r="B122" s="4" t="str">
        <f>'[1]TCE - ANEXO IV - Preencher'!C131</f>
        <v>UPA IGARASSU</v>
      </c>
      <c r="C122" s="4" t="str">
        <f>'[1]TCE - ANEXO IV - Preencher'!E131</f>
        <v>5.99 - Outros Serviços de Terceiros Pessoa Jurídica</v>
      </c>
      <c r="D122" s="3">
        <f>'[1]TCE - ANEXO IV - Preencher'!F131</f>
        <v>11735586000159</v>
      </c>
      <c r="E122" s="5" t="str">
        <f>'[1]TCE - ANEXO IV - Preencher'!G131</f>
        <v>FRUNDACAO DE APOIO AO DESENVOLVIMENTO DA UNIVERSIDADE FE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00065483</v>
      </c>
      <c r="I122" s="6">
        <f>IF('[1]TCE - ANEXO IV - Preencher'!K131="","",'[1]TCE - ANEXO IV - Preencher'!K131)</f>
        <v>44565</v>
      </c>
      <c r="J122" s="5" t="str">
        <f>'[1]TCE - ANEXO IV - Preencher'!L131</f>
        <v>ZL8I-NSEI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858</v>
      </c>
    </row>
    <row r="123" spans="1:12" s="8" customFormat="1" ht="19.5" customHeight="1" x14ac:dyDescent="0.2">
      <c r="A123" s="3">
        <f>IFERROR(VLOOKUP(B123,'[1]DADOS (OCULTAR)'!$P$3:$R$91,3,0),"")</f>
        <v>9039744000437</v>
      </c>
      <c r="B123" s="4" t="str">
        <f>'[1]TCE - ANEXO IV - Preencher'!C132</f>
        <v>UPA IGARASSU</v>
      </c>
      <c r="C123" s="4" t="str">
        <f>'[1]TCE - ANEXO IV - Preencher'!E132</f>
        <v>5.99 - Outros Serviços de Terceiros Pessoa Jurídica</v>
      </c>
      <c r="D123" s="3">
        <f>'[1]TCE - ANEXO IV - Preencher'!F132</f>
        <v>10816775000274</v>
      </c>
      <c r="E123" s="5" t="str">
        <f>'[1]TCE - ANEXO IV - Preencher'!G132</f>
        <v>INSPETORIA SALESIANA DO NORDESTE DO BRASIL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00014281</v>
      </c>
      <c r="I123" s="6">
        <f>IF('[1]TCE - ANEXO IV - Preencher'!K132="","",'[1]TCE - ANEXO IV - Preencher'!K132)</f>
        <v>44545</v>
      </c>
      <c r="J123" s="5" t="str">
        <f>'[1]TCE - ANEXO IV - Preencher'!L132</f>
        <v>MNBK-NMXZ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250</v>
      </c>
    </row>
    <row r="124" spans="1:12" s="8" customFormat="1" ht="19.5" customHeight="1" x14ac:dyDescent="0.2">
      <c r="A124" s="3">
        <f>IFERROR(VLOOKUP(B124,'[1]DADOS (OCULTAR)'!$P$3:$R$91,3,0),"")</f>
        <v>9039744000437</v>
      </c>
      <c r="B124" s="4" t="str">
        <f>'[1]TCE - ANEXO IV - Preencher'!C133</f>
        <v>UPA IGARASSU</v>
      </c>
      <c r="C124" s="4" t="str">
        <f>'[1]TCE - ANEXO IV - Preencher'!E133</f>
        <v>5.99 - Outros Serviços de Terceiros Pessoa Jurídica</v>
      </c>
      <c r="D124" s="3">
        <f>'[1]TCE - ANEXO IV - Preencher'!F133</f>
        <v>13409775000329</v>
      </c>
      <c r="E124" s="5" t="str">
        <f>'[1]TCE - ANEXO IV - Preencher'!G133</f>
        <v>LINUS LOG LTDA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000001438</v>
      </c>
      <c r="I124" s="6">
        <f>IF('[1]TCE - ANEXO IV - Preencher'!K133="","",'[1]TCE - ANEXO IV - Preencher'!K133)</f>
        <v>44572</v>
      </c>
      <c r="J124" s="5" t="str">
        <f>'[1]TCE - ANEXO IV - Preencher'!L133</f>
        <v>GMLD73923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2290.92</v>
      </c>
    </row>
    <row r="125" spans="1:12" s="8" customFormat="1" ht="19.5" customHeight="1" x14ac:dyDescent="0.2">
      <c r="A125" s="3">
        <f>IFERROR(VLOOKUP(B125,'[1]DADOS (OCULTAR)'!$P$3:$R$91,3,0),"")</f>
        <v>9039744000437</v>
      </c>
      <c r="B125" s="4" t="str">
        <f>'[1]TCE - ANEXO IV - Preencher'!C134</f>
        <v>UPA IGARASSU</v>
      </c>
      <c r="C125" s="4" t="str">
        <f>'[1]TCE - ANEXO IV - Preencher'!E134</f>
        <v>5.99 - Outros Serviços de Terceiros Pessoa Jurídica</v>
      </c>
      <c r="D125" s="3">
        <f>'[1]TCE - ANEXO IV - Preencher'!F134</f>
        <v>5467959000155</v>
      </c>
      <c r="E125" s="5" t="str">
        <f>'[1]TCE - ANEXO IV - Preencher'!G134</f>
        <v>MOTO 29 SERVICO DE ENTREGA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000001890</v>
      </c>
      <c r="I125" s="6">
        <f>IF('[1]TCE - ANEXO IV - Preencher'!K134="","",'[1]TCE - ANEXO IV - Preencher'!K134)</f>
        <v>44545</v>
      </c>
      <c r="J125" s="5" t="str">
        <f>'[1]TCE - ANEXO IV - Preencher'!L134</f>
        <v>WVVQ23174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1349.98</v>
      </c>
    </row>
    <row r="126" spans="1:12" s="8" customFormat="1" ht="19.5" customHeight="1" x14ac:dyDescent="0.2">
      <c r="A126" s="3">
        <f>IFERROR(VLOOKUP(B126,'[1]DADOS (OCULTAR)'!$P$3:$R$91,3,0),"")</f>
        <v>9039744000437</v>
      </c>
      <c r="B126" s="4" t="str">
        <f>'[1]TCE - ANEXO IV - Preencher'!C135</f>
        <v>UPA IGARASSU</v>
      </c>
      <c r="C126" s="4" t="str">
        <f>'[1]TCE - ANEXO IV - Preencher'!E135</f>
        <v>5.99 - Outros Serviços de Terceiros Pessoa Jurídica</v>
      </c>
      <c r="D126" s="3">
        <f>'[1]TCE - ANEXO IV - Preencher'!F135</f>
        <v>5467959000155</v>
      </c>
      <c r="E126" s="5" t="str">
        <f>'[1]TCE - ANEXO IV - Preencher'!G135</f>
        <v>MOTO 29 SERVICO DE ENTREGA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000001880</v>
      </c>
      <c r="I126" s="6">
        <f>IF('[1]TCE - ANEXO IV - Preencher'!K135="","",'[1]TCE - ANEXO IV - Preencher'!K135)</f>
        <v>44545</v>
      </c>
      <c r="J126" s="5" t="str">
        <f>'[1]TCE - ANEXO IV - Preencher'!L135</f>
        <v>ISFD75422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3570</v>
      </c>
    </row>
    <row r="127" spans="1:12" s="8" customFormat="1" ht="19.5" customHeight="1" x14ac:dyDescent="0.2">
      <c r="A127" s="3">
        <f>IFERROR(VLOOKUP(B127,'[1]DADOS (OCULTAR)'!$P$3:$R$91,3,0),"")</f>
        <v>9039744000437</v>
      </c>
      <c r="B127" s="4" t="str">
        <f>'[1]TCE - ANEXO IV - Preencher'!C136</f>
        <v>UPA IGARASSU</v>
      </c>
      <c r="C127" s="4" t="str">
        <f>'[1]TCE - ANEXO IV - Preencher'!E136</f>
        <v>5.99 - Outros Serviços de Terceiros Pessoa Jurídica</v>
      </c>
      <c r="D127" s="3">
        <f>'[1]TCE - ANEXO IV - Preencher'!F136</f>
        <v>35397488000117</v>
      </c>
      <c r="E127" s="5" t="str">
        <f>'[1]TCE - ANEXO IV - Preencher'!G136</f>
        <v>N B CAVALCANTI SERVICOS DE INTERMEDIACAO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00096654</v>
      </c>
      <c r="I127" s="6">
        <f>IF('[1]TCE - ANEXO IV - Preencher'!K136="","",'[1]TCE - ANEXO IV - Preencher'!K136)</f>
        <v>44565</v>
      </c>
      <c r="J127" s="5" t="str">
        <f>'[1]TCE - ANEXO IV - Preencher'!L136</f>
        <v>MKKJ-MGGX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320.01</v>
      </c>
    </row>
    <row r="128" spans="1:12" s="8" customFormat="1" ht="19.5" customHeight="1" x14ac:dyDescent="0.2">
      <c r="A128" s="3">
        <f>IFERROR(VLOOKUP(B128,'[1]DADOS (OCULTAR)'!$P$3:$R$91,3,0),"")</f>
        <v>9039744000437</v>
      </c>
      <c r="B128" s="4" t="str">
        <f>'[1]TCE - ANEXO IV - Preencher'!C137</f>
        <v>UPA IGARASSU</v>
      </c>
      <c r="C128" s="4" t="str">
        <f>'[1]TCE - ANEXO IV - Preencher'!E137</f>
        <v>5.99 - Outros Serviços de Terceiros Pessoa Jurídica</v>
      </c>
      <c r="D128" s="3">
        <f>'[1]TCE - ANEXO IV - Preencher'!F137</f>
        <v>2512303000119</v>
      </c>
      <c r="E128" s="5" t="str">
        <f>'[1]TCE - ANEXO IV - Preencher'!G137</f>
        <v>NOROES AZEVEDO SOCIEDADE DE ADVOGADOS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00005392</v>
      </c>
      <c r="I128" s="6">
        <f>IF('[1]TCE - ANEXO IV - Preencher'!K137="","",'[1]TCE - ANEXO IV - Preencher'!K137)</f>
        <v>44537</v>
      </c>
      <c r="J128" s="5" t="str">
        <f>'[1]TCE - ANEXO IV - Preencher'!L137</f>
        <v>RMPA-IRK7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2228</v>
      </c>
    </row>
    <row r="129" spans="1:12" s="8" customFormat="1" ht="19.5" customHeight="1" x14ac:dyDescent="0.2">
      <c r="A129" s="3">
        <f>IFERROR(VLOOKUP(B129,'[1]DADOS (OCULTAR)'!$P$3:$R$91,3,0),"")</f>
        <v>9039744000437</v>
      </c>
      <c r="B129" s="4" t="str">
        <f>'[1]TCE - ANEXO IV - Preencher'!C138</f>
        <v>UPA IGARASSU</v>
      </c>
      <c r="C129" s="4" t="str">
        <f>'[1]TCE - ANEXO IV - Preencher'!E138</f>
        <v>5.99 - Outros Serviços de Terceiros Pessoa Jurídica</v>
      </c>
      <c r="D129" s="3">
        <f>'[1]TCE - ANEXO IV - Preencher'!F138</f>
        <v>2512303000119</v>
      </c>
      <c r="E129" s="5" t="str">
        <f>'[1]TCE - ANEXO IV - Preencher'!G138</f>
        <v>NOROES AZEVEDO SOCIEDADE DE ADVOGADOS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00005362</v>
      </c>
      <c r="I129" s="6">
        <f>IF('[1]TCE - ANEXO IV - Preencher'!K138="","",'[1]TCE - ANEXO IV - Preencher'!K138)</f>
        <v>44537</v>
      </c>
      <c r="J129" s="5" t="str">
        <f>'[1]TCE - ANEXO IV - Preencher'!L138</f>
        <v>AASJ-U4MY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1425</v>
      </c>
    </row>
    <row r="130" spans="1:12" s="8" customFormat="1" ht="19.5" customHeight="1" x14ac:dyDescent="0.2">
      <c r="A130" s="3">
        <f>IFERROR(VLOOKUP(B130,'[1]DADOS (OCULTAR)'!$P$3:$R$91,3,0),"")</f>
        <v>9039744000437</v>
      </c>
      <c r="B130" s="4" t="str">
        <f>'[1]TCE - ANEXO IV - Preencher'!C139</f>
        <v>UPA IGARASSU</v>
      </c>
      <c r="C130" s="4" t="str">
        <f>'[1]TCE - ANEXO IV - Preencher'!E139</f>
        <v>5.99 - Outros Serviços de Terceiros Pessoa Jurídica</v>
      </c>
      <c r="D130" s="3">
        <f>'[1]TCE - ANEXO IV - Preencher'!F139</f>
        <v>15063447000187</v>
      </c>
      <c r="E130" s="5" t="str">
        <f>'[1]TCE - ANEXO IV - Preencher'!G139</f>
        <v>PW CONSULTORIA EM MEDICINA DO TRABALHO SOCIEDADE SIMPLE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00000573</v>
      </c>
      <c r="I130" s="6">
        <f>IF('[1]TCE - ANEXO IV - Preencher'!K139="","",'[1]TCE - ANEXO IV - Preencher'!K139)</f>
        <v>44558</v>
      </c>
      <c r="J130" s="5" t="str">
        <f>'[1]TCE - ANEXO IV - Preencher'!L139</f>
        <v>6VFG-1WLS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7875</v>
      </c>
    </row>
    <row r="131" spans="1:12" s="8" customFormat="1" ht="19.5" customHeight="1" x14ac:dyDescent="0.2">
      <c r="A131" s="3">
        <f>IFERROR(VLOOKUP(B131,'[1]DADOS (OCULTAR)'!$P$3:$R$91,3,0),"")</f>
        <v>9039744000437</v>
      </c>
      <c r="B131" s="4" t="str">
        <f>'[1]TCE - ANEXO IV - Preencher'!C140</f>
        <v>UPA IGARASSU</v>
      </c>
      <c r="C131" s="4" t="str">
        <f>'[1]TCE - ANEXO IV - Preencher'!E140</f>
        <v>5.99 - Outros Serviços de Terceiros Pessoa Jurídica</v>
      </c>
      <c r="D131" s="3">
        <f>'[1]TCE - ANEXO IV - Preencher'!F140</f>
        <v>2863024000108</v>
      </c>
      <c r="E131" s="5" t="str">
        <f>'[1]TCE - ANEXO IV - Preencher'!G140</f>
        <v>PRODUTIVA SAUDE OCUPACIONAL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00080286</v>
      </c>
      <c r="I131" s="6">
        <f>IF('[1]TCE - ANEXO IV - Preencher'!K140="","",'[1]TCE - ANEXO IV - Preencher'!K140)</f>
        <v>44571</v>
      </c>
      <c r="J131" s="5" t="str">
        <f>'[1]TCE - ANEXO IV - Preencher'!L140</f>
        <v>WPDX-NDW3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170</v>
      </c>
    </row>
    <row r="132" spans="1:12" s="8" customFormat="1" ht="19.5" customHeight="1" x14ac:dyDescent="0.2">
      <c r="A132" s="3">
        <f>IFERROR(VLOOKUP(B132,'[1]DADOS (OCULTAR)'!$P$3:$R$91,3,0),"")</f>
        <v>9039744000437</v>
      </c>
      <c r="B132" s="4" t="str">
        <f>'[1]TCE - ANEXO IV - Preencher'!C141</f>
        <v>UPA IGARASSU</v>
      </c>
      <c r="C132" s="4" t="str">
        <f>'[1]TCE - ANEXO IV - Preencher'!E141</f>
        <v>5.99 - Outros Serviços de Terceiros Pessoa Jurídica</v>
      </c>
      <c r="D132" s="3">
        <f>'[1]TCE - ANEXO IV - Preencher'!F141</f>
        <v>20782880000102</v>
      </c>
      <c r="E132" s="5" t="str">
        <f>'[1]TCE - ANEXO IV - Preencher'!G141</f>
        <v>NORDESTE MEDICAL REPRESENTACAO IMPORTA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00000690</v>
      </c>
      <c r="I132" s="6">
        <f>IF('[1]TCE - ANEXO IV - Preencher'!K141="","",'[1]TCE - ANEXO IV - Preencher'!K141)</f>
        <v>44522</v>
      </c>
      <c r="J132" s="5" t="str">
        <f>'[1]TCE - ANEXO IV - Preencher'!L141</f>
        <v>IWW7-CCD7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1000</v>
      </c>
    </row>
    <row r="133" spans="1:12" s="8" customFormat="1" ht="19.5" customHeight="1" x14ac:dyDescent="0.2">
      <c r="A133" s="3">
        <f>IFERROR(VLOOKUP(B133,'[1]DADOS (OCULTAR)'!$P$3:$R$91,3,0),"")</f>
        <v>9039744000437</v>
      </c>
      <c r="B133" s="4" t="str">
        <f>'[1]TCE - ANEXO IV - Preencher'!C142</f>
        <v>UPA IGARASSU</v>
      </c>
      <c r="C133" s="4" t="str">
        <f>'[1]TCE - ANEXO IV - Preencher'!E142</f>
        <v>5.99 - Outros Serviços de Terceiros Pessoa Jurídica</v>
      </c>
      <c r="D133" s="3">
        <f>'[1]TCE - ANEXO IV - Preencher'!F142</f>
        <v>20782880000102</v>
      </c>
      <c r="E133" s="5" t="str">
        <f>'[1]TCE - ANEXO IV - Preencher'!G142</f>
        <v>NORDESTE MEDICAL REPRESENTACAO IMPORTA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00000704</v>
      </c>
      <c r="I133" s="6">
        <f>IF('[1]TCE - ANEXO IV - Preencher'!K142="","",'[1]TCE - ANEXO IV - Preencher'!K142)</f>
        <v>44558</v>
      </c>
      <c r="J133" s="5" t="str">
        <f>'[1]TCE - ANEXO IV - Preencher'!L142</f>
        <v>7UUW-9Z69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500</v>
      </c>
    </row>
    <row r="134" spans="1:12" s="8" customFormat="1" ht="19.5" customHeight="1" x14ac:dyDescent="0.2">
      <c r="A134" s="3">
        <f>IFERROR(VLOOKUP(B134,'[1]DADOS (OCULTAR)'!$P$3:$R$91,3,0),"")</f>
        <v>9039744000437</v>
      </c>
      <c r="B134" s="4" t="str">
        <f>'[1]TCE - ANEXO IV - Preencher'!C143</f>
        <v>UPA IGARASSU</v>
      </c>
      <c r="C134" s="4" t="str">
        <f>'[1]TCE - ANEXO IV - Preencher'!E143</f>
        <v>5.99 - Outros Serviços de Terceiros Pessoa Jurídica</v>
      </c>
      <c r="D134" s="3">
        <f>'[1]TCE - ANEXO IV - Preencher'!F143</f>
        <v>20782880000102</v>
      </c>
      <c r="E134" s="5" t="str">
        <f>'[1]TCE - ANEXO IV - Preencher'!G143</f>
        <v>NORDESTE MEDICAL REPRESENTACAO IMPORTA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00000705</v>
      </c>
      <c r="I134" s="6">
        <f>IF('[1]TCE - ANEXO IV - Preencher'!K143="","",'[1]TCE - ANEXO IV - Preencher'!K143)</f>
        <v>44564</v>
      </c>
      <c r="J134" s="5" t="str">
        <f>'[1]TCE - ANEXO IV - Preencher'!L143</f>
        <v>RQMJ-XHXD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1000</v>
      </c>
    </row>
    <row r="135" spans="1:12" s="8" customFormat="1" ht="19.5" customHeight="1" x14ac:dyDescent="0.2">
      <c r="A135" s="3">
        <f>IFERROR(VLOOKUP(B135,'[1]DADOS (OCULTAR)'!$P$3:$R$91,3,0),"")</f>
        <v>9039744000437</v>
      </c>
      <c r="B135" s="4" t="str">
        <f>'[1]TCE - ANEXO IV - Preencher'!C144</f>
        <v>UPA IGARASSU</v>
      </c>
      <c r="C135" s="4" t="str">
        <f>'[1]TCE - ANEXO IV - Preencher'!E144</f>
        <v>5.99 - Outros Serviços de Terceiros Pessoa Jurídica</v>
      </c>
      <c r="D135" s="3" t="str">
        <f>'[1]TCE - ANEXO IV - Preencher'!F144</f>
        <v>01.699.696/0001-59</v>
      </c>
      <c r="E135" s="5" t="str">
        <f>'[1]TCE - ANEXO IV - Preencher'!G144</f>
        <v>QUALIAGUA LABORATORIO E CONSULTORIA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00057314</v>
      </c>
      <c r="I135" s="6">
        <f>IF('[1]TCE - ANEXO IV - Preencher'!K144="","",'[1]TCE - ANEXO IV - Preencher'!K144)</f>
        <v>44564</v>
      </c>
      <c r="J135" s="5" t="str">
        <f>'[1]TCE - ANEXO IV - Preencher'!L144</f>
        <v>S6ZL-LV74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189</v>
      </c>
    </row>
    <row r="136" spans="1:12" s="8" customFormat="1" ht="19.5" customHeight="1" x14ac:dyDescent="0.2">
      <c r="A136" s="3">
        <f>IFERROR(VLOOKUP(B136,'[1]DADOS (OCULTAR)'!$P$3:$R$91,3,0),"")</f>
        <v>9039744000437</v>
      </c>
      <c r="B136" s="4" t="str">
        <f>'[1]TCE - ANEXO IV - Preencher'!C145</f>
        <v>UPA IGARASSU</v>
      </c>
      <c r="C136" s="4" t="str">
        <f>'[1]TCE - ANEXO IV - Preencher'!E145</f>
        <v>5.5 - Reparo e Manutenção de Máquinas e Equipamentos</v>
      </c>
      <c r="D136" s="3" t="str">
        <f>'[1]TCE - ANEXO IV - Preencher'!F145</f>
        <v>17.398.584/0001-06</v>
      </c>
      <c r="E136" s="5" t="str">
        <f>'[1]TCE - ANEXO IV - Preencher'!G145</f>
        <v>M T G MONTAGEM TECNICA DE GAS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00001425</v>
      </c>
      <c r="I136" s="6">
        <f>IF('[1]TCE - ANEXO IV - Preencher'!K145="","",'[1]TCE - ANEXO IV - Preencher'!K145)</f>
        <v>44564</v>
      </c>
      <c r="J136" s="5" t="str">
        <f>'[1]TCE - ANEXO IV - Preencher'!L145</f>
        <v>QMXE-G6UE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450</v>
      </c>
    </row>
    <row r="137" spans="1:12" s="8" customFormat="1" ht="19.5" customHeight="1" x14ac:dyDescent="0.2">
      <c r="A137" s="3">
        <f>IFERROR(VLOOKUP(B137,'[1]DADOS (OCULTAR)'!$P$3:$R$91,3,0),"")</f>
        <v>9039744000437</v>
      </c>
      <c r="B137" s="4" t="str">
        <f>'[1]TCE - ANEXO IV - Preencher'!C146</f>
        <v>UPA IGARASSU</v>
      </c>
      <c r="C137" s="4" t="str">
        <f>'[1]TCE - ANEXO IV - Preencher'!E146</f>
        <v>5.5 - Reparo e Manutenção de Máquinas e Equipamentos</v>
      </c>
      <c r="D137" s="3">
        <f>'[1]TCE - ANEXO IV - Preencher'!F146</f>
        <v>1141468000169</v>
      </c>
      <c r="E137" s="5" t="str">
        <f>'[1]TCE - ANEXO IV - Preencher'!G146</f>
        <v>MEDCALL COMERCIO E SERVICOS DE EQUIPAMENTOS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00002960</v>
      </c>
      <c r="I137" s="6">
        <f>IF('[1]TCE - ANEXO IV - Preencher'!K146="","",'[1]TCE - ANEXO IV - Preencher'!K146)</f>
        <v>44566</v>
      </c>
      <c r="J137" s="5" t="str">
        <f>'[1]TCE - ANEXO IV - Preencher'!L146</f>
        <v>IGTK-RNDF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356.33</v>
      </c>
    </row>
    <row r="138" spans="1:12" s="8" customFormat="1" ht="19.5" customHeight="1" x14ac:dyDescent="0.2">
      <c r="A138" s="3">
        <f>IFERROR(VLOOKUP(B138,'[1]DADOS (OCULTAR)'!$P$3:$R$91,3,0),"")</f>
        <v>9039744000437</v>
      </c>
      <c r="B138" s="4" t="str">
        <f>'[1]TCE - ANEXO IV - Preencher'!C147</f>
        <v>UPA IGARASSU</v>
      </c>
      <c r="C138" s="4" t="str">
        <f>'[1]TCE - ANEXO IV - Preencher'!E147</f>
        <v>5.5 - Reparo e Manutenção de Máquinas e Equipamentos</v>
      </c>
      <c r="D138" s="3">
        <f>'[1]TCE - ANEXO IV - Preencher'!F147</f>
        <v>7146768000117</v>
      </c>
      <c r="E138" s="5" t="str">
        <f>'[1]TCE - ANEXO IV - Preencher'!G147</f>
        <v>SER IMAGEM NORDESTE ASSISTENCIA TECNICA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000004412</v>
      </c>
      <c r="I138" s="6">
        <f>IF('[1]TCE - ANEXO IV - Preencher'!K147="","",'[1]TCE - ANEXO IV - Preencher'!K147)</f>
        <v>44560</v>
      </c>
      <c r="J138" s="5" t="str">
        <f>'[1]TCE - ANEXO IV - Preencher'!L147</f>
        <v>JLFP35079</v>
      </c>
      <c r="K138" s="5" t="str">
        <f>IF(F138="B",LEFT('[1]TCE - ANEXO IV - Preencher'!M147,2),IF(F138="S",LEFT('[1]TCE - ANEXO IV - Preencher'!M147,7),IF('[1]TCE - ANEXO IV - Preencher'!H147="","")))</f>
        <v>2607901</v>
      </c>
      <c r="L138" s="7">
        <f>'[1]TCE - ANEXO IV - Preencher'!N147</f>
        <v>2059</v>
      </c>
    </row>
    <row r="139" spans="1:12" s="8" customFormat="1" ht="19.5" customHeight="1" x14ac:dyDescent="0.2">
      <c r="A139" s="3">
        <f>IFERROR(VLOOKUP(B139,'[1]DADOS (OCULTAR)'!$P$3:$R$91,3,0),"")</f>
        <v>9039744000437</v>
      </c>
      <c r="B139" s="4" t="str">
        <f>'[1]TCE - ANEXO IV - Preencher'!C148</f>
        <v>UPA IGARASSU</v>
      </c>
      <c r="C139" s="4" t="str">
        <f>'[1]TCE - ANEXO IV - Preencher'!E148</f>
        <v>5.5 - Reparo e Manutenção de Máquinas e Equipamentos</v>
      </c>
      <c r="D139" s="3">
        <f>'[1]TCE - ANEXO IV - Preencher'!F148</f>
        <v>24380578002041</v>
      </c>
      <c r="E139" s="5" t="str">
        <f>'[1]TCE - ANEXO IV - Preencher'!G148</f>
        <v>WHITE MARTINS GASES INDUSTRIAIS DO NORDESTE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000012264</v>
      </c>
      <c r="I139" s="6">
        <f>IF('[1]TCE - ANEXO IV - Preencher'!K148="","",'[1]TCE - ANEXO IV - Preencher'!K148)</f>
        <v>44585</v>
      </c>
      <c r="J139" s="5" t="str">
        <f>'[1]TCE - ANEXO IV - Preencher'!L148</f>
        <v>UJSF09902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459.3</v>
      </c>
    </row>
    <row r="140" spans="1:12" s="8" customFormat="1" ht="19.5" customHeight="1" x14ac:dyDescent="0.2">
      <c r="A140" s="3">
        <f>IFERROR(VLOOKUP(B140,'[1]DADOS (OCULTAR)'!$P$3:$R$91,3,0),"")</f>
        <v>9039744000437</v>
      </c>
      <c r="B140" s="4" t="str">
        <f>'[1]TCE - ANEXO IV - Preencher'!C149</f>
        <v>UPA IGARASSU</v>
      </c>
      <c r="C140" s="4" t="str">
        <f>'[1]TCE - ANEXO IV - Preencher'!E149</f>
        <v>5.5 - Reparo e Manutenção de Máquinas e Equipamentos</v>
      </c>
      <c r="D140" s="3">
        <f>'[1]TCE - ANEXO IV - Preencher'!F149</f>
        <v>11343756000150</v>
      </c>
      <c r="E140" s="5" t="str">
        <f>'[1]TCE - ANEXO IV - Preencher'!G149</f>
        <v>J L GRUPOS GERADORES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000003173</v>
      </c>
      <c r="I140" s="6">
        <f>IF('[1]TCE - ANEXO IV - Preencher'!K149="","",'[1]TCE - ANEXO IV - Preencher'!K149)</f>
        <v>44567</v>
      </c>
      <c r="J140" s="5" t="str">
        <f>'[1]TCE - ANEXO IV - Preencher'!L149</f>
        <v>CUKV55358</v>
      </c>
      <c r="K140" s="5" t="str">
        <f>IF(F140="B",LEFT('[1]TCE - ANEXO IV - Preencher'!M149,2),IF(F140="S",LEFT('[1]TCE - ANEXO IV - Preencher'!M149,7),IF('[1]TCE - ANEXO IV - Preencher'!H149="","")))</f>
        <v>2603454</v>
      </c>
      <c r="L140" s="7">
        <f>'[1]TCE - ANEXO IV - Preencher'!N149</f>
        <v>250</v>
      </c>
    </row>
    <row r="141" spans="1:12" s="8" customFormat="1" ht="19.5" customHeight="1" x14ac:dyDescent="0.2">
      <c r="A141" s="3">
        <f>IFERROR(VLOOKUP(B141,'[1]DADOS (OCULTAR)'!$P$3:$R$91,3,0),"")</f>
        <v>9039744000437</v>
      </c>
      <c r="B141" s="4" t="str">
        <f>'[1]TCE - ANEXO IV - Preencher'!C150</f>
        <v>UPA IGARASSU</v>
      </c>
      <c r="C141" s="4" t="str">
        <f>'[1]TCE - ANEXO IV - Preencher'!E150</f>
        <v>5.5 - Reparo e Manutenção de Máquinas e Equipamentos</v>
      </c>
      <c r="D141" s="3">
        <f>'[1]TCE - ANEXO IV - Preencher'!F150</f>
        <v>8845988000100</v>
      </c>
      <c r="E141" s="5" t="str">
        <f>'[1]TCE - ANEXO IV - Preencher'!G150</f>
        <v>ACESSPLUS MANUTENCAO LTDA ME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00005198</v>
      </c>
      <c r="I141" s="6">
        <f>IF('[1]TCE - ANEXO IV - Preencher'!K150="","",'[1]TCE - ANEXO IV - Preencher'!K150)</f>
        <v>44565</v>
      </c>
      <c r="J141" s="5" t="str">
        <f>'[1]TCE - ANEXO IV - Preencher'!L150</f>
        <v>9SGW-ZGCY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379.5</v>
      </c>
    </row>
    <row r="142" spans="1:12" s="8" customFormat="1" ht="19.5" customHeight="1" x14ac:dyDescent="0.2">
      <c r="A142" s="3">
        <f>IFERROR(VLOOKUP(B142,'[1]DADOS (OCULTAR)'!$P$3:$R$91,3,0),"")</f>
        <v>9039744000437</v>
      </c>
      <c r="B142" s="4" t="str">
        <f>'[1]TCE - ANEXO IV - Preencher'!C151</f>
        <v>UPA IGARASSU</v>
      </c>
      <c r="C142" s="4" t="str">
        <f>'[1]TCE - ANEXO IV - Preencher'!E151</f>
        <v>5.5 - Reparo e Manutenção de Máquinas e Equipamentos</v>
      </c>
      <c r="D142" s="3">
        <f>'[1]TCE - ANEXO IV - Preencher'!F151</f>
        <v>9014387000100</v>
      </c>
      <c r="E142" s="5" t="str">
        <f>'[1]TCE - ANEXO IV - Preencher'!G151</f>
        <v>COMPLETA SERVICOS DE AR CONDICIONADO E LOCACAO  LTDA EPP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00001602</v>
      </c>
      <c r="I142" s="6">
        <f>IF('[1]TCE - ANEXO IV - Preencher'!K151="","",'[1]TCE - ANEXO IV - Preencher'!K151)</f>
        <v>44559</v>
      </c>
      <c r="J142" s="5" t="str">
        <f>'[1]TCE - ANEXO IV - Preencher'!L151</f>
        <v>YAU4-M9T6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3517.16</v>
      </c>
    </row>
    <row r="143" spans="1:12" s="8" customFormat="1" ht="19.5" customHeight="1" x14ac:dyDescent="0.2">
      <c r="A143" s="3">
        <f>IFERROR(VLOOKUP(B143,'[1]DADOS (OCULTAR)'!$P$3:$R$91,3,0),"")</f>
        <v>9039744000437</v>
      </c>
      <c r="B143" s="4" t="str">
        <f>'[1]TCE - ANEXO IV - Preencher'!C152</f>
        <v>UPA IGARASSU</v>
      </c>
      <c r="C143" s="4" t="str">
        <f>'[1]TCE - ANEXO IV - Preencher'!E152</f>
        <v>5.4 - Reparo e Manutenção de Bens Imóveis</v>
      </c>
      <c r="D143" s="3">
        <f>'[1]TCE - ANEXO IV - Preencher'!F152</f>
        <v>12486871000146</v>
      </c>
      <c r="E143" s="5" t="str">
        <f>'[1]TCE - ANEXO IV - Preencher'!G152</f>
        <v>ROBSON MATOS DE ALBUQUERQUE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000000868</v>
      </c>
      <c r="I143" s="6">
        <f>IF('[1]TCE - ANEXO IV - Preencher'!K152="","",'[1]TCE - ANEXO IV - Preencher'!K152)</f>
        <v>44565</v>
      </c>
      <c r="J143" s="5" t="str">
        <f>'[1]TCE - ANEXO IV - Preencher'!L152</f>
        <v>ECVI50181</v>
      </c>
      <c r="K143" s="5" t="str">
        <f>IF(F143="B",LEFT('[1]TCE - ANEXO IV - Preencher'!M152,2),IF(F143="S",LEFT('[1]TCE - ANEXO IV - Preencher'!M152,7),IF('[1]TCE - ANEXO IV - Preencher'!H152="","")))</f>
        <v>2610707</v>
      </c>
      <c r="L143" s="7">
        <f>'[1]TCE - ANEXO IV - Preencher'!N152</f>
        <v>805</v>
      </c>
    </row>
    <row r="144" spans="1:12" s="8" customFormat="1" ht="19.5" customHeight="1" x14ac:dyDescent="0.2">
      <c r="A144" s="3">
        <f>IFERROR(VLOOKUP(B144,'[1]DADOS (OCULTAR)'!$P$3:$R$91,3,0),"")</f>
        <v>9039744000437</v>
      </c>
      <c r="B144" s="4" t="str">
        <f>'[1]TCE - ANEXO IV - Preencher'!C153</f>
        <v>UPA IGARASSU</v>
      </c>
      <c r="C144" s="4" t="str">
        <f>'[1]TCE - ANEXO IV - Preencher'!E153</f>
        <v>5.4 - Reparo e Manutenção de Bens Imóveis</v>
      </c>
      <c r="D144" s="3">
        <f>'[1]TCE - ANEXO IV - Preencher'!F153</f>
        <v>22480028000106</v>
      </c>
      <c r="E144" s="5" t="str">
        <f>'[1]TCE - ANEXO IV - Preencher'!G153</f>
        <v>GERMINAR COMERCIO DE PLANTAS E SERVICOS LTDA 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000000151</v>
      </c>
      <c r="I144" s="6">
        <f>IF('[1]TCE - ANEXO IV - Preencher'!K153="","",'[1]TCE - ANEXO IV - Preencher'!K153)</f>
        <v>44566</v>
      </c>
      <c r="J144" s="5" t="str">
        <f>'[1]TCE - ANEXO IV - Preencher'!L153</f>
        <v>QQCC94732</v>
      </c>
      <c r="K144" s="5" t="str">
        <f>IF(F144="B",LEFT('[1]TCE - ANEXO IV - Preencher'!M153,2),IF(F144="S",LEFT('[1]TCE - ANEXO IV - Preencher'!M153,7),IF('[1]TCE - ANEXO IV - Preencher'!H153="","")))</f>
        <v>2610707</v>
      </c>
      <c r="L144" s="7">
        <f>'[1]TCE - ANEXO IV - Preencher'!N153</f>
        <v>500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2022-01-31T11:51:10Z</dcterms:created>
  <dcterms:modified xsi:type="dcterms:W3CDTF">2022-01-31T11:52:17Z</dcterms:modified>
</cp:coreProperties>
</file>