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5" i="1"/>
  <c r="AB66" i="1"/>
  <c r="AB69" i="1"/>
  <c r="AB70" i="1"/>
  <c r="AB73" i="1"/>
  <c r="AB74" i="1"/>
  <c r="AB77" i="1"/>
  <c r="AB78" i="1"/>
  <c r="AB81" i="1"/>
  <c r="AB82" i="1"/>
  <c r="AB85" i="1"/>
  <c r="AB86" i="1"/>
  <c r="AB89" i="1"/>
  <c r="AB90" i="1"/>
  <c r="AB93" i="1"/>
  <c r="AB94" i="1"/>
  <c r="AB97" i="1"/>
  <c r="AB98" i="1"/>
  <c r="AB101" i="1"/>
  <c r="AB102" i="1"/>
  <c r="AB105" i="1"/>
  <c r="AB106" i="1"/>
  <c r="AB109" i="1"/>
  <c r="AB110" i="1"/>
  <c r="AB113" i="1"/>
  <c r="AB114" i="1"/>
  <c r="AB117" i="1"/>
  <c r="AB118" i="1"/>
  <c r="AB121" i="1"/>
  <c r="AB122" i="1"/>
  <c r="AB125" i="1"/>
  <c r="AB126" i="1"/>
  <c r="AB129" i="1"/>
  <c r="AB130" i="1"/>
  <c r="AB133" i="1"/>
  <c r="AB134" i="1"/>
  <c r="AB137" i="1"/>
  <c r="AB138" i="1"/>
  <c r="AB141" i="1"/>
  <c r="AB142" i="1"/>
  <c r="AB145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4" i="1"/>
  <c r="AB966" i="1"/>
  <c r="AB967" i="1"/>
  <c r="AB970" i="1"/>
  <c r="AB971" i="1"/>
  <c r="AB974" i="1"/>
  <c r="AB975" i="1"/>
  <c r="AB978" i="1"/>
  <c r="AB979" i="1"/>
  <c r="AB982" i="1"/>
  <c r="AB983" i="1"/>
  <c r="AB986" i="1"/>
  <c r="AB987" i="1"/>
  <c r="AB990" i="1"/>
  <c r="AB991" i="1"/>
  <c r="AB994" i="1"/>
  <c r="AB995" i="1"/>
  <c r="AB998" i="1"/>
  <c r="AB999" i="1"/>
  <c r="AB1002" i="1"/>
  <c r="AB1003" i="1"/>
  <c r="AB1006" i="1"/>
  <c r="AB1007" i="1"/>
  <c r="AB1010" i="1"/>
  <c r="AB1011" i="1"/>
  <c r="AB1014" i="1"/>
  <c r="AB1015" i="1"/>
  <c r="AB1018" i="1"/>
  <c r="AB1019" i="1"/>
  <c r="AB1022" i="1"/>
  <c r="AB1023" i="1"/>
  <c r="AB1026" i="1"/>
  <c r="AB1027" i="1"/>
  <c r="AB1030" i="1"/>
  <c r="AB1031" i="1"/>
  <c r="AB1034" i="1"/>
  <c r="AB1035" i="1"/>
  <c r="AB1038" i="1"/>
  <c r="AB1039" i="1"/>
  <c r="AB1042" i="1"/>
  <c r="AB1043" i="1"/>
  <c r="AB1046" i="1"/>
  <c r="AB1047" i="1"/>
  <c r="AB1050" i="1"/>
  <c r="AB1051" i="1"/>
  <c r="AB1054" i="1"/>
  <c r="AB1055" i="1"/>
  <c r="AB1058" i="1"/>
  <c r="AB1059" i="1"/>
  <c r="AB1062" i="1"/>
  <c r="AB1063" i="1"/>
  <c r="AB1066" i="1"/>
  <c r="AB1067" i="1"/>
  <c r="AB1070" i="1"/>
  <c r="AB1071" i="1"/>
  <c r="AB1074" i="1"/>
  <c r="AB1075" i="1"/>
  <c r="AB1078" i="1"/>
  <c r="AB1079" i="1"/>
  <c r="AB1082" i="1"/>
  <c r="AB1083" i="1"/>
  <c r="AB1086" i="1"/>
  <c r="AB1087" i="1"/>
  <c r="AB1090" i="1"/>
  <c r="AB1091" i="1"/>
  <c r="AB1094" i="1"/>
  <c r="AB1095" i="1"/>
  <c r="AB1098" i="1"/>
  <c r="AB1099" i="1"/>
  <c r="AB1102" i="1"/>
  <c r="AB1103" i="1"/>
  <c r="AB1106" i="1"/>
  <c r="AB1107" i="1"/>
  <c r="AB1110" i="1"/>
  <c r="AB1111" i="1"/>
  <c r="AB1114" i="1"/>
  <c r="AB1115" i="1"/>
  <c r="AB1118" i="1"/>
  <c r="AB1119" i="1"/>
  <c r="AB1122" i="1"/>
  <c r="AB1123" i="1"/>
  <c r="AB1126" i="1"/>
  <c r="AB1127" i="1"/>
  <c r="AB1130" i="1"/>
  <c r="AB1131" i="1"/>
  <c r="AB1134" i="1"/>
  <c r="AB1135" i="1"/>
  <c r="AB1138" i="1"/>
  <c r="AB1139" i="1"/>
  <c r="AB1142" i="1"/>
  <c r="AB1143" i="1"/>
  <c r="AB1146" i="1"/>
  <c r="AB1147" i="1"/>
  <c r="AB1150" i="1"/>
  <c r="AB1151" i="1"/>
  <c r="AB1154" i="1"/>
  <c r="AB1155" i="1"/>
  <c r="AB1158" i="1"/>
  <c r="AB1159" i="1"/>
  <c r="AB1162" i="1"/>
  <c r="AB1163" i="1"/>
  <c r="AB1166" i="1"/>
  <c r="AB1167" i="1"/>
  <c r="AB1170" i="1"/>
  <c r="AB1171" i="1"/>
  <c r="AB1174" i="1"/>
  <c r="AB1175" i="1"/>
  <c r="AB1178" i="1"/>
  <c r="AB1179" i="1"/>
  <c r="AB1182" i="1"/>
  <c r="AB1183" i="1"/>
  <c r="AB1186" i="1"/>
  <c r="AB1187" i="1"/>
  <c r="AB1190" i="1"/>
  <c r="AB1191" i="1"/>
  <c r="AB1194" i="1"/>
  <c r="AB1195" i="1"/>
  <c r="AB1198" i="1"/>
  <c r="AB1199" i="1"/>
  <c r="AB1202" i="1"/>
  <c r="AB1203" i="1"/>
  <c r="AB1206" i="1"/>
  <c r="AB1207" i="1"/>
  <c r="AB1210" i="1"/>
  <c r="AB1211" i="1"/>
  <c r="AB1214" i="1"/>
  <c r="AB1215" i="1"/>
  <c r="AB1218" i="1"/>
  <c r="AB1219" i="1"/>
  <c r="AB1222" i="1"/>
  <c r="AB1223" i="1"/>
  <c r="AB1226" i="1"/>
  <c r="AB1227" i="1"/>
  <c r="AB1230" i="1"/>
  <c r="AB1231" i="1"/>
  <c r="AB1234" i="1"/>
  <c r="AB1235" i="1"/>
  <c r="AB1238" i="1"/>
  <c r="AB1239" i="1"/>
  <c r="AB1242" i="1"/>
  <c r="AB1243" i="1"/>
  <c r="AB1246" i="1"/>
  <c r="AB1247" i="1"/>
  <c r="AB1250" i="1"/>
  <c r="AB1251" i="1"/>
  <c r="AB1254" i="1"/>
  <c r="AB1255" i="1"/>
  <c r="AB1258" i="1"/>
  <c r="AB1259" i="1"/>
  <c r="AB1262" i="1"/>
  <c r="AB1263" i="1"/>
  <c r="AB1266" i="1"/>
  <c r="AB1267" i="1"/>
  <c r="AB1270" i="1"/>
  <c r="AB1271" i="1"/>
  <c r="AB1274" i="1"/>
  <c r="AB1275" i="1"/>
  <c r="AB1278" i="1"/>
  <c r="AB1279" i="1"/>
  <c r="AB1282" i="1"/>
  <c r="AB1283" i="1"/>
  <c r="AB1286" i="1"/>
  <c r="AB1287" i="1"/>
  <c r="AB1290" i="1"/>
  <c r="AB1291" i="1"/>
  <c r="AB1294" i="1"/>
  <c r="AB1295" i="1"/>
  <c r="AB1298" i="1"/>
  <c r="AB1299" i="1"/>
  <c r="AB1302" i="1"/>
  <c r="AB1303" i="1"/>
  <c r="AB1306" i="1"/>
  <c r="AB1307" i="1"/>
  <c r="AB1310" i="1"/>
  <c r="AB1311" i="1"/>
  <c r="AB1314" i="1"/>
  <c r="AB1315" i="1"/>
  <c r="AB1318" i="1"/>
  <c r="AB1319" i="1"/>
  <c r="AB1322" i="1"/>
  <c r="AB1323" i="1"/>
  <c r="AB1326" i="1"/>
  <c r="AB1327" i="1"/>
  <c r="AB1330" i="1"/>
  <c r="AB1331" i="1"/>
  <c r="AB1334" i="1"/>
  <c r="AB1335" i="1"/>
  <c r="AB1338" i="1"/>
  <c r="AB1339" i="1"/>
  <c r="AB1342" i="1"/>
  <c r="AB1343" i="1"/>
  <c r="AB1346" i="1"/>
  <c r="AB1347" i="1"/>
  <c r="AB1350" i="1"/>
  <c r="AB1351" i="1"/>
  <c r="AB1354" i="1"/>
  <c r="AB1355" i="1"/>
  <c r="AB1358" i="1"/>
  <c r="AB1359" i="1"/>
  <c r="AB1362" i="1"/>
  <c r="AB1363" i="1"/>
  <c r="AB1366" i="1"/>
  <c r="AB1367" i="1"/>
  <c r="AB1370" i="1"/>
  <c r="AB1371" i="1"/>
  <c r="AB1374" i="1"/>
  <c r="AB1375" i="1"/>
  <c r="AB1378" i="1"/>
  <c r="AB1379" i="1"/>
  <c r="AB1382" i="1"/>
  <c r="AB1383" i="1"/>
  <c r="AB1386" i="1"/>
  <c r="AB1387" i="1"/>
  <c r="AB1390" i="1"/>
  <c r="AB1391" i="1"/>
  <c r="AB1394" i="1"/>
  <c r="AB1395" i="1"/>
  <c r="AB1398" i="1"/>
  <c r="AB1399" i="1"/>
  <c r="AB1402" i="1"/>
  <c r="AB1403" i="1"/>
  <c r="AB1406" i="1"/>
  <c r="AB1407" i="1"/>
  <c r="AB1410" i="1"/>
  <c r="AB1411" i="1"/>
  <c r="AB1414" i="1"/>
  <c r="AB1415" i="1"/>
  <c r="AB1418" i="1"/>
  <c r="AB1419" i="1"/>
  <c r="AB1422" i="1"/>
  <c r="AB1423" i="1"/>
  <c r="AB1426" i="1"/>
  <c r="AB1427" i="1"/>
  <c r="AB1430" i="1"/>
  <c r="AB1431" i="1"/>
  <c r="AB1434" i="1"/>
  <c r="AB1435" i="1"/>
  <c r="AB1438" i="1"/>
  <c r="AB1439" i="1"/>
  <c r="AB1442" i="1"/>
  <c r="AB1443" i="1"/>
  <c r="AB1446" i="1"/>
  <c r="AB1447" i="1"/>
  <c r="AB1450" i="1"/>
  <c r="AB1451" i="1"/>
  <c r="AB1454" i="1"/>
  <c r="AB1455" i="1"/>
  <c r="AB1458" i="1"/>
  <c r="AB1459" i="1"/>
  <c r="AB1462" i="1"/>
  <c r="AB1463" i="1"/>
  <c r="AB1466" i="1"/>
  <c r="AB1467" i="1"/>
  <c r="AB1470" i="1"/>
  <c r="AB1506" i="1"/>
  <c r="AB1510" i="1"/>
  <c r="AB1514" i="1"/>
  <c r="AB1518" i="1"/>
  <c r="AB1522" i="1"/>
  <c r="AB1526" i="1"/>
  <c r="AB1530" i="1"/>
  <c r="AB1531" i="1"/>
  <c r="AB1534" i="1"/>
  <c r="AB1535" i="1"/>
  <c r="AB1538" i="1"/>
  <c r="AB1539" i="1"/>
  <c r="AB1542" i="1"/>
  <c r="AB1543" i="1"/>
  <c r="AB1546" i="1"/>
  <c r="AB1547" i="1"/>
  <c r="AB1550" i="1"/>
  <c r="AB1551" i="1"/>
  <c r="AB1554" i="1"/>
  <c r="AB1555" i="1"/>
  <c r="AB1558" i="1"/>
  <c r="AB1562" i="1"/>
  <c r="AB1566" i="1"/>
  <c r="AB1567" i="1"/>
  <c r="AB1570" i="1"/>
  <c r="AB1574" i="1"/>
  <c r="AB1575" i="1"/>
  <c r="AB1578" i="1"/>
  <c r="AB1579" i="1"/>
  <c r="AB1582" i="1"/>
  <c r="AB1586" i="1"/>
  <c r="AB1590" i="1"/>
  <c r="AB1594" i="1"/>
  <c r="AB1598" i="1"/>
  <c r="AB1602" i="1"/>
  <c r="AB2074" i="1"/>
  <c r="AB2078" i="1"/>
  <c r="AB2082" i="1"/>
  <c r="AB2086" i="1"/>
  <c r="AB2090" i="1"/>
  <c r="AB2094" i="1"/>
  <c r="AB2098" i="1"/>
  <c r="AB2102" i="1"/>
  <c r="AB2106" i="1"/>
  <c r="AB2110" i="1"/>
  <c r="V715" i="1"/>
  <c r="AB715" i="1" s="1"/>
  <c r="S716" i="1"/>
  <c r="AB716" i="1" s="1"/>
  <c r="P717" i="1"/>
  <c r="Z717" i="1"/>
  <c r="AB717" i="1" s="1"/>
  <c r="M718" i="1"/>
  <c r="AB718" i="1" s="1"/>
  <c r="V719" i="1"/>
  <c r="AB719" i="1" s="1"/>
  <c r="S720" i="1"/>
  <c r="AB720" i="1" s="1"/>
  <c r="P721" i="1"/>
  <c r="AB721" i="1" s="1"/>
  <c r="Z721" i="1"/>
  <c r="M722" i="1"/>
  <c r="AB722" i="1" s="1"/>
  <c r="V723" i="1"/>
  <c r="AB723" i="1" s="1"/>
  <c r="S724" i="1"/>
  <c r="AB724" i="1" s="1"/>
  <c r="P725" i="1"/>
  <c r="AB725" i="1" s="1"/>
  <c r="Z725" i="1"/>
  <c r="M726" i="1"/>
  <c r="AB726" i="1" s="1"/>
  <c r="V727" i="1"/>
  <c r="AB727" i="1" s="1"/>
  <c r="S728" i="1"/>
  <c r="AB728" i="1" s="1"/>
  <c r="P729" i="1"/>
  <c r="AB729" i="1" s="1"/>
  <c r="Z729" i="1"/>
  <c r="M730" i="1"/>
  <c r="AB730" i="1" s="1"/>
  <c r="V731" i="1"/>
  <c r="AB731" i="1" s="1"/>
  <c r="S732" i="1"/>
  <c r="AB732" i="1" s="1"/>
  <c r="P733" i="1"/>
  <c r="AB733" i="1" s="1"/>
  <c r="Z733" i="1"/>
  <c r="M734" i="1"/>
  <c r="AB734" i="1" s="1"/>
  <c r="V735" i="1"/>
  <c r="AB735" i="1" s="1"/>
  <c r="S736" i="1"/>
  <c r="AB736" i="1" s="1"/>
  <c r="P737" i="1"/>
  <c r="AB737" i="1" s="1"/>
  <c r="Z737" i="1"/>
  <c r="M738" i="1"/>
  <c r="AB738" i="1" s="1"/>
  <c r="V739" i="1"/>
  <c r="AB739" i="1" s="1"/>
  <c r="S740" i="1"/>
  <c r="AB740" i="1" s="1"/>
  <c r="P741" i="1"/>
  <c r="Z741" i="1"/>
  <c r="AB741" i="1" s="1"/>
  <c r="M742" i="1"/>
  <c r="AB742" i="1" s="1"/>
  <c r="V743" i="1"/>
  <c r="AB743" i="1" s="1"/>
  <c r="S744" i="1"/>
  <c r="AB744" i="1" s="1"/>
  <c r="P745" i="1"/>
  <c r="Z745" i="1"/>
  <c r="AB745" i="1" s="1"/>
  <c r="M746" i="1"/>
  <c r="AB746" i="1" s="1"/>
  <c r="V747" i="1"/>
  <c r="AB747" i="1" s="1"/>
  <c r="S748" i="1"/>
  <c r="AB748" i="1" s="1"/>
  <c r="P749" i="1"/>
  <c r="Z749" i="1"/>
  <c r="AB749" i="1" s="1"/>
  <c r="M750" i="1"/>
  <c r="AB750" i="1" s="1"/>
  <c r="V751" i="1"/>
  <c r="AB751" i="1" s="1"/>
  <c r="S752" i="1"/>
  <c r="AB752" i="1" s="1"/>
  <c r="P753" i="1"/>
  <c r="Z753" i="1"/>
  <c r="AB753" i="1" s="1"/>
  <c r="M754" i="1"/>
  <c r="AB754" i="1" s="1"/>
  <c r="V755" i="1"/>
  <c r="AB755" i="1" s="1"/>
  <c r="S756" i="1"/>
  <c r="AB756" i="1" s="1"/>
  <c r="P757" i="1"/>
  <c r="Z757" i="1"/>
  <c r="AB757" i="1" s="1"/>
  <c r="M758" i="1"/>
  <c r="AB758" i="1" s="1"/>
  <c r="V759" i="1"/>
  <c r="AB759" i="1" s="1"/>
  <c r="S760" i="1"/>
  <c r="AB760" i="1" s="1"/>
  <c r="P761" i="1"/>
  <c r="Z761" i="1"/>
  <c r="AB761" i="1" s="1"/>
  <c r="M762" i="1"/>
  <c r="AB762" i="1" s="1"/>
  <c r="V763" i="1"/>
  <c r="AB763" i="1" s="1"/>
  <c r="S764" i="1"/>
  <c r="AB764" i="1" s="1"/>
  <c r="P765" i="1"/>
  <c r="AB765" i="1" s="1"/>
  <c r="Z765" i="1"/>
  <c r="M766" i="1"/>
  <c r="AB766" i="1" s="1"/>
  <c r="V767" i="1"/>
  <c r="AB767" i="1" s="1"/>
  <c r="S768" i="1"/>
  <c r="AB768" i="1" s="1"/>
  <c r="P769" i="1"/>
  <c r="AB769" i="1" s="1"/>
  <c r="Z769" i="1"/>
  <c r="M770" i="1"/>
  <c r="AB770" i="1" s="1"/>
  <c r="V771" i="1"/>
  <c r="AB771" i="1" s="1"/>
  <c r="S772" i="1"/>
  <c r="AB772" i="1" s="1"/>
  <c r="P773" i="1"/>
  <c r="AB773" i="1" s="1"/>
  <c r="Z773" i="1"/>
  <c r="M774" i="1"/>
  <c r="AB774" i="1" s="1"/>
  <c r="V775" i="1"/>
  <c r="AB775" i="1" s="1"/>
  <c r="S776" i="1"/>
  <c r="AB776" i="1" s="1"/>
  <c r="P777" i="1"/>
  <c r="Z777" i="1"/>
  <c r="AB777" i="1" s="1"/>
  <c r="M778" i="1"/>
  <c r="AB778" i="1" s="1"/>
  <c r="V779" i="1"/>
  <c r="AB779" i="1" s="1"/>
  <c r="S780" i="1"/>
  <c r="AB780" i="1" s="1"/>
  <c r="P781" i="1"/>
  <c r="Z781" i="1"/>
  <c r="AB781" i="1" s="1"/>
  <c r="M782" i="1"/>
  <c r="AB782" i="1" s="1"/>
  <c r="V783" i="1"/>
  <c r="AB783" i="1" s="1"/>
  <c r="S784" i="1"/>
  <c r="AB784" i="1" s="1"/>
  <c r="P785" i="1"/>
  <c r="Z785" i="1"/>
  <c r="AB785" i="1" s="1"/>
  <c r="M786" i="1"/>
  <c r="AB786" i="1" s="1"/>
  <c r="V787" i="1"/>
  <c r="AB787" i="1" s="1"/>
  <c r="S788" i="1"/>
  <c r="AB788" i="1" s="1"/>
  <c r="P789" i="1"/>
  <c r="Z789" i="1"/>
  <c r="AB789" i="1" s="1"/>
  <c r="M790" i="1"/>
  <c r="AB790" i="1" s="1"/>
  <c r="V791" i="1"/>
  <c r="AB791" i="1" s="1"/>
  <c r="S792" i="1"/>
  <c r="AB792" i="1" s="1"/>
  <c r="P793" i="1"/>
  <c r="Z793" i="1"/>
  <c r="AB793" i="1" s="1"/>
  <c r="M794" i="1"/>
  <c r="AB794" i="1" s="1"/>
  <c r="V795" i="1"/>
  <c r="AB795" i="1" s="1"/>
  <c r="S796" i="1"/>
  <c r="AB796" i="1" s="1"/>
  <c r="P797" i="1"/>
  <c r="Z797" i="1"/>
  <c r="AB797" i="1" s="1"/>
  <c r="M798" i="1"/>
  <c r="AB798" i="1" s="1"/>
  <c r="V799" i="1"/>
  <c r="AB799" i="1" s="1"/>
  <c r="S800" i="1"/>
  <c r="AB800" i="1" s="1"/>
  <c r="P801" i="1"/>
  <c r="Z801" i="1"/>
  <c r="AB801" i="1" s="1"/>
  <c r="M802" i="1"/>
  <c r="AB802" i="1" s="1"/>
  <c r="V803" i="1"/>
  <c r="AB803" i="1" s="1"/>
  <c r="S804" i="1"/>
  <c r="AB804" i="1" s="1"/>
  <c r="P805" i="1"/>
  <c r="Z805" i="1"/>
  <c r="AB805" i="1" s="1"/>
  <c r="M806" i="1"/>
  <c r="AB806" i="1" s="1"/>
  <c r="V807" i="1"/>
  <c r="AB807" i="1" s="1"/>
  <c r="S808" i="1"/>
  <c r="AB808" i="1" s="1"/>
  <c r="P809" i="1"/>
  <c r="Z809" i="1"/>
  <c r="AB809" i="1" s="1"/>
  <c r="M810" i="1"/>
  <c r="AB810" i="1" s="1"/>
  <c r="V811" i="1"/>
  <c r="AB811" i="1" s="1"/>
  <c r="S812" i="1"/>
  <c r="AB812" i="1" s="1"/>
  <c r="P813" i="1"/>
  <c r="Z813" i="1"/>
  <c r="AB813" i="1" s="1"/>
  <c r="M814" i="1"/>
  <c r="AB814" i="1" s="1"/>
  <c r="V815" i="1"/>
  <c r="AB815" i="1" s="1"/>
  <c r="S816" i="1"/>
  <c r="AB816" i="1" s="1"/>
  <c r="P817" i="1"/>
  <c r="Z817" i="1"/>
  <c r="AB817" i="1" s="1"/>
  <c r="M818" i="1"/>
  <c r="AB818" i="1" s="1"/>
  <c r="V819" i="1"/>
  <c r="AB819" i="1" s="1"/>
  <c r="S820" i="1"/>
  <c r="AB820" i="1" s="1"/>
  <c r="P821" i="1"/>
  <c r="Z821" i="1"/>
  <c r="AB821" i="1" s="1"/>
  <c r="M822" i="1"/>
  <c r="AB822" i="1" s="1"/>
  <c r="V823" i="1"/>
  <c r="AB823" i="1" s="1"/>
  <c r="S824" i="1"/>
  <c r="AB824" i="1" s="1"/>
  <c r="P825" i="1"/>
  <c r="Z825" i="1"/>
  <c r="AB825" i="1" s="1"/>
  <c r="AB828" i="1"/>
  <c r="AB829" i="1"/>
  <c r="AB832" i="1"/>
  <c r="AB833" i="1"/>
  <c r="AB836" i="1"/>
  <c r="AB837" i="1"/>
  <c r="AB840" i="1"/>
  <c r="AB841" i="1"/>
  <c r="AB844" i="1"/>
  <c r="AB845" i="1"/>
  <c r="AB848" i="1"/>
  <c r="AB849" i="1"/>
  <c r="AB852" i="1"/>
  <c r="AB853" i="1"/>
  <c r="AB856" i="1"/>
  <c r="AB857" i="1"/>
  <c r="AB860" i="1"/>
  <c r="AB861" i="1"/>
  <c r="AB864" i="1"/>
  <c r="AB865" i="1"/>
  <c r="AB868" i="1"/>
  <c r="AB869" i="1"/>
  <c r="AB872" i="1"/>
  <c r="AB873" i="1"/>
  <c r="AB876" i="1"/>
  <c r="AB877" i="1"/>
  <c r="AB880" i="1"/>
  <c r="AB881" i="1"/>
  <c r="AB884" i="1"/>
  <c r="AB885" i="1"/>
  <c r="AB888" i="1"/>
  <c r="AB889" i="1"/>
  <c r="AB892" i="1"/>
  <c r="AB893" i="1"/>
  <c r="AB896" i="1"/>
  <c r="AB897" i="1"/>
  <c r="AB900" i="1"/>
  <c r="AB901" i="1"/>
  <c r="AB904" i="1"/>
  <c r="AB905" i="1"/>
  <c r="AB908" i="1"/>
  <c r="AB909" i="1"/>
  <c r="AB912" i="1"/>
  <c r="AB913" i="1"/>
  <c r="AB916" i="1"/>
  <c r="AB917" i="1"/>
  <c r="AB920" i="1"/>
  <c r="AB921" i="1"/>
  <c r="AB924" i="1"/>
  <c r="AB925" i="1"/>
  <c r="AB928" i="1"/>
  <c r="AB929" i="1"/>
  <c r="AB932" i="1"/>
  <c r="AB933" i="1"/>
  <c r="AB936" i="1"/>
  <c r="AB937" i="1"/>
  <c r="AB940" i="1"/>
  <c r="AB941" i="1"/>
  <c r="AB944" i="1"/>
  <c r="AB945" i="1"/>
  <c r="AB948" i="1"/>
  <c r="AB949" i="1"/>
  <c r="AB952" i="1"/>
  <c r="AB953" i="1"/>
  <c r="AB956" i="1"/>
  <c r="AB957" i="1"/>
  <c r="AB960" i="1"/>
  <c r="AB961" i="1"/>
  <c r="AB964" i="1"/>
  <c r="AB965" i="1"/>
  <c r="AB1472" i="1"/>
  <c r="AB1473" i="1"/>
  <c r="AB1476" i="1"/>
  <c r="AB1477" i="1"/>
  <c r="AB1480" i="1"/>
  <c r="AB1481" i="1"/>
  <c r="AB1484" i="1"/>
  <c r="AB1485" i="1"/>
  <c r="AB1488" i="1"/>
  <c r="AB1489" i="1"/>
  <c r="AB1492" i="1"/>
  <c r="AB1493" i="1"/>
  <c r="AB1496" i="1"/>
  <c r="AB1497" i="1"/>
  <c r="AB1500" i="1"/>
  <c r="AB1501" i="1"/>
  <c r="AB1504" i="1"/>
  <c r="AB1505" i="1"/>
  <c r="AB1508" i="1"/>
  <c r="AB1509" i="1"/>
  <c r="AB1512" i="1"/>
  <c r="AB1513" i="1"/>
  <c r="AB1516" i="1"/>
  <c r="AB1520" i="1"/>
  <c r="AB1524" i="1"/>
  <c r="AB1528" i="1"/>
  <c r="AB1532" i="1"/>
  <c r="AB1536" i="1"/>
  <c r="AB1540" i="1"/>
  <c r="AB1544" i="1"/>
  <c r="AB1548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597" i="1"/>
  <c r="AB1600" i="1"/>
  <c r="AB1601" i="1"/>
  <c r="AB1604" i="1"/>
  <c r="AB1605" i="1"/>
  <c r="AB1608" i="1"/>
  <c r="AB1609" i="1"/>
  <c r="AB1612" i="1"/>
  <c r="AB1613" i="1"/>
  <c r="AB1616" i="1"/>
  <c r="AB1617" i="1"/>
  <c r="AB1620" i="1"/>
  <c r="AB1621" i="1"/>
  <c r="AB1624" i="1"/>
  <c r="AB1625" i="1"/>
  <c r="AB1628" i="1"/>
  <c r="AB1629" i="1"/>
  <c r="AB1632" i="1"/>
  <c r="AB1633" i="1"/>
  <c r="AB1636" i="1"/>
  <c r="AB1637" i="1"/>
  <c r="AB1640" i="1"/>
  <c r="AB1641" i="1"/>
  <c r="AB1644" i="1"/>
  <c r="AB1645" i="1"/>
  <c r="AB1648" i="1"/>
  <c r="AB1649" i="1"/>
  <c r="AB1652" i="1"/>
  <c r="AB1653" i="1"/>
  <c r="AB1656" i="1"/>
  <c r="AB1657" i="1"/>
  <c r="AB1660" i="1"/>
  <c r="AB1661" i="1"/>
  <c r="AB1664" i="1"/>
  <c r="AB1665" i="1"/>
  <c r="AB1668" i="1"/>
  <c r="AB1669" i="1"/>
  <c r="AB1672" i="1"/>
  <c r="AB1673" i="1"/>
  <c r="AB1676" i="1"/>
  <c r="AB1677" i="1"/>
  <c r="AB1680" i="1"/>
  <c r="AB1681" i="1"/>
  <c r="AB1684" i="1"/>
  <c r="AB1685" i="1"/>
  <c r="AB1688" i="1"/>
  <c r="AB1689" i="1"/>
  <c r="AB1692" i="1"/>
  <c r="AB1693" i="1"/>
  <c r="AB1696" i="1"/>
  <c r="AB1697" i="1"/>
  <c r="AB1700" i="1"/>
  <c r="AB1701" i="1"/>
  <c r="AB1704" i="1"/>
  <c r="AB1705" i="1"/>
  <c r="AB1708" i="1"/>
  <c r="AB1709" i="1"/>
  <c r="AB1712" i="1"/>
  <c r="AB1713" i="1"/>
  <c r="AB1716" i="1"/>
  <c r="AB1717" i="1"/>
  <c r="AB1720" i="1"/>
  <c r="AB1721" i="1"/>
  <c r="AB1724" i="1"/>
  <c r="AB1725" i="1"/>
  <c r="AB1728" i="1"/>
  <c r="AB1729" i="1"/>
  <c r="AB1732" i="1"/>
  <c r="AB1733" i="1"/>
  <c r="AB1736" i="1"/>
  <c r="AB1737" i="1"/>
  <c r="AB1740" i="1"/>
  <c r="AB1741" i="1"/>
  <c r="AB1744" i="1"/>
  <c r="AB1745" i="1"/>
  <c r="AB1748" i="1"/>
  <c r="AB1749" i="1"/>
  <c r="AB1752" i="1"/>
  <c r="AB1753" i="1"/>
  <c r="AB1756" i="1"/>
  <c r="AB1757" i="1"/>
  <c r="AB1760" i="1"/>
  <c r="AB1761" i="1"/>
  <c r="AB1764" i="1"/>
  <c r="AB1765" i="1"/>
  <c r="AB1768" i="1"/>
  <c r="AB1769" i="1"/>
  <c r="AB1772" i="1"/>
  <c r="AB1773" i="1"/>
  <c r="AB1776" i="1"/>
  <c r="AB1777" i="1"/>
  <c r="AB1780" i="1"/>
  <c r="AB1781" i="1"/>
  <c r="AB1784" i="1"/>
  <c r="AB1785" i="1"/>
  <c r="AB1788" i="1"/>
  <c r="AB1789" i="1"/>
  <c r="AB1792" i="1"/>
  <c r="AB1793" i="1"/>
  <c r="AB1796" i="1"/>
  <c r="AB1797" i="1"/>
  <c r="AB1800" i="1"/>
  <c r="AB1801" i="1"/>
  <c r="AB1804" i="1"/>
  <c r="AB1805" i="1"/>
  <c r="AB1808" i="1"/>
  <c r="AB1809" i="1"/>
  <c r="AB1812" i="1"/>
  <c r="AB1813" i="1"/>
  <c r="AB1816" i="1"/>
  <c r="AB1817" i="1"/>
  <c r="AB1820" i="1"/>
  <c r="AB1821" i="1"/>
  <c r="AB1824" i="1"/>
  <c r="AB1825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1" i="1"/>
  <c r="AB1884" i="1"/>
  <c r="AB1885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100" i="1"/>
  <c r="AB2104" i="1"/>
  <c r="AB2108" i="1"/>
  <c r="AB2112" i="1"/>
  <c r="AB2113" i="1"/>
  <c r="AB2116" i="1"/>
  <c r="AB2117" i="1"/>
  <c r="AB2120" i="1"/>
  <c r="AB2121" i="1"/>
  <c r="AB2124" i="1"/>
  <c r="P2125" i="1"/>
  <c r="Z2125" i="1"/>
  <c r="AB2125" i="1" s="1"/>
  <c r="M2126" i="1"/>
  <c r="AB2126" i="1" s="1"/>
  <c r="V2127" i="1"/>
  <c r="S2128" i="1"/>
  <c r="AB2128" i="1" s="1"/>
  <c r="P2129" i="1"/>
  <c r="Z2129" i="1"/>
  <c r="AB2129" i="1" s="1"/>
  <c r="M2130" i="1"/>
  <c r="AB2130" i="1" s="1"/>
  <c r="V2131" i="1"/>
  <c r="S2132" i="1"/>
  <c r="AB2132" i="1" s="1"/>
  <c r="P2133" i="1"/>
  <c r="Z2133" i="1"/>
  <c r="AB2133" i="1" s="1"/>
  <c r="M2134" i="1"/>
  <c r="AB2134" i="1" s="1"/>
  <c r="V2135" i="1"/>
  <c r="S2136" i="1"/>
  <c r="AB2136" i="1" s="1"/>
  <c r="P2137" i="1"/>
  <c r="Z2137" i="1"/>
  <c r="AB2137" i="1" s="1"/>
  <c r="M2138" i="1"/>
  <c r="AB2138" i="1" s="1"/>
  <c r="V2139" i="1"/>
  <c r="S2140" i="1"/>
  <c r="AB2140" i="1" s="1"/>
  <c r="P2141" i="1"/>
  <c r="Z2141" i="1"/>
  <c r="AB2141" i="1" s="1"/>
  <c r="M2142" i="1"/>
  <c r="AB2142" i="1" s="1"/>
  <c r="V2143" i="1"/>
  <c r="S2144" i="1"/>
  <c r="AB2144" i="1" s="1"/>
  <c r="P2145" i="1"/>
  <c r="Z2145" i="1"/>
  <c r="AB2145" i="1" s="1"/>
  <c r="M2146" i="1"/>
  <c r="AB2146" i="1" s="1"/>
  <c r="V2147" i="1"/>
  <c r="S2148" i="1"/>
  <c r="AB2148" i="1" s="1"/>
  <c r="P2149" i="1"/>
  <c r="Z2149" i="1"/>
  <c r="AB2149" i="1" s="1"/>
  <c r="M2150" i="1"/>
  <c r="AB2150" i="1" s="1"/>
  <c r="V2151" i="1"/>
  <c r="S2152" i="1"/>
  <c r="AB2152" i="1" s="1"/>
  <c r="P2153" i="1"/>
  <c r="Z2153" i="1"/>
  <c r="AB2153" i="1" s="1"/>
  <c r="M2154" i="1"/>
  <c r="AB2154" i="1" s="1"/>
  <c r="V2155" i="1"/>
  <c r="S2156" i="1"/>
  <c r="AB2156" i="1" s="1"/>
  <c r="P2157" i="1"/>
  <c r="Z2157" i="1"/>
  <c r="AB2157" i="1" s="1"/>
  <c r="M2158" i="1"/>
  <c r="AB2158" i="1" s="1"/>
  <c r="V2159" i="1"/>
  <c r="S2160" i="1"/>
  <c r="AB2160" i="1" s="1"/>
  <c r="P2161" i="1"/>
  <c r="Z2161" i="1"/>
  <c r="AB2161" i="1" s="1"/>
  <c r="M2162" i="1"/>
  <c r="AB2162" i="1" s="1"/>
  <c r="V2163" i="1"/>
  <c r="S2164" i="1"/>
  <c r="AB2164" i="1" s="1"/>
  <c r="P2165" i="1"/>
  <c r="Z2165" i="1"/>
  <c r="AB2165" i="1" s="1"/>
  <c r="M2166" i="1"/>
  <c r="AB2166" i="1" s="1"/>
  <c r="V2167" i="1"/>
  <c r="S2168" i="1"/>
  <c r="AB2168" i="1" s="1"/>
  <c r="AB2170" i="1"/>
  <c r="AB2171" i="1"/>
  <c r="AB2174" i="1"/>
  <c r="AB2175" i="1"/>
  <c r="AB2178" i="1"/>
  <c r="AB2179" i="1"/>
  <c r="AB2182" i="1"/>
  <c r="AB2183" i="1"/>
  <c r="AB2186" i="1"/>
  <c r="AB2187" i="1"/>
  <c r="AB2190" i="1"/>
  <c r="AB2191" i="1"/>
  <c r="AB2194" i="1"/>
  <c r="AB2195" i="1"/>
  <c r="AB2198" i="1"/>
  <c r="AB2199" i="1"/>
  <c r="AB2202" i="1"/>
  <c r="AB2203" i="1"/>
  <c r="AB2206" i="1"/>
  <c r="AB2207" i="1"/>
  <c r="AB2210" i="1"/>
  <c r="AB2211" i="1"/>
  <c r="AB2214" i="1"/>
  <c r="AB2215" i="1"/>
  <c r="AB2218" i="1"/>
  <c r="AB2219" i="1"/>
  <c r="AB2222" i="1"/>
  <c r="AB2223" i="1"/>
  <c r="AB2226" i="1"/>
  <c r="AB2227" i="1"/>
  <c r="AB2230" i="1"/>
  <c r="AB2231" i="1"/>
  <c r="AB2234" i="1"/>
  <c r="AB2235" i="1"/>
  <c r="AB2238" i="1"/>
  <c r="AB2239" i="1"/>
  <c r="AB2242" i="1"/>
  <c r="AB2243" i="1"/>
  <c r="AB2246" i="1"/>
  <c r="AB2247" i="1"/>
  <c r="AB2250" i="1"/>
  <c r="AB2251" i="1"/>
  <c r="AB2254" i="1"/>
  <c r="AB2255" i="1"/>
  <c r="AB2258" i="1"/>
  <c r="AB2259" i="1"/>
  <c r="AB2262" i="1"/>
  <c r="AB2263" i="1"/>
  <c r="AB2266" i="1"/>
  <c r="AB2267" i="1"/>
  <c r="AB2270" i="1"/>
  <c r="AB2271" i="1"/>
  <c r="AB2274" i="1"/>
  <c r="AB2275" i="1"/>
  <c r="AB2278" i="1"/>
  <c r="AB2279" i="1"/>
  <c r="AB2282" i="1"/>
  <c r="AB2283" i="1"/>
  <c r="AB2286" i="1"/>
  <c r="AB2287" i="1"/>
  <c r="AB2290" i="1"/>
  <c r="AB2291" i="1"/>
  <c r="AB2294" i="1"/>
  <c r="AB2295" i="1"/>
  <c r="AB2298" i="1"/>
  <c r="AB2299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27" i="1"/>
  <c r="AB2330" i="1"/>
  <c r="AB2331" i="1"/>
  <c r="AB2334" i="1"/>
  <c r="AB2335" i="1"/>
  <c r="AB2338" i="1"/>
  <c r="AB2339" i="1"/>
  <c r="AB2342" i="1"/>
  <c r="AB2343" i="1"/>
  <c r="AB2346" i="1"/>
  <c r="AB2347" i="1"/>
  <c r="AB2350" i="1"/>
  <c r="AB2351" i="1"/>
  <c r="AB2354" i="1"/>
  <c r="AB2355" i="1"/>
  <c r="AB2358" i="1"/>
  <c r="AB2359" i="1"/>
  <c r="AB2362" i="1"/>
  <c r="AB2363" i="1"/>
  <c r="AB2366" i="1"/>
  <c r="AB2367" i="1"/>
  <c r="AB2370" i="1"/>
  <c r="AB2371" i="1"/>
  <c r="AB2374" i="1"/>
  <c r="AB2375" i="1"/>
  <c r="AB2378" i="1"/>
  <c r="AB2379" i="1"/>
  <c r="AB2382" i="1"/>
  <c r="AB2383" i="1"/>
  <c r="AB2386" i="1"/>
  <c r="AB2387" i="1"/>
  <c r="AB2390" i="1"/>
  <c r="AB2391" i="1"/>
  <c r="AB2394" i="1"/>
  <c r="AB2395" i="1"/>
  <c r="AB2398" i="1"/>
  <c r="AB2399" i="1"/>
  <c r="AB2402" i="1"/>
  <c r="AB2403" i="1"/>
  <c r="AB2406" i="1"/>
  <c r="AB2407" i="1"/>
  <c r="AB2410" i="1"/>
  <c r="AB2411" i="1"/>
  <c r="AB2414" i="1"/>
  <c r="AB2415" i="1"/>
  <c r="AB2418" i="1"/>
  <c r="AB2419" i="1"/>
  <c r="AB2422" i="1"/>
  <c r="AB2423" i="1"/>
  <c r="AB2426" i="1"/>
  <c r="AB2427" i="1"/>
  <c r="AB2430" i="1"/>
  <c r="AB2431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1" i="1"/>
  <c r="AB2474" i="1"/>
  <c r="AB2475" i="1"/>
  <c r="AB2478" i="1"/>
  <c r="AB2479" i="1"/>
  <c r="AB2482" i="1"/>
  <c r="AB2483" i="1"/>
  <c r="AB2486" i="1"/>
  <c r="AB2487" i="1"/>
  <c r="AB2490" i="1"/>
  <c r="AB2491" i="1"/>
  <c r="AB2494" i="1"/>
  <c r="AB2495" i="1"/>
  <c r="AB2498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V2950" i="1"/>
  <c r="AB2950" i="1" s="1"/>
  <c r="S2951" i="1"/>
  <c r="AB2951" i="1" s="1"/>
  <c r="P2952" i="1"/>
  <c r="AB2952" i="1" s="1"/>
  <c r="Z2952" i="1"/>
  <c r="M2953" i="1"/>
  <c r="AB2953" i="1" s="1"/>
  <c r="V2954" i="1"/>
  <c r="S2955" i="1"/>
  <c r="AB2955" i="1" s="1"/>
  <c r="P2956" i="1"/>
  <c r="Z2956" i="1"/>
  <c r="AB2956" i="1" s="1"/>
  <c r="M2957" i="1"/>
  <c r="AB2957" i="1" s="1"/>
  <c r="V2958" i="1"/>
  <c r="S2959" i="1"/>
  <c r="AB2959" i="1" s="1"/>
  <c r="P2960" i="1"/>
  <c r="Z2960" i="1"/>
  <c r="AB2960" i="1" s="1"/>
  <c r="M2961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AB2991" i="1"/>
  <c r="AB2992" i="1"/>
  <c r="AB2995" i="1"/>
  <c r="AB2996" i="1"/>
  <c r="AB2999" i="1"/>
  <c r="AB3003" i="1"/>
  <c r="AB3007" i="1"/>
  <c r="AB3011" i="1"/>
  <c r="AB3015" i="1"/>
  <c r="AB3019" i="1"/>
  <c r="AB3023" i="1"/>
  <c r="AB3027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71" i="1"/>
  <c r="AB3675" i="1"/>
  <c r="AB3679" i="1"/>
  <c r="AB3683" i="1"/>
  <c r="AB2954" i="1"/>
  <c r="AB2958" i="1"/>
  <c r="AB2961" i="1"/>
  <c r="AB2969" i="1"/>
  <c r="AB2973" i="1"/>
  <c r="AB2981" i="1"/>
  <c r="AB2985" i="1"/>
  <c r="AB2989" i="1"/>
  <c r="AB2993" i="1"/>
  <c r="AB2997" i="1"/>
  <c r="AB3001" i="1"/>
  <c r="AB3005" i="1"/>
  <c r="AB3009" i="1"/>
  <c r="AB3013" i="1"/>
  <c r="AB3014" i="1"/>
  <c r="AB3017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501" i="1"/>
  <c r="AB3505" i="1"/>
  <c r="AB3509" i="1"/>
  <c r="AB3513" i="1"/>
  <c r="AB3517" i="1"/>
  <c r="AB3521" i="1"/>
  <c r="AB3533" i="1"/>
  <c r="AB3537" i="1"/>
  <c r="AB3541" i="1"/>
  <c r="AB3553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9" i="1"/>
  <c r="AB3633" i="1"/>
  <c r="AB3645" i="1"/>
  <c r="AB3649" i="1"/>
  <c r="AB3653" i="1"/>
  <c r="AB3657" i="1"/>
  <c r="AB3661" i="1"/>
  <c r="AB3665" i="1"/>
  <c r="AB3669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699" i="1"/>
  <c r="AB3707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8" i="1"/>
  <c r="AB3822" i="1"/>
  <c r="AB3826" i="1"/>
  <c r="AB3830" i="1"/>
  <c r="AB3831" i="1"/>
  <c r="AB3834" i="1"/>
  <c r="AB3838" i="1"/>
  <c r="AB3842" i="1"/>
  <c r="AB3846" i="1"/>
  <c r="AB3850" i="1"/>
  <c r="AB3854" i="1"/>
  <c r="AB3858" i="1"/>
  <c r="AB3862" i="1"/>
  <c r="AB3866" i="1"/>
  <c r="AB3870" i="1"/>
  <c r="AB3871" i="1"/>
  <c r="AB3874" i="1"/>
  <c r="AB3875" i="1"/>
  <c r="AB3878" i="1"/>
  <c r="AB3882" i="1"/>
  <c r="AB3886" i="1"/>
  <c r="AB3890" i="1"/>
  <c r="AB3894" i="1"/>
  <c r="AB3898" i="1"/>
  <c r="AB3902" i="1"/>
  <c r="AB3906" i="1"/>
  <c r="AB3910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4" i="1"/>
  <c r="AB3955" i="1"/>
  <c r="AB3958" i="1"/>
  <c r="AB3959" i="1"/>
  <c r="AB3962" i="1"/>
  <c r="AB3963" i="1"/>
  <c r="AB3966" i="1"/>
  <c r="AB3967" i="1"/>
  <c r="AB3970" i="1"/>
  <c r="AB3971" i="1"/>
  <c r="AB3974" i="1"/>
  <c r="AB3975" i="1"/>
  <c r="AB3978" i="1"/>
  <c r="AB3979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5" i="1"/>
  <c r="AB4033" i="1"/>
  <c r="AB4041" i="1"/>
  <c r="S3700" i="1"/>
  <c r="AB3700" i="1" s="1"/>
  <c r="P3701" i="1"/>
  <c r="AB3701" i="1" s="1"/>
  <c r="Z3701" i="1"/>
  <c r="M3702" i="1"/>
  <c r="AB3702" i="1" s="1"/>
  <c r="V3703" i="1"/>
  <c r="AB3703" i="1" s="1"/>
  <c r="S3704" i="1"/>
  <c r="AB3704" i="1" s="1"/>
  <c r="P3705" i="1"/>
  <c r="AB3705" i="1" s="1"/>
  <c r="Z3705" i="1"/>
  <c r="M3706" i="1"/>
  <c r="AB3706" i="1" s="1"/>
  <c r="V3707" i="1"/>
  <c r="S3708" i="1"/>
  <c r="AB3708" i="1" s="1"/>
  <c r="P3709" i="1"/>
  <c r="AB3709" i="1" s="1"/>
  <c r="Z3709" i="1"/>
  <c r="M3710" i="1"/>
  <c r="AB3710" i="1" s="1"/>
  <c r="V3711" i="1"/>
  <c r="AB3711" i="1" s="1"/>
  <c r="S3712" i="1"/>
  <c r="AB3712" i="1" s="1"/>
  <c r="P3713" i="1"/>
  <c r="AB3713" i="1" s="1"/>
  <c r="Z3713" i="1"/>
  <c r="M3714" i="1"/>
  <c r="AB3714" i="1" s="1"/>
  <c r="V3715" i="1"/>
  <c r="AB3715" i="1" s="1"/>
  <c r="S3716" i="1"/>
  <c r="AB3716" i="1" s="1"/>
  <c r="P3717" i="1"/>
  <c r="AB3717" i="1" s="1"/>
  <c r="Z3717" i="1"/>
  <c r="M3718" i="1"/>
  <c r="AB3718" i="1" s="1"/>
  <c r="V3719" i="1"/>
  <c r="AB3719" i="1" s="1"/>
  <c r="S3720" i="1"/>
  <c r="AB3720" i="1" s="1"/>
  <c r="AB3721" i="1"/>
  <c r="AB3724" i="1"/>
  <c r="AB3725" i="1"/>
  <c r="AB3728" i="1"/>
  <c r="AB3729" i="1"/>
  <c r="AB3732" i="1"/>
  <c r="AB3733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4031" i="1"/>
  <c r="AB4039" i="1"/>
  <c r="AB4269" i="1"/>
  <c r="AB4270" i="1"/>
  <c r="AB4273" i="1"/>
  <c r="AB4277" i="1"/>
  <c r="AB4281" i="1"/>
  <c r="AB4285" i="1"/>
  <c r="Z4024" i="1"/>
  <c r="AB4024" i="1" s="1"/>
  <c r="M4025" i="1"/>
  <c r="V4026" i="1"/>
  <c r="AB4026" i="1" s="1"/>
  <c r="S4027" i="1"/>
  <c r="AB4027" i="1" s="1"/>
  <c r="P4028" i="1"/>
  <c r="Z4028" i="1"/>
  <c r="AB4028" i="1" s="1"/>
  <c r="M4029" i="1"/>
  <c r="AB4029" i="1" s="1"/>
  <c r="V4030" i="1"/>
  <c r="AB4030" i="1" s="1"/>
  <c r="S4031" i="1"/>
  <c r="P4032" i="1"/>
  <c r="Z4032" i="1"/>
  <c r="AB4032" i="1" s="1"/>
  <c r="M4033" i="1"/>
  <c r="V4034" i="1"/>
  <c r="AB4034" i="1" s="1"/>
  <c r="S4035" i="1"/>
  <c r="AB4035" i="1" s="1"/>
  <c r="P4036" i="1"/>
  <c r="Z4036" i="1"/>
  <c r="AB4036" i="1" s="1"/>
  <c r="M4037" i="1"/>
  <c r="AB4037" i="1" s="1"/>
  <c r="V4038" i="1"/>
  <c r="AB4038" i="1" s="1"/>
  <c r="S4039" i="1"/>
  <c r="P4040" i="1"/>
  <c r="Z4040" i="1"/>
  <c r="AB4040" i="1" s="1"/>
  <c r="M4041" i="1"/>
  <c r="V4042" i="1"/>
  <c r="AB4042" i="1" s="1"/>
  <c r="S4043" i="1"/>
  <c r="AB4043" i="1" s="1"/>
  <c r="P4044" i="1"/>
  <c r="Z4044" i="1"/>
  <c r="AB4044" i="1" s="1"/>
  <c r="M4045" i="1"/>
  <c r="AB4045" i="1" s="1"/>
  <c r="V4046" i="1"/>
  <c r="AB4046" i="1" s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4244" i="1"/>
  <c r="AB4247" i="1"/>
  <c r="AB4248" i="1"/>
  <c r="AB4251" i="1"/>
  <c r="AB4252" i="1"/>
  <c r="AB4255" i="1"/>
  <c r="AB4256" i="1"/>
  <c r="AB4259" i="1"/>
  <c r="AB4260" i="1"/>
  <c r="AB4263" i="1"/>
  <c r="AB4264" i="1"/>
  <c r="AB4267" i="1"/>
  <c r="AB4268" i="1"/>
  <c r="AB4275" i="1"/>
  <c r="AB4276" i="1"/>
  <c r="AB4279" i="1"/>
  <c r="AB4280" i="1"/>
  <c r="AB4283" i="1"/>
  <c r="AB4284" i="1"/>
  <c r="AB4287" i="1"/>
  <c r="AB4288" i="1"/>
  <c r="AB4291" i="1"/>
  <c r="AB4292" i="1"/>
  <c r="AB4295" i="1"/>
  <c r="AB4296" i="1"/>
  <c r="AB4299" i="1"/>
  <c r="AB4300" i="1"/>
  <c r="AB4303" i="1"/>
  <c r="AB4304" i="1"/>
  <c r="AB4307" i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AB4359" i="1"/>
  <c r="AB4360" i="1"/>
  <c r="AB4363" i="1"/>
  <c r="P4364" i="1"/>
  <c r="AB4364" i="1" s="1"/>
  <c r="Z4364" i="1"/>
  <c r="M4365" i="1"/>
  <c r="AB4365" i="1" s="1"/>
  <c r="V4366" i="1"/>
  <c r="S4367" i="1"/>
  <c r="AB4367" i="1" s="1"/>
  <c r="P4368" i="1"/>
  <c r="AB4368" i="1" s="1"/>
  <c r="Z4368" i="1"/>
  <c r="M4369" i="1"/>
  <c r="AB4369" i="1" s="1"/>
  <c r="V4370" i="1"/>
  <c r="S4371" i="1"/>
  <c r="AB4371" i="1" s="1"/>
  <c r="P4372" i="1"/>
  <c r="AB4372" i="1" s="1"/>
  <c r="Z4372" i="1"/>
  <c r="M4373" i="1"/>
  <c r="AB4373" i="1" s="1"/>
  <c r="V4374" i="1"/>
  <c r="S4375" i="1"/>
  <c r="AB4375" i="1" s="1"/>
  <c r="P4376" i="1"/>
  <c r="AB4376" i="1" s="1"/>
  <c r="Z4376" i="1"/>
  <c r="M4377" i="1"/>
  <c r="AB4377" i="1" s="1"/>
  <c r="V4378" i="1"/>
  <c r="S4379" i="1"/>
  <c r="AB4379" i="1" s="1"/>
  <c r="P4380" i="1"/>
  <c r="AB4380" i="1" s="1"/>
  <c r="Z4380" i="1"/>
  <c r="M4381" i="1"/>
  <c r="AB4381" i="1" s="1"/>
  <c r="V4382" i="1"/>
  <c r="S4383" i="1"/>
  <c r="AB4383" i="1" s="1"/>
  <c r="P4384" i="1"/>
  <c r="AB4384" i="1" s="1"/>
  <c r="Z4384" i="1"/>
  <c r="M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513" i="1"/>
  <c r="AB4514" i="1"/>
  <c r="AB4517" i="1"/>
  <c r="AB4518" i="1"/>
  <c r="AB4521" i="1"/>
  <c r="AB4522" i="1"/>
  <c r="AB4525" i="1"/>
  <c r="AB4526" i="1"/>
  <c r="AB4529" i="1"/>
  <c r="AB4530" i="1"/>
  <c r="AB4533" i="1"/>
  <c r="AB4534" i="1"/>
  <c r="AB4537" i="1"/>
  <c r="AB4538" i="1"/>
  <c r="AB4541" i="1"/>
  <c r="AB4542" i="1"/>
  <c r="AB4545" i="1"/>
  <c r="AB4546" i="1"/>
  <c r="AB4549" i="1"/>
  <c r="AB4550" i="1"/>
  <c r="AB4553" i="1"/>
  <c r="AB4554" i="1"/>
  <c r="AB4557" i="1"/>
  <c r="AB4558" i="1"/>
  <c r="AB4561" i="1"/>
  <c r="AB4562" i="1"/>
  <c r="AB4565" i="1"/>
  <c r="AB4566" i="1"/>
  <c r="AB4569" i="1"/>
  <c r="AB4570" i="1"/>
  <c r="AB4573" i="1"/>
  <c r="AB4574" i="1"/>
  <c r="AB4577" i="1"/>
  <c r="AB4578" i="1"/>
  <c r="AB4581" i="1"/>
  <c r="AB4582" i="1"/>
  <c r="AB4585" i="1"/>
  <c r="AB4586" i="1"/>
  <c r="AB4589" i="1"/>
  <c r="AB4590" i="1"/>
  <c r="AB4593" i="1"/>
  <c r="AB4594" i="1"/>
  <c r="AB4366" i="1"/>
  <c r="AB4370" i="1"/>
  <c r="AB4374" i="1"/>
  <c r="AB4378" i="1"/>
  <c r="AB4382" i="1"/>
  <c r="AB4385" i="1"/>
  <c r="AB4597" i="1"/>
  <c r="AB4748" i="1"/>
  <c r="AB4752" i="1"/>
  <c r="AB4756" i="1"/>
  <c r="AB4760" i="1"/>
  <c r="AB4764" i="1"/>
  <c r="AB4768" i="1"/>
  <c r="AB4772" i="1"/>
  <c r="M4598" i="1"/>
  <c r="AB4598" i="1" s="1"/>
  <c r="V4599" i="1"/>
  <c r="AB4599" i="1" s="1"/>
  <c r="S4600" i="1"/>
  <c r="AB4600" i="1" s="1"/>
  <c r="P4601" i="1"/>
  <c r="AB4601" i="1" s="1"/>
  <c r="Z4601" i="1"/>
  <c r="M4602" i="1"/>
  <c r="AB4602" i="1" s="1"/>
  <c r="V4603" i="1"/>
  <c r="AB4603" i="1" s="1"/>
  <c r="S4604" i="1"/>
  <c r="AB4604" i="1" s="1"/>
  <c r="P4605" i="1"/>
  <c r="AB4605" i="1" s="1"/>
  <c r="Z4605" i="1"/>
  <c r="M4606" i="1"/>
  <c r="AB4606" i="1" s="1"/>
  <c r="V4607" i="1"/>
  <c r="AB4607" i="1" s="1"/>
  <c r="S4608" i="1"/>
  <c r="AB4608" i="1" s="1"/>
  <c r="P4609" i="1"/>
  <c r="AB4609" i="1" s="1"/>
  <c r="Z4609" i="1"/>
  <c r="M4610" i="1"/>
  <c r="AB4610" i="1" s="1"/>
  <c r="V4611" i="1"/>
  <c r="AB4611" i="1" s="1"/>
  <c r="S4612" i="1"/>
  <c r="AB4612" i="1" s="1"/>
  <c r="P4613" i="1"/>
  <c r="AB4613" i="1" s="1"/>
  <c r="Z4613" i="1"/>
  <c r="M4614" i="1"/>
  <c r="AB4614" i="1" s="1"/>
  <c r="V4615" i="1"/>
  <c r="AB4615" i="1" s="1"/>
  <c r="S4616" i="1"/>
  <c r="AB4616" i="1" s="1"/>
  <c r="P4617" i="1"/>
  <c r="AB4617" i="1" s="1"/>
  <c r="AB4618" i="1"/>
  <c r="AB4619" i="1"/>
  <c r="AB4622" i="1"/>
  <c r="AB4623" i="1"/>
  <c r="AB4626" i="1"/>
  <c r="AB4627" i="1"/>
  <c r="AB4630" i="1"/>
  <c r="AB4631" i="1"/>
  <c r="AB4634" i="1"/>
  <c r="AB4635" i="1"/>
  <c r="AB4638" i="1"/>
  <c r="AB4639" i="1"/>
  <c r="AB4642" i="1"/>
  <c r="AB4643" i="1"/>
  <c r="AB4646" i="1"/>
  <c r="AB4647" i="1"/>
  <c r="AB4650" i="1"/>
  <c r="AB4651" i="1"/>
  <c r="AB4654" i="1"/>
  <c r="AB4655" i="1"/>
  <c r="AB4658" i="1"/>
  <c r="AB4659" i="1"/>
  <c r="AB4662" i="1"/>
  <c r="AB4663" i="1"/>
  <c r="AB4666" i="1"/>
  <c r="AB4667" i="1"/>
  <c r="AB4670" i="1"/>
  <c r="AB4671" i="1"/>
  <c r="AB4674" i="1"/>
  <c r="AB4675" i="1"/>
  <c r="AB4678" i="1"/>
  <c r="AB4679" i="1"/>
  <c r="AB4682" i="1"/>
  <c r="AB4683" i="1"/>
  <c r="AB4686" i="1"/>
  <c r="AB4687" i="1"/>
  <c r="AB4690" i="1"/>
  <c r="AB4691" i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4" i="1"/>
  <c r="AB4758" i="1"/>
  <c r="AB4762" i="1"/>
  <c r="AB4766" i="1"/>
  <c r="AB4770" i="1"/>
  <c r="AB4774" i="1"/>
  <c r="S4775" i="1"/>
  <c r="AB4775" i="1" s="1"/>
  <c r="P4776" i="1"/>
  <c r="AB4776" i="1" s="1"/>
  <c r="Z4776" i="1"/>
  <c r="M4777" i="1"/>
  <c r="AB4777" i="1" s="1"/>
  <c r="V4778" i="1"/>
  <c r="AB4778" i="1" s="1"/>
  <c r="S4779" i="1"/>
  <c r="AB4779" i="1" s="1"/>
  <c r="AB4780" i="1"/>
  <c r="AB4783" i="1"/>
  <c r="AB4784" i="1"/>
  <c r="AB4787" i="1"/>
  <c r="AB4788" i="1"/>
  <c r="AB4791" i="1"/>
  <c r="AB4792" i="1"/>
  <c r="AB4796" i="1"/>
  <c r="AB4797" i="1"/>
  <c r="AB4800" i="1"/>
  <c r="AB4801" i="1"/>
  <c r="AB4804" i="1"/>
  <c r="AB4805" i="1"/>
  <c r="AB4808" i="1"/>
  <c r="AB4809" i="1"/>
  <c r="AB4812" i="1"/>
  <c r="AB4813" i="1"/>
  <c r="AB4816" i="1"/>
  <c r="AB4817" i="1"/>
  <c r="AB4820" i="1"/>
  <c r="AB4821" i="1"/>
  <c r="AB4824" i="1"/>
  <c r="AB4825" i="1"/>
  <c r="AB4828" i="1"/>
  <c r="AB4829" i="1"/>
  <c r="AB4832" i="1"/>
  <c r="AB4833" i="1"/>
  <c r="AB4836" i="1"/>
  <c r="AB4837" i="1"/>
  <c r="AB4840" i="1"/>
  <c r="AB4841" i="1"/>
  <c r="AB4845" i="1"/>
  <c r="AB4846" i="1"/>
  <c r="AB4849" i="1"/>
  <c r="AB4850" i="1"/>
  <c r="AB4853" i="1"/>
  <c r="AB4854" i="1"/>
  <c r="AB4857" i="1"/>
  <c r="AB4858" i="1"/>
  <c r="AB4861" i="1"/>
  <c r="AB4862" i="1"/>
  <c r="AB4865" i="1"/>
  <c r="AB4866" i="1"/>
  <c r="S4870" i="1"/>
  <c r="AB4870" i="1" s="1"/>
  <c r="S4874" i="1"/>
  <c r="AB4874" i="1" s="1"/>
  <c r="V4877" i="1"/>
  <c r="S4878" i="1"/>
  <c r="AB4878" i="1" s="1"/>
  <c r="V4881" i="1"/>
  <c r="V4867" i="1"/>
  <c r="AB4867" i="1" s="1"/>
  <c r="S4868" i="1"/>
  <c r="AB4868" i="1" s="1"/>
  <c r="P4869" i="1"/>
  <c r="AB4869" i="1" s="1"/>
  <c r="V4871" i="1"/>
  <c r="AB4871" i="1" s="1"/>
  <c r="S4872" i="1"/>
  <c r="AB4872" i="1" s="1"/>
  <c r="P4873" i="1"/>
  <c r="AB4873" i="1" s="1"/>
  <c r="V4875" i="1"/>
  <c r="AB4875" i="1" s="1"/>
  <c r="S4876" i="1"/>
  <c r="AB4876" i="1" s="1"/>
  <c r="AB4877" i="1"/>
  <c r="V4879" i="1"/>
  <c r="AB4879" i="1" s="1"/>
  <c r="S4880" i="1"/>
  <c r="AB4880" i="1" s="1"/>
  <c r="AB4881" i="1"/>
  <c r="S4882" i="1"/>
  <c r="AB4882" i="1" s="1"/>
  <c r="P4883" i="1"/>
  <c r="Z4883" i="1"/>
  <c r="AB4883" i="1" s="1"/>
  <c r="M4884" i="1"/>
  <c r="AB4884" i="1" s="1"/>
  <c r="V4885" i="1"/>
  <c r="AB4885" i="1" s="1"/>
  <c r="S4886" i="1"/>
  <c r="AB4886" i="1" s="1"/>
  <c r="P4887" i="1"/>
  <c r="Z4887" i="1"/>
  <c r="AB4887" i="1" s="1"/>
  <c r="M4888" i="1"/>
  <c r="AB4888" i="1" s="1"/>
  <c r="V4889" i="1"/>
  <c r="AB4889" i="1" s="1"/>
  <c r="S4890" i="1"/>
  <c r="AB4890" i="1" s="1"/>
  <c r="P4891" i="1"/>
  <c r="Z4891" i="1"/>
  <c r="AB4891" i="1" s="1"/>
  <c r="M4892" i="1"/>
  <c r="AB4892" i="1" s="1"/>
  <c r="V4893" i="1"/>
  <c r="AB4893" i="1" s="1"/>
  <c r="S4894" i="1"/>
  <c r="AB4894" i="1" s="1"/>
  <c r="P4895" i="1"/>
  <c r="Z4895" i="1"/>
  <c r="AB4895" i="1" s="1"/>
  <c r="M4896" i="1"/>
  <c r="AB4896" i="1" s="1"/>
  <c r="V4897" i="1"/>
  <c r="AB4897" i="1" s="1"/>
  <c r="S4898" i="1"/>
  <c r="AB4898" i="1" s="1"/>
  <c r="P4899" i="1"/>
  <c r="Z4899" i="1"/>
  <c r="AB4899" i="1" s="1"/>
  <c r="M4900" i="1"/>
  <c r="AB4900" i="1" s="1"/>
  <c r="V4901" i="1"/>
  <c r="AB4901" i="1" s="1"/>
  <c r="S4902" i="1"/>
  <c r="AB4902" i="1" s="1"/>
  <c r="P4903" i="1"/>
  <c r="Z4903" i="1"/>
  <c r="AB4903" i="1" s="1"/>
  <c r="M4904" i="1"/>
  <c r="AB4904" i="1" s="1"/>
  <c r="V4905" i="1"/>
  <c r="AB4905" i="1" s="1"/>
  <c r="S4906" i="1"/>
  <c r="AB4906" i="1" s="1"/>
  <c r="P4907" i="1"/>
  <c r="Z4907" i="1"/>
  <c r="AB4907" i="1" s="1"/>
  <c r="M4908" i="1"/>
  <c r="AB4908" i="1" s="1"/>
  <c r="V4909" i="1"/>
  <c r="AB4909" i="1" s="1"/>
  <c r="S4910" i="1"/>
  <c r="AB4910" i="1" s="1"/>
  <c r="P4911" i="1"/>
  <c r="Z4911" i="1"/>
  <c r="AB4911" i="1" s="1"/>
  <c r="M4912" i="1"/>
  <c r="AB4912" i="1" s="1"/>
  <c r="V4913" i="1"/>
  <c r="AB4913" i="1" s="1"/>
  <c r="S4914" i="1"/>
  <c r="AB4914" i="1" s="1"/>
  <c r="P4915" i="1"/>
  <c r="Z4915" i="1"/>
  <c r="AB4915" i="1" s="1"/>
  <c r="M4916" i="1"/>
  <c r="AB4916" i="1" s="1"/>
  <c r="V4917" i="1"/>
  <c r="AB4917" i="1" s="1"/>
  <c r="S4918" i="1"/>
  <c r="AB4918" i="1" s="1"/>
  <c r="P4919" i="1"/>
  <c r="Z4919" i="1"/>
  <c r="AB4919" i="1" s="1"/>
  <c r="M4920" i="1"/>
  <c r="AB4920" i="1" s="1"/>
  <c r="V4921" i="1"/>
  <c r="AB4921" i="1" s="1"/>
  <c r="S4922" i="1"/>
  <c r="AB4922" i="1" s="1"/>
  <c r="P4923" i="1"/>
  <c r="Z4923" i="1"/>
  <c r="AB4923" i="1" s="1"/>
  <c r="M4924" i="1"/>
  <c r="AB4924" i="1" s="1"/>
  <c r="V4925" i="1"/>
  <c r="AB4925" i="1" s="1"/>
  <c r="S4926" i="1"/>
  <c r="AB4926" i="1" s="1"/>
  <c r="P4927" i="1"/>
  <c r="Z4927" i="1"/>
  <c r="AB4927" i="1" s="1"/>
  <c r="M4928" i="1"/>
  <c r="AB4928" i="1" s="1"/>
  <c r="V4929" i="1"/>
  <c r="AB4929" i="1" s="1"/>
  <c r="S4930" i="1"/>
  <c r="AB4930" i="1" s="1"/>
  <c r="P4931" i="1"/>
  <c r="AB4931" i="1" s="1"/>
  <c r="Z4931" i="1"/>
  <c r="M4932" i="1"/>
  <c r="AB4932" i="1" s="1"/>
  <c r="V4933" i="1"/>
  <c r="AB4933" i="1" s="1"/>
  <c r="S4934" i="1"/>
  <c r="AB4934" i="1" s="1"/>
  <c r="P4935" i="1"/>
  <c r="AB4935" i="1" s="1"/>
  <c r="Z4935" i="1"/>
  <c r="M4936" i="1"/>
  <c r="AB4936" i="1" s="1"/>
  <c r="V4937" i="1"/>
  <c r="AB4937" i="1" s="1"/>
  <c r="S4938" i="1"/>
  <c r="AB4938" i="1" s="1"/>
  <c r="P4939" i="1"/>
  <c r="AB4939" i="1" s="1"/>
  <c r="Z4939" i="1"/>
  <c r="M4940" i="1"/>
  <c r="AB4940" i="1" s="1"/>
  <c r="V4941" i="1"/>
  <c r="AB4941" i="1" s="1"/>
  <c r="S4942" i="1"/>
  <c r="AB4942" i="1" s="1"/>
  <c r="P4943" i="1"/>
  <c r="AB4943" i="1" s="1"/>
  <c r="Z4943" i="1"/>
  <c r="M4944" i="1"/>
  <c r="AB4944" i="1" s="1"/>
  <c r="V4945" i="1"/>
  <c r="AB4945" i="1" s="1"/>
  <c r="S4946" i="1"/>
  <c r="AB4946" i="1" s="1"/>
  <c r="P4947" i="1"/>
  <c r="AB4947" i="1" s="1"/>
  <c r="Z4947" i="1"/>
  <c r="M4948" i="1"/>
  <c r="AB4948" i="1" s="1"/>
  <c r="V4949" i="1"/>
  <c r="AB4949" i="1" s="1"/>
  <c r="S4950" i="1"/>
  <c r="AB4950" i="1" s="1"/>
  <c r="P4951" i="1"/>
  <c r="AB4951" i="1" s="1"/>
  <c r="Z4951" i="1"/>
  <c r="M4952" i="1"/>
  <c r="AB4952" i="1" s="1"/>
  <c r="V4953" i="1"/>
  <c r="AB4953" i="1" s="1"/>
  <c r="S4954" i="1"/>
  <c r="AB4954" i="1" s="1"/>
  <c r="P4955" i="1"/>
  <c r="AB4955" i="1" s="1"/>
  <c r="Z4955" i="1"/>
  <c r="M4956" i="1"/>
  <c r="AB4956" i="1" s="1"/>
  <c r="V4957" i="1"/>
  <c r="AB4957" i="1" s="1"/>
  <c r="S4958" i="1"/>
  <c r="AB4958" i="1" s="1"/>
  <c r="P4959" i="1"/>
  <c r="AB4959" i="1" s="1"/>
  <c r="Z4959" i="1"/>
  <c r="M4960" i="1"/>
  <c r="AB4960" i="1" s="1"/>
  <c r="M4961" i="1"/>
  <c r="AB4961" i="1" s="1"/>
  <c r="V4962" i="1"/>
  <c r="AB4962" i="1" s="1"/>
  <c r="S4963" i="1"/>
  <c r="AB4963" i="1" s="1"/>
  <c r="P4964" i="1"/>
  <c r="AB4964" i="1" s="1"/>
  <c r="Z4964" i="1"/>
  <c r="M4965" i="1"/>
  <c r="AB4965" i="1" s="1"/>
  <c r="V4966" i="1"/>
  <c r="AB4966" i="1" s="1"/>
  <c r="S4967" i="1"/>
  <c r="AB4967" i="1" s="1"/>
  <c r="P4968" i="1"/>
  <c r="AB4968" i="1" s="1"/>
  <c r="Z4968" i="1"/>
  <c r="M4969" i="1"/>
  <c r="AB4969" i="1" s="1"/>
  <c r="V4970" i="1"/>
  <c r="AB4970" i="1" s="1"/>
  <c r="S4971" i="1"/>
  <c r="AB4971" i="1" s="1"/>
  <c r="P4972" i="1"/>
  <c r="AB4972" i="1" s="1"/>
  <c r="Z4972" i="1"/>
  <c r="M4973" i="1"/>
  <c r="AB4973" i="1" s="1"/>
  <c r="V4974" i="1"/>
  <c r="AB4974" i="1" s="1"/>
  <c r="S4975" i="1"/>
  <c r="AB4975" i="1" s="1"/>
  <c r="P4976" i="1"/>
  <c r="AB4976" i="1" s="1"/>
  <c r="Z4976" i="1"/>
  <c r="M4977" i="1"/>
  <c r="AB4977" i="1" s="1"/>
  <c r="V4978" i="1"/>
  <c r="AB4979" i="1"/>
  <c r="AB4982" i="1"/>
  <c r="AB4978" i="1"/>
  <c r="S4979" i="1"/>
  <c r="P4980" i="1"/>
  <c r="Z4980" i="1"/>
  <c r="AB4980" i="1" s="1"/>
  <c r="M4981" i="1"/>
  <c r="AB4981" i="1" s="1"/>
  <c r="AB4983" i="1"/>
  <c r="AB4984" i="1"/>
  <c r="AB4987" i="1"/>
  <c r="AB4988" i="1"/>
  <c r="AB4991" i="1"/>
  <c r="AB4992" i="1"/>
  <c r="AB4995" i="1"/>
  <c r="AB4996" i="1"/>
  <c r="AB4999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<sst xmlns="http://schemas.openxmlformats.org/spreadsheetml/2006/main" count="33" uniqueCount="20">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</sst>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JUNHO%202020\JUNHO%20PCF%20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1 - Médico</v>
          </cell>
        </row>
        <row r="9">
          <cell r="E9" t="str">
            <v>2 - Outros Profissionais da Saúde</v>
          </cell>
        </row>
        <row r="10">
          <cell r="E10" t="str">
            <v>1 - Médico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1 - Médico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1 - Médico</v>
          </cell>
        </row>
        <row r="21">
          <cell r="E21" t="str">
            <v>1 - Médico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1 - Médico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1 - Médico</v>
          </cell>
        </row>
        <row r="34">
          <cell r="E34" t="str">
            <v>2 - Outros Profissionais da Saúde</v>
          </cell>
        </row>
        <row r="35">
          <cell r="E35" t="str">
            <v>1 - Médico</v>
          </cell>
        </row>
        <row r="36">
          <cell r="E36" t="str">
            <v>2 - Outros Profissionais da Saúde</v>
          </cell>
        </row>
        <row r="37">
          <cell r="E37" t="str">
            <v>1 - Médico</v>
          </cell>
        </row>
        <row r="38">
          <cell r="E38" t="str">
            <v>1 - Médico</v>
          </cell>
        </row>
        <row r="39">
          <cell r="E39" t="str">
            <v>2 - Outros Profissionais da Saúde</v>
          </cell>
        </row>
        <row r="40">
          <cell r="E40" t="str">
            <v>1 - Médico</v>
          </cell>
        </row>
        <row r="41">
          <cell r="E41" t="str">
            <v>1 - Médico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1 - Médico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1 - Médico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1 - Médico</v>
          </cell>
        </row>
        <row r="54">
          <cell r="E54" t="str">
            <v>1 - Médico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3 - Administrativo</v>
          </cell>
        </row>
        <row r="61">
          <cell r="E61" t="str">
            <v>1 - Médico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3 - Administrativo</v>
          </cell>
        </row>
        <row r="66">
          <cell r="E66" t="str">
            <v>2 - Outros Profissionais da Saúde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2 - Outros Profissionais da Saúde</v>
          </cell>
        </row>
        <row r="80">
          <cell r="E80" t="str">
            <v>3 - Administrativo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1 - Médico</v>
          </cell>
        </row>
        <row r="85">
          <cell r="E85" t="str">
            <v>2 - Outros Profissionais da Saúde</v>
          </cell>
        </row>
        <row r="86">
          <cell r="E86" t="str">
            <v>1 - Médico</v>
          </cell>
        </row>
        <row r="87">
          <cell r="E87" t="str">
            <v>1 - Médico</v>
          </cell>
        </row>
        <row r="88">
          <cell r="E88" t="str">
            <v>2 - Outros Profissionais da Saúde</v>
          </cell>
        </row>
        <row r="89">
          <cell r="E89" t="str">
            <v>1 - Médico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1 - Médico</v>
          </cell>
        </row>
        <row r="93">
          <cell r="E93" t="str">
            <v>1 - Médico</v>
          </cell>
        </row>
        <row r="94">
          <cell r="E94" t="str">
            <v>1 - Médico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1 - Médico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3 - Administrativo</v>
          </cell>
        </row>
        <row r="113">
          <cell r="E113" t="str">
            <v>1 - Médico</v>
          </cell>
        </row>
        <row r="114">
          <cell r="E114" t="str">
            <v>1 - Médico</v>
          </cell>
        </row>
        <row r="115">
          <cell r="E115" t="str">
            <v>3 - Administrativo</v>
          </cell>
        </row>
        <row r="116">
          <cell r="E116" t="str">
            <v>1 - Médico</v>
          </cell>
        </row>
        <row r="117">
          <cell r="E117" t="str">
            <v>3 - Administrativo</v>
          </cell>
        </row>
        <row r="118">
          <cell r="E118" t="str">
            <v>1 - Médico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1 - Médico</v>
          </cell>
        </row>
        <row r="124">
          <cell r="E124" t="str">
            <v>1 - Médico</v>
          </cell>
        </row>
        <row r="125">
          <cell r="E125" t="str">
            <v>2 - Outros Profissionais da Saúde</v>
          </cell>
        </row>
        <row r="126">
          <cell r="E126" t="str">
            <v>1 - Médico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1 - Médico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2 - Outros Profissionais da Saúde</v>
          </cell>
        </row>
        <row r="149">
          <cell r="E149" t="str">
            <v>1 - Médico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3 - Administrativo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1 - Médico</v>
          </cell>
        </row>
        <row r="159">
          <cell r="E159" t="str">
            <v>3 - Administrativo</v>
          </cell>
        </row>
        <row r="160">
          <cell r="E160" t="str">
            <v>2 - Outros Profissionais da Saúde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2 - Outros Profissionais da Saúde</v>
          </cell>
        </row>
        <row r="164">
          <cell r="E164" t="str">
            <v>1 - Médico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1 - Médico</v>
          </cell>
        </row>
        <row r="170">
          <cell r="E170" t="str">
            <v>3 - Administrativo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1 - Médico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1 - Médico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1 - Médico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3 - Administrativo</v>
          </cell>
        </row>
        <row r="190">
          <cell r="E190" t="str">
            <v>3 - Administrativo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1 - Médico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3 - Administrativo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1 - Médico</v>
          </cell>
        </row>
        <row r="203">
          <cell r="E203" t="str">
            <v>2 - Outros Profissionais da Saúde</v>
          </cell>
        </row>
        <row r="204">
          <cell r="E204" t="str">
            <v>3 - Administrativo</v>
          </cell>
        </row>
        <row r="205">
          <cell r="E205" t="str">
            <v>1 - Médico</v>
          </cell>
        </row>
        <row r="206">
          <cell r="E206" t="str">
            <v>2 - Outros Profissionais da Saúde</v>
          </cell>
        </row>
        <row r="207">
          <cell r="E207" t="str">
            <v>1 - Médico</v>
          </cell>
        </row>
        <row r="208">
          <cell r="E208" t="str">
            <v>3 - Administrativo</v>
          </cell>
        </row>
        <row r="209">
          <cell r="E209" t="str">
            <v>3 - Administrativo</v>
          </cell>
        </row>
        <row r="210">
          <cell r="E210" t="str">
            <v>3 - Administrativo</v>
          </cell>
        </row>
        <row r="211">
          <cell r="E211" t="str">
            <v>3 - Administrativo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1 - Médico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1 - Médico</v>
          </cell>
        </row>
        <row r="222">
          <cell r="E222" t="str">
            <v>3 - Administrativo</v>
          </cell>
        </row>
        <row r="223">
          <cell r="E223" t="str">
            <v>2 - Outros Profissionais da Saúde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1 - Médico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1 - Médico</v>
          </cell>
        </row>
        <row r="230">
          <cell r="E230" t="str">
            <v>2 - Outros Profissionais da Saúde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1 - Médico</v>
          </cell>
        </row>
        <row r="239">
          <cell r="E239" t="str">
            <v>1 - Médico</v>
          </cell>
        </row>
        <row r="240">
          <cell r="E240" t="str">
            <v>3 - Administrativo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1 - Médico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1 - Médico</v>
          </cell>
        </row>
        <row r="248">
          <cell r="E248" t="str">
            <v>2 - Outros Profissionais da Saúde</v>
          </cell>
        </row>
        <row r="249">
          <cell r="E249" t="str">
            <v>3 - Administrativo</v>
          </cell>
        </row>
        <row r="250">
          <cell r="E250" t="str">
            <v>3 - Administrativo</v>
          </cell>
        </row>
        <row r="251">
          <cell r="E251" t="str">
            <v>1 - Médico</v>
          </cell>
        </row>
        <row r="252">
          <cell r="E252" t="str">
            <v>1 - Médico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43983</v>
          </cell>
          <cell r="J12">
            <v>172.21</v>
          </cell>
          <cell r="L12">
            <v>142.46</v>
          </cell>
          <cell r="M12">
            <v>2.3199999999999998</v>
          </cell>
          <cell r="O12">
            <v>2</v>
          </cell>
          <cell r="R12">
            <v>65.8</v>
          </cell>
          <cell r="S12">
            <v>65.8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43983</v>
          </cell>
          <cell r="J13">
            <v>108.59</v>
          </cell>
          <cell r="L13">
            <v>142.47</v>
          </cell>
          <cell r="M13">
            <v>22.97</v>
          </cell>
          <cell r="O13">
            <v>2</v>
          </cell>
          <cell r="R13">
            <v>207</v>
          </cell>
          <cell r="S13">
            <v>137.80000000000001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43983</v>
          </cell>
          <cell r="J14">
            <v>155.18</v>
          </cell>
          <cell r="L14">
            <v>142.47</v>
          </cell>
          <cell r="M14">
            <v>11.32</v>
          </cell>
          <cell r="O14">
            <v>2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43983</v>
          </cell>
          <cell r="J15">
            <v>251.02</v>
          </cell>
          <cell r="L15">
            <v>142.47</v>
          </cell>
          <cell r="M15">
            <v>3.41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43983</v>
          </cell>
          <cell r="J16">
            <v>130.66</v>
          </cell>
          <cell r="L16">
            <v>142.47</v>
          </cell>
          <cell r="M16">
            <v>24.25</v>
          </cell>
          <cell r="O16">
            <v>2</v>
          </cell>
          <cell r="R16">
            <v>103.5</v>
          </cell>
          <cell r="S16">
            <v>72.739999999999995</v>
          </cell>
          <cell r="Z16">
            <v>24.25</v>
          </cell>
          <cell r="AB16" t="str">
            <v>CONTRIBUIÇÃO SOCIAL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43983</v>
          </cell>
          <cell r="J17">
            <v>113.72</v>
          </cell>
          <cell r="L17">
            <v>142.47</v>
          </cell>
          <cell r="M17">
            <v>24.25</v>
          </cell>
          <cell r="O17">
            <v>2</v>
          </cell>
          <cell r="R17">
            <v>103.5</v>
          </cell>
          <cell r="S17">
            <v>72.739999999999995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43983</v>
          </cell>
          <cell r="J18">
            <v>377.09</v>
          </cell>
          <cell r="L18">
            <v>142.47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43983</v>
          </cell>
          <cell r="J19">
            <v>108.87</v>
          </cell>
          <cell r="L19">
            <v>142.47</v>
          </cell>
          <cell r="M19">
            <v>24.25</v>
          </cell>
          <cell r="O19">
            <v>2</v>
          </cell>
          <cell r="R19">
            <v>122.25</v>
          </cell>
          <cell r="S19">
            <v>72.739999999999995</v>
          </cell>
        </row>
        <row r="20">
          <cell r="C20" t="str">
            <v>UPA IMBIRIBEIRA</v>
          </cell>
          <cell r="E20" t="str">
            <v>ALESSANDRA MEDEIROS BRANDAO ALBERTO DE MELLO</v>
          </cell>
          <cell r="F20" t="str">
            <v>1 - Médico</v>
          </cell>
          <cell r="G20" t="str">
            <v>2251-25</v>
          </cell>
          <cell r="H20">
            <v>43983</v>
          </cell>
          <cell r="J20">
            <v>369.94</v>
          </cell>
          <cell r="L20">
            <v>142.47</v>
          </cell>
          <cell r="M20">
            <v>5.72</v>
          </cell>
          <cell r="O20">
            <v>56.22</v>
          </cell>
        </row>
        <row r="21">
          <cell r="C21" t="str">
            <v>UPA IMBIRIBEIRA</v>
          </cell>
          <cell r="E21" t="str">
            <v>ALLYSON OLIVEIRA DA SILVA</v>
          </cell>
          <cell r="F21" t="str">
            <v>3 - Administrativo</v>
          </cell>
          <cell r="G21" t="str">
            <v>4110-10</v>
          </cell>
          <cell r="H21">
            <v>43983</v>
          </cell>
          <cell r="J21">
            <v>142.32</v>
          </cell>
          <cell r="L21">
            <v>142.47</v>
          </cell>
          <cell r="M21">
            <v>33.880000000000003</v>
          </cell>
          <cell r="O21">
            <v>2</v>
          </cell>
          <cell r="R21">
            <v>206.8</v>
          </cell>
          <cell r="S21">
            <v>101.65</v>
          </cell>
        </row>
        <row r="22">
          <cell r="C22" t="str">
            <v>UPA IMBIRIBEIRA</v>
          </cell>
          <cell r="E22" t="str">
            <v>ALZIRA HELENA CARVALHO PARAISO</v>
          </cell>
          <cell r="F22" t="str">
            <v>2 - Outros Profissionais da Saúde</v>
          </cell>
          <cell r="G22" t="str">
            <v>2515-10</v>
          </cell>
          <cell r="H22">
            <v>43983</v>
          </cell>
          <cell r="J22">
            <v>194.49</v>
          </cell>
          <cell r="L22">
            <v>142.47</v>
          </cell>
          <cell r="M22">
            <v>44</v>
          </cell>
          <cell r="O22">
            <v>2</v>
          </cell>
        </row>
        <row r="23">
          <cell r="C23" t="str">
            <v>UPA IMBIRIBEIRA</v>
          </cell>
          <cell r="E23" t="str">
            <v>AMANDA MACEDO XAVIER</v>
          </cell>
          <cell r="F23" t="str">
            <v>1 - Médico</v>
          </cell>
          <cell r="G23" t="str">
            <v>2251-25</v>
          </cell>
          <cell r="H23">
            <v>43983</v>
          </cell>
          <cell r="J23">
            <v>572.72</v>
          </cell>
          <cell r="L23">
            <v>142.47</v>
          </cell>
          <cell r="M23">
            <v>18.02</v>
          </cell>
          <cell r="O23">
            <v>56.22</v>
          </cell>
        </row>
        <row r="24">
          <cell r="C24" t="str">
            <v>UPA IMBIRIBEIRA</v>
          </cell>
          <cell r="E24" t="str">
            <v>AMANDA SILVA MARINS</v>
          </cell>
          <cell r="F24" t="str">
            <v>2 - Outros Profissionais da Saúde</v>
          </cell>
          <cell r="G24" t="str">
            <v>2235-05</v>
          </cell>
          <cell r="H24">
            <v>43983</v>
          </cell>
          <cell r="J24">
            <v>230.56</v>
          </cell>
          <cell r="L24">
            <v>142.47</v>
          </cell>
          <cell r="M24">
            <v>3.63</v>
          </cell>
          <cell r="O24">
            <v>4</v>
          </cell>
        </row>
        <row r="25">
          <cell r="C25" t="str">
            <v>UPA IMBIRIBEIRA</v>
          </cell>
          <cell r="E25" t="str">
            <v>ANA CARLA SILVA DE FARIAS</v>
          </cell>
          <cell r="F25" t="str">
            <v>3 - Administrativo</v>
          </cell>
          <cell r="G25" t="str">
            <v>4110-05</v>
          </cell>
          <cell r="H25">
            <v>43983</v>
          </cell>
          <cell r="J25">
            <v>186.11</v>
          </cell>
          <cell r="L25">
            <v>142.47</v>
          </cell>
          <cell r="M25">
            <v>30.78</v>
          </cell>
          <cell r="O25">
            <v>2</v>
          </cell>
          <cell r="R25">
            <v>207</v>
          </cell>
          <cell r="S25">
            <v>92.33</v>
          </cell>
        </row>
        <row r="26">
          <cell r="C26" t="str">
            <v>UPA IMBIRIBEIRA</v>
          </cell>
          <cell r="E26" t="str">
            <v>ANA CAROLINA XAVIER LINO DE OLIVEIRA</v>
          </cell>
          <cell r="F26" t="str">
            <v>3 - Administrativo</v>
          </cell>
          <cell r="G26" t="str">
            <v>4110-05</v>
          </cell>
          <cell r="H26">
            <v>43983</v>
          </cell>
          <cell r="J26">
            <v>9.82</v>
          </cell>
          <cell r="O26">
            <v>2</v>
          </cell>
          <cell r="S26">
            <v>29.46</v>
          </cell>
        </row>
        <row r="27">
          <cell r="C27" t="str">
            <v>UPA IMBIRIBEIRA</v>
          </cell>
          <cell r="E27" t="str">
            <v>ANA CELIA RODRIGUES CALADO TOSCANO</v>
          </cell>
          <cell r="F27" t="str">
            <v>2 - Outros Profissionais da Saúde</v>
          </cell>
          <cell r="G27" t="str">
            <v>3222-05</v>
          </cell>
          <cell r="H27">
            <v>43983</v>
          </cell>
          <cell r="J27">
            <v>118.57</v>
          </cell>
          <cell r="L27">
            <v>142.47</v>
          </cell>
          <cell r="M27">
            <v>24.25</v>
          </cell>
          <cell r="O27">
            <v>2</v>
          </cell>
          <cell r="R27">
            <v>103.5</v>
          </cell>
          <cell r="S27">
            <v>72.739999999999995</v>
          </cell>
          <cell r="Z27">
            <v>24.25</v>
          </cell>
          <cell r="AB27" t="str">
            <v>CONTRIBUIÇÃO SOCIAL</v>
          </cell>
        </row>
        <row r="28">
          <cell r="C28" t="str">
            <v>UPA IMBIRIBEIRA</v>
          </cell>
          <cell r="E28" t="str">
            <v>ANA PAULA FARIAS BARBOSA</v>
          </cell>
          <cell r="F28" t="str">
            <v>3 - Administrativo</v>
          </cell>
          <cell r="G28" t="str">
            <v>9922-25</v>
          </cell>
          <cell r="H28">
            <v>43983</v>
          </cell>
          <cell r="J28">
            <v>113.63</v>
          </cell>
          <cell r="L28">
            <v>142.47</v>
          </cell>
          <cell r="M28">
            <v>20.9</v>
          </cell>
          <cell r="O28">
            <v>2</v>
          </cell>
          <cell r="R28">
            <v>103.5</v>
          </cell>
          <cell r="S28">
            <v>125.4</v>
          </cell>
        </row>
        <row r="29">
          <cell r="C29" t="str">
            <v>UPA IMBIRIBEIRA</v>
          </cell>
          <cell r="E29" t="str">
            <v xml:space="preserve">ANA PAULA MARIA DA SILVA </v>
          </cell>
          <cell r="F29" t="str">
            <v>3 - Administrativo</v>
          </cell>
          <cell r="G29" t="str">
            <v>9922-25</v>
          </cell>
          <cell r="H29">
            <v>43983</v>
          </cell>
          <cell r="J29">
            <v>121.35</v>
          </cell>
          <cell r="L29">
            <v>142.47</v>
          </cell>
          <cell r="M29">
            <v>20.9</v>
          </cell>
          <cell r="O29">
            <v>2</v>
          </cell>
          <cell r="R29">
            <v>207</v>
          </cell>
          <cell r="S29">
            <v>62.7</v>
          </cell>
          <cell r="U29">
            <v>128</v>
          </cell>
        </row>
        <row r="30">
          <cell r="C30" t="str">
            <v>UPA IMBIRIBEIRA</v>
          </cell>
          <cell r="E30" t="str">
            <v xml:space="preserve">ANDERSON ARY DIAS DE OLIVEIRA SILVA </v>
          </cell>
          <cell r="F30" t="str">
            <v>1 - Médico</v>
          </cell>
          <cell r="G30" t="str">
            <v>2252-70</v>
          </cell>
          <cell r="H30">
            <v>43983</v>
          </cell>
          <cell r="J30">
            <v>0</v>
          </cell>
          <cell r="K30">
            <v>12560.21</v>
          </cell>
          <cell r="L30">
            <v>142.47</v>
          </cell>
          <cell r="M30">
            <v>1.91</v>
          </cell>
        </row>
        <row r="31">
          <cell r="C31" t="str">
            <v>UPA IMBIRIBEIRA</v>
          </cell>
          <cell r="E31" t="str">
            <v>ANDRE FELIPE CASTELO BRANCO BARBOSA</v>
          </cell>
          <cell r="F31" t="str">
            <v>1 - Médico</v>
          </cell>
          <cell r="G31" t="str">
            <v>2251-24</v>
          </cell>
          <cell r="H31">
            <v>43983</v>
          </cell>
          <cell r="J31">
            <v>237.52</v>
          </cell>
        </row>
        <row r="32">
          <cell r="C32" t="str">
            <v>UPA IMBIRIBEIRA</v>
          </cell>
          <cell r="E32" t="str">
            <v>ANDREA BANDEIRA DE LIMA</v>
          </cell>
          <cell r="F32" t="str">
            <v>3 - Administrativo</v>
          </cell>
          <cell r="G32" t="str">
            <v>4221-05</v>
          </cell>
          <cell r="H32">
            <v>43983</v>
          </cell>
          <cell r="J32">
            <v>108.59</v>
          </cell>
          <cell r="L32">
            <v>142.47</v>
          </cell>
          <cell r="M32">
            <v>22.97</v>
          </cell>
          <cell r="O32">
            <v>2</v>
          </cell>
          <cell r="R32">
            <v>75.900000000000006</v>
          </cell>
          <cell r="S32">
            <v>68.900000000000006</v>
          </cell>
        </row>
        <row r="33">
          <cell r="C33" t="str">
            <v>UPA IMBIRIBEIRA</v>
          </cell>
          <cell r="E33" t="str">
            <v>ANDREA FERREIRA CABOCLO</v>
          </cell>
          <cell r="F33" t="str">
            <v>3 - Administrativo</v>
          </cell>
          <cell r="G33" t="str">
            <v>5134-30</v>
          </cell>
          <cell r="H33">
            <v>43983</v>
          </cell>
          <cell r="J33">
            <v>104.5</v>
          </cell>
          <cell r="L33">
            <v>142.47</v>
          </cell>
          <cell r="M33">
            <v>20.9</v>
          </cell>
          <cell r="O33">
            <v>2</v>
          </cell>
          <cell r="R33">
            <v>103.5</v>
          </cell>
          <cell r="S33">
            <v>125.4</v>
          </cell>
        </row>
        <row r="34">
          <cell r="C34" t="str">
            <v>UPA IMBIRIBEIRA</v>
          </cell>
          <cell r="E34" t="str">
            <v>ANDREA VANESSA MOREIRA DE MELO</v>
          </cell>
          <cell r="F34" t="str">
            <v>2 - Outros Profissionais da Saúde</v>
          </cell>
          <cell r="G34" t="str">
            <v>2234-05</v>
          </cell>
          <cell r="H34">
            <v>43983</v>
          </cell>
          <cell r="J34">
            <v>553.04999999999995</v>
          </cell>
          <cell r="O34">
            <v>2</v>
          </cell>
        </row>
        <row r="35">
          <cell r="C35" t="str">
            <v>UPA IMBIRIBEIRA</v>
          </cell>
          <cell r="E35" t="str">
            <v>ANNA KARINA BARROS MELCOP</v>
          </cell>
          <cell r="F35" t="str">
            <v>1 - Médico</v>
          </cell>
          <cell r="G35" t="str">
            <v>2251-25</v>
          </cell>
          <cell r="H35">
            <v>43983</v>
          </cell>
          <cell r="J35">
            <v>982.44</v>
          </cell>
          <cell r="L35">
            <v>142.47</v>
          </cell>
          <cell r="M35">
            <v>32.32</v>
          </cell>
          <cell r="O35">
            <v>56.22</v>
          </cell>
        </row>
        <row r="36">
          <cell r="C36" t="str">
            <v>UPA IMBIRIBEIRA</v>
          </cell>
          <cell r="E36" t="str">
            <v>ANTONIO CARNEIRO CAVALCANTI</v>
          </cell>
          <cell r="F36" t="str">
            <v>3 - Administrativo</v>
          </cell>
          <cell r="G36" t="str">
            <v>4221-05</v>
          </cell>
          <cell r="H36">
            <v>43983</v>
          </cell>
          <cell r="J36">
            <v>125.67</v>
          </cell>
          <cell r="L36">
            <v>142.47</v>
          </cell>
          <cell r="M36">
            <v>22.97</v>
          </cell>
          <cell r="O36">
            <v>2</v>
          </cell>
          <cell r="R36">
            <v>155.25</v>
          </cell>
          <cell r="S36">
            <v>68.900000000000006</v>
          </cell>
        </row>
        <row r="37">
          <cell r="C37" t="str">
            <v>UPA IMBIRIBEIRA</v>
          </cell>
          <cell r="E37" t="str">
            <v>ANTONIO FLAVIO DOS ANJOS ALENCAR</v>
          </cell>
          <cell r="F37" t="str">
            <v>3 - Administrativo</v>
          </cell>
          <cell r="G37" t="str">
            <v>4101-05</v>
          </cell>
          <cell r="H37">
            <v>43983</v>
          </cell>
          <cell r="J37">
            <v>212.2</v>
          </cell>
          <cell r="L37">
            <v>142.47</v>
          </cell>
          <cell r="M37">
            <v>50.53</v>
          </cell>
          <cell r="O37">
            <v>2</v>
          </cell>
        </row>
        <row r="38">
          <cell r="C38" t="str">
            <v>UPA IMBIRIBEIRA</v>
          </cell>
          <cell r="E38" t="str">
            <v>ANTONIO FRANCISCO LIMA</v>
          </cell>
          <cell r="F38" t="str">
            <v>3 - Administrativo</v>
          </cell>
          <cell r="G38" t="str">
            <v>7823-20</v>
          </cell>
          <cell r="H38">
            <v>43983</v>
          </cell>
          <cell r="J38">
            <v>227.53</v>
          </cell>
          <cell r="L38">
            <v>142.47</v>
          </cell>
          <cell r="M38">
            <v>35.799999999999997</v>
          </cell>
          <cell r="O38">
            <v>2</v>
          </cell>
          <cell r="R38">
            <v>141</v>
          </cell>
          <cell r="S38">
            <v>107.4</v>
          </cell>
        </row>
        <row r="39">
          <cell r="C39" t="str">
            <v>UPA IMBIRIBEIRA</v>
          </cell>
          <cell r="E39" t="str">
            <v>ANTONIO MAURICIO DOS SANTOS CONCEICAO FILHO</v>
          </cell>
          <cell r="F39" t="str">
            <v>1 - Médico</v>
          </cell>
          <cell r="G39" t="str">
            <v>2252-70</v>
          </cell>
          <cell r="H39">
            <v>43983</v>
          </cell>
          <cell r="J39">
            <v>978.88</v>
          </cell>
          <cell r="L39">
            <v>142.47</v>
          </cell>
          <cell r="M39">
            <v>13.35</v>
          </cell>
          <cell r="O39">
            <v>56.22</v>
          </cell>
        </row>
        <row r="40">
          <cell r="C40" t="str">
            <v>UPA IMBIRIBEIRA</v>
          </cell>
          <cell r="E40" t="str">
            <v xml:space="preserve">ARTHUR ARCOVERDE PERRIER </v>
          </cell>
          <cell r="F40" t="str">
            <v>1 - Médico</v>
          </cell>
          <cell r="G40" t="str">
            <v>2251-25</v>
          </cell>
          <cell r="H40">
            <v>43983</v>
          </cell>
          <cell r="O40">
            <v>56.22</v>
          </cell>
        </row>
        <row r="41">
          <cell r="C41" t="str">
            <v>UPA IMBIRIBEIRA</v>
          </cell>
          <cell r="E41" t="str">
            <v>ARTUR LUIZ NEPOZIANO AVELINO DA SILVA</v>
          </cell>
          <cell r="F41" t="str">
            <v>1 - Médico</v>
          </cell>
          <cell r="G41" t="str">
            <v>2251-25</v>
          </cell>
          <cell r="H41">
            <v>43983</v>
          </cell>
          <cell r="J41">
            <v>621.16999999999996</v>
          </cell>
          <cell r="O41">
            <v>56.22</v>
          </cell>
        </row>
        <row r="42">
          <cell r="C42" t="str">
            <v>UPA IMBIRIBEIRA</v>
          </cell>
          <cell r="E42" t="str">
            <v>AURILEIDE RODRIGUES DOS SANTOS</v>
          </cell>
          <cell r="F42" t="str">
            <v>2 - Outros Profissionais da Saúde</v>
          </cell>
          <cell r="G42" t="str">
            <v>3241-15</v>
          </cell>
          <cell r="H42">
            <v>43983</v>
          </cell>
          <cell r="J42">
            <v>241.17</v>
          </cell>
          <cell r="L42">
            <v>142.46</v>
          </cell>
          <cell r="M42">
            <v>18.32</v>
          </cell>
          <cell r="O42">
            <v>16</v>
          </cell>
          <cell r="R42">
            <v>207</v>
          </cell>
          <cell r="S42">
            <v>122.1</v>
          </cell>
        </row>
        <row r="43">
          <cell r="C43" t="str">
            <v>UPA IMBIRIBEIRA</v>
          </cell>
          <cell r="E43" t="str">
            <v>BARBARA FRANCA GOMES</v>
          </cell>
          <cell r="F43" t="str">
            <v>1 - Médico</v>
          </cell>
          <cell r="G43" t="str">
            <v>2251-24</v>
          </cell>
          <cell r="H43">
            <v>43983</v>
          </cell>
          <cell r="J43">
            <v>559.97</v>
          </cell>
          <cell r="L43">
            <v>142.47</v>
          </cell>
          <cell r="M43">
            <v>18.02</v>
          </cell>
          <cell r="O43">
            <v>44.22</v>
          </cell>
        </row>
        <row r="44">
          <cell r="C44" t="str">
            <v>UPA IMBIRIBEIRA</v>
          </cell>
          <cell r="E44" t="str">
            <v>BERENICE MARIA GUIMARAES</v>
          </cell>
          <cell r="F44" t="str">
            <v>2 - Outros Profissionais da Saúde</v>
          </cell>
          <cell r="G44" t="str">
            <v>2235-05</v>
          </cell>
          <cell r="H44">
            <v>43983</v>
          </cell>
          <cell r="J44">
            <v>154</v>
          </cell>
          <cell r="L44">
            <v>142.46</v>
          </cell>
          <cell r="M44">
            <v>2.3199999999999998</v>
          </cell>
          <cell r="O44">
            <v>2</v>
          </cell>
          <cell r="R44">
            <v>141</v>
          </cell>
          <cell r="S44">
            <v>165.49</v>
          </cell>
        </row>
        <row r="45">
          <cell r="C45" t="str">
            <v>UPA IMBIRIBEIRA</v>
          </cell>
          <cell r="E45" t="str">
            <v>BRENO DANTAS VIEIRA DA MOTTA</v>
          </cell>
          <cell r="F45" t="str">
            <v>1 - Médico</v>
          </cell>
          <cell r="G45" t="str">
            <v>2251-25</v>
          </cell>
          <cell r="H45">
            <v>43983</v>
          </cell>
          <cell r="J45">
            <v>360.02</v>
          </cell>
          <cell r="L45">
            <v>142.47</v>
          </cell>
          <cell r="M45">
            <v>14.3</v>
          </cell>
          <cell r="O45">
            <v>50.22</v>
          </cell>
        </row>
        <row r="46">
          <cell r="C46" t="str">
            <v>UPA IMBIRIBEIRA</v>
          </cell>
          <cell r="E46" t="str">
            <v>BRUNO ALBUQUERQUE CAMPOS</v>
          </cell>
          <cell r="F46" t="str">
            <v>2 - Outros Profissionais da Saúde</v>
          </cell>
          <cell r="G46" t="str">
            <v>2235-05</v>
          </cell>
          <cell r="H46">
            <v>43983</v>
          </cell>
          <cell r="J46">
            <v>181.72</v>
          </cell>
          <cell r="L46">
            <v>142.47</v>
          </cell>
          <cell r="M46">
            <v>2.3199999999999998</v>
          </cell>
          <cell r="O46">
            <v>4</v>
          </cell>
        </row>
        <row r="47">
          <cell r="C47" t="str">
            <v>UPA IMBIRIBEIRA</v>
          </cell>
          <cell r="E47" t="str">
            <v>CAMILA DE LIMA FRANCA</v>
          </cell>
          <cell r="F47" t="str">
            <v>1 - Médico</v>
          </cell>
          <cell r="G47" t="str">
            <v>2251-25</v>
          </cell>
          <cell r="H47">
            <v>43983</v>
          </cell>
          <cell r="J47">
            <v>377.08</v>
          </cell>
          <cell r="L47">
            <v>142.47</v>
          </cell>
          <cell r="M47">
            <v>18.02</v>
          </cell>
          <cell r="O47">
            <v>50.22</v>
          </cell>
        </row>
        <row r="48">
          <cell r="C48" t="str">
            <v>UPA IMBIRIBEIRA</v>
          </cell>
          <cell r="E48" t="str">
            <v>CAMILA MOURA DE PAFFER</v>
          </cell>
          <cell r="F48" t="str">
            <v>1 - Médico</v>
          </cell>
          <cell r="G48" t="str">
            <v>2251-25</v>
          </cell>
          <cell r="H48">
            <v>43983</v>
          </cell>
          <cell r="J48">
            <v>582.22</v>
          </cell>
          <cell r="L48">
            <v>142.47</v>
          </cell>
          <cell r="M48">
            <v>18.02</v>
          </cell>
          <cell r="O48">
            <v>50.22</v>
          </cell>
        </row>
        <row r="49">
          <cell r="C49" t="str">
            <v>UPA IMBIRIBEIRA</v>
          </cell>
          <cell r="E49" t="str">
            <v>CARINE EDLA DA SILVA SOUZA</v>
          </cell>
          <cell r="F49" t="str">
            <v>2 - Outros Profissionais da Saúde</v>
          </cell>
          <cell r="G49" t="str">
            <v>2235-05</v>
          </cell>
          <cell r="H49">
            <v>43983</v>
          </cell>
          <cell r="J49">
            <v>164.29</v>
          </cell>
          <cell r="L49">
            <v>142.46</v>
          </cell>
          <cell r="M49">
            <v>2.3199999999999998</v>
          </cell>
          <cell r="O49">
            <v>4</v>
          </cell>
        </row>
        <row r="50">
          <cell r="C50" t="str">
            <v>UPA IMBIRIBEIRA</v>
          </cell>
          <cell r="E50" t="str">
            <v>CARLOS SIMOES ROSENDO SEGUNDO PIRES</v>
          </cell>
          <cell r="F50" t="str">
            <v>1 - Médico</v>
          </cell>
          <cell r="G50" t="str">
            <v>2251-24</v>
          </cell>
          <cell r="H50">
            <v>43983</v>
          </cell>
          <cell r="J50">
            <v>366.66</v>
          </cell>
          <cell r="L50">
            <v>142.47</v>
          </cell>
          <cell r="M50">
            <v>14.3</v>
          </cell>
          <cell r="O50">
            <v>56.22</v>
          </cell>
        </row>
        <row r="51">
          <cell r="C51" t="str">
            <v>UPA IMBIRIBEIRA</v>
          </cell>
          <cell r="E51" t="str">
            <v>CARMEM LUCIA CANDEZ ROCHA</v>
          </cell>
          <cell r="F51" t="str">
            <v>1 - Médico</v>
          </cell>
          <cell r="G51" t="str">
            <v>2251-25</v>
          </cell>
          <cell r="H51">
            <v>43983</v>
          </cell>
          <cell r="J51">
            <v>305.52</v>
          </cell>
          <cell r="L51">
            <v>142.47</v>
          </cell>
          <cell r="M51">
            <v>14.3</v>
          </cell>
          <cell r="O51">
            <v>56.22</v>
          </cell>
        </row>
        <row r="52">
          <cell r="C52" t="str">
            <v>UPA IMBIRIBEIRA</v>
          </cell>
          <cell r="E52" t="str">
            <v>CARMEN LUCIA BATISTA EVANGELISTA DA SILVA</v>
          </cell>
          <cell r="F52" t="str">
            <v>2 - Outros Profissionais da Saúde</v>
          </cell>
          <cell r="G52" t="str">
            <v>2235-05</v>
          </cell>
          <cell r="H52">
            <v>43983</v>
          </cell>
          <cell r="J52">
            <v>246.47</v>
          </cell>
          <cell r="L52">
            <v>142.47</v>
          </cell>
          <cell r="M52">
            <v>2.4</v>
          </cell>
          <cell r="O52">
            <v>4</v>
          </cell>
          <cell r="R52">
            <v>206.8</v>
          </cell>
          <cell r="S52">
            <v>95.99</v>
          </cell>
          <cell r="U52">
            <v>200</v>
          </cell>
        </row>
        <row r="53">
          <cell r="C53" t="str">
            <v>UPA IMBIRIBEIRA</v>
          </cell>
          <cell r="E53" t="str">
            <v>CARMEN VERONICA DA FONSECA</v>
          </cell>
          <cell r="F53" t="str">
            <v>2 - Outros Profissionais da Saúde</v>
          </cell>
          <cell r="G53" t="str">
            <v>2235-05</v>
          </cell>
          <cell r="H53">
            <v>43983</v>
          </cell>
          <cell r="J53">
            <v>249.82</v>
          </cell>
          <cell r="L53">
            <v>142.47</v>
          </cell>
          <cell r="M53">
            <v>2.77</v>
          </cell>
          <cell r="O53">
            <v>4</v>
          </cell>
        </row>
        <row r="54">
          <cell r="C54" t="str">
            <v>UPA IMBIRIBEIRA</v>
          </cell>
          <cell r="E54" t="str">
            <v>CAROLINA DE FATIMA COELHO FERREIRA ROCHA</v>
          </cell>
          <cell r="F54" t="str">
            <v>1 - Médico</v>
          </cell>
          <cell r="G54" t="str">
            <v>2251-24</v>
          </cell>
          <cell r="H54">
            <v>43983</v>
          </cell>
          <cell r="J54">
            <v>526.44000000000005</v>
          </cell>
          <cell r="L54">
            <v>142.46</v>
          </cell>
          <cell r="M54">
            <v>14.3</v>
          </cell>
          <cell r="O54">
            <v>56.22</v>
          </cell>
        </row>
        <row r="55">
          <cell r="C55" t="str">
            <v>UPA IMBIRIBEIRA</v>
          </cell>
          <cell r="E55" t="str">
            <v>CASSIANA CRISPIM DE ARAUJO</v>
          </cell>
          <cell r="F55" t="str">
            <v>2 - Outros Profissionais da Saúde</v>
          </cell>
          <cell r="G55" t="str">
            <v>3241-15</v>
          </cell>
          <cell r="H55">
            <v>43983</v>
          </cell>
          <cell r="J55">
            <v>294.52</v>
          </cell>
          <cell r="L55">
            <v>142.47</v>
          </cell>
          <cell r="M55">
            <v>16.28</v>
          </cell>
          <cell r="O55">
            <v>16</v>
          </cell>
          <cell r="Z55">
            <v>61.05</v>
          </cell>
          <cell r="AB55" t="str">
            <v>CONTRIBUIÇÃO SOCIAL</v>
          </cell>
        </row>
        <row r="56">
          <cell r="C56" t="str">
            <v>UPA IMBIRIBEIRA</v>
          </cell>
          <cell r="E56" t="str">
            <v>CASSIO GUILHERME DA SILVA RIBEIRO</v>
          </cell>
          <cell r="F56" t="str">
            <v>2 - Outros Profissionais da Saúde</v>
          </cell>
          <cell r="G56" t="str">
            <v>3222-05</v>
          </cell>
          <cell r="H56">
            <v>43983</v>
          </cell>
          <cell r="J56">
            <v>113.71</v>
          </cell>
          <cell r="L56">
            <v>142.47</v>
          </cell>
          <cell r="M56">
            <v>24.25</v>
          </cell>
          <cell r="O56">
            <v>2</v>
          </cell>
          <cell r="R56">
            <v>103.5</v>
          </cell>
          <cell r="S56">
            <v>72.739999999999995</v>
          </cell>
        </row>
        <row r="57">
          <cell r="C57" t="str">
            <v>UPA IMBIRIBEIRA</v>
          </cell>
          <cell r="E57" t="str">
            <v>CLAUDIA LOPES DE MELO</v>
          </cell>
          <cell r="F57" t="str">
            <v>3 - Administrativo</v>
          </cell>
          <cell r="G57" t="str">
            <v>4131-05</v>
          </cell>
          <cell r="H57">
            <v>43983</v>
          </cell>
          <cell r="J57">
            <v>160</v>
          </cell>
          <cell r="L57">
            <v>142.47</v>
          </cell>
          <cell r="M57">
            <v>40</v>
          </cell>
          <cell r="O57">
            <v>2</v>
          </cell>
          <cell r="U57">
            <v>320</v>
          </cell>
        </row>
        <row r="58">
          <cell r="C58" t="str">
            <v>UPA IMBIRIBEIRA</v>
          </cell>
          <cell r="E58" t="str">
            <v>CLEIDSON CHARLES BARBOSA DOS SANTOS</v>
          </cell>
          <cell r="F58" t="str">
            <v>2 - Outros Profissionais da Saúde</v>
          </cell>
          <cell r="G58" t="str">
            <v>2516-05</v>
          </cell>
          <cell r="H58">
            <v>43983</v>
          </cell>
          <cell r="J58">
            <v>185.53</v>
          </cell>
          <cell r="L58">
            <v>142.47</v>
          </cell>
          <cell r="M58">
            <v>40.19</v>
          </cell>
          <cell r="O58">
            <v>2</v>
          </cell>
        </row>
        <row r="59">
          <cell r="C59" t="str">
            <v>UPA IMBIRIBEIRA</v>
          </cell>
          <cell r="E59" t="str">
            <v>CRISLANE GOMES GUIMARAES</v>
          </cell>
          <cell r="F59" t="str">
            <v>2 - Outros Profissionais da Saúde</v>
          </cell>
          <cell r="G59" t="str">
            <v>3222-05</v>
          </cell>
          <cell r="H59">
            <v>43983</v>
          </cell>
          <cell r="J59">
            <v>113.71</v>
          </cell>
          <cell r="L59">
            <v>142.47</v>
          </cell>
          <cell r="M59">
            <v>24.25</v>
          </cell>
          <cell r="O59">
            <v>2</v>
          </cell>
          <cell r="R59">
            <v>103.5</v>
          </cell>
          <cell r="S59">
            <v>72.739999999999995</v>
          </cell>
        </row>
        <row r="60">
          <cell r="C60" t="str">
            <v>UPA IMBIRIBEIRA</v>
          </cell>
          <cell r="E60" t="str">
            <v>CYNTHIA PEREIRA ALVES</v>
          </cell>
          <cell r="F60" t="str">
            <v>1 - Médico</v>
          </cell>
          <cell r="G60" t="str">
            <v>2251-25</v>
          </cell>
          <cell r="H60">
            <v>43983</v>
          </cell>
          <cell r="J60">
            <v>654.73</v>
          </cell>
          <cell r="O60">
            <v>50.22</v>
          </cell>
        </row>
        <row r="61">
          <cell r="C61" t="str">
            <v>UPA IMBIRIBEIRA</v>
          </cell>
          <cell r="E61" t="str">
            <v>DANIEL LUNA E SILVA</v>
          </cell>
          <cell r="F61" t="str">
            <v>3 - Administrativo</v>
          </cell>
          <cell r="G61" t="str">
            <v>7823-20</v>
          </cell>
          <cell r="H61">
            <v>43983</v>
          </cell>
          <cell r="J61">
            <v>220.62</v>
          </cell>
          <cell r="L61">
            <v>142.47</v>
          </cell>
          <cell r="M61">
            <v>35.799999999999997</v>
          </cell>
          <cell r="O61">
            <v>2</v>
          </cell>
        </row>
        <row r="62">
          <cell r="C62" t="str">
            <v>UPA IMBIRIBEIRA</v>
          </cell>
          <cell r="E62" t="str">
            <v>DANIELA MARIA GUIMARAES NEGROMONTE</v>
          </cell>
          <cell r="F62" t="str">
            <v>2 - Outros Profissionais da Saúde</v>
          </cell>
          <cell r="G62" t="str">
            <v>3222-05</v>
          </cell>
          <cell r="H62">
            <v>43983</v>
          </cell>
          <cell r="J62">
            <v>118.56</v>
          </cell>
          <cell r="L62">
            <v>142.46</v>
          </cell>
          <cell r="M62">
            <v>24.25</v>
          </cell>
          <cell r="O62">
            <v>2</v>
          </cell>
          <cell r="U62">
            <v>128</v>
          </cell>
          <cell r="Z62">
            <v>24.25</v>
          </cell>
          <cell r="AB62" t="str">
            <v>CONTRIBUIÇÃO SOCIAL</v>
          </cell>
        </row>
        <row r="63">
          <cell r="C63" t="str">
            <v>UPA IMBIRIBEIRA</v>
          </cell>
          <cell r="E63" t="str">
            <v xml:space="preserve">DEBORA DA ROCHA GUERRA </v>
          </cell>
          <cell r="F63" t="str">
            <v>1 - Médico</v>
          </cell>
          <cell r="G63" t="str">
            <v>2251-24</v>
          </cell>
          <cell r="H63">
            <v>43983</v>
          </cell>
          <cell r="J63">
            <v>331.32</v>
          </cell>
          <cell r="L63">
            <v>142.47</v>
          </cell>
          <cell r="M63">
            <v>14.3</v>
          </cell>
          <cell r="O63">
            <v>56.22</v>
          </cell>
        </row>
        <row r="64">
          <cell r="C64" t="str">
            <v>UPA IMBIRIBEIRA</v>
          </cell>
          <cell r="E64" t="str">
            <v>DEBORA DE ALMEIDA PEREIRA</v>
          </cell>
          <cell r="F64" t="str">
            <v>1 - Médico</v>
          </cell>
          <cell r="G64" t="str">
            <v>2235-05</v>
          </cell>
          <cell r="H64">
            <v>43983</v>
          </cell>
          <cell r="J64">
            <v>295.55</v>
          </cell>
          <cell r="L64">
            <v>142.46</v>
          </cell>
          <cell r="M64">
            <v>2.77</v>
          </cell>
          <cell r="O64">
            <v>4</v>
          </cell>
        </row>
        <row r="65">
          <cell r="C65" t="str">
            <v>UPA IMBIRIBEIRA</v>
          </cell>
          <cell r="E65" t="str">
            <v>DEYVSON FARIAS GOMES DE OLIVEIRA</v>
          </cell>
          <cell r="F65" t="str">
            <v>2 - Outros Profissionais da Saúde</v>
          </cell>
          <cell r="G65" t="str">
            <v>3226-05</v>
          </cell>
          <cell r="H65">
            <v>43983</v>
          </cell>
          <cell r="J65">
            <v>136.84</v>
          </cell>
          <cell r="L65">
            <v>142.47</v>
          </cell>
          <cell r="M65">
            <v>22.97</v>
          </cell>
          <cell r="O65">
            <v>2</v>
          </cell>
          <cell r="R65">
            <v>122.25</v>
          </cell>
          <cell r="S65">
            <v>137.80000000000001</v>
          </cell>
        </row>
        <row r="66">
          <cell r="C66" t="str">
            <v>UPA IMBIRIBEIRA</v>
          </cell>
          <cell r="E66" t="str">
            <v>DIANA ALBUQUERQUE DE QUEIROZ</v>
          </cell>
          <cell r="F66" t="str">
            <v>2 - Outros Profissionais da Saúde</v>
          </cell>
          <cell r="G66" t="str">
            <v>3222-05</v>
          </cell>
          <cell r="H66">
            <v>43983</v>
          </cell>
          <cell r="J66">
            <v>113.71</v>
          </cell>
          <cell r="L66">
            <v>142.46</v>
          </cell>
          <cell r="M66">
            <v>24.25</v>
          </cell>
          <cell r="O66">
            <v>2</v>
          </cell>
          <cell r="R66">
            <v>82.8</v>
          </cell>
          <cell r="S66">
            <v>145.47999999999999</v>
          </cell>
          <cell r="U66">
            <v>128</v>
          </cell>
          <cell r="Z66">
            <v>24.25</v>
          </cell>
          <cell r="AB66" t="str">
            <v>CONTRIBUIÇÃO SOCIAL</v>
          </cell>
        </row>
        <row r="67">
          <cell r="C67" t="str">
            <v>UPA IMBIRIBEIRA</v>
          </cell>
          <cell r="E67" t="str">
            <v>EDSON MANUEL DOS SANTOS</v>
          </cell>
          <cell r="F67" t="str">
            <v>3 - Administrativo</v>
          </cell>
          <cell r="G67" t="str">
            <v>5191-10</v>
          </cell>
          <cell r="H67">
            <v>43983</v>
          </cell>
          <cell r="J67">
            <v>117.22</v>
          </cell>
          <cell r="L67">
            <v>142.47</v>
          </cell>
          <cell r="M67">
            <v>22.54</v>
          </cell>
          <cell r="O67">
            <v>2</v>
          </cell>
        </row>
        <row r="68">
          <cell r="C68" t="str">
            <v>UPA IMBIRIBEIRA</v>
          </cell>
          <cell r="E68" t="str">
            <v>EDUARDA MARIA FREITAS DA PAZ</v>
          </cell>
          <cell r="F68" t="str">
            <v>2 - Outros Profissionais da Saúde</v>
          </cell>
          <cell r="G68" t="str">
            <v>3222-05</v>
          </cell>
          <cell r="H68">
            <v>43983</v>
          </cell>
          <cell r="J68">
            <v>118.56</v>
          </cell>
          <cell r="L68">
            <v>142.46</v>
          </cell>
          <cell r="M68">
            <v>24.25</v>
          </cell>
          <cell r="O68">
            <v>2</v>
          </cell>
          <cell r="R68">
            <v>120</v>
          </cell>
          <cell r="S68">
            <v>72.739999999999995</v>
          </cell>
        </row>
        <row r="69">
          <cell r="C69" t="str">
            <v>UPA IMBIRIBEIRA</v>
          </cell>
          <cell r="E69" t="str">
            <v>EDUARDO LUIS LYRA DE AGUIAR</v>
          </cell>
          <cell r="F69" t="str">
            <v>1 - Médico</v>
          </cell>
          <cell r="G69" t="str">
            <v>2251-25</v>
          </cell>
          <cell r="H69">
            <v>43983</v>
          </cell>
          <cell r="J69">
            <v>395.1</v>
          </cell>
          <cell r="L69">
            <v>142.47</v>
          </cell>
          <cell r="M69">
            <v>18.02</v>
          </cell>
          <cell r="O69">
            <v>56.22</v>
          </cell>
        </row>
        <row r="70">
          <cell r="C70" t="str">
            <v>UPA IMBIRIBEIRA</v>
          </cell>
          <cell r="E70" t="str">
            <v>EGRINALDO AMANCIO DE SOUSA</v>
          </cell>
          <cell r="F70" t="str">
            <v>3 - Administrativo</v>
          </cell>
          <cell r="G70" t="str">
            <v>9922-25</v>
          </cell>
          <cell r="H70">
            <v>43983</v>
          </cell>
          <cell r="J70">
            <v>100.32</v>
          </cell>
          <cell r="L70">
            <v>142.46</v>
          </cell>
          <cell r="M70">
            <v>20.9</v>
          </cell>
          <cell r="O70">
            <v>2</v>
          </cell>
          <cell r="R70">
            <v>223.5</v>
          </cell>
          <cell r="S70">
            <v>125.4</v>
          </cell>
        </row>
        <row r="71">
          <cell r="C71" t="str">
            <v>UPA IMBIRIBEIRA</v>
          </cell>
          <cell r="E71" t="str">
            <v>ELDA CARMEM ALVES MARTINS TORRES</v>
          </cell>
          <cell r="F71" t="str">
            <v>1 - Médico</v>
          </cell>
          <cell r="G71" t="str">
            <v>2251-25</v>
          </cell>
          <cell r="H71">
            <v>43983</v>
          </cell>
          <cell r="J71">
            <v>880.71</v>
          </cell>
          <cell r="L71">
            <v>142.47</v>
          </cell>
          <cell r="M71">
            <v>28.6</v>
          </cell>
          <cell r="O71">
            <v>56.22</v>
          </cell>
        </row>
        <row r="72">
          <cell r="C72" t="str">
            <v>UPA IMBIRIBEIRA</v>
          </cell>
          <cell r="E72" t="str">
            <v xml:space="preserve">ELIANE MONTEIRO DA SILVA </v>
          </cell>
          <cell r="F72" t="str">
            <v>2 - Outros Profissionais da Saúde</v>
          </cell>
          <cell r="G72" t="str">
            <v>3222-05</v>
          </cell>
          <cell r="H72">
            <v>43983</v>
          </cell>
          <cell r="J72">
            <v>122.46</v>
          </cell>
          <cell r="L72">
            <v>142.46</v>
          </cell>
          <cell r="M72">
            <v>24.25</v>
          </cell>
          <cell r="O72">
            <v>2</v>
          </cell>
          <cell r="R72">
            <v>69</v>
          </cell>
          <cell r="S72">
            <v>69</v>
          </cell>
        </row>
        <row r="73">
          <cell r="C73" t="str">
            <v>UPA IMBIRIBEIRA</v>
          </cell>
          <cell r="E73" t="str">
            <v>ELIZABETE SILVA ALVES DE BRITO</v>
          </cell>
          <cell r="F73" t="str">
            <v>2 - Outros Profissionais da Saúde</v>
          </cell>
          <cell r="G73" t="str">
            <v>3222-05</v>
          </cell>
          <cell r="H73">
            <v>43983</v>
          </cell>
          <cell r="J73">
            <v>123.41</v>
          </cell>
          <cell r="L73">
            <v>142.47</v>
          </cell>
          <cell r="M73">
            <v>24.25</v>
          </cell>
          <cell r="O73">
            <v>2</v>
          </cell>
          <cell r="Z73">
            <v>24.25</v>
          </cell>
          <cell r="AB73" t="str">
            <v>CONTRIBUIÇÃO SOCIAL</v>
          </cell>
        </row>
        <row r="74">
          <cell r="C74" t="str">
            <v>UPA IMBIRIBEIRA</v>
          </cell>
          <cell r="E74" t="str">
            <v>ELIZABETH MARQUES MONTEIRO DE ARAUJO</v>
          </cell>
          <cell r="F74" t="str">
            <v>2 - Outros Profissionais da Saúde</v>
          </cell>
          <cell r="G74" t="str">
            <v>2235-05</v>
          </cell>
          <cell r="H74">
            <v>43983</v>
          </cell>
          <cell r="J74">
            <v>257.49</v>
          </cell>
          <cell r="L74">
            <v>142.46</v>
          </cell>
          <cell r="M74">
            <v>3.63</v>
          </cell>
          <cell r="O74">
            <v>4</v>
          </cell>
          <cell r="U74">
            <v>200</v>
          </cell>
        </row>
        <row r="75">
          <cell r="C75" t="str">
            <v>UPA IMBIRIBEIRA</v>
          </cell>
          <cell r="E75" t="str">
            <v>ELIZANGELA CAVALCANTE DA SILVA</v>
          </cell>
          <cell r="F75" t="str">
            <v>3 - Administrativo</v>
          </cell>
          <cell r="G75" t="str">
            <v>4110-05</v>
          </cell>
          <cell r="H75">
            <v>43983</v>
          </cell>
          <cell r="J75">
            <v>172.09</v>
          </cell>
          <cell r="L75">
            <v>142.47</v>
          </cell>
          <cell r="M75">
            <v>30.78</v>
          </cell>
          <cell r="O75">
            <v>2</v>
          </cell>
        </row>
        <row r="76">
          <cell r="C76" t="str">
            <v>UPA IMBIRIBEIRA</v>
          </cell>
          <cell r="E76" t="str">
            <v>ELTTONN LUIZ CAETANO DE SOUZA</v>
          </cell>
          <cell r="F76" t="str">
            <v>2 - Outros Profissionais da Saúde</v>
          </cell>
          <cell r="G76" t="str">
            <v>3241-15</v>
          </cell>
          <cell r="H76">
            <v>43983</v>
          </cell>
          <cell r="J76">
            <v>249.25</v>
          </cell>
          <cell r="L76">
            <v>142.46</v>
          </cell>
          <cell r="M76">
            <v>18.32</v>
          </cell>
          <cell r="O76">
            <v>16</v>
          </cell>
        </row>
        <row r="77">
          <cell r="C77" t="str">
            <v>UPA IMBIRIBEIRA</v>
          </cell>
          <cell r="E77" t="str">
            <v>ELVIS DA SILVA BARBOSA FILHO</v>
          </cell>
          <cell r="F77" t="str">
            <v>3 - Administrativo</v>
          </cell>
          <cell r="G77" t="str">
            <v>4110-05</v>
          </cell>
          <cell r="H77">
            <v>43983</v>
          </cell>
          <cell r="J77">
            <v>9.82</v>
          </cell>
          <cell r="O77">
            <v>2</v>
          </cell>
          <cell r="S77">
            <v>29.46</v>
          </cell>
        </row>
        <row r="78">
          <cell r="C78" t="str">
            <v>UPA IMBIRIBEIRA</v>
          </cell>
          <cell r="E78" t="str">
            <v>ERASMO SERAFIM DOS SANTOS</v>
          </cell>
          <cell r="F78" t="str">
            <v>3 - Administrativo</v>
          </cell>
          <cell r="G78" t="str">
            <v>4221-05</v>
          </cell>
          <cell r="H78">
            <v>43983</v>
          </cell>
          <cell r="J78">
            <v>134.16</v>
          </cell>
          <cell r="L78">
            <v>142.47</v>
          </cell>
          <cell r="M78">
            <v>22.97</v>
          </cell>
          <cell r="O78">
            <v>2</v>
          </cell>
          <cell r="R78">
            <v>103.5</v>
          </cell>
          <cell r="S78">
            <v>68.900000000000006</v>
          </cell>
        </row>
        <row r="79">
          <cell r="C79" t="str">
            <v>UPA IMBIRIBEIRA</v>
          </cell>
          <cell r="E79" t="str">
            <v>ERICK HENRIQUE CAETANO DE SOUZA</v>
          </cell>
          <cell r="F79" t="str">
            <v>2 - Outros Profissionais da Saúde</v>
          </cell>
          <cell r="G79" t="str">
            <v>3241-15</v>
          </cell>
          <cell r="H79">
            <v>43983</v>
          </cell>
          <cell r="J79">
            <v>268.44</v>
          </cell>
          <cell r="L79">
            <v>142.46</v>
          </cell>
          <cell r="M79">
            <v>18.32</v>
          </cell>
          <cell r="O79">
            <v>16</v>
          </cell>
        </row>
        <row r="80">
          <cell r="C80" t="str">
            <v>UPA IMBIRIBEIRA</v>
          </cell>
          <cell r="E80" t="str">
            <v>ERIKA VICENTE FERREIRA DE ALBUQUERQUE</v>
          </cell>
          <cell r="F80" t="str">
            <v>2 - Outros Profissionais da Saúde</v>
          </cell>
          <cell r="G80" t="str">
            <v>3222-05</v>
          </cell>
          <cell r="H80">
            <v>43983</v>
          </cell>
          <cell r="J80">
            <v>136.94999999999999</v>
          </cell>
          <cell r="L80">
            <v>142.47</v>
          </cell>
          <cell r="M80">
            <v>24.25</v>
          </cell>
          <cell r="O80">
            <v>2</v>
          </cell>
        </row>
        <row r="81">
          <cell r="C81" t="str">
            <v>UPA IMBIRIBEIRA</v>
          </cell>
          <cell r="E81" t="str">
            <v>ERIVONALDO JOSE DA SILVA</v>
          </cell>
          <cell r="F81" t="str">
            <v>3 - Administrativo</v>
          </cell>
          <cell r="G81" t="str">
            <v>4221-05</v>
          </cell>
          <cell r="H81">
            <v>43983</v>
          </cell>
          <cell r="J81">
            <v>108.59</v>
          </cell>
          <cell r="L81">
            <v>142.46</v>
          </cell>
          <cell r="M81">
            <v>22.97</v>
          </cell>
          <cell r="O81">
            <v>2</v>
          </cell>
        </row>
        <row r="82">
          <cell r="C82" t="str">
            <v>UPA IMBIRIBEIRA</v>
          </cell>
          <cell r="E82" t="str">
            <v>FABIA DE BARROS OLIVEIRA</v>
          </cell>
          <cell r="F82" t="str">
            <v>3 - Administrativo</v>
          </cell>
          <cell r="G82" t="str">
            <v>4221-05</v>
          </cell>
          <cell r="H82">
            <v>43983</v>
          </cell>
          <cell r="J82">
            <v>126.72</v>
          </cell>
          <cell r="L82">
            <v>142.47</v>
          </cell>
          <cell r="M82">
            <v>22.97</v>
          </cell>
          <cell r="O82">
            <v>2</v>
          </cell>
          <cell r="R82">
            <v>225.75</v>
          </cell>
          <cell r="S82">
            <v>68.900000000000006</v>
          </cell>
        </row>
        <row r="83">
          <cell r="C83" t="str">
            <v>UPA IMBIRIBEIRA</v>
          </cell>
          <cell r="E83" t="str">
            <v>FABIANA WANDERLEY EMERENCIANO</v>
          </cell>
          <cell r="F83" t="str">
            <v>3 - Administrativo</v>
          </cell>
          <cell r="G83" t="str">
            <v>2251-25</v>
          </cell>
          <cell r="H83">
            <v>43983</v>
          </cell>
          <cell r="J83">
            <v>921.6</v>
          </cell>
          <cell r="L83">
            <v>142.46</v>
          </cell>
          <cell r="M83">
            <v>45.24</v>
          </cell>
          <cell r="O83">
            <v>56.22</v>
          </cell>
        </row>
        <row r="84">
          <cell r="C84" t="str">
            <v>UPA IMBIRIBEIRA</v>
          </cell>
          <cell r="E84" t="str">
            <v>FABIANO SILVESTRE DE LIMA</v>
          </cell>
          <cell r="F84" t="str">
            <v>2 - Outros Profissionais da Saúde</v>
          </cell>
          <cell r="G84" t="str">
            <v>3241-15</v>
          </cell>
          <cell r="H84">
            <v>43983</v>
          </cell>
          <cell r="J84">
            <v>264.41000000000003</v>
          </cell>
          <cell r="L84">
            <v>142.47</v>
          </cell>
          <cell r="M84">
            <v>16.28</v>
          </cell>
          <cell r="O84">
            <v>16</v>
          </cell>
        </row>
        <row r="85">
          <cell r="C85" t="str">
            <v>UPA IMBIRIBEIRA</v>
          </cell>
          <cell r="E85" t="str">
            <v>FABIO JOSE DO NASCIMENTO</v>
          </cell>
          <cell r="F85" t="str">
            <v>2 - Outros Profissionais da Saúde</v>
          </cell>
          <cell r="G85" t="str">
            <v>3222-05</v>
          </cell>
          <cell r="H85">
            <v>43983</v>
          </cell>
          <cell r="J85">
            <v>124.35</v>
          </cell>
          <cell r="L85">
            <v>142.46</v>
          </cell>
          <cell r="M85">
            <v>24.25</v>
          </cell>
          <cell r="O85">
            <v>2</v>
          </cell>
          <cell r="R85">
            <v>103.5</v>
          </cell>
          <cell r="S85">
            <v>72.739999999999995</v>
          </cell>
        </row>
        <row r="86">
          <cell r="C86" t="str">
            <v>UPA IMBIRIBEIRA</v>
          </cell>
          <cell r="E86" t="str">
            <v>FELIPE CARVALHO FARIAS</v>
          </cell>
          <cell r="F86" t="str">
            <v>2 - Outros Profissionais da Saúde</v>
          </cell>
          <cell r="G86" t="str">
            <v>2235-05</v>
          </cell>
          <cell r="H86">
            <v>43983</v>
          </cell>
          <cell r="J86">
            <v>253.14</v>
          </cell>
          <cell r="L86">
            <v>142.47</v>
          </cell>
          <cell r="M86">
            <v>2.54</v>
          </cell>
          <cell r="O86">
            <v>4</v>
          </cell>
        </row>
        <row r="87">
          <cell r="C87" t="str">
            <v>UPA IMBIRIBEIRA</v>
          </cell>
          <cell r="E87" t="str">
            <v>FELIPE DA SILVA GONCALVES</v>
          </cell>
          <cell r="F87" t="str">
            <v>3 - Administrativo</v>
          </cell>
          <cell r="G87" t="str">
            <v>4221-05</v>
          </cell>
          <cell r="H87">
            <v>43983</v>
          </cell>
          <cell r="J87">
            <v>105.85</v>
          </cell>
          <cell r="L87">
            <v>142.46</v>
          </cell>
          <cell r="M87">
            <v>22.97</v>
          </cell>
          <cell r="O87">
            <v>2</v>
          </cell>
        </row>
        <row r="88">
          <cell r="C88" t="str">
            <v>UPA IMBIRIBEIRA</v>
          </cell>
          <cell r="E88" t="str">
            <v>FERNANDA GABRIELLE DO NASCIMENTO LIMA</v>
          </cell>
          <cell r="F88" t="str">
            <v>3 - Administrativo</v>
          </cell>
          <cell r="G88" t="str">
            <v>4110-05</v>
          </cell>
          <cell r="H88">
            <v>43983</v>
          </cell>
          <cell r="J88">
            <v>9.82</v>
          </cell>
          <cell r="L88">
            <v>142.47</v>
          </cell>
          <cell r="M88">
            <v>22</v>
          </cell>
          <cell r="O88">
            <v>2</v>
          </cell>
          <cell r="S88">
            <v>29.46</v>
          </cell>
        </row>
        <row r="89">
          <cell r="C89" t="str">
            <v>UPA IMBIRIBEIRA</v>
          </cell>
          <cell r="E89" t="str">
            <v>FERNANDA SILVA DE SANTANA</v>
          </cell>
          <cell r="F89" t="str">
            <v>2 - Outros Profissionais da Saúde</v>
          </cell>
          <cell r="G89" t="str">
            <v>5152-05</v>
          </cell>
          <cell r="H89">
            <v>43983</v>
          </cell>
          <cell r="J89">
            <v>118.16</v>
          </cell>
          <cell r="O89">
            <v>2</v>
          </cell>
          <cell r="R89">
            <v>155.25</v>
          </cell>
          <cell r="S89">
            <v>70.709999999999994</v>
          </cell>
        </row>
        <row r="90">
          <cell r="C90" t="str">
            <v>UPA IMBIRIBEIRA</v>
          </cell>
          <cell r="E90" t="str">
            <v xml:space="preserve">FERNANDO ANTONIO DA SILVA JUNIOR </v>
          </cell>
          <cell r="F90" t="str">
            <v>3 - Administrativo</v>
          </cell>
          <cell r="G90" t="str">
            <v>4221-05</v>
          </cell>
          <cell r="H90">
            <v>43983</v>
          </cell>
          <cell r="J90">
            <v>136.61000000000001</v>
          </cell>
          <cell r="L90">
            <v>142.46</v>
          </cell>
          <cell r="M90">
            <v>22.97</v>
          </cell>
          <cell r="O90">
            <v>2</v>
          </cell>
          <cell r="R90">
            <v>207</v>
          </cell>
          <cell r="S90">
            <v>68.900000000000006</v>
          </cell>
        </row>
        <row r="91">
          <cell r="C91" t="str">
            <v>UPA IMBIRIBEIRA</v>
          </cell>
          <cell r="E91" t="str">
            <v>FERNANDO JOSE DA SILVA</v>
          </cell>
          <cell r="F91" t="str">
            <v>2 - Outros Profissionais da Saúde</v>
          </cell>
          <cell r="G91" t="str">
            <v>3222-05</v>
          </cell>
          <cell r="H91">
            <v>43983</v>
          </cell>
          <cell r="J91">
            <v>113.71</v>
          </cell>
          <cell r="L91">
            <v>142.47</v>
          </cell>
          <cell r="M91">
            <v>24.25</v>
          </cell>
          <cell r="O91">
            <v>2</v>
          </cell>
          <cell r="R91">
            <v>141</v>
          </cell>
          <cell r="S91">
            <v>72.739999999999995</v>
          </cell>
          <cell r="Z91">
            <v>24.25</v>
          </cell>
          <cell r="AB91" t="str">
            <v>CONTRIBUIÇÃO SOCIAL</v>
          </cell>
        </row>
        <row r="92">
          <cell r="C92" t="str">
            <v>UPA IMBIRIBEIRA</v>
          </cell>
          <cell r="E92" t="str">
            <v>FLAVIA MACIEL DA HORA</v>
          </cell>
          <cell r="F92" t="str">
            <v>3 - Administrativo</v>
          </cell>
          <cell r="G92" t="str">
            <v>9922-25</v>
          </cell>
          <cell r="H92">
            <v>43983</v>
          </cell>
          <cell r="J92">
            <v>118.13</v>
          </cell>
          <cell r="L92">
            <v>142.46</v>
          </cell>
          <cell r="M92">
            <v>20.9</v>
          </cell>
          <cell r="O92">
            <v>2</v>
          </cell>
          <cell r="R92">
            <v>103.5</v>
          </cell>
          <cell r="S92">
            <v>125.4</v>
          </cell>
        </row>
        <row r="93">
          <cell r="C93" t="str">
            <v>UPA IMBIRIBEIRA</v>
          </cell>
          <cell r="E93" t="str">
            <v>GABRIEL RAMOS SANTOS BARBOSA</v>
          </cell>
          <cell r="F93" t="str">
            <v>2 - Outros Profissionais da Saúde</v>
          </cell>
          <cell r="G93" t="str">
            <v>3222-05</v>
          </cell>
          <cell r="H93">
            <v>43983</v>
          </cell>
          <cell r="J93">
            <v>119.61</v>
          </cell>
          <cell r="L93">
            <v>142.47</v>
          </cell>
          <cell r="M93">
            <v>24.25</v>
          </cell>
          <cell r="O93">
            <v>2</v>
          </cell>
          <cell r="R93">
            <v>155.25</v>
          </cell>
          <cell r="S93">
            <v>72.739999999999995</v>
          </cell>
        </row>
        <row r="94">
          <cell r="C94" t="str">
            <v>UPA IMBIRIBEIRA</v>
          </cell>
          <cell r="E94" t="str">
            <v>GABRIEL SILVA COSTA GUERRA MORAES</v>
          </cell>
          <cell r="F94" t="str">
            <v>1 - Médico</v>
          </cell>
          <cell r="G94" t="str">
            <v>2251-25</v>
          </cell>
          <cell r="H94">
            <v>43983</v>
          </cell>
          <cell r="J94">
            <v>612.73</v>
          </cell>
          <cell r="L94">
            <v>142.46</v>
          </cell>
          <cell r="M94">
            <v>28.6</v>
          </cell>
          <cell r="O94">
            <v>50.22</v>
          </cell>
        </row>
        <row r="95">
          <cell r="C95" t="str">
            <v>UPA IMBIRIBEIRA</v>
          </cell>
          <cell r="E95" t="str">
            <v>GABRIELA BARBOSA DE VASCONCELOS</v>
          </cell>
          <cell r="F95" t="str">
            <v>2 - Outros Profissionais da Saúde</v>
          </cell>
          <cell r="G95" t="str">
            <v>5211-30</v>
          </cell>
          <cell r="H95">
            <v>43983</v>
          </cell>
          <cell r="J95">
            <v>113.08</v>
          </cell>
          <cell r="L95">
            <v>142.47</v>
          </cell>
          <cell r="M95">
            <v>22.97</v>
          </cell>
          <cell r="O95">
            <v>2</v>
          </cell>
          <cell r="R95">
            <v>207</v>
          </cell>
          <cell r="S95">
            <v>68.900000000000006</v>
          </cell>
        </row>
        <row r="96">
          <cell r="C96" t="str">
            <v>UPA IMBIRIBEIRA</v>
          </cell>
          <cell r="E96" t="str">
            <v>GABRIELA ROSA MEIRA</v>
          </cell>
          <cell r="F96" t="str">
            <v>1 - Médico</v>
          </cell>
          <cell r="G96" t="str">
            <v>2251-25</v>
          </cell>
          <cell r="H96">
            <v>43983</v>
          </cell>
          <cell r="J96">
            <v>658.04</v>
          </cell>
          <cell r="L96">
            <v>142.46</v>
          </cell>
          <cell r="M96">
            <v>13.35</v>
          </cell>
          <cell r="O96">
            <v>56.22</v>
          </cell>
        </row>
        <row r="97">
          <cell r="C97" t="str">
            <v>UPA IMBIRIBEIRA</v>
          </cell>
          <cell r="E97" t="str">
            <v>GABRIELA SILVA GUERRA</v>
          </cell>
          <cell r="F97" t="str">
            <v>1 - Médico</v>
          </cell>
          <cell r="G97" t="str">
            <v>2251-24</v>
          </cell>
          <cell r="H97">
            <v>43983</v>
          </cell>
          <cell r="J97">
            <v>639.23</v>
          </cell>
          <cell r="L97">
            <v>142.47</v>
          </cell>
          <cell r="M97">
            <v>18.02</v>
          </cell>
          <cell r="O97">
            <v>56.22</v>
          </cell>
        </row>
        <row r="98">
          <cell r="C98" t="str">
            <v>UPA IMBIRIBEIRA</v>
          </cell>
          <cell r="E98" t="str">
            <v>GILCELIA CRISTINA FIRMINA DA SILVA</v>
          </cell>
          <cell r="F98" t="str">
            <v>2 - Outros Profissionais da Saúde</v>
          </cell>
          <cell r="G98" t="str">
            <v>5152-05</v>
          </cell>
          <cell r="H98">
            <v>43983</v>
          </cell>
          <cell r="J98">
            <v>115.71</v>
          </cell>
          <cell r="L98">
            <v>142.46</v>
          </cell>
          <cell r="M98">
            <v>23.57</v>
          </cell>
          <cell r="O98">
            <v>2</v>
          </cell>
        </row>
        <row r="99">
          <cell r="C99" t="str">
            <v>UPA IMBIRIBEIRA</v>
          </cell>
          <cell r="E99" t="str">
            <v>GILSON ALVES FALCAO FILHO</v>
          </cell>
          <cell r="F99" t="str">
            <v>1 - Médico</v>
          </cell>
          <cell r="G99" t="str">
            <v>2252-70</v>
          </cell>
          <cell r="H99">
            <v>43983</v>
          </cell>
          <cell r="J99">
            <v>560.63</v>
          </cell>
          <cell r="L99">
            <v>142.47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GLADYSTON GYDIONE BEZERRA DA SILVA</v>
          </cell>
          <cell r="F100" t="str">
            <v>2 - Outros Profissionais da Saúde</v>
          </cell>
          <cell r="G100" t="str">
            <v>2235-05</v>
          </cell>
          <cell r="H100">
            <v>43983</v>
          </cell>
          <cell r="J100">
            <v>219.9</v>
          </cell>
          <cell r="L100">
            <v>142.46</v>
          </cell>
          <cell r="M100">
            <v>3.63</v>
          </cell>
          <cell r="O100">
            <v>4</v>
          </cell>
        </row>
        <row r="101">
          <cell r="C101" t="str">
            <v>UPA IMBIRIBEIRA</v>
          </cell>
          <cell r="E101" t="str">
            <v>GLECIA NUNES VIANA</v>
          </cell>
          <cell r="F101" t="str">
            <v>2 - Outros Profissionais da Saúde</v>
          </cell>
          <cell r="G101" t="str">
            <v>3222-05</v>
          </cell>
          <cell r="H101">
            <v>43983</v>
          </cell>
          <cell r="J101">
            <v>110.35</v>
          </cell>
          <cell r="L101">
            <v>142.47</v>
          </cell>
          <cell r="M101">
            <v>24.25</v>
          </cell>
          <cell r="O101">
            <v>2</v>
          </cell>
          <cell r="R101">
            <v>179.4</v>
          </cell>
          <cell r="S101">
            <v>72.739999999999995</v>
          </cell>
          <cell r="U101">
            <v>128</v>
          </cell>
          <cell r="Z101">
            <v>24.25</v>
          </cell>
          <cell r="AB101" t="str">
            <v>CONTRIBUIÇÃO SOCIAL</v>
          </cell>
        </row>
        <row r="102">
          <cell r="C102" t="str">
            <v>UPA IMBIRIBEIRA</v>
          </cell>
          <cell r="E102" t="str">
            <v>GUILHERME HENRIQUES DE MELO ARAUJO</v>
          </cell>
          <cell r="F102" t="str">
            <v>1 - Médico</v>
          </cell>
          <cell r="G102" t="str">
            <v>2251-24</v>
          </cell>
          <cell r="H102">
            <v>43983</v>
          </cell>
          <cell r="J102">
            <v>722.29</v>
          </cell>
          <cell r="O102">
            <v>56.22</v>
          </cell>
        </row>
        <row r="103">
          <cell r="C103" t="str">
            <v>UPA IMBIRIBEIRA</v>
          </cell>
          <cell r="E103" t="str">
            <v>GUSTAVO PEREIRA DE ALMEIDA</v>
          </cell>
          <cell r="F103" t="str">
            <v>1 - Médico</v>
          </cell>
          <cell r="G103" t="str">
            <v>2251-24</v>
          </cell>
          <cell r="H103">
            <v>43983</v>
          </cell>
          <cell r="J103">
            <v>626.21</v>
          </cell>
          <cell r="L103">
            <v>142.46</v>
          </cell>
          <cell r="M103">
            <v>18.02</v>
          </cell>
          <cell r="O103">
            <v>56.22</v>
          </cell>
        </row>
        <row r="104">
          <cell r="C104" t="str">
            <v>UPA IMBIRIBEIRA</v>
          </cell>
          <cell r="E104" t="str">
            <v>IGOR FIGUEIREDO GONCALVES</v>
          </cell>
          <cell r="F104" t="str">
            <v>1 - Médico</v>
          </cell>
          <cell r="G104" t="str">
            <v>2251-25</v>
          </cell>
          <cell r="H104">
            <v>43983</v>
          </cell>
          <cell r="J104">
            <v>520.08000000000004</v>
          </cell>
          <cell r="L104">
            <v>142.47</v>
          </cell>
          <cell r="M104">
            <v>14.3</v>
          </cell>
          <cell r="O104">
            <v>56.22</v>
          </cell>
        </row>
        <row r="105">
          <cell r="C105" t="str">
            <v>UPA IMBIRIBEIRA</v>
          </cell>
          <cell r="E105" t="str">
            <v>INGRID CABRAL ROMEU</v>
          </cell>
          <cell r="F105" t="str">
            <v>2 - Outros Profissionais da Saúde</v>
          </cell>
          <cell r="G105" t="str">
            <v>3222-05</v>
          </cell>
          <cell r="H105">
            <v>43983</v>
          </cell>
          <cell r="J105">
            <v>108.86</v>
          </cell>
          <cell r="L105">
            <v>142.46</v>
          </cell>
          <cell r="M105">
            <v>24.25</v>
          </cell>
          <cell r="O105">
            <v>2</v>
          </cell>
          <cell r="R105">
            <v>112.8</v>
          </cell>
          <cell r="S105">
            <v>72.739999999999995</v>
          </cell>
        </row>
        <row r="106">
          <cell r="C106" t="str">
            <v>UPA IMBIRIBEIRA</v>
          </cell>
          <cell r="E106" t="str">
            <v>INGRID CATALINI DE MORAIS FONTES</v>
          </cell>
          <cell r="F106" t="str">
            <v>1 - Médico</v>
          </cell>
          <cell r="G106" t="str">
            <v>2251-25</v>
          </cell>
          <cell r="H106">
            <v>43983</v>
          </cell>
          <cell r="J106">
            <v>615.42999999999995</v>
          </cell>
          <cell r="L106">
            <v>142.47</v>
          </cell>
          <cell r="M106">
            <v>28.6</v>
          </cell>
          <cell r="O106">
            <v>50.22</v>
          </cell>
        </row>
        <row r="107">
          <cell r="C107" t="str">
            <v>UPA IMBIRIBEIRA</v>
          </cell>
          <cell r="E107" t="str">
            <v>ISA CARLA AZEVEDO DELMONDES</v>
          </cell>
          <cell r="F107" t="str">
            <v>2 - Outros Profissionais da Saúde</v>
          </cell>
          <cell r="G107" t="str">
            <v>2234-05</v>
          </cell>
          <cell r="H107">
            <v>43983</v>
          </cell>
          <cell r="J107">
            <v>400.74</v>
          </cell>
          <cell r="O107">
            <v>2</v>
          </cell>
        </row>
        <row r="108">
          <cell r="C108" t="str">
            <v>UPA IMBIRIBEIRA</v>
          </cell>
          <cell r="E108" t="str">
            <v>IVANILDO JOSE DA SILVA</v>
          </cell>
          <cell r="F108" t="str">
            <v>2 - Outros Profissionais da Saúde</v>
          </cell>
          <cell r="G108" t="str">
            <v>3226-05</v>
          </cell>
          <cell r="H108">
            <v>43983</v>
          </cell>
          <cell r="J108">
            <v>108.59</v>
          </cell>
          <cell r="L108">
            <v>142.46</v>
          </cell>
          <cell r="M108">
            <v>22.97</v>
          </cell>
          <cell r="O108">
            <v>2</v>
          </cell>
        </row>
        <row r="109">
          <cell r="C109" t="str">
            <v>UPA IMBIRIBEIRA</v>
          </cell>
          <cell r="E109" t="str">
            <v>IZABEL CRISTINA SANTOS MOURA DE MELO</v>
          </cell>
          <cell r="F109" t="str">
            <v>2 - Outros Profissionais da Saúde</v>
          </cell>
          <cell r="G109" t="str">
            <v>3222-05</v>
          </cell>
          <cell r="H109">
            <v>43983</v>
          </cell>
          <cell r="J109">
            <v>144.13</v>
          </cell>
          <cell r="L109">
            <v>142.47</v>
          </cell>
          <cell r="M109">
            <v>24.25</v>
          </cell>
          <cell r="O109">
            <v>2</v>
          </cell>
          <cell r="R109">
            <v>141</v>
          </cell>
          <cell r="S109">
            <v>72.739999999999995</v>
          </cell>
          <cell r="Z109">
            <v>24.25</v>
          </cell>
          <cell r="AB109" t="str">
            <v>CONTRIBUIÇÃO SOCIAL</v>
          </cell>
        </row>
        <row r="110">
          <cell r="C110" t="str">
            <v>UPA IMBIRIBEIRA</v>
          </cell>
          <cell r="E110" t="str">
            <v>JACQUELINE ANDRESA COELHO FERREIRA</v>
          </cell>
          <cell r="F110" t="str">
            <v>1 - Médico</v>
          </cell>
          <cell r="G110" t="str">
            <v>2251-24</v>
          </cell>
          <cell r="H110">
            <v>43983</v>
          </cell>
          <cell r="J110">
            <v>499.75</v>
          </cell>
          <cell r="O110">
            <v>56.22</v>
          </cell>
        </row>
        <row r="111">
          <cell r="C111" t="str">
            <v>UPA IMBIRIBEIRA</v>
          </cell>
          <cell r="E111" t="str">
            <v>JAIDETE GOMES DE ARAUJO</v>
          </cell>
          <cell r="F111" t="str">
            <v>2 - Outros Profissionais da Saúde</v>
          </cell>
          <cell r="G111" t="str">
            <v>3222-05</v>
          </cell>
          <cell r="H111">
            <v>43983</v>
          </cell>
          <cell r="J111">
            <v>123.41</v>
          </cell>
          <cell r="L111">
            <v>142.46</v>
          </cell>
          <cell r="M111">
            <v>24.25</v>
          </cell>
          <cell r="O111">
            <v>2</v>
          </cell>
          <cell r="R111">
            <v>134.55000000000001</v>
          </cell>
          <cell r="S111">
            <v>72.739999999999995</v>
          </cell>
          <cell r="Z111">
            <v>24.25</v>
          </cell>
          <cell r="AB111" t="str">
            <v>CONTRIBUIÇÃO SOCIAL</v>
          </cell>
        </row>
        <row r="112">
          <cell r="C112" t="str">
            <v>UPA IMBIRIBEIRA</v>
          </cell>
          <cell r="E112" t="str">
            <v>JAIME DE SOUZA</v>
          </cell>
          <cell r="F112" t="str">
            <v>3 - Administrativo</v>
          </cell>
          <cell r="G112" t="str">
            <v>1425-15</v>
          </cell>
          <cell r="H112">
            <v>43983</v>
          </cell>
          <cell r="J112">
            <v>281.98</v>
          </cell>
          <cell r="L112">
            <v>142.47</v>
          </cell>
          <cell r="M112">
            <v>63.16</v>
          </cell>
          <cell r="O112">
            <v>2</v>
          </cell>
        </row>
        <row r="113">
          <cell r="C113" t="str">
            <v>UPA IMBIRIBEIRA</v>
          </cell>
          <cell r="E113" t="str">
            <v>JANE BATISTA DA SILVA</v>
          </cell>
          <cell r="F113" t="str">
            <v>2 - Outros Profissionais da Saúde</v>
          </cell>
          <cell r="G113" t="str">
            <v>3222-05</v>
          </cell>
          <cell r="H113">
            <v>43983</v>
          </cell>
          <cell r="J113">
            <v>0</v>
          </cell>
          <cell r="O113">
            <v>2</v>
          </cell>
        </row>
        <row r="114">
          <cell r="C114" t="str">
            <v>UPA IMBIRIBEIRA</v>
          </cell>
          <cell r="E114" t="str">
            <v xml:space="preserve">JANE PRISCILA ALVES DA SILVA </v>
          </cell>
          <cell r="F114" t="str">
            <v>2 - Outros Profissionais da Saúde</v>
          </cell>
          <cell r="G114" t="str">
            <v>3222-05</v>
          </cell>
          <cell r="H114">
            <v>43983</v>
          </cell>
          <cell r="J114">
            <v>144.56</v>
          </cell>
          <cell r="L114">
            <v>142.46</v>
          </cell>
          <cell r="M114">
            <v>24.25</v>
          </cell>
          <cell r="O114">
            <v>2</v>
          </cell>
          <cell r="R114">
            <v>103.5</v>
          </cell>
          <cell r="S114">
            <v>145.47999999999999</v>
          </cell>
          <cell r="Z114">
            <v>24.25</v>
          </cell>
          <cell r="AB114" t="str">
            <v>CONTRIBUIÇÃO SOCIAL</v>
          </cell>
        </row>
        <row r="115">
          <cell r="C115" t="str">
            <v>UPA IMBIRIBEIRA</v>
          </cell>
          <cell r="E115" t="str">
            <v>JARDEL LUIS XAVIER</v>
          </cell>
          <cell r="F115" t="str">
            <v>2 - Outros Profissionais da Saúde</v>
          </cell>
          <cell r="G115" t="str">
            <v>5211-30</v>
          </cell>
          <cell r="H115">
            <v>43983</v>
          </cell>
          <cell r="J115">
            <v>114.3</v>
          </cell>
          <cell r="L115">
            <v>142.47</v>
          </cell>
          <cell r="M115">
            <v>22.97</v>
          </cell>
          <cell r="O115">
            <v>2</v>
          </cell>
          <cell r="R115">
            <v>103.5</v>
          </cell>
          <cell r="S115">
            <v>68.900000000000006</v>
          </cell>
        </row>
        <row r="116">
          <cell r="C116" t="str">
            <v>UPA IMBIRIBEIRA</v>
          </cell>
          <cell r="E116" t="str">
            <v>JAYRO DA SILVA MARIANO</v>
          </cell>
          <cell r="F116" t="str">
            <v>3 - Administrativo</v>
          </cell>
          <cell r="G116" t="str">
            <v>4221-05</v>
          </cell>
          <cell r="H116">
            <v>43983</v>
          </cell>
          <cell r="J116">
            <v>108.59</v>
          </cell>
          <cell r="L116">
            <v>142.46</v>
          </cell>
          <cell r="M116">
            <v>22.97</v>
          </cell>
          <cell r="O116">
            <v>2</v>
          </cell>
          <cell r="R116">
            <v>75.900000000000006</v>
          </cell>
          <cell r="S116">
            <v>68.900000000000006</v>
          </cell>
        </row>
        <row r="117">
          <cell r="C117" t="str">
            <v>UPA IMBIRIBEIRA</v>
          </cell>
          <cell r="E117" t="str">
            <v>JEANDERSON MARIANO GOMES DA SILVA</v>
          </cell>
          <cell r="F117" t="str">
            <v>3 - Administrativo</v>
          </cell>
          <cell r="G117" t="str">
            <v>4221-05</v>
          </cell>
          <cell r="H117">
            <v>43983</v>
          </cell>
          <cell r="J117">
            <v>108.59</v>
          </cell>
          <cell r="L117">
            <v>142.47</v>
          </cell>
          <cell r="M117">
            <v>22.97</v>
          </cell>
          <cell r="O117">
            <v>2</v>
          </cell>
          <cell r="R117">
            <v>103.5</v>
          </cell>
          <cell r="S117">
            <v>68.900000000000006</v>
          </cell>
        </row>
        <row r="118">
          <cell r="C118" t="str">
            <v>UPA IMBIRIBEIRA</v>
          </cell>
          <cell r="E118" t="str">
            <v>JEANE PEREIRA DE SANTANA</v>
          </cell>
          <cell r="F118" t="str">
            <v>3 - Administrativo</v>
          </cell>
          <cell r="G118" t="str">
            <v>4221-05</v>
          </cell>
          <cell r="H118">
            <v>43983</v>
          </cell>
          <cell r="J118">
            <v>83</v>
          </cell>
          <cell r="O118">
            <v>2</v>
          </cell>
        </row>
        <row r="119">
          <cell r="C119" t="str">
            <v>UPA IMBIRIBEIRA</v>
          </cell>
          <cell r="E119" t="str">
            <v>JEFFERSON FERREIRA DE MELO</v>
          </cell>
          <cell r="F119" t="str">
            <v>3 - Administrativo</v>
          </cell>
          <cell r="G119" t="str">
            <v>4221-05</v>
          </cell>
          <cell r="H119">
            <v>43983</v>
          </cell>
          <cell r="J119">
            <v>128.19</v>
          </cell>
          <cell r="L119">
            <v>142.46</v>
          </cell>
          <cell r="M119">
            <v>22.97</v>
          </cell>
          <cell r="O119">
            <v>2</v>
          </cell>
        </row>
        <row r="120">
          <cell r="C120" t="str">
            <v>UPA IMBIRIBEIRA</v>
          </cell>
          <cell r="E120" t="str">
            <v>JENIFER RODRIGUES DE OLIVEIRA</v>
          </cell>
          <cell r="F120" t="str">
            <v>2 - Outros Profissionais da Saúde</v>
          </cell>
          <cell r="G120" t="str">
            <v>2235-05</v>
          </cell>
          <cell r="H120">
            <v>43983</v>
          </cell>
          <cell r="J120">
            <v>304.23</v>
          </cell>
          <cell r="L120">
            <v>142.47</v>
          </cell>
          <cell r="M120">
            <v>3.63</v>
          </cell>
          <cell r="O120">
            <v>4</v>
          </cell>
          <cell r="Z120">
            <v>24.19</v>
          </cell>
          <cell r="AB120" t="str">
            <v>CONTRIBUIÇÃO SOCIAL</v>
          </cell>
        </row>
        <row r="121">
          <cell r="C121" t="str">
            <v>UPA IMBIRIBEIRA</v>
          </cell>
          <cell r="E121" t="str">
            <v xml:space="preserve">JERLAINY FARIAS VILA NOVA </v>
          </cell>
          <cell r="F121" t="str">
            <v>2 - Outros Profissionais da Saúde</v>
          </cell>
          <cell r="G121" t="str">
            <v>2235-05</v>
          </cell>
          <cell r="H121">
            <v>43983</v>
          </cell>
          <cell r="J121">
            <v>240.22</v>
          </cell>
          <cell r="L121">
            <v>142.46</v>
          </cell>
          <cell r="M121">
            <v>3.63</v>
          </cell>
          <cell r="O121">
            <v>4</v>
          </cell>
        </row>
        <row r="122">
          <cell r="C122" t="str">
            <v>UPA IMBIRIBEIRA</v>
          </cell>
          <cell r="E122" t="str">
            <v>JESSYCA MIRELLA ROMAO GOMES DA SILVA</v>
          </cell>
          <cell r="F122" t="str">
            <v>3 - Administrativo</v>
          </cell>
          <cell r="G122" t="str">
            <v>2524-05</v>
          </cell>
          <cell r="H122">
            <v>43983</v>
          </cell>
          <cell r="J122">
            <v>212.18</v>
          </cell>
          <cell r="L122">
            <v>142.47</v>
          </cell>
          <cell r="M122">
            <v>50.52</v>
          </cell>
          <cell r="O122">
            <v>2</v>
          </cell>
          <cell r="R122">
            <v>206.8</v>
          </cell>
          <cell r="S122">
            <v>151.56</v>
          </cell>
        </row>
        <row r="123">
          <cell r="C123" t="str">
            <v>UPA IMBIRIBEIRA</v>
          </cell>
          <cell r="E123" t="str">
            <v>JOAO CARLOS RODRIGUEZ ALVES</v>
          </cell>
          <cell r="F123" t="str">
            <v>1 - Médico</v>
          </cell>
          <cell r="G123" t="str">
            <v>2251-25</v>
          </cell>
          <cell r="H123">
            <v>43983</v>
          </cell>
          <cell r="J123">
            <v>302.72000000000003</v>
          </cell>
          <cell r="L123">
            <v>142.46</v>
          </cell>
          <cell r="M123">
            <v>14.3</v>
          </cell>
          <cell r="O123">
            <v>56.22</v>
          </cell>
        </row>
        <row r="124">
          <cell r="C124" t="str">
            <v>UPA IMBIRIBEIRA</v>
          </cell>
          <cell r="E124" t="str">
            <v>JOAO GUILHERME ALVES DE ANDRADE</v>
          </cell>
          <cell r="F124" t="str">
            <v>1 - Médico</v>
          </cell>
          <cell r="G124" t="str">
            <v>2251-25</v>
          </cell>
          <cell r="H124">
            <v>43983</v>
          </cell>
          <cell r="J124">
            <v>456.66</v>
          </cell>
          <cell r="L124">
            <v>142.47</v>
          </cell>
          <cell r="M124">
            <v>14.3</v>
          </cell>
          <cell r="O124">
            <v>56.22</v>
          </cell>
        </row>
        <row r="125">
          <cell r="C125" t="str">
            <v>UPA IMBIRIBEIRA</v>
          </cell>
          <cell r="E125" t="str">
            <v xml:space="preserve">JOAO VICTTOR CORREIA DE LIMA </v>
          </cell>
          <cell r="F125" t="str">
            <v>3 - Administrativo</v>
          </cell>
          <cell r="G125" t="str">
            <v>4110-30</v>
          </cell>
          <cell r="H125">
            <v>43983</v>
          </cell>
          <cell r="J125">
            <v>40.99</v>
          </cell>
          <cell r="O125">
            <v>2</v>
          </cell>
          <cell r="R125">
            <v>358.6</v>
          </cell>
          <cell r="S125">
            <v>83.84</v>
          </cell>
        </row>
        <row r="126">
          <cell r="C126" t="str">
            <v>UPA IMBIRIBEIRA</v>
          </cell>
          <cell r="E126" t="str">
            <v>JOAQUIM FERNANDES DE OLIVEIRA NETO</v>
          </cell>
          <cell r="F126" t="str">
            <v>1 - Médico</v>
          </cell>
          <cell r="G126" t="str">
            <v>2252-70</v>
          </cell>
          <cell r="H126">
            <v>43983</v>
          </cell>
          <cell r="J126">
            <v>419.14</v>
          </cell>
          <cell r="L126">
            <v>142.46</v>
          </cell>
          <cell r="M126">
            <v>18.02</v>
          </cell>
          <cell r="O126">
            <v>56.22</v>
          </cell>
        </row>
        <row r="127">
          <cell r="C127" t="str">
            <v>UPA IMBIRIBEIRA</v>
          </cell>
          <cell r="E127" t="str">
            <v>JONATA LIMA DA SILVA</v>
          </cell>
          <cell r="F127" t="str">
            <v>3 - Administrativo</v>
          </cell>
          <cell r="G127" t="str">
            <v>4110-05</v>
          </cell>
          <cell r="H127">
            <v>43983</v>
          </cell>
          <cell r="J127">
            <v>9.82</v>
          </cell>
          <cell r="O127">
            <v>2</v>
          </cell>
        </row>
        <row r="128">
          <cell r="C128" t="str">
            <v>UPA IMBIRIBEIRA</v>
          </cell>
          <cell r="E128" t="str">
            <v>JORGE FERRAZ ARAUJO DA SILVA</v>
          </cell>
          <cell r="F128" t="str">
            <v>1 - Médico</v>
          </cell>
          <cell r="G128" t="str">
            <v>2252-70</v>
          </cell>
          <cell r="H128">
            <v>43983</v>
          </cell>
          <cell r="J128">
            <v>1206.52</v>
          </cell>
          <cell r="L128">
            <v>142.47</v>
          </cell>
          <cell r="M128">
            <v>28.6</v>
          </cell>
          <cell r="O128">
            <v>56.22</v>
          </cell>
        </row>
        <row r="129">
          <cell r="C129" t="str">
            <v>UPA IMBIRIBEIRA</v>
          </cell>
          <cell r="E129" t="str">
            <v>JORGINEIDE PEREIRA DE SANTANA</v>
          </cell>
          <cell r="F129" t="str">
            <v>3 - Administrativo</v>
          </cell>
          <cell r="G129" t="str">
            <v>9922-25</v>
          </cell>
          <cell r="H129">
            <v>43983</v>
          </cell>
          <cell r="J129">
            <v>101.44</v>
          </cell>
          <cell r="L129">
            <v>142.46</v>
          </cell>
          <cell r="M129">
            <v>20.9</v>
          </cell>
          <cell r="O129">
            <v>2</v>
          </cell>
          <cell r="R129">
            <v>103.5</v>
          </cell>
          <cell r="S129">
            <v>62.7</v>
          </cell>
        </row>
        <row r="130">
          <cell r="C130" t="str">
            <v>UPA IMBIRIBEIRA</v>
          </cell>
          <cell r="E130" t="str">
            <v>JOSE AUGUSTO PEDROSA LINS FILHO</v>
          </cell>
          <cell r="F130" t="str">
            <v>3 - Administrativo</v>
          </cell>
          <cell r="G130" t="str">
            <v>1312-05</v>
          </cell>
          <cell r="H130">
            <v>43983</v>
          </cell>
          <cell r="J130">
            <v>1159.2</v>
          </cell>
          <cell r="O130">
            <v>2</v>
          </cell>
        </row>
        <row r="131">
          <cell r="C131" t="str">
            <v>UPA IMBIRIBEIRA</v>
          </cell>
          <cell r="E131" t="str">
            <v>JOSE CARLOS DA SILVA FILHO</v>
          </cell>
          <cell r="F131" t="str">
            <v>3 - Administrativo</v>
          </cell>
          <cell r="G131" t="str">
            <v>7823-20</v>
          </cell>
          <cell r="H131">
            <v>43983</v>
          </cell>
          <cell r="J131">
            <v>316.48</v>
          </cell>
          <cell r="L131">
            <v>142.47</v>
          </cell>
          <cell r="M131">
            <v>35.799999999999997</v>
          </cell>
          <cell r="O131">
            <v>2</v>
          </cell>
        </row>
        <row r="132">
          <cell r="C132" t="str">
            <v>UPA IMBIRIBEIRA</v>
          </cell>
          <cell r="E132" t="str">
            <v>JOSE FILIPE FERREIRA DE AQUINO</v>
          </cell>
          <cell r="F132" t="str">
            <v>3 - Administrativo</v>
          </cell>
          <cell r="G132" t="str">
            <v>4221-05</v>
          </cell>
          <cell r="H132">
            <v>43983</v>
          </cell>
          <cell r="J132">
            <v>0</v>
          </cell>
          <cell r="O132">
            <v>2</v>
          </cell>
        </row>
        <row r="133">
          <cell r="C133" t="str">
            <v>UPA IMBIRIBEIRA</v>
          </cell>
          <cell r="E133" t="str">
            <v>JOSE HENRIQUE RODRIGUES DA SILVA</v>
          </cell>
          <cell r="F133" t="str">
            <v>1 - Médico</v>
          </cell>
          <cell r="G133" t="str">
            <v>2251-24</v>
          </cell>
          <cell r="H133">
            <v>43983</v>
          </cell>
          <cell r="J133">
            <v>526.74</v>
          </cell>
          <cell r="L133">
            <v>142.46</v>
          </cell>
          <cell r="M133">
            <v>14.3</v>
          </cell>
          <cell r="O133">
            <v>56.22</v>
          </cell>
        </row>
        <row r="134">
          <cell r="C134" t="str">
            <v>UPA IMBIRIBEIRA</v>
          </cell>
          <cell r="E134" t="str">
            <v>JOSE LUCAS PEREIRA DA COSTA CRUZ</v>
          </cell>
          <cell r="F134" t="str">
            <v>1 - Médico</v>
          </cell>
          <cell r="G134" t="str">
            <v>2251-25</v>
          </cell>
          <cell r="H134">
            <v>43983</v>
          </cell>
          <cell r="J134">
            <v>648.67999999999995</v>
          </cell>
          <cell r="L134">
            <v>142.47</v>
          </cell>
          <cell r="M134">
            <v>14.3</v>
          </cell>
          <cell r="O134">
            <v>56.22</v>
          </cell>
        </row>
        <row r="135">
          <cell r="C135" t="str">
            <v>UPA IMBIRIBEIRA</v>
          </cell>
          <cell r="E135" t="str">
            <v>JOSE RICARDO PINHEIRO DA SILVA</v>
          </cell>
          <cell r="F135" t="str">
            <v>2 - Outros Profissionais da Saúde</v>
          </cell>
          <cell r="G135" t="str">
            <v>3222-05</v>
          </cell>
          <cell r="H135">
            <v>43983</v>
          </cell>
          <cell r="J135">
            <v>123.41</v>
          </cell>
          <cell r="L135">
            <v>142.46</v>
          </cell>
          <cell r="M135">
            <v>24.25</v>
          </cell>
          <cell r="O135">
            <v>2</v>
          </cell>
          <cell r="R135">
            <v>141</v>
          </cell>
          <cell r="S135">
            <v>72.739999999999995</v>
          </cell>
          <cell r="Z135">
            <v>24.25</v>
          </cell>
          <cell r="AB135" t="str">
            <v>CONTRIBUIÇÃO SOCIAL</v>
          </cell>
        </row>
        <row r="136">
          <cell r="C136" t="str">
            <v>UPA IMBIRIBEIRA</v>
          </cell>
          <cell r="E136" t="str">
            <v>JOSE SERGIO SANTOS DE SOUZA</v>
          </cell>
          <cell r="F136" t="str">
            <v>1 - Médico</v>
          </cell>
          <cell r="G136" t="str">
            <v>2252-70</v>
          </cell>
          <cell r="H136">
            <v>43983</v>
          </cell>
          <cell r="J136">
            <v>937.33</v>
          </cell>
          <cell r="L136">
            <v>142.47</v>
          </cell>
          <cell r="M136">
            <v>14.3</v>
          </cell>
          <cell r="O136">
            <v>56.22</v>
          </cell>
        </row>
        <row r="137">
          <cell r="C137" t="str">
            <v>UPA IMBIRIBEIRA</v>
          </cell>
          <cell r="E137" t="str">
            <v>JOSE VICTOR AMORIM DA SILVA</v>
          </cell>
          <cell r="F137" t="str">
            <v>3 - Administrativo</v>
          </cell>
          <cell r="G137" t="str">
            <v>4221-05</v>
          </cell>
          <cell r="H137">
            <v>43983</v>
          </cell>
          <cell r="J137">
            <v>126.68</v>
          </cell>
          <cell r="L137">
            <v>142.46</v>
          </cell>
          <cell r="M137">
            <v>22.97</v>
          </cell>
          <cell r="O137">
            <v>2</v>
          </cell>
          <cell r="R137">
            <v>103.5</v>
          </cell>
          <cell r="S137">
            <v>68.900000000000006</v>
          </cell>
        </row>
        <row r="138">
          <cell r="C138" t="str">
            <v>UPA IMBIRIBEIRA</v>
          </cell>
          <cell r="E138" t="str">
            <v>JOSEANE MARIA DA SILVA SOUZA</v>
          </cell>
          <cell r="F138" t="str">
            <v>3 - Administrativo</v>
          </cell>
          <cell r="G138" t="str">
            <v>4221-05</v>
          </cell>
          <cell r="H138">
            <v>43983</v>
          </cell>
          <cell r="J138">
            <v>134.32</v>
          </cell>
          <cell r="L138">
            <v>142.47</v>
          </cell>
          <cell r="M138">
            <v>22.97</v>
          </cell>
          <cell r="O138">
            <v>2</v>
          </cell>
          <cell r="R138">
            <v>82.8</v>
          </cell>
          <cell r="S138">
            <v>68.900000000000006</v>
          </cell>
          <cell r="U138">
            <v>128</v>
          </cell>
        </row>
        <row r="139">
          <cell r="C139" t="str">
            <v>UPA IMBIRIBEIRA</v>
          </cell>
          <cell r="E139" t="str">
            <v>JOSENILDA ARLINDA DA CONCEICAO</v>
          </cell>
          <cell r="F139" t="str">
            <v>3 - Administrativo</v>
          </cell>
          <cell r="G139" t="str">
            <v>5134-30</v>
          </cell>
          <cell r="H139">
            <v>43983</v>
          </cell>
          <cell r="J139">
            <v>100.32</v>
          </cell>
          <cell r="L139">
            <v>142.46</v>
          </cell>
          <cell r="M139">
            <v>20.9</v>
          </cell>
          <cell r="O139">
            <v>2</v>
          </cell>
          <cell r="R139">
            <v>103.5</v>
          </cell>
          <cell r="S139">
            <v>62.7</v>
          </cell>
        </row>
        <row r="140">
          <cell r="C140" t="str">
            <v>UPA IMBIRIBEIRA</v>
          </cell>
          <cell r="E140" t="str">
            <v>JOSIAS SOARES DE SOUZA</v>
          </cell>
          <cell r="F140" t="str">
            <v>2 - Outros Profissionais da Saúde</v>
          </cell>
          <cell r="G140" t="str">
            <v>3222-05</v>
          </cell>
          <cell r="H140">
            <v>43983</v>
          </cell>
          <cell r="J140">
            <v>125.28</v>
          </cell>
          <cell r="L140">
            <v>142.47</v>
          </cell>
          <cell r="M140">
            <v>24.25</v>
          </cell>
          <cell r="O140">
            <v>2</v>
          </cell>
        </row>
        <row r="141">
          <cell r="C141" t="str">
            <v>UPA IMBIRIBEIRA</v>
          </cell>
          <cell r="E141" t="str">
            <v xml:space="preserve">JOSILENE MARIA DA SILVA </v>
          </cell>
          <cell r="F141" t="str">
            <v>2 - Outros Profissionais da Saúde</v>
          </cell>
          <cell r="G141" t="str">
            <v>3222-05</v>
          </cell>
          <cell r="H141">
            <v>43983</v>
          </cell>
          <cell r="J141">
            <v>145.53</v>
          </cell>
          <cell r="L141">
            <v>142.46</v>
          </cell>
          <cell r="M141">
            <v>24.25</v>
          </cell>
          <cell r="O141">
            <v>2</v>
          </cell>
          <cell r="R141">
            <v>207</v>
          </cell>
          <cell r="S141">
            <v>145.47999999999999</v>
          </cell>
        </row>
        <row r="142">
          <cell r="C142" t="str">
            <v>UPA IMBIRIBEIRA</v>
          </cell>
          <cell r="E142" t="str">
            <v xml:space="preserve">JULIANA GABRIELA XAVIER DE OLIVEIRA </v>
          </cell>
          <cell r="F142" t="str">
            <v>2 - Outros Profissionais da Saúde</v>
          </cell>
          <cell r="G142" t="str">
            <v>2235-05</v>
          </cell>
          <cell r="H142">
            <v>43983</v>
          </cell>
          <cell r="J142">
            <v>88.13</v>
          </cell>
          <cell r="L142">
            <v>142.47</v>
          </cell>
          <cell r="M142">
            <v>1.21</v>
          </cell>
          <cell r="O142">
            <v>4</v>
          </cell>
          <cell r="U142">
            <v>200</v>
          </cell>
        </row>
        <row r="143">
          <cell r="C143" t="str">
            <v>UPA IMBIRIBEIRA</v>
          </cell>
          <cell r="E143" t="str">
            <v>JULIANA KARLA DOS ANJOS RAMALHO</v>
          </cell>
          <cell r="F143" t="str">
            <v>2 - Outros Profissionais da Saúde</v>
          </cell>
          <cell r="G143" t="str">
            <v>2235-05</v>
          </cell>
          <cell r="H143">
            <v>43983</v>
          </cell>
          <cell r="J143">
            <v>278.85000000000002</v>
          </cell>
          <cell r="L143">
            <v>142.46</v>
          </cell>
          <cell r="M143">
            <v>3.63</v>
          </cell>
          <cell r="O143">
            <v>4</v>
          </cell>
        </row>
        <row r="144">
          <cell r="C144" t="str">
            <v>UPA IMBIRIBEIRA</v>
          </cell>
          <cell r="E144" t="str">
            <v>JULIANA MARIA DE ARRUDA LIMA</v>
          </cell>
          <cell r="F144" t="str">
            <v>1 - Médico</v>
          </cell>
          <cell r="G144" t="str">
            <v>2251-25</v>
          </cell>
          <cell r="H144">
            <v>43983</v>
          </cell>
          <cell r="J144">
            <v>833.79</v>
          </cell>
          <cell r="L144">
            <v>142.47</v>
          </cell>
          <cell r="M144">
            <v>32.32</v>
          </cell>
          <cell r="O144">
            <v>56.22</v>
          </cell>
        </row>
        <row r="145">
          <cell r="C145" t="str">
            <v>UPA IMBIRIBEIRA</v>
          </cell>
          <cell r="E145" t="str">
            <v>JULIANA NASCIMENTO DA SILVA</v>
          </cell>
          <cell r="F145" t="str">
            <v>2 - Outros Profissionais da Saúde</v>
          </cell>
          <cell r="G145" t="str">
            <v>3222-05</v>
          </cell>
          <cell r="H145">
            <v>43983</v>
          </cell>
          <cell r="J145">
            <v>113.71</v>
          </cell>
          <cell r="L145">
            <v>142.46</v>
          </cell>
          <cell r="M145">
            <v>24.25</v>
          </cell>
          <cell r="O145">
            <v>2</v>
          </cell>
          <cell r="R145">
            <v>103.5</v>
          </cell>
          <cell r="S145">
            <v>72.739999999999995</v>
          </cell>
        </row>
        <row r="146">
          <cell r="C146" t="str">
            <v>UPA IMBIRIBEIRA</v>
          </cell>
          <cell r="E146" t="str">
            <v>JULIANA NUNES GOUVEIA</v>
          </cell>
          <cell r="F146" t="str">
            <v>1 - Médico</v>
          </cell>
          <cell r="G146" t="str">
            <v>2251-25</v>
          </cell>
          <cell r="H146">
            <v>43983</v>
          </cell>
          <cell r="J146">
            <v>377.08</v>
          </cell>
          <cell r="L146">
            <v>142.47</v>
          </cell>
          <cell r="M146">
            <v>18.02</v>
          </cell>
          <cell r="O146">
            <v>50.22</v>
          </cell>
        </row>
        <row r="147">
          <cell r="C147" t="str">
            <v>UPA IMBIRIBEIRA</v>
          </cell>
          <cell r="E147" t="str">
            <v>KAROLINE OLIVEIRA MORAIS LIMA</v>
          </cell>
          <cell r="F147" t="str">
            <v>2 - Outros Profissionais da Saúde</v>
          </cell>
          <cell r="G147" t="str">
            <v>2235-05</v>
          </cell>
          <cell r="H147">
            <v>43983</v>
          </cell>
          <cell r="J147">
            <v>231.77</v>
          </cell>
          <cell r="O147">
            <v>4</v>
          </cell>
        </row>
        <row r="148">
          <cell r="C148" t="str">
            <v>UPA IMBIRIBEIRA</v>
          </cell>
          <cell r="E148" t="str">
            <v>LAIANE ROSA E SILVA</v>
          </cell>
          <cell r="F148" t="str">
            <v>2 - Outros Profissionais da Saúde</v>
          </cell>
          <cell r="G148" t="str">
            <v>2516-05</v>
          </cell>
          <cell r="H148">
            <v>43983</v>
          </cell>
          <cell r="J148">
            <v>185.53</v>
          </cell>
          <cell r="L148">
            <v>142.46</v>
          </cell>
          <cell r="M148">
            <v>40.19</v>
          </cell>
          <cell r="O148">
            <v>2</v>
          </cell>
        </row>
        <row r="149">
          <cell r="C149" t="str">
            <v>UPA IMBIRIBEIRA</v>
          </cell>
          <cell r="E149" t="str">
            <v>LAIS RANGEL MENDONÇA</v>
          </cell>
          <cell r="F149" t="str">
            <v>1 - Médico</v>
          </cell>
          <cell r="G149" t="str">
            <v>2251-24</v>
          </cell>
          <cell r="H149">
            <v>43983</v>
          </cell>
          <cell r="J149">
            <v>801.74</v>
          </cell>
          <cell r="L149">
            <v>142.47</v>
          </cell>
          <cell r="M149">
            <v>14.3</v>
          </cell>
          <cell r="O149">
            <v>56.22</v>
          </cell>
        </row>
        <row r="150">
          <cell r="C150" t="str">
            <v>UPA IMBIRIBEIRA</v>
          </cell>
          <cell r="E150" t="str">
            <v>LAIZ DE ARAUJO RUFINO</v>
          </cell>
          <cell r="F150" t="str">
            <v>1 - Médico</v>
          </cell>
          <cell r="G150" t="str">
            <v>2251-24</v>
          </cell>
          <cell r="H150">
            <v>43983</v>
          </cell>
          <cell r="J150">
            <v>377.08</v>
          </cell>
          <cell r="L150">
            <v>142.46</v>
          </cell>
          <cell r="M150">
            <v>18.02</v>
          </cell>
          <cell r="O150">
            <v>56.22</v>
          </cell>
        </row>
        <row r="151">
          <cell r="C151" t="str">
            <v>UPA IMBIRIBEIRA</v>
          </cell>
          <cell r="E151" t="str">
            <v>LAYANNE BARBOSA PAZ</v>
          </cell>
          <cell r="F151" t="str">
            <v>1 - Médico</v>
          </cell>
          <cell r="G151" t="str">
            <v>2251-25</v>
          </cell>
          <cell r="H151">
            <v>43983</v>
          </cell>
          <cell r="J151">
            <v>150.31</v>
          </cell>
        </row>
        <row r="152">
          <cell r="C152" t="str">
            <v>UPA IMBIRIBEIRA</v>
          </cell>
          <cell r="E152" t="str">
            <v>LEANDRO DE OLIVEIRA PEREIRA</v>
          </cell>
          <cell r="F152" t="str">
            <v>2 - Outros Profissionais da Saúde</v>
          </cell>
          <cell r="G152" t="str">
            <v>3241-15</v>
          </cell>
          <cell r="H152">
            <v>43983</v>
          </cell>
          <cell r="J152">
            <v>292.77</v>
          </cell>
          <cell r="L152">
            <v>142.47</v>
          </cell>
          <cell r="M152">
            <v>18.32</v>
          </cell>
          <cell r="O152">
            <v>16</v>
          </cell>
        </row>
        <row r="153">
          <cell r="C153" t="str">
            <v>UPA IMBIRIBEIRA</v>
          </cell>
          <cell r="E153" t="str">
            <v>LEANDRO JOSE SOUSA E SILVA</v>
          </cell>
          <cell r="F153" t="str">
            <v>2 - Outros Profissionais da Saúde</v>
          </cell>
          <cell r="G153" t="str">
            <v>3222-05</v>
          </cell>
          <cell r="H153">
            <v>43983</v>
          </cell>
          <cell r="J153">
            <v>126.6</v>
          </cell>
          <cell r="L153">
            <v>142.46</v>
          </cell>
          <cell r="M153">
            <v>24.25</v>
          </cell>
          <cell r="O153">
            <v>2</v>
          </cell>
          <cell r="Z153">
            <v>24.25</v>
          </cell>
          <cell r="AB153" t="str">
            <v>CONTRIBUIÇÃO SOCIAL</v>
          </cell>
        </row>
        <row r="154">
          <cell r="C154" t="str">
            <v>UPA IMBIRIBEIRA</v>
          </cell>
          <cell r="E154" t="str">
            <v>LEANDRO SILVA DOMINGOS</v>
          </cell>
          <cell r="F154" t="str">
            <v>3 - Administrativo</v>
          </cell>
          <cell r="G154" t="str">
            <v>3516-05</v>
          </cell>
          <cell r="H154">
            <v>43983</v>
          </cell>
          <cell r="J154">
            <v>148.54</v>
          </cell>
          <cell r="L154">
            <v>142.47</v>
          </cell>
          <cell r="M154">
            <v>35.369999999999997</v>
          </cell>
          <cell r="O154">
            <v>2</v>
          </cell>
          <cell r="R154">
            <v>151.80000000000001</v>
          </cell>
          <cell r="S154">
            <v>212.2</v>
          </cell>
        </row>
        <row r="155">
          <cell r="C155" t="str">
            <v>UPA IMBIRIBEIRA</v>
          </cell>
          <cell r="E155" t="str">
            <v>LEONARDO FRANCISCO DE FREITAS</v>
          </cell>
          <cell r="F155" t="str">
            <v>2 - Outros Profissionais da Saúde</v>
          </cell>
          <cell r="G155" t="str">
            <v>5143-25</v>
          </cell>
          <cell r="H155">
            <v>43983</v>
          </cell>
          <cell r="J155">
            <v>124.93</v>
          </cell>
          <cell r="L155">
            <v>142.46</v>
          </cell>
          <cell r="M155">
            <v>27.05</v>
          </cell>
          <cell r="O155">
            <v>2</v>
          </cell>
        </row>
        <row r="156">
          <cell r="C156" t="str">
            <v>UPA IMBIRIBEIRA</v>
          </cell>
          <cell r="E156" t="str">
            <v>LUCAS SEVERO BONILHA DE SOUZA</v>
          </cell>
          <cell r="F156" t="str">
            <v>1 - Médico</v>
          </cell>
          <cell r="G156" t="str">
            <v>2252-70</v>
          </cell>
          <cell r="H156">
            <v>43983</v>
          </cell>
          <cell r="J156">
            <v>225.06</v>
          </cell>
          <cell r="L156">
            <v>142.47</v>
          </cell>
          <cell r="M156">
            <v>3.57</v>
          </cell>
          <cell r="O156">
            <v>56.22</v>
          </cell>
        </row>
        <row r="157">
          <cell r="C157" t="str">
            <v>UPA IMBIRIBEIRA</v>
          </cell>
          <cell r="E157" t="str">
            <v>LUCIA CASSIA DONATO QUIRINO</v>
          </cell>
          <cell r="F157" t="str">
            <v>1 - Médico</v>
          </cell>
          <cell r="G157" t="str">
            <v>2251-24</v>
          </cell>
          <cell r="H157">
            <v>43983</v>
          </cell>
          <cell r="J157">
            <v>317.02</v>
          </cell>
          <cell r="L157">
            <v>142.46</v>
          </cell>
          <cell r="M157">
            <v>14.3</v>
          </cell>
          <cell r="O157">
            <v>56.22</v>
          </cell>
        </row>
        <row r="158">
          <cell r="C158" t="str">
            <v>UPA IMBIRIBEIRA</v>
          </cell>
          <cell r="E158" t="str">
            <v>LUCIANA DO NASCIMENTO LIMA</v>
          </cell>
          <cell r="F158" t="str">
            <v>2 - Outros Profissionais da Saúde</v>
          </cell>
          <cell r="G158" t="str">
            <v>3222-05</v>
          </cell>
          <cell r="H158">
            <v>43983</v>
          </cell>
          <cell r="J158">
            <v>132.9</v>
          </cell>
          <cell r="L158">
            <v>142.47</v>
          </cell>
          <cell r="M158">
            <v>24.25</v>
          </cell>
          <cell r="O158">
            <v>2</v>
          </cell>
          <cell r="R158">
            <v>96.6</v>
          </cell>
          <cell r="S158">
            <v>72.739999999999995</v>
          </cell>
        </row>
        <row r="159">
          <cell r="C159" t="str">
            <v>UPA IMBIRIBEIRA</v>
          </cell>
          <cell r="E159" t="str">
            <v>LUCIANA PEREIRA DA SILVA</v>
          </cell>
          <cell r="F159" t="str">
            <v>1 - Médico</v>
          </cell>
          <cell r="G159" t="str">
            <v>2251-24</v>
          </cell>
          <cell r="H159">
            <v>43983</v>
          </cell>
          <cell r="J159">
            <v>302.72000000000003</v>
          </cell>
          <cell r="L159">
            <v>142.46</v>
          </cell>
          <cell r="M159">
            <v>14.3</v>
          </cell>
          <cell r="O159">
            <v>56.22</v>
          </cell>
        </row>
        <row r="160">
          <cell r="C160" t="str">
            <v>UPA IMBIRIBEIRA</v>
          </cell>
          <cell r="E160" t="str">
            <v>LUCIANO CAETANO DOS SANTOS</v>
          </cell>
          <cell r="F160" t="str">
            <v>2 - Outros Profissionais da Saúde</v>
          </cell>
          <cell r="G160" t="str">
            <v>3222-05</v>
          </cell>
          <cell r="H160">
            <v>43983</v>
          </cell>
          <cell r="J160">
            <v>143.26</v>
          </cell>
          <cell r="L160">
            <v>142.47</v>
          </cell>
          <cell r="M160">
            <v>24.25</v>
          </cell>
          <cell r="O160">
            <v>2</v>
          </cell>
          <cell r="R160">
            <v>207</v>
          </cell>
          <cell r="S160">
            <v>145.47999999999999</v>
          </cell>
        </row>
        <row r="161">
          <cell r="C161" t="str">
            <v>UPA IMBIRIBEIRA</v>
          </cell>
          <cell r="E161" t="str">
            <v>LUCIANO LOPES DE SOUZA</v>
          </cell>
          <cell r="F161" t="str">
            <v>2 - Outros Profissionais da Saúde</v>
          </cell>
          <cell r="G161" t="str">
            <v>3222-05</v>
          </cell>
          <cell r="H161">
            <v>43983</v>
          </cell>
          <cell r="J161">
            <v>142.9</v>
          </cell>
          <cell r="L161">
            <v>142.46</v>
          </cell>
          <cell r="M161">
            <v>11.32</v>
          </cell>
          <cell r="O161">
            <v>2</v>
          </cell>
          <cell r="S161">
            <v>72.739999999999995</v>
          </cell>
        </row>
        <row r="162">
          <cell r="C162" t="str">
            <v>UPA IMBIRIBEIRA</v>
          </cell>
          <cell r="E162" t="str">
            <v>LUIZ CARLOS VALENTINI JUNIOR</v>
          </cell>
          <cell r="F162" t="str">
            <v>3 - Administrativo</v>
          </cell>
          <cell r="G162" t="str">
            <v>4221-05</v>
          </cell>
          <cell r="H162">
            <v>43983</v>
          </cell>
          <cell r="J162">
            <v>126.82</v>
          </cell>
          <cell r="L162">
            <v>142.47</v>
          </cell>
          <cell r="M162">
            <v>22.97</v>
          </cell>
          <cell r="O162">
            <v>2</v>
          </cell>
          <cell r="R162">
            <v>122.25</v>
          </cell>
          <cell r="S162">
            <v>137.80000000000001</v>
          </cell>
        </row>
        <row r="163">
          <cell r="C163" t="str">
            <v>UPA IMBIRIBEIRA</v>
          </cell>
          <cell r="E163" t="str">
            <v>MANOEL ALVES PEREIRA JUNIOR</v>
          </cell>
          <cell r="F163" t="str">
            <v>2 - Outros Profissionais da Saúde</v>
          </cell>
          <cell r="G163" t="str">
            <v>2234-05</v>
          </cell>
          <cell r="H163">
            <v>43983</v>
          </cell>
          <cell r="J163">
            <v>397.32</v>
          </cell>
          <cell r="O163">
            <v>2</v>
          </cell>
        </row>
        <row r="164">
          <cell r="C164" t="str">
            <v>UPA IMBIRIBEIRA</v>
          </cell>
          <cell r="E164" t="str">
            <v>MARCELLI ELAINE LINS</v>
          </cell>
          <cell r="F164" t="str">
            <v>2 - Outros Profissionais da Saúde</v>
          </cell>
          <cell r="G164" t="str">
            <v>3222-05</v>
          </cell>
          <cell r="H164">
            <v>43983</v>
          </cell>
          <cell r="J164">
            <v>118.56</v>
          </cell>
          <cell r="L164">
            <v>142.46</v>
          </cell>
          <cell r="M164">
            <v>24.25</v>
          </cell>
          <cell r="O164">
            <v>2</v>
          </cell>
          <cell r="R164">
            <v>141</v>
          </cell>
          <cell r="S164">
            <v>145.47999999999999</v>
          </cell>
        </row>
        <row r="165">
          <cell r="C165" t="str">
            <v>UPA IMBIRIBEIRA</v>
          </cell>
          <cell r="E165" t="str">
            <v>MARCELLO JORGE DE CASTRO SILVEIRA</v>
          </cell>
          <cell r="F165" t="str">
            <v>3 - Administrativo</v>
          </cell>
          <cell r="G165" t="str">
            <v>2251-25</v>
          </cell>
          <cell r="H165">
            <v>43983</v>
          </cell>
          <cell r="J165">
            <v>902.39</v>
          </cell>
        </row>
        <row r="166">
          <cell r="C166" t="str">
            <v>UPA IMBIRIBEIRA</v>
          </cell>
          <cell r="E166" t="str">
            <v>MARCELO GALDINO DA SILVA</v>
          </cell>
          <cell r="F166" t="str">
            <v>2 - Outros Profissionais da Saúde</v>
          </cell>
          <cell r="G166" t="str">
            <v>5152-05</v>
          </cell>
          <cell r="H166">
            <v>43983</v>
          </cell>
          <cell r="J166">
            <v>82.43</v>
          </cell>
          <cell r="L166">
            <v>142.47</v>
          </cell>
          <cell r="M166">
            <v>18.07</v>
          </cell>
          <cell r="O166">
            <v>2</v>
          </cell>
          <cell r="R166">
            <v>155.25</v>
          </cell>
          <cell r="S166">
            <v>66</v>
          </cell>
        </row>
        <row r="167">
          <cell r="C167" t="str">
            <v>UPA IMBIRIBEIRA</v>
          </cell>
          <cell r="E167" t="str">
            <v>MARCELO INACIO DA SILVA</v>
          </cell>
          <cell r="F167" t="str">
            <v>3 - Administrativo</v>
          </cell>
          <cell r="G167" t="str">
            <v>4221-05</v>
          </cell>
          <cell r="H167">
            <v>43983</v>
          </cell>
          <cell r="J167">
            <v>109.1</v>
          </cell>
          <cell r="L167">
            <v>142.46</v>
          </cell>
          <cell r="M167">
            <v>22.97</v>
          </cell>
          <cell r="O167">
            <v>2</v>
          </cell>
        </row>
        <row r="168">
          <cell r="C168" t="str">
            <v>UPA IMBIRIBEIRA</v>
          </cell>
          <cell r="E168" t="str">
            <v xml:space="preserve">MARCELO RODRIGUES SANTANA </v>
          </cell>
          <cell r="F168" t="str">
            <v>1 - Médico</v>
          </cell>
          <cell r="G168" t="str">
            <v>2251-24</v>
          </cell>
          <cell r="H168">
            <v>43983</v>
          </cell>
          <cell r="J168">
            <v>827.13</v>
          </cell>
          <cell r="L168">
            <v>142.47</v>
          </cell>
          <cell r="M168">
            <v>32.32</v>
          </cell>
          <cell r="O168">
            <v>56.22</v>
          </cell>
        </row>
        <row r="169">
          <cell r="C169" t="str">
            <v>UPA IMBIRIBEIRA</v>
          </cell>
          <cell r="E169" t="str">
            <v>MARCIO ROBERTO DO NASCIMENTO</v>
          </cell>
          <cell r="F169" t="str">
            <v>3 - Administrativo</v>
          </cell>
          <cell r="G169" t="str">
            <v>7823-20</v>
          </cell>
          <cell r="H169">
            <v>43983</v>
          </cell>
          <cell r="J169">
            <v>314.27999999999997</v>
          </cell>
          <cell r="L169">
            <v>142.46</v>
          </cell>
          <cell r="M169">
            <v>35.799999999999997</v>
          </cell>
          <cell r="O169">
            <v>2</v>
          </cell>
        </row>
        <row r="170">
          <cell r="C170" t="str">
            <v>UPA IMBIRIBEIRA</v>
          </cell>
          <cell r="E170" t="str">
            <v>MARCONE ANTONIO DA SILVA</v>
          </cell>
          <cell r="F170" t="str">
            <v>2 - Outros Profissionais da Saúde</v>
          </cell>
          <cell r="G170" t="str">
            <v>3222-05</v>
          </cell>
          <cell r="H170">
            <v>43983</v>
          </cell>
          <cell r="J170">
            <v>114.58</v>
          </cell>
          <cell r="L170">
            <v>142.47</v>
          </cell>
          <cell r="M170">
            <v>24.25</v>
          </cell>
          <cell r="O170">
            <v>2</v>
          </cell>
        </row>
        <row r="171">
          <cell r="C171" t="str">
            <v>UPA IMBIRIBEIRA</v>
          </cell>
          <cell r="E171" t="str">
            <v>MARCOS HENRIQUES LYRA FILHO</v>
          </cell>
          <cell r="F171" t="str">
            <v>1 - Médico</v>
          </cell>
          <cell r="G171" t="str">
            <v>2252-70</v>
          </cell>
          <cell r="H171">
            <v>43983</v>
          </cell>
          <cell r="J171">
            <v>165.19</v>
          </cell>
          <cell r="O171">
            <v>56.22</v>
          </cell>
        </row>
        <row r="172">
          <cell r="C172" t="str">
            <v>UPA IMBIRIBEIRA</v>
          </cell>
          <cell r="E172" t="str">
            <v>MARCUS VINICIUS QUEIROGA GOMES</v>
          </cell>
          <cell r="F172" t="str">
            <v>1 - Médico</v>
          </cell>
          <cell r="G172" t="str">
            <v>2251-25</v>
          </cell>
          <cell r="H172">
            <v>43983</v>
          </cell>
          <cell r="J172">
            <v>463.81</v>
          </cell>
          <cell r="L172">
            <v>142.46</v>
          </cell>
          <cell r="M172">
            <v>18.02</v>
          </cell>
          <cell r="O172">
            <v>56.22</v>
          </cell>
        </row>
        <row r="173">
          <cell r="C173" t="str">
            <v>UPA IMBIRIBEIRA</v>
          </cell>
          <cell r="E173" t="str">
            <v>MARIA ALDIVANIA MEDEIROS DA SILVA</v>
          </cell>
          <cell r="F173" t="str">
            <v>2 - Outros Profissionais da Saúde</v>
          </cell>
          <cell r="G173" t="str">
            <v>3222-05</v>
          </cell>
          <cell r="H173">
            <v>43983</v>
          </cell>
          <cell r="J173">
            <v>138.38999999999999</v>
          </cell>
          <cell r="L173">
            <v>142.47</v>
          </cell>
          <cell r="M173">
            <v>24.25</v>
          </cell>
          <cell r="O173">
            <v>2</v>
          </cell>
          <cell r="R173">
            <v>110.4</v>
          </cell>
          <cell r="S173">
            <v>145.47999999999999</v>
          </cell>
          <cell r="Z173">
            <v>24.25</v>
          </cell>
          <cell r="AB173" t="str">
            <v>CONTRIBUIÇÃO SOCIAL</v>
          </cell>
        </row>
        <row r="174">
          <cell r="C174" t="str">
            <v>UPA IMBIRIBEIRA</v>
          </cell>
          <cell r="E174" t="str">
            <v>MARIA CAROLINA AMANDO DO NASCIMENTO MATIAS</v>
          </cell>
          <cell r="F174" t="str">
            <v>1 - Médico</v>
          </cell>
          <cell r="G174" t="str">
            <v>2251-25</v>
          </cell>
          <cell r="H174">
            <v>43983</v>
          </cell>
          <cell r="J174">
            <v>302.72000000000003</v>
          </cell>
          <cell r="L174">
            <v>142.46</v>
          </cell>
          <cell r="M174">
            <v>14.3</v>
          </cell>
          <cell r="O174">
            <v>50.22</v>
          </cell>
        </row>
        <row r="175">
          <cell r="C175" t="str">
            <v>UPA IMBIRIBEIRA</v>
          </cell>
          <cell r="E175" t="str">
            <v>MARIA DA CONCEICAO BEZERRA PEDROSA</v>
          </cell>
          <cell r="F175" t="str">
            <v>2 - Outros Profissionais da Saúde</v>
          </cell>
          <cell r="G175" t="str">
            <v>3222-05</v>
          </cell>
          <cell r="H175">
            <v>43983</v>
          </cell>
          <cell r="J175">
            <v>147.33000000000001</v>
          </cell>
          <cell r="L175">
            <v>142.47</v>
          </cell>
          <cell r="M175">
            <v>24.25</v>
          </cell>
          <cell r="O175">
            <v>2</v>
          </cell>
          <cell r="R175">
            <v>151.80000000000001</v>
          </cell>
          <cell r="S175">
            <v>72.739999999999995</v>
          </cell>
        </row>
        <row r="176">
          <cell r="C176" t="str">
            <v>UPA IMBIRIBEIRA</v>
          </cell>
          <cell r="E176" t="str">
            <v>MARIA DA CONCEICAO DE ARAUJO CESAR</v>
          </cell>
          <cell r="F176" t="str">
            <v>2 - Outros Profissionais da Saúde</v>
          </cell>
          <cell r="G176" t="str">
            <v>3222-05</v>
          </cell>
          <cell r="H176">
            <v>43983</v>
          </cell>
          <cell r="J176">
            <v>169.36</v>
          </cell>
          <cell r="O176">
            <v>2</v>
          </cell>
        </row>
        <row r="177">
          <cell r="C177" t="str">
            <v>UPA IMBIRIBEIRA</v>
          </cell>
          <cell r="E177" t="str">
            <v>MARIA DA CONCEICAO DOS SANTOS</v>
          </cell>
          <cell r="F177" t="str">
            <v>2 - Outros Profissionais da Saúde</v>
          </cell>
          <cell r="G177" t="str">
            <v>5134-30</v>
          </cell>
          <cell r="H177">
            <v>43983</v>
          </cell>
          <cell r="J177">
            <v>0</v>
          </cell>
          <cell r="K177">
            <v>968.44</v>
          </cell>
          <cell r="L177">
            <v>142.46</v>
          </cell>
          <cell r="M177">
            <v>8.36</v>
          </cell>
          <cell r="R177">
            <v>263.25</v>
          </cell>
          <cell r="S177">
            <v>62.7</v>
          </cell>
        </row>
        <row r="178">
          <cell r="C178" t="str">
            <v>UPA IMBIRIBEIRA</v>
          </cell>
          <cell r="E178" t="str">
            <v>MARIA DE FATIMA FRANCA DO NASCIMENTO</v>
          </cell>
          <cell r="F178" t="str">
            <v>2 - Outros Profissionais da Saúde</v>
          </cell>
          <cell r="G178" t="str">
            <v>3222-05</v>
          </cell>
          <cell r="H178">
            <v>43983</v>
          </cell>
          <cell r="J178">
            <v>125.67</v>
          </cell>
          <cell r="O178">
            <v>2</v>
          </cell>
          <cell r="R178">
            <v>103.5</v>
          </cell>
          <cell r="S178">
            <v>72.739999999999995</v>
          </cell>
        </row>
        <row r="179">
          <cell r="C179" t="str">
            <v>UPA IMBIRIBEIRA</v>
          </cell>
          <cell r="E179" t="str">
            <v>MARIA FERNANDA CAVALCANTI FARINHA DE LUNA COUTINHO</v>
          </cell>
          <cell r="F179" t="str">
            <v>1 - Médico</v>
          </cell>
          <cell r="G179" t="str">
            <v>2251-25</v>
          </cell>
          <cell r="H179">
            <v>43983</v>
          </cell>
          <cell r="J179">
            <v>564.04</v>
          </cell>
          <cell r="O179">
            <v>56.22</v>
          </cell>
        </row>
        <row r="180">
          <cell r="C180" t="str">
            <v>UPA IMBIRIBEIRA</v>
          </cell>
          <cell r="E180" t="str">
            <v>MARIA JOSE DA SILVA</v>
          </cell>
          <cell r="F180" t="str">
            <v>3 - Administrativo</v>
          </cell>
          <cell r="G180" t="str">
            <v>9922-25</v>
          </cell>
          <cell r="H180">
            <v>43983</v>
          </cell>
          <cell r="J180">
            <v>130.75</v>
          </cell>
          <cell r="L180">
            <v>142.47</v>
          </cell>
          <cell r="M180">
            <v>24.25</v>
          </cell>
          <cell r="O180">
            <v>2</v>
          </cell>
          <cell r="R180">
            <v>103.5</v>
          </cell>
          <cell r="S180">
            <v>72.739999999999995</v>
          </cell>
        </row>
        <row r="181">
          <cell r="C181" t="str">
            <v>UPA IMBIRIBEIRA</v>
          </cell>
          <cell r="E181" t="str">
            <v>MARIA JOSE DOS SANTOS</v>
          </cell>
          <cell r="F181" t="str">
            <v>2 - Outros Profissionais da Saúde</v>
          </cell>
          <cell r="G181" t="str">
            <v>9922-25</v>
          </cell>
          <cell r="H181">
            <v>43983</v>
          </cell>
          <cell r="J181">
            <v>110.92</v>
          </cell>
          <cell r="L181">
            <v>142.46</v>
          </cell>
          <cell r="M181">
            <v>20.9</v>
          </cell>
          <cell r="O181">
            <v>2</v>
          </cell>
        </row>
        <row r="182">
          <cell r="C182" t="str">
            <v>UPA IMBIRIBEIRA</v>
          </cell>
          <cell r="E182" t="str">
            <v>MARIA JULIANA RODRIGUES DO NASCIMENTO</v>
          </cell>
          <cell r="F182" t="str">
            <v>2 - Outros Profissionais da Saúde</v>
          </cell>
          <cell r="G182" t="str">
            <v>3226-05</v>
          </cell>
          <cell r="H182">
            <v>43983</v>
          </cell>
          <cell r="J182">
            <v>133.36000000000001</v>
          </cell>
          <cell r="L182">
            <v>142.47</v>
          </cell>
          <cell r="M182">
            <v>22.97</v>
          </cell>
          <cell r="O182">
            <v>2</v>
          </cell>
          <cell r="R182">
            <v>103.5</v>
          </cell>
          <cell r="S182">
            <v>68.900000000000006</v>
          </cell>
        </row>
        <row r="183">
          <cell r="C183" t="str">
            <v>UPA IMBIRIBEIRA</v>
          </cell>
          <cell r="E183" t="str">
            <v>MARIANA APARECIDA SPINELLI</v>
          </cell>
          <cell r="F183" t="str">
            <v>2 - Outros Profissionais da Saúde</v>
          </cell>
          <cell r="G183" t="str">
            <v>1312-10</v>
          </cell>
          <cell r="H183">
            <v>43983</v>
          </cell>
          <cell r="J183">
            <v>525.94000000000005</v>
          </cell>
          <cell r="O183">
            <v>4</v>
          </cell>
        </row>
        <row r="184">
          <cell r="C184" t="str">
            <v>UPA IMBIRIBEIRA</v>
          </cell>
          <cell r="E184" t="str">
            <v>MARILIA CONCEICAO DIAS VEIGA</v>
          </cell>
          <cell r="F184" t="str">
            <v>2 - Outros Profissionais da Saúde</v>
          </cell>
          <cell r="G184" t="str">
            <v>3241-15</v>
          </cell>
          <cell r="H184">
            <v>43983</v>
          </cell>
          <cell r="J184">
            <v>300.85000000000002</v>
          </cell>
          <cell r="L184">
            <v>142.46</v>
          </cell>
          <cell r="M184">
            <v>16.28</v>
          </cell>
          <cell r="O184">
            <v>16</v>
          </cell>
          <cell r="R184">
            <v>103.5</v>
          </cell>
          <cell r="S184">
            <v>61.05</v>
          </cell>
        </row>
        <row r="185">
          <cell r="C185" t="str">
            <v>UPA IMBIRIBEIRA</v>
          </cell>
          <cell r="E185" t="str">
            <v>MARINA LEITE MORANDI</v>
          </cell>
          <cell r="F185" t="str">
            <v>1 - Médico</v>
          </cell>
          <cell r="G185" t="str">
            <v>2251-25</v>
          </cell>
          <cell r="H185">
            <v>43983</v>
          </cell>
          <cell r="J185">
            <v>589.44000000000005</v>
          </cell>
          <cell r="O185">
            <v>56.22</v>
          </cell>
        </row>
        <row r="186">
          <cell r="C186" t="str">
            <v>UPA IMBIRIBEIRA</v>
          </cell>
          <cell r="E186" t="str">
            <v>MICHELINE SILVA BEZERRA DE ARAUJO</v>
          </cell>
          <cell r="F186" t="str">
            <v>2 - Outros Profissionais da Saúde</v>
          </cell>
          <cell r="G186" t="str">
            <v>3222-05</v>
          </cell>
          <cell r="H186">
            <v>43983</v>
          </cell>
          <cell r="J186">
            <v>0</v>
          </cell>
          <cell r="K186">
            <v>325.01</v>
          </cell>
          <cell r="R186">
            <v>103.5</v>
          </cell>
          <cell r="S186">
            <v>72.739999999999995</v>
          </cell>
          <cell r="U186">
            <v>200.74</v>
          </cell>
        </row>
        <row r="187">
          <cell r="C187" t="str">
            <v>UPA IMBIRIBEIRA</v>
          </cell>
          <cell r="E187" t="str">
            <v>MILENA DOS SANTOS BEZERRA</v>
          </cell>
          <cell r="F187" t="str">
            <v>2 - Outros Profissionais da Saúde</v>
          </cell>
          <cell r="G187" t="str">
            <v>3222-05</v>
          </cell>
          <cell r="H187">
            <v>43983</v>
          </cell>
          <cell r="J187">
            <v>133.91</v>
          </cell>
          <cell r="L187">
            <v>142.47</v>
          </cell>
          <cell r="M187">
            <v>24.25</v>
          </cell>
          <cell r="O187">
            <v>2</v>
          </cell>
          <cell r="R187">
            <v>96.6</v>
          </cell>
          <cell r="S187">
            <v>72.739999999999995</v>
          </cell>
          <cell r="Z187">
            <v>24.25</v>
          </cell>
          <cell r="AB187" t="str">
            <v>CONTRIBUIÇÃO SOCIAL</v>
          </cell>
        </row>
        <row r="188">
          <cell r="C188" t="str">
            <v>UPA IMBIRIBEIRA</v>
          </cell>
          <cell r="E188" t="str">
            <v>MILENA EGILI FERREIRA DA SILVA</v>
          </cell>
          <cell r="F188" t="str">
            <v>2 - Outros Profissionais da Saúde</v>
          </cell>
          <cell r="G188" t="str">
            <v>3222-05</v>
          </cell>
          <cell r="H188">
            <v>43983</v>
          </cell>
          <cell r="J188">
            <v>113.71</v>
          </cell>
          <cell r="L188">
            <v>142.46</v>
          </cell>
          <cell r="M188">
            <v>24.25</v>
          </cell>
          <cell r="O188">
            <v>2</v>
          </cell>
        </row>
        <row r="189">
          <cell r="C189" t="str">
            <v>UPA IMBIRIBEIRA</v>
          </cell>
          <cell r="E189" t="str">
            <v>MIRELA CHAVES FERRAZ</v>
          </cell>
          <cell r="F189" t="str">
            <v>1 - Médico</v>
          </cell>
          <cell r="G189" t="str">
            <v>2251-24</v>
          </cell>
          <cell r="H189">
            <v>43983</v>
          </cell>
          <cell r="J189">
            <v>601.07000000000005</v>
          </cell>
          <cell r="O189">
            <v>56.22</v>
          </cell>
        </row>
        <row r="190">
          <cell r="C190" t="str">
            <v>UPA IMBIRIBEIRA</v>
          </cell>
          <cell r="E190" t="str">
            <v>MIRELE DE BARROS FERREIRA BARBOSA DIAS</v>
          </cell>
          <cell r="F190" t="str">
            <v>2 - Outros Profissionais da Saúde</v>
          </cell>
          <cell r="G190" t="str">
            <v>2234-05</v>
          </cell>
          <cell r="H190">
            <v>43983</v>
          </cell>
          <cell r="J190">
            <v>289.08</v>
          </cell>
          <cell r="L190">
            <v>142.47</v>
          </cell>
          <cell r="M190">
            <v>15.66</v>
          </cell>
          <cell r="O190">
            <v>2</v>
          </cell>
          <cell r="U190">
            <v>546</v>
          </cell>
        </row>
        <row r="191">
          <cell r="C191" t="str">
            <v>UPA IMBIRIBEIRA</v>
          </cell>
          <cell r="E191" t="str">
            <v>MIRTES GOMES JOSE DA SILVA</v>
          </cell>
          <cell r="F191" t="str">
            <v>2 - Outros Profissionais da Saúde</v>
          </cell>
          <cell r="G191" t="str">
            <v>3222-05</v>
          </cell>
          <cell r="H191">
            <v>43983</v>
          </cell>
          <cell r="J191">
            <v>113.71</v>
          </cell>
          <cell r="L191">
            <v>142.46</v>
          </cell>
          <cell r="M191">
            <v>24.25</v>
          </cell>
          <cell r="O191">
            <v>2</v>
          </cell>
          <cell r="R191">
            <v>103.5</v>
          </cell>
          <cell r="S191">
            <v>72.739999999999995</v>
          </cell>
          <cell r="Z191">
            <v>24.25</v>
          </cell>
          <cell r="AB191" t="str">
            <v>CONTRIBUIÇÃO SOCIAL</v>
          </cell>
        </row>
        <row r="192">
          <cell r="C192" t="str">
            <v>UPA IMBIRIBEIRA</v>
          </cell>
          <cell r="E192" t="str">
            <v>NADJA BARBOSA DOS SANTOS PEREIRA</v>
          </cell>
          <cell r="F192" t="str">
            <v>2 - Outros Profissionais da Saúde</v>
          </cell>
          <cell r="G192" t="str">
            <v>3226-05</v>
          </cell>
          <cell r="H192">
            <v>43983</v>
          </cell>
          <cell r="J192">
            <v>119.18</v>
          </cell>
          <cell r="L192">
            <v>142.47</v>
          </cell>
          <cell r="M192">
            <v>22.97</v>
          </cell>
          <cell r="O192">
            <v>2</v>
          </cell>
          <cell r="R192">
            <v>103.5</v>
          </cell>
          <cell r="S192">
            <v>68.900000000000006</v>
          </cell>
        </row>
        <row r="193">
          <cell r="C193" t="str">
            <v>UPA IMBIRIBEIRA</v>
          </cell>
          <cell r="E193" t="str">
            <v>NATHALYA MARIA DE MAGALHAES TELES BRINGEL</v>
          </cell>
          <cell r="F193" t="str">
            <v>1 - Médico</v>
          </cell>
          <cell r="G193" t="str">
            <v>2251-24</v>
          </cell>
          <cell r="H193">
            <v>43983</v>
          </cell>
          <cell r="J193">
            <v>759.51</v>
          </cell>
          <cell r="L193">
            <v>142.46</v>
          </cell>
          <cell r="M193">
            <v>28.6</v>
          </cell>
          <cell r="O193">
            <v>56.22</v>
          </cell>
        </row>
        <row r="194">
          <cell r="C194" t="str">
            <v>UPA IMBIRIBEIRA</v>
          </cell>
          <cell r="E194" t="str">
            <v>NEILZA FERREIRA DOS SANTOS</v>
          </cell>
          <cell r="F194" t="str">
            <v>2 - Outros Profissionais da Saúde</v>
          </cell>
          <cell r="G194" t="str">
            <v>3222-05</v>
          </cell>
          <cell r="H194">
            <v>43983</v>
          </cell>
          <cell r="J194">
            <v>118.56</v>
          </cell>
          <cell r="L194">
            <v>142.47</v>
          </cell>
          <cell r="M194">
            <v>24.25</v>
          </cell>
          <cell r="O194">
            <v>2</v>
          </cell>
          <cell r="R194">
            <v>207</v>
          </cell>
          <cell r="S194">
            <v>72.739999999999995</v>
          </cell>
          <cell r="Z194">
            <v>24.25</v>
          </cell>
          <cell r="AB194" t="str">
            <v>CONTRIBUIÇÃO SOCIAL</v>
          </cell>
        </row>
        <row r="195">
          <cell r="C195" t="str">
            <v>UPA IMBIRIBEIRA</v>
          </cell>
          <cell r="E195" t="str">
            <v>NEILZA HENRIQUE DA SILVA</v>
          </cell>
          <cell r="F195" t="str">
            <v>2 - Outros Profissionais da Saúde</v>
          </cell>
          <cell r="G195" t="str">
            <v>5211-30</v>
          </cell>
          <cell r="H195">
            <v>43983</v>
          </cell>
          <cell r="J195">
            <v>96.7</v>
          </cell>
          <cell r="L195">
            <v>142.46</v>
          </cell>
          <cell r="M195">
            <v>22.97</v>
          </cell>
          <cell r="O195">
            <v>2</v>
          </cell>
          <cell r="R195">
            <v>103.5</v>
          </cell>
          <cell r="S195">
            <v>68.900000000000006</v>
          </cell>
        </row>
        <row r="196">
          <cell r="C196" t="str">
            <v>UPA IMBIRIBEIRA</v>
          </cell>
          <cell r="E196" t="str">
            <v>NILANDIA PATRICIA MENDES</v>
          </cell>
          <cell r="F196" t="str">
            <v>2 - Outros Profissionais da Saúde</v>
          </cell>
          <cell r="G196" t="str">
            <v>3222-05</v>
          </cell>
          <cell r="H196">
            <v>43983</v>
          </cell>
          <cell r="J196">
            <v>0</v>
          </cell>
          <cell r="O196">
            <v>2</v>
          </cell>
          <cell r="R196">
            <v>207</v>
          </cell>
          <cell r="S196">
            <v>145.47999999999999</v>
          </cell>
          <cell r="Z196">
            <v>24.25</v>
          </cell>
          <cell r="AB196" t="str">
            <v>CONTRIBUIÇÃO SOCIAL</v>
          </cell>
        </row>
        <row r="197">
          <cell r="C197" t="str">
            <v>UPA IMBIRIBEIRA</v>
          </cell>
          <cell r="E197" t="str">
            <v>OSCAR DA SILVA PONTES</v>
          </cell>
          <cell r="F197" t="str">
            <v>3 - Administrativo</v>
          </cell>
          <cell r="G197" t="str">
            <v>4221-05</v>
          </cell>
          <cell r="H197">
            <v>43983</v>
          </cell>
          <cell r="J197">
            <v>111.07</v>
          </cell>
          <cell r="L197">
            <v>142.47</v>
          </cell>
          <cell r="M197">
            <v>22.97</v>
          </cell>
          <cell r="O197">
            <v>2</v>
          </cell>
          <cell r="R197">
            <v>207</v>
          </cell>
          <cell r="S197">
            <v>68.900000000000006</v>
          </cell>
        </row>
        <row r="198">
          <cell r="C198" t="str">
            <v>UPA IMBIRIBEIRA</v>
          </cell>
          <cell r="E198" t="str">
            <v xml:space="preserve">PATRICIA DUNDA GOMES </v>
          </cell>
          <cell r="F198" t="str">
            <v>2 - Outros Profissionais da Saúde</v>
          </cell>
          <cell r="G198" t="str">
            <v>3222-05</v>
          </cell>
          <cell r="H198">
            <v>43983</v>
          </cell>
          <cell r="J198">
            <v>141.22</v>
          </cell>
          <cell r="L198">
            <v>142.46</v>
          </cell>
          <cell r="M198">
            <v>24.25</v>
          </cell>
          <cell r="O198">
            <v>2</v>
          </cell>
          <cell r="R198">
            <v>141</v>
          </cell>
          <cell r="S198">
            <v>72.739999999999995</v>
          </cell>
        </row>
        <row r="199">
          <cell r="C199" t="str">
            <v>UPA IMBIRIBEIRA</v>
          </cell>
          <cell r="E199" t="str">
            <v xml:space="preserve">PAULO HENRIQUE LIMA DA PAIXAO </v>
          </cell>
          <cell r="F199" t="str">
            <v>3 - Administrativo</v>
          </cell>
          <cell r="G199" t="str">
            <v>3131-15</v>
          </cell>
          <cell r="H199">
            <v>43983</v>
          </cell>
          <cell r="J199">
            <v>165.26</v>
          </cell>
          <cell r="L199">
            <v>142.47</v>
          </cell>
          <cell r="M199">
            <v>35.369999999999997</v>
          </cell>
          <cell r="O199">
            <v>2</v>
          </cell>
        </row>
        <row r="200">
          <cell r="C200" t="str">
            <v>UPA IMBIRIBEIRA</v>
          </cell>
          <cell r="E200" t="str">
            <v>PAULO SEVERINO DE SENA SILVA</v>
          </cell>
          <cell r="F200" t="str">
            <v>3 - Administrativo</v>
          </cell>
          <cell r="G200" t="str">
            <v>4221-05</v>
          </cell>
          <cell r="H200">
            <v>43983</v>
          </cell>
          <cell r="J200">
            <v>131.19999999999999</v>
          </cell>
          <cell r="L200">
            <v>142.46</v>
          </cell>
          <cell r="M200">
            <v>22.97</v>
          </cell>
          <cell r="O200">
            <v>2</v>
          </cell>
        </row>
        <row r="201">
          <cell r="C201" t="str">
            <v>UPA IMBIRIBEIRA</v>
          </cell>
          <cell r="E201" t="str">
            <v>PEDRO AUGUSTO URBANO FARIAS</v>
          </cell>
          <cell r="F201" t="str">
            <v>1 - Médico</v>
          </cell>
          <cell r="G201" t="str">
            <v>2252-70</v>
          </cell>
          <cell r="H201">
            <v>43983</v>
          </cell>
          <cell r="J201">
            <v>769.64</v>
          </cell>
          <cell r="L201">
            <v>142.47</v>
          </cell>
          <cell r="M201">
            <v>18.02</v>
          </cell>
          <cell r="O201">
            <v>56.22</v>
          </cell>
        </row>
        <row r="202">
          <cell r="C202" t="str">
            <v>UPA IMBIRIBEIRA</v>
          </cell>
          <cell r="E202" t="str">
            <v>PRISCILA CRISTINA DE SOUSA BATISTA</v>
          </cell>
          <cell r="F202" t="str">
            <v>1 - Médico</v>
          </cell>
          <cell r="G202" t="str">
            <v>2251-25</v>
          </cell>
          <cell r="H202">
            <v>43983</v>
          </cell>
          <cell r="J202">
            <v>302.72000000000003</v>
          </cell>
          <cell r="L202">
            <v>142.46</v>
          </cell>
          <cell r="M202">
            <v>14.3</v>
          </cell>
          <cell r="O202">
            <v>56.22</v>
          </cell>
        </row>
        <row r="203">
          <cell r="C203" t="str">
            <v>UPA IMBIRIBEIRA</v>
          </cell>
          <cell r="E203" t="str">
            <v>PRISCILA ESCARLATE XAVIER DE ARRUDA CAMARA</v>
          </cell>
          <cell r="F203" t="str">
            <v>2 - Outros Profissionais da Saúde</v>
          </cell>
          <cell r="G203" t="str">
            <v>3222-05</v>
          </cell>
          <cell r="H203">
            <v>43983</v>
          </cell>
          <cell r="J203">
            <v>137.29</v>
          </cell>
          <cell r="L203">
            <v>142.47</v>
          </cell>
          <cell r="M203">
            <v>11.32</v>
          </cell>
          <cell r="O203">
            <v>2</v>
          </cell>
          <cell r="U203">
            <v>256</v>
          </cell>
          <cell r="Z203">
            <v>24.25</v>
          </cell>
          <cell r="AB203" t="str">
            <v>CONTRIBUIÇÃO SOCIAL</v>
          </cell>
        </row>
        <row r="204">
          <cell r="C204" t="str">
            <v>UPA IMBIRIBEIRA</v>
          </cell>
          <cell r="E204" t="str">
            <v>PRISCILA MAYARA DOS SANTOS</v>
          </cell>
          <cell r="F204" t="str">
            <v>2 - Outros Profissionais da Saúde</v>
          </cell>
          <cell r="G204" t="str">
            <v>3222-05</v>
          </cell>
          <cell r="H204">
            <v>43983</v>
          </cell>
          <cell r="J204">
            <v>145.63999999999999</v>
          </cell>
          <cell r="L204">
            <v>142.46</v>
          </cell>
          <cell r="M204">
            <v>24.25</v>
          </cell>
          <cell r="O204">
            <v>2</v>
          </cell>
          <cell r="R204">
            <v>207</v>
          </cell>
          <cell r="S204">
            <v>72.739999999999995</v>
          </cell>
        </row>
        <row r="205">
          <cell r="C205" t="str">
            <v>UPA IMBIRIBEIRA</v>
          </cell>
          <cell r="E205" t="str">
            <v>RAFAEL MELO AZEDO VIEIRA</v>
          </cell>
          <cell r="F205" t="str">
            <v>1 - Médico</v>
          </cell>
          <cell r="G205" t="str">
            <v>2252-70</v>
          </cell>
          <cell r="H205">
            <v>43983</v>
          </cell>
          <cell r="J205">
            <v>388.86</v>
          </cell>
          <cell r="L205">
            <v>142.47</v>
          </cell>
          <cell r="M205">
            <v>11.41</v>
          </cell>
          <cell r="O205">
            <v>56.22</v>
          </cell>
        </row>
        <row r="206">
          <cell r="C206" t="str">
            <v>UPA IMBIRIBEIRA</v>
          </cell>
          <cell r="E206" t="str">
            <v>RAPHAEL LUIZ FERREIRA DE LIMA</v>
          </cell>
          <cell r="F206" t="str">
            <v>2 - Outros Profissionais da Saúde</v>
          </cell>
          <cell r="G206" t="str">
            <v>3241-15</v>
          </cell>
          <cell r="H206">
            <v>43983</v>
          </cell>
          <cell r="J206">
            <v>235.23</v>
          </cell>
          <cell r="L206">
            <v>142.46</v>
          </cell>
          <cell r="M206">
            <v>18.32</v>
          </cell>
        </row>
        <row r="207">
          <cell r="C207" t="str">
            <v>UPA IMBIRIBEIRA</v>
          </cell>
          <cell r="E207" t="str">
            <v>REBECKA CARVALHO DE AGUIAR</v>
          </cell>
          <cell r="F207" t="str">
            <v>2 - Outros Profissionais da Saúde</v>
          </cell>
          <cell r="G207" t="str">
            <v>2235-05</v>
          </cell>
          <cell r="H207">
            <v>43983</v>
          </cell>
          <cell r="J207">
            <v>277.23</v>
          </cell>
          <cell r="L207">
            <v>142.47</v>
          </cell>
          <cell r="M207">
            <v>2.77</v>
          </cell>
          <cell r="O207">
            <v>16</v>
          </cell>
          <cell r="U207">
            <v>200</v>
          </cell>
        </row>
        <row r="208">
          <cell r="C208" t="str">
            <v>UPA IMBIRIBEIRA</v>
          </cell>
          <cell r="E208" t="str">
            <v>REBEKA FERREIRA DE CARVALHO</v>
          </cell>
          <cell r="F208" t="str">
            <v>2 - Outros Profissionais da Saúde</v>
          </cell>
          <cell r="G208" t="str">
            <v>3222-05</v>
          </cell>
          <cell r="H208">
            <v>43983</v>
          </cell>
          <cell r="J208">
            <v>113.71</v>
          </cell>
          <cell r="L208">
            <v>142.46</v>
          </cell>
          <cell r="M208">
            <v>24.25</v>
          </cell>
          <cell r="O208">
            <v>4</v>
          </cell>
        </row>
        <row r="209">
          <cell r="C209" t="str">
            <v>UPA IMBIRIBEIRA</v>
          </cell>
          <cell r="E209" t="str">
            <v>RENATA DA SILVA NUNES DE OLIVEIRA</v>
          </cell>
          <cell r="F209" t="str">
            <v>3 - Administrativo</v>
          </cell>
          <cell r="G209" t="str">
            <v>9922-25</v>
          </cell>
          <cell r="H209">
            <v>43983</v>
          </cell>
          <cell r="J209">
            <v>101.33</v>
          </cell>
          <cell r="L209">
            <v>142.47</v>
          </cell>
          <cell r="M209">
            <v>13.24</v>
          </cell>
          <cell r="O209">
            <v>2</v>
          </cell>
        </row>
        <row r="210">
          <cell r="C210" t="str">
            <v>UPA IMBIRIBEIRA</v>
          </cell>
          <cell r="E210" t="str">
            <v>RENATA DE CASSIA RIBAS PEREIRA</v>
          </cell>
          <cell r="F210" t="str">
            <v>2 - Outros Profissionais da Saúde</v>
          </cell>
          <cell r="G210" t="str">
            <v>2234-05</v>
          </cell>
          <cell r="H210">
            <v>43983</v>
          </cell>
          <cell r="J210">
            <v>417.46</v>
          </cell>
          <cell r="O210">
            <v>2</v>
          </cell>
        </row>
        <row r="211">
          <cell r="C211" t="str">
            <v>UPA IMBIRIBEIRA</v>
          </cell>
          <cell r="E211" t="str">
            <v>RENATA MOTTA MATTOSO</v>
          </cell>
          <cell r="F211" t="str">
            <v>1 - Médico</v>
          </cell>
          <cell r="G211" t="str">
            <v>2251-24</v>
          </cell>
          <cell r="H211">
            <v>43983</v>
          </cell>
          <cell r="J211">
            <v>740.56</v>
          </cell>
          <cell r="L211">
            <v>142.47</v>
          </cell>
          <cell r="M211">
            <v>28.6</v>
          </cell>
          <cell r="O211">
            <v>56.22</v>
          </cell>
        </row>
        <row r="212">
          <cell r="C212" t="str">
            <v>UPA IMBIRIBEIRA</v>
          </cell>
          <cell r="E212" t="str">
            <v>RENATA PONTES DUARTE</v>
          </cell>
          <cell r="F212" t="str">
            <v>1 - Médico</v>
          </cell>
          <cell r="G212" t="str">
            <v>2251-25</v>
          </cell>
          <cell r="H212">
            <v>43983</v>
          </cell>
          <cell r="J212">
            <v>597</v>
          </cell>
          <cell r="L212">
            <v>142.46</v>
          </cell>
          <cell r="M212">
            <v>18.02</v>
          </cell>
          <cell r="O212">
            <v>56.22</v>
          </cell>
        </row>
        <row r="213">
          <cell r="C213" t="str">
            <v>UPA IMBIRIBEIRA</v>
          </cell>
          <cell r="E213" t="str">
            <v>RICARDO JOSE OLIMPIO</v>
          </cell>
          <cell r="F213" t="str">
            <v>2 - Outros Profissionais da Saúde</v>
          </cell>
          <cell r="G213" t="str">
            <v>2235-05</v>
          </cell>
          <cell r="H213">
            <v>43983</v>
          </cell>
          <cell r="J213">
            <v>232.18</v>
          </cell>
          <cell r="L213">
            <v>142.47</v>
          </cell>
          <cell r="M213">
            <v>3.63</v>
          </cell>
          <cell r="O213">
            <v>4</v>
          </cell>
        </row>
        <row r="214">
          <cell r="C214" t="str">
            <v>UPA IMBIRIBEIRA</v>
          </cell>
          <cell r="E214" t="str">
            <v>ROBERTA DA SILVA NUNES</v>
          </cell>
          <cell r="F214" t="str">
            <v>3 - Administrativo</v>
          </cell>
          <cell r="G214" t="str">
            <v>9922-25</v>
          </cell>
          <cell r="H214">
            <v>43983</v>
          </cell>
          <cell r="J214">
            <v>118.61</v>
          </cell>
          <cell r="L214">
            <v>142.46</v>
          </cell>
          <cell r="M214">
            <v>20.9</v>
          </cell>
          <cell r="O214">
            <v>2</v>
          </cell>
          <cell r="R214">
            <v>103.5</v>
          </cell>
          <cell r="S214">
            <v>62.7</v>
          </cell>
          <cell r="U214">
            <v>128</v>
          </cell>
        </row>
        <row r="215">
          <cell r="C215" t="str">
            <v>UPA IMBIRIBEIRA</v>
          </cell>
          <cell r="E215" t="str">
            <v>ROBERTA VERCOZA DE CASTRO SILVEIRA</v>
          </cell>
          <cell r="F215" t="str">
            <v>1 - Médico</v>
          </cell>
          <cell r="G215" t="str">
            <v>2251-25</v>
          </cell>
          <cell r="H215">
            <v>43983</v>
          </cell>
          <cell r="J215">
            <v>877.05</v>
          </cell>
          <cell r="L215">
            <v>142.47</v>
          </cell>
          <cell r="M215">
            <v>32.32</v>
          </cell>
          <cell r="O215">
            <v>56.22</v>
          </cell>
        </row>
        <row r="216">
          <cell r="C216" t="str">
            <v>UPA IMBIRIBEIRA</v>
          </cell>
          <cell r="E216" t="str">
            <v>ROBSON MARQUES DA SILVA</v>
          </cell>
          <cell r="F216" t="str">
            <v>2 - Outros Profissionais da Saúde</v>
          </cell>
          <cell r="G216" t="str">
            <v>2235-05</v>
          </cell>
          <cell r="H216">
            <v>43983</v>
          </cell>
          <cell r="J216">
            <v>143.09</v>
          </cell>
          <cell r="L216">
            <v>142.46</v>
          </cell>
          <cell r="M216">
            <v>2.3199999999999998</v>
          </cell>
          <cell r="O216">
            <v>4</v>
          </cell>
        </row>
        <row r="217">
          <cell r="C217" t="str">
            <v>UPA IMBIRIBEIRA</v>
          </cell>
          <cell r="E217" t="str">
            <v>RODRIGO AMORIM DE MORAES PEREZ</v>
          </cell>
          <cell r="F217" t="str">
            <v>1 - Médico</v>
          </cell>
          <cell r="G217" t="str">
            <v>2252-70</v>
          </cell>
          <cell r="H217">
            <v>43983</v>
          </cell>
          <cell r="J217">
            <v>985.04</v>
          </cell>
          <cell r="O217">
            <v>56.22</v>
          </cell>
        </row>
        <row r="218">
          <cell r="C218" t="str">
            <v>UPA IMBIRIBEIRA</v>
          </cell>
          <cell r="E218" t="str">
            <v>RONALDO DOS SANTOS DIONIZIO</v>
          </cell>
          <cell r="F218" t="str">
            <v>3 - Administrativo</v>
          </cell>
          <cell r="G218" t="str">
            <v>4221-05</v>
          </cell>
          <cell r="H218">
            <v>43983</v>
          </cell>
          <cell r="J218">
            <v>112.26</v>
          </cell>
          <cell r="L218">
            <v>142.46</v>
          </cell>
          <cell r="M218">
            <v>22.97</v>
          </cell>
          <cell r="O218">
            <v>2</v>
          </cell>
          <cell r="R218">
            <v>82.8</v>
          </cell>
          <cell r="S218">
            <v>68.900000000000006</v>
          </cell>
        </row>
        <row r="219">
          <cell r="C219" t="str">
            <v>UPA IMBIRIBEIRA</v>
          </cell>
          <cell r="E219" t="str">
            <v>ROSANA PEREIRA DA SILVA</v>
          </cell>
          <cell r="F219" t="str">
            <v>3 - Administrativo</v>
          </cell>
          <cell r="G219" t="str">
            <v>9922-25</v>
          </cell>
          <cell r="H219">
            <v>43983</v>
          </cell>
          <cell r="J219">
            <v>100.32</v>
          </cell>
          <cell r="L219">
            <v>142.47</v>
          </cell>
          <cell r="M219">
            <v>20.9</v>
          </cell>
          <cell r="O219">
            <v>2</v>
          </cell>
          <cell r="R219">
            <v>179.4</v>
          </cell>
          <cell r="S219">
            <v>125.4</v>
          </cell>
        </row>
        <row r="220">
          <cell r="C220" t="str">
            <v>UPA IMBIRIBEIRA</v>
          </cell>
          <cell r="E220" t="str">
            <v xml:space="preserve">ROSANGELA DA SILVA LEITAO </v>
          </cell>
          <cell r="F220" t="str">
            <v>3 - Administrativo</v>
          </cell>
          <cell r="G220" t="str">
            <v>3222-05</v>
          </cell>
          <cell r="H220">
            <v>43983</v>
          </cell>
          <cell r="J220">
            <v>113.71</v>
          </cell>
          <cell r="L220">
            <v>142.46</v>
          </cell>
          <cell r="M220">
            <v>24.25</v>
          </cell>
          <cell r="O220">
            <v>2</v>
          </cell>
          <cell r="R220">
            <v>155.25</v>
          </cell>
          <cell r="S220">
            <v>72.739999999999995</v>
          </cell>
          <cell r="Z220">
            <v>24.25</v>
          </cell>
          <cell r="AB220" t="str">
            <v>CONTRIBUIÇÃO SOCIAL</v>
          </cell>
        </row>
        <row r="221">
          <cell r="C221" t="str">
            <v>UPA IMBIRIBEIRA</v>
          </cell>
          <cell r="E221" t="str">
            <v>ROSANGELA MARIA SILVA HONORATO</v>
          </cell>
          <cell r="F221" t="str">
            <v>3 - Administrativo</v>
          </cell>
          <cell r="G221" t="str">
            <v>5134-30</v>
          </cell>
          <cell r="H221">
            <v>43983</v>
          </cell>
          <cell r="J221">
            <v>104.5</v>
          </cell>
          <cell r="L221">
            <v>142.47</v>
          </cell>
          <cell r="M221">
            <v>20.9</v>
          </cell>
          <cell r="O221">
            <v>2</v>
          </cell>
          <cell r="R221">
            <v>103.5</v>
          </cell>
          <cell r="S221">
            <v>62.7</v>
          </cell>
        </row>
        <row r="222">
          <cell r="C222" t="str">
            <v>UPA IMBIRIBEIRA</v>
          </cell>
          <cell r="E222" t="str">
            <v>ROSEANE CANDIDO DA SILVA</v>
          </cell>
          <cell r="F222" t="str">
            <v>2 - Outros Profissionais da Saúde</v>
          </cell>
          <cell r="G222" t="str">
            <v>3222-05</v>
          </cell>
          <cell r="H222">
            <v>43983</v>
          </cell>
          <cell r="J222">
            <v>145.08000000000001</v>
          </cell>
          <cell r="L222">
            <v>142.47</v>
          </cell>
          <cell r="M222">
            <v>24.25</v>
          </cell>
          <cell r="O222">
            <v>2</v>
          </cell>
          <cell r="R222">
            <v>244.5</v>
          </cell>
          <cell r="S222">
            <v>72.739999999999995</v>
          </cell>
          <cell r="Z222">
            <v>24.25</v>
          </cell>
          <cell r="AB222" t="str">
            <v>CONTRIBUIÇÃO SOCIAL</v>
          </cell>
        </row>
        <row r="223">
          <cell r="C223" t="str">
            <v>UPA IMBIRIBEIRA</v>
          </cell>
          <cell r="E223" t="str">
            <v>ROSEANE MARIA DA SILVA</v>
          </cell>
          <cell r="F223" t="str">
            <v>2 - Outros Profissionais da Saúde</v>
          </cell>
          <cell r="G223" t="str">
            <v>9922-25</v>
          </cell>
          <cell r="H223">
            <v>43983</v>
          </cell>
          <cell r="J223">
            <v>118.2</v>
          </cell>
          <cell r="L223">
            <v>142.46</v>
          </cell>
          <cell r="M223">
            <v>20.9</v>
          </cell>
          <cell r="O223">
            <v>2</v>
          </cell>
          <cell r="R223">
            <v>103.5</v>
          </cell>
          <cell r="S223">
            <v>135.44</v>
          </cell>
        </row>
        <row r="224">
          <cell r="C224" t="str">
            <v>UPA IMBIRIBEIRA</v>
          </cell>
          <cell r="E224" t="str">
            <v>ROSEANE MARIA DA SILVA FERREIRA</v>
          </cell>
          <cell r="F224" t="str">
            <v>2 - Outros Profissionais da Saúde</v>
          </cell>
          <cell r="G224" t="str">
            <v>3222-05</v>
          </cell>
          <cell r="H224">
            <v>43983</v>
          </cell>
          <cell r="J224">
            <v>118.56</v>
          </cell>
          <cell r="L224">
            <v>142.47</v>
          </cell>
          <cell r="M224">
            <v>24.25</v>
          </cell>
          <cell r="O224">
            <v>2</v>
          </cell>
          <cell r="R224">
            <v>103.5</v>
          </cell>
          <cell r="S224">
            <v>72.739999999999995</v>
          </cell>
        </row>
        <row r="225">
          <cell r="C225" t="str">
            <v>UPA IMBIRIBEIRA</v>
          </cell>
          <cell r="E225" t="str">
            <v>ROSEANY ALBANEZE CARRETONI</v>
          </cell>
          <cell r="F225" t="str">
            <v>1 - Médico</v>
          </cell>
          <cell r="G225" t="str">
            <v>2251-24</v>
          </cell>
          <cell r="H225">
            <v>43983</v>
          </cell>
          <cell r="J225">
            <v>663.09</v>
          </cell>
          <cell r="O225">
            <v>56.22</v>
          </cell>
        </row>
        <row r="226">
          <cell r="C226" t="str">
            <v>UPA IMBIRIBEIRA</v>
          </cell>
          <cell r="E226" t="str">
            <v>ROSELI EVANGELISTA DA SILVA</v>
          </cell>
          <cell r="F226" t="str">
            <v>2 - Outros Profissionais da Saúde</v>
          </cell>
          <cell r="G226" t="str">
            <v>3222-05</v>
          </cell>
          <cell r="H226">
            <v>43983</v>
          </cell>
          <cell r="J226">
            <v>146.41999999999999</v>
          </cell>
          <cell r="L226">
            <v>142.46</v>
          </cell>
          <cell r="M226">
            <v>24.25</v>
          </cell>
          <cell r="O226">
            <v>2</v>
          </cell>
          <cell r="R226">
            <v>207</v>
          </cell>
          <cell r="S226">
            <v>145.47999999999999</v>
          </cell>
          <cell r="Z226">
            <v>24.25</v>
          </cell>
          <cell r="AB226" t="str">
            <v>CONTRIBUIÇÃO SOCIAL</v>
          </cell>
        </row>
        <row r="227">
          <cell r="C227" t="str">
            <v>UPA IMBIRIBEIRA</v>
          </cell>
          <cell r="E227" t="str">
            <v>SABRINA ROQUE DA SILVA</v>
          </cell>
          <cell r="F227" t="str">
            <v>2 - Outros Profissionais da Saúde</v>
          </cell>
          <cell r="G227" t="str">
            <v>2516-05</v>
          </cell>
          <cell r="H227">
            <v>43983</v>
          </cell>
          <cell r="J227">
            <v>185.53</v>
          </cell>
          <cell r="L227">
            <v>142.47</v>
          </cell>
          <cell r="M227">
            <v>40.19</v>
          </cell>
          <cell r="O227">
            <v>2</v>
          </cell>
        </row>
        <row r="228">
          <cell r="C228" t="str">
            <v>UPA IMBIRIBEIRA</v>
          </cell>
          <cell r="E228" t="str">
            <v>SAULO HENRIQUE SILVA</v>
          </cell>
          <cell r="F228" t="str">
            <v>2 - Outros Profissionais da Saúde</v>
          </cell>
          <cell r="G228" t="str">
            <v>2234-05</v>
          </cell>
          <cell r="H228">
            <v>43983</v>
          </cell>
          <cell r="J228">
            <v>233.75</v>
          </cell>
        </row>
        <row r="229">
          <cell r="C229" t="str">
            <v>UPA IMBIRIBEIRA</v>
          </cell>
          <cell r="E229" t="str">
            <v>SIMONE SANTOS DA SILVA</v>
          </cell>
          <cell r="F229" t="str">
            <v>3 - Administrativo</v>
          </cell>
          <cell r="G229" t="str">
            <v>4101-05</v>
          </cell>
          <cell r="H229">
            <v>43983</v>
          </cell>
          <cell r="J229">
            <v>120.21</v>
          </cell>
          <cell r="L229">
            <v>142.46</v>
          </cell>
          <cell r="M229">
            <v>22.74</v>
          </cell>
          <cell r="O229">
            <v>2</v>
          </cell>
          <cell r="R229">
            <v>151.80000000000001</v>
          </cell>
          <cell r="S229">
            <v>68.209999999999994</v>
          </cell>
        </row>
        <row r="230">
          <cell r="C230" t="str">
            <v>UPA IMBIRIBEIRA</v>
          </cell>
          <cell r="E230" t="str">
            <v>SONIA MARIA RAMOS DA SILVA</v>
          </cell>
          <cell r="F230" t="str">
            <v>3 - Administrativo</v>
          </cell>
          <cell r="G230" t="str">
            <v>5134-30</v>
          </cell>
          <cell r="H230">
            <v>43983</v>
          </cell>
          <cell r="J230">
            <v>104.5</v>
          </cell>
          <cell r="L230">
            <v>142.47</v>
          </cell>
          <cell r="M230">
            <v>20.9</v>
          </cell>
          <cell r="O230">
            <v>2</v>
          </cell>
          <cell r="R230">
            <v>103.5</v>
          </cell>
          <cell r="S230">
            <v>62.7</v>
          </cell>
        </row>
        <row r="231">
          <cell r="C231" t="str">
            <v>UPA IMBIRIBEIRA</v>
          </cell>
          <cell r="E231" t="str">
            <v>STELLA MARIS DE ARAUJO E SA</v>
          </cell>
          <cell r="F231" t="str">
            <v>1 - Médico</v>
          </cell>
          <cell r="G231" t="str">
            <v>2251-25</v>
          </cell>
          <cell r="H231">
            <v>43983</v>
          </cell>
          <cell r="J231">
            <v>302.72000000000003</v>
          </cell>
          <cell r="L231">
            <v>142.46</v>
          </cell>
          <cell r="M231">
            <v>14.3</v>
          </cell>
          <cell r="O231">
            <v>56.22</v>
          </cell>
        </row>
        <row r="232">
          <cell r="C232" t="str">
            <v>UPA IMBIRIBEIRA</v>
          </cell>
          <cell r="E232" t="str">
            <v xml:space="preserve">SUELI RODRIGUES DE MORAIS </v>
          </cell>
          <cell r="F232" t="str">
            <v>3 - Administrativo</v>
          </cell>
          <cell r="G232" t="str">
            <v>4221-05</v>
          </cell>
          <cell r="H232">
            <v>43983</v>
          </cell>
          <cell r="J232">
            <v>113.18</v>
          </cell>
          <cell r="L232">
            <v>142.47</v>
          </cell>
          <cell r="M232">
            <v>22.97</v>
          </cell>
          <cell r="O232">
            <v>2</v>
          </cell>
        </row>
        <row r="233">
          <cell r="C233" t="str">
            <v>UPA IMBIRIBEIRA</v>
          </cell>
          <cell r="E233" t="str">
            <v xml:space="preserve">SWEMMY SHARON CARVALHO DE MELO </v>
          </cell>
          <cell r="F233" t="str">
            <v>2 - Outros Profissionais da Saúde</v>
          </cell>
          <cell r="G233" t="str">
            <v>3222-05</v>
          </cell>
          <cell r="H233">
            <v>43983</v>
          </cell>
          <cell r="J233">
            <v>141.19999999999999</v>
          </cell>
          <cell r="L233">
            <v>142.46</v>
          </cell>
          <cell r="M233">
            <v>24.25</v>
          </cell>
          <cell r="O233">
            <v>2</v>
          </cell>
          <cell r="R233">
            <v>244.5</v>
          </cell>
          <cell r="S233">
            <v>72.739999999999995</v>
          </cell>
        </row>
        <row r="234">
          <cell r="C234" t="str">
            <v>UPA IMBIRIBEIRA</v>
          </cell>
          <cell r="E234" t="str">
            <v xml:space="preserve">TALITA RAQUEL FERREIRA DO NASCIMENTO </v>
          </cell>
          <cell r="F234" t="str">
            <v>3 - Administrativo</v>
          </cell>
          <cell r="G234" t="str">
            <v>4131-05</v>
          </cell>
          <cell r="H234">
            <v>43983</v>
          </cell>
          <cell r="J234">
            <v>263.8</v>
          </cell>
          <cell r="L234">
            <v>142.47</v>
          </cell>
          <cell r="M234">
            <v>65.95</v>
          </cell>
          <cell r="O234">
            <v>2</v>
          </cell>
        </row>
        <row r="235">
          <cell r="C235" t="str">
            <v>UPA IMBIRIBEIRA</v>
          </cell>
          <cell r="E235" t="str">
            <v>TARCIANA PEREIRA LIMA</v>
          </cell>
          <cell r="F235" t="str">
            <v>3 - Administrativo</v>
          </cell>
          <cell r="G235" t="str">
            <v>4110-30</v>
          </cell>
          <cell r="H235">
            <v>43983</v>
          </cell>
          <cell r="J235">
            <v>134.09</v>
          </cell>
          <cell r="L235">
            <v>142.46</v>
          </cell>
          <cell r="M235">
            <v>27.95</v>
          </cell>
          <cell r="O235">
            <v>2</v>
          </cell>
          <cell r="R235">
            <v>227.7</v>
          </cell>
          <cell r="S235">
            <v>83.84</v>
          </cell>
        </row>
        <row r="236">
          <cell r="C236" t="str">
            <v>UPA IMBIRIBEIRA</v>
          </cell>
          <cell r="E236" t="str">
            <v>TARCIZIO BRITO SANTOS</v>
          </cell>
          <cell r="F236" t="str">
            <v>1 - Médico</v>
          </cell>
          <cell r="G236" t="str">
            <v>2251-25</v>
          </cell>
          <cell r="H236">
            <v>43983</v>
          </cell>
          <cell r="J236">
            <v>599.64</v>
          </cell>
          <cell r="L236">
            <v>142.47</v>
          </cell>
          <cell r="M236">
            <v>18.02</v>
          </cell>
          <cell r="O236">
            <v>56.22</v>
          </cell>
        </row>
        <row r="237">
          <cell r="C237" t="str">
            <v>UPA IMBIRIBEIRA</v>
          </cell>
          <cell r="E237" t="str">
            <v>TATHYANA DANTAS DA SILVA</v>
          </cell>
          <cell r="F237" t="str">
            <v>2 - Outros Profissionais da Saúde</v>
          </cell>
          <cell r="G237" t="str">
            <v>2235-05</v>
          </cell>
          <cell r="H237">
            <v>43983</v>
          </cell>
          <cell r="J237">
            <v>0</v>
          </cell>
          <cell r="O237">
            <v>4</v>
          </cell>
        </row>
        <row r="238">
          <cell r="C238" t="str">
            <v>UPA IMBIRIBEIRA</v>
          </cell>
          <cell r="E238" t="str">
            <v>TATIANA CORREIA COUTINHO</v>
          </cell>
          <cell r="F238" t="str">
            <v>2 - Outros Profissionais da Saúde</v>
          </cell>
          <cell r="G238" t="str">
            <v>2235-05</v>
          </cell>
          <cell r="H238">
            <v>43983</v>
          </cell>
          <cell r="J238">
            <v>252.63</v>
          </cell>
          <cell r="L238">
            <v>142.46</v>
          </cell>
          <cell r="M238">
            <v>1.07</v>
          </cell>
          <cell r="O238">
            <v>4</v>
          </cell>
        </row>
        <row r="239">
          <cell r="C239" t="str">
            <v>UPA IMBIRIBEIRA</v>
          </cell>
          <cell r="E239" t="str">
            <v>TATIANA VERCOZA DE CASTRO SILVEIRA</v>
          </cell>
          <cell r="F239" t="str">
            <v>1 - Médico</v>
          </cell>
          <cell r="G239" t="str">
            <v>2251-25</v>
          </cell>
          <cell r="H239">
            <v>43983</v>
          </cell>
          <cell r="J239">
            <v>1059.25</v>
          </cell>
          <cell r="L239">
            <v>142.47</v>
          </cell>
          <cell r="M239">
            <v>32.32</v>
          </cell>
          <cell r="O239">
            <v>56.22</v>
          </cell>
        </row>
        <row r="240">
          <cell r="C240" t="str">
            <v>UPA IMBIRIBEIRA</v>
          </cell>
          <cell r="E240" t="str">
            <v>TATIANE DA SILVA DAMASCENO</v>
          </cell>
          <cell r="F240" t="str">
            <v>2 - Outros Profissionais da Saúde</v>
          </cell>
          <cell r="G240" t="str">
            <v>3222-05</v>
          </cell>
          <cell r="H240">
            <v>43983</v>
          </cell>
          <cell r="J240">
            <v>117.84</v>
          </cell>
          <cell r="O240">
            <v>2</v>
          </cell>
          <cell r="Z240">
            <v>24.25</v>
          </cell>
          <cell r="AB240" t="str">
            <v>CONTRIBUIÇÃO SOCIAL</v>
          </cell>
        </row>
        <row r="241">
          <cell r="C241" t="str">
            <v>UPA IMBIRIBEIRA</v>
          </cell>
          <cell r="E241" t="str">
            <v>TERCIO HENRIQUE SOARES DE FARIAS</v>
          </cell>
          <cell r="F241" t="str">
            <v>1 - Médico</v>
          </cell>
          <cell r="G241" t="str">
            <v>2252-70</v>
          </cell>
          <cell r="H241">
            <v>43983</v>
          </cell>
          <cell r="J241">
            <v>1063.48</v>
          </cell>
          <cell r="L241">
            <v>142.46</v>
          </cell>
          <cell r="M241">
            <v>36.04</v>
          </cell>
          <cell r="O241">
            <v>56.22</v>
          </cell>
        </row>
        <row r="242">
          <cell r="C242" t="str">
            <v>UPA IMBIRIBEIRA</v>
          </cell>
          <cell r="E242" t="str">
            <v>THAIS BARROS CANEL</v>
          </cell>
          <cell r="F242" t="str">
            <v>1 - Médico</v>
          </cell>
          <cell r="G242" t="str">
            <v>2251-25</v>
          </cell>
          <cell r="H242">
            <v>43983</v>
          </cell>
          <cell r="J242">
            <v>251.52</v>
          </cell>
          <cell r="L242">
            <v>142.47</v>
          </cell>
          <cell r="M242">
            <v>14.3</v>
          </cell>
          <cell r="O242">
            <v>56.22</v>
          </cell>
        </row>
        <row r="243">
          <cell r="C243" t="str">
            <v>UPA IMBIRIBEIRA</v>
          </cell>
          <cell r="E243" t="str">
            <v>THAISA PEREIRA DORNELAS</v>
          </cell>
          <cell r="F243" t="str">
            <v>2 - Outros Profissionais da Saúde</v>
          </cell>
          <cell r="G243" t="str">
            <v>2234-05</v>
          </cell>
          <cell r="H243">
            <v>43983</v>
          </cell>
          <cell r="J243">
            <v>292.95999999999998</v>
          </cell>
          <cell r="L243">
            <v>142.46</v>
          </cell>
          <cell r="M243">
            <v>15.66</v>
          </cell>
          <cell r="O243">
            <v>2</v>
          </cell>
        </row>
        <row r="244">
          <cell r="C244" t="str">
            <v>UPA IMBIRIBEIRA</v>
          </cell>
          <cell r="E244" t="str">
            <v xml:space="preserve">THAYSA MARIA DA SILVA </v>
          </cell>
          <cell r="F244" t="str">
            <v>2 - Outros Profissionais da Saúde</v>
          </cell>
          <cell r="G244" t="str">
            <v>3222-05</v>
          </cell>
          <cell r="H244">
            <v>43983</v>
          </cell>
          <cell r="J244">
            <v>137.71</v>
          </cell>
          <cell r="L244">
            <v>142.47</v>
          </cell>
          <cell r="M244">
            <v>24.25</v>
          </cell>
          <cell r="O244">
            <v>2</v>
          </cell>
          <cell r="R244">
            <v>227.7</v>
          </cell>
          <cell r="S244">
            <v>72.739999999999995</v>
          </cell>
        </row>
        <row r="245">
          <cell r="C245" t="str">
            <v>UPA IMBIRIBEIRA</v>
          </cell>
          <cell r="E245" t="str">
            <v>THIAGO DE ARRUDA MEDEIROS</v>
          </cell>
          <cell r="F245" t="str">
            <v>2 - Outros Profissionais da Saúde</v>
          </cell>
          <cell r="G245" t="str">
            <v>2234-05</v>
          </cell>
          <cell r="H245">
            <v>43983</v>
          </cell>
          <cell r="J245">
            <v>368.22</v>
          </cell>
          <cell r="O245">
            <v>2</v>
          </cell>
        </row>
        <row r="246">
          <cell r="C246" t="str">
            <v>UPA IMBIRIBEIRA</v>
          </cell>
          <cell r="E246" t="str">
            <v>THIAGO DE LIMA E SILVA</v>
          </cell>
          <cell r="F246" t="str">
            <v>2 - Outros Profissionais da Saúde</v>
          </cell>
          <cell r="G246" t="str">
            <v>3222-05</v>
          </cell>
          <cell r="H246">
            <v>43983</v>
          </cell>
          <cell r="J246">
            <v>133.25</v>
          </cell>
          <cell r="L246">
            <v>142.46</v>
          </cell>
          <cell r="M246">
            <v>24.25</v>
          </cell>
          <cell r="O246">
            <v>2</v>
          </cell>
        </row>
        <row r="247">
          <cell r="C247" t="str">
            <v>UPA IMBIRIBEIRA</v>
          </cell>
          <cell r="E247" t="str">
            <v>TIAGO OLIVIO PEREIRA DA SILVA</v>
          </cell>
          <cell r="F247" t="str">
            <v>2 - Outros Profissionais da Saúde</v>
          </cell>
          <cell r="G247" t="str">
            <v>2235-05</v>
          </cell>
          <cell r="H247">
            <v>43983</v>
          </cell>
          <cell r="J247">
            <v>146.56</v>
          </cell>
          <cell r="L247">
            <v>142.47</v>
          </cell>
          <cell r="M247">
            <v>2.3199999999999998</v>
          </cell>
          <cell r="O247">
            <v>2</v>
          </cell>
        </row>
        <row r="248">
          <cell r="C248" t="str">
            <v>UPA IMBIRIBEIRA</v>
          </cell>
          <cell r="E248" t="str">
            <v>TIAGO PEREIRA DE CASTRO</v>
          </cell>
          <cell r="F248" t="str">
            <v>1 - Médico</v>
          </cell>
          <cell r="G248" t="str">
            <v>2251-25</v>
          </cell>
          <cell r="H248">
            <v>43983</v>
          </cell>
          <cell r="J248">
            <v>437.08</v>
          </cell>
          <cell r="L248">
            <v>142.47</v>
          </cell>
          <cell r="M248">
            <v>18.02</v>
          </cell>
          <cell r="O248">
            <v>56.22</v>
          </cell>
        </row>
        <row r="249">
          <cell r="C249" t="str">
            <v>UPA IMBIRIBEIRA</v>
          </cell>
          <cell r="E249" t="str">
            <v>TULIO PORTO FERREIRA</v>
          </cell>
          <cell r="F249" t="str">
            <v>1 - Médico</v>
          </cell>
          <cell r="G249" t="str">
            <v>2252-70</v>
          </cell>
          <cell r="H249">
            <v>43983</v>
          </cell>
          <cell r="J249">
            <v>122.04</v>
          </cell>
          <cell r="L249">
            <v>142.46</v>
          </cell>
          <cell r="M249">
            <v>3.57</v>
          </cell>
          <cell r="O249">
            <v>56.22</v>
          </cell>
        </row>
        <row r="250">
          <cell r="C250" t="str">
            <v>UPA IMBIRIBEIRA</v>
          </cell>
          <cell r="E250" t="str">
            <v>UITANAAN CARLOS DOS SANTOS</v>
          </cell>
          <cell r="F250" t="str">
            <v>3 - Administrativo</v>
          </cell>
          <cell r="G250" t="str">
            <v>4221-05</v>
          </cell>
          <cell r="H250">
            <v>43983</v>
          </cell>
          <cell r="J250">
            <v>133.80000000000001</v>
          </cell>
          <cell r="L250">
            <v>142.47</v>
          </cell>
          <cell r="M250">
            <v>22.97</v>
          </cell>
          <cell r="O250">
            <v>2</v>
          </cell>
        </row>
        <row r="251">
          <cell r="C251" t="str">
            <v>UPA IMBIRIBEIRA</v>
          </cell>
          <cell r="E251" t="str">
            <v>VANESSA DA SILVA RODRIGUES</v>
          </cell>
          <cell r="F251" t="str">
            <v>3 - Administrativo</v>
          </cell>
          <cell r="G251" t="str">
            <v>2525-45</v>
          </cell>
          <cell r="H251">
            <v>43983</v>
          </cell>
          <cell r="J251">
            <v>451.91</v>
          </cell>
          <cell r="O251">
            <v>2</v>
          </cell>
          <cell r="R251">
            <v>303.60000000000002</v>
          </cell>
          <cell r="S251">
            <v>145.06</v>
          </cell>
        </row>
        <row r="252">
          <cell r="C252" t="str">
            <v>UPA IMBIRIBEIRA</v>
          </cell>
          <cell r="E252" t="str">
            <v>VANIA DA SILVA DIONISIO</v>
          </cell>
          <cell r="F252" t="str">
            <v>2 - Outros Profissionais da Saúde</v>
          </cell>
          <cell r="G252" t="str">
            <v>5211-30</v>
          </cell>
          <cell r="H252">
            <v>43983</v>
          </cell>
          <cell r="J252">
            <v>115.13</v>
          </cell>
          <cell r="L252">
            <v>142.46</v>
          </cell>
          <cell r="M252">
            <v>22.97</v>
          </cell>
          <cell r="O252">
            <v>2</v>
          </cell>
          <cell r="R252">
            <v>207</v>
          </cell>
          <cell r="S252">
            <v>68.900000000000006</v>
          </cell>
        </row>
        <row r="253">
          <cell r="C253" t="str">
            <v>UPA IMBIRIBEIRA</v>
          </cell>
          <cell r="E253" t="str">
            <v>VERONICA LIMA DE OLIVEIRA</v>
          </cell>
          <cell r="F253" t="str">
            <v>2 - Outros Profissionais da Saúde</v>
          </cell>
          <cell r="G253" t="str">
            <v>5152-05</v>
          </cell>
          <cell r="H253">
            <v>43983</v>
          </cell>
          <cell r="J253">
            <v>127.43</v>
          </cell>
          <cell r="L253">
            <v>142.47</v>
          </cell>
          <cell r="M253">
            <v>23.57</v>
          </cell>
          <cell r="O253">
            <v>2</v>
          </cell>
        </row>
        <row r="254">
          <cell r="C254" t="str">
            <v>UPA IMBIRIBEIRA</v>
          </cell>
          <cell r="E254" t="str">
            <v>VICTOR ALEX MONTENEGRO MARINHO</v>
          </cell>
          <cell r="F254" t="str">
            <v>1 - Médico</v>
          </cell>
          <cell r="G254" t="str">
            <v>2251-25</v>
          </cell>
          <cell r="H254">
            <v>43983</v>
          </cell>
          <cell r="J254">
            <v>362.72</v>
          </cell>
          <cell r="L254">
            <v>142.47</v>
          </cell>
          <cell r="M254">
            <v>14.3</v>
          </cell>
          <cell r="O254">
            <v>56.22</v>
          </cell>
        </row>
        <row r="255">
          <cell r="C255" t="str">
            <v>UPA IMBIRIBEIRA</v>
          </cell>
          <cell r="E255" t="str">
            <v>VILANI FATIMA DOS SANTOS</v>
          </cell>
          <cell r="F255" t="str">
            <v>2 - Outros Profissionais da Saúde</v>
          </cell>
          <cell r="G255" t="str">
            <v>3222-05</v>
          </cell>
          <cell r="H255">
            <v>43983</v>
          </cell>
          <cell r="J255">
            <v>126.02</v>
          </cell>
          <cell r="L255">
            <v>142.46</v>
          </cell>
          <cell r="M255">
            <v>24.25</v>
          </cell>
          <cell r="O255">
            <v>2</v>
          </cell>
          <cell r="R255">
            <v>75.900000000000006</v>
          </cell>
          <cell r="S255">
            <v>68.78</v>
          </cell>
        </row>
        <row r="256">
          <cell r="C256" t="str">
            <v>UPA IMBIRIBEIRA</v>
          </cell>
          <cell r="E256" t="str">
            <v>VILMA SILVA DA PORCIUNCLA</v>
          </cell>
          <cell r="F256" t="str">
            <v>2 - Outros Profissionais da Saúde</v>
          </cell>
          <cell r="G256" t="str">
            <v>3222-05</v>
          </cell>
          <cell r="H256">
            <v>43983</v>
          </cell>
          <cell r="J256">
            <v>146.94999999999999</v>
          </cell>
          <cell r="L256">
            <v>142.47</v>
          </cell>
          <cell r="M256">
            <v>24.25</v>
          </cell>
          <cell r="O256">
            <v>2</v>
          </cell>
          <cell r="R256">
            <v>75.900000000000006</v>
          </cell>
          <cell r="S256">
            <v>145.47999999999999</v>
          </cell>
        </row>
        <row r="257">
          <cell r="C257" t="str">
            <v>UPA IMBIRIBEIRA</v>
          </cell>
          <cell r="E257" t="str">
            <v>VITOR MAIA ARCA</v>
          </cell>
          <cell r="F257" t="str">
            <v>1 - Médico</v>
          </cell>
          <cell r="G257" t="str">
            <v>2251-25</v>
          </cell>
          <cell r="H257">
            <v>43983</v>
          </cell>
          <cell r="J257">
            <v>302.72000000000003</v>
          </cell>
          <cell r="O257">
            <v>56.22</v>
          </cell>
        </row>
        <row r="258">
          <cell r="C258" t="str">
            <v>UPA IMBIRIBEIRA</v>
          </cell>
          <cell r="E258" t="str">
            <v>WALESKA MARIA DE ALMEIDA PAIVA</v>
          </cell>
          <cell r="F258" t="str">
            <v>2 - Outros Profissionais da Saúde</v>
          </cell>
          <cell r="G258" t="str">
            <v>2235-05</v>
          </cell>
          <cell r="H258">
            <v>43983</v>
          </cell>
          <cell r="J258">
            <v>268.7</v>
          </cell>
          <cell r="L258">
            <v>142.47</v>
          </cell>
          <cell r="M258">
            <v>3.63</v>
          </cell>
          <cell r="O258">
            <v>4</v>
          </cell>
        </row>
        <row r="259">
          <cell r="C259" t="str">
            <v>UPA IMBIRIBEIRA</v>
          </cell>
          <cell r="E259" t="str">
            <v>WANDSON HENRIQUE DA PAZ LEITE</v>
          </cell>
          <cell r="F259" t="str">
            <v>3 - Administrativo</v>
          </cell>
          <cell r="G259" t="str">
            <v>4222-05</v>
          </cell>
          <cell r="H259">
            <v>43983</v>
          </cell>
          <cell r="J259">
            <v>151.47999999999999</v>
          </cell>
          <cell r="L259">
            <v>142.46</v>
          </cell>
          <cell r="M259">
            <v>32.090000000000003</v>
          </cell>
          <cell r="O259">
            <v>2</v>
          </cell>
        </row>
        <row r="260">
          <cell r="C260" t="str">
            <v>UPA IMBIRIBEIRA</v>
          </cell>
          <cell r="E260" t="str">
            <v>WELLINGTON SILVA MATIAS</v>
          </cell>
          <cell r="F260" t="str">
            <v>3 - Administrativo</v>
          </cell>
          <cell r="G260" t="str">
            <v>4221-05</v>
          </cell>
          <cell r="H260">
            <v>43983</v>
          </cell>
          <cell r="J260">
            <v>113.18</v>
          </cell>
          <cell r="L260">
            <v>142.47</v>
          </cell>
          <cell r="M260">
            <v>22.97</v>
          </cell>
          <cell r="O260">
            <v>2</v>
          </cell>
        </row>
        <row r="261">
          <cell r="C261" t="str">
            <v>UPA IMBIRIBEIRA</v>
          </cell>
          <cell r="E261" t="str">
            <v>YAN BONIFACIO FERNANDES</v>
          </cell>
          <cell r="F261" t="str">
            <v>1 - Médico</v>
          </cell>
          <cell r="G261" t="str">
            <v>2251-25</v>
          </cell>
          <cell r="H261">
            <v>43983</v>
          </cell>
          <cell r="J261">
            <v>172.31</v>
          </cell>
        </row>
        <row r="262">
          <cell r="C262" t="str">
            <v>UPA IMBIRIBEIRA</v>
          </cell>
          <cell r="E262" t="str">
            <v>YASSER DE LUCENA CORREIA</v>
          </cell>
          <cell r="F262" t="str">
            <v>1 - Médico</v>
          </cell>
          <cell r="G262" t="str">
            <v>2251-25</v>
          </cell>
          <cell r="H262">
            <v>43983</v>
          </cell>
          <cell r="J262">
            <v>694.05</v>
          </cell>
          <cell r="L262">
            <v>142.46</v>
          </cell>
          <cell r="M262">
            <v>32.32</v>
          </cell>
          <cell r="O262">
            <v>56.22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172.21</v>
      </c>
      <c r="J3" s="15">
        <f>'[1]TCE - ANEXO III - Preencher'!K12</f>
        <v>0</v>
      </c>
      <c r="K3" s="16">
        <f>'[1]TCE - ANEXO III - Preencher'!L12</f>
        <v>142.46</v>
      </c>
      <c r="L3" s="16">
        <f>'[1]TCE - ANEXO III - Preencher'!M12</f>
        <v>2.3199999999999998</v>
      </c>
      <c r="M3" s="16">
        <f>K3-L3</f>
        <v>140.14000000000001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65.8</v>
      </c>
      <c r="R3" s="16">
        <f>'[1]TCE - ANEXO III - Preencher'!S12</f>
        <v>65.8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314.35000000000002</v>
      </c>
    </row>
    <row r="4" spans="1:28" s="4" customFormat="1" x14ac:dyDescent="0.2">
      <c r="A4" s="9">
        <f>IFERROR(VLOOKUP(B4,'[1]DADOS (OCULTAR)'!$P$3:$R$53,3,0),"")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108.59</v>
      </c>
      <c r="J4" s="15">
        <f>'[1]TCE - ANEXO III - Preencher'!K13</f>
        <v>0</v>
      </c>
      <c r="K4" s="16">
        <f>'[1]TCE - ANEXO III - Preencher'!L13</f>
        <v>142.47</v>
      </c>
      <c r="L4" s="16">
        <f>'[1]TCE - ANEXO III - Preencher'!M13</f>
        <v>22.97</v>
      </c>
      <c r="M4" s="16">
        <f t="shared" ref="M4:M67" si="1">K4-L4</f>
        <v>119.5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207</v>
      </c>
      <c r="R4" s="16">
        <f>'[1]TCE - ANEXO III - Preencher'!S13</f>
        <v>137.80000000000001</v>
      </c>
      <c r="S4" s="17">
        <f t="shared" ref="S4:S67" si="3">Q4-R4</f>
        <v>69.199999999999989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299.28999999999996</v>
      </c>
    </row>
    <row r="5" spans="1:28" s="4" customFormat="1" x14ac:dyDescent="0.2">
      <c r="A5" s="9">
        <f>IFERROR(VLOOKUP(B5,'[1]DADOS (OCULTAR)'!$P$3:$R$53,3,0),"")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155.18</v>
      </c>
      <c r="J5" s="15">
        <f>'[1]TCE - ANEXO III - Preencher'!K14</f>
        <v>0</v>
      </c>
      <c r="K5" s="16">
        <f>'[1]TCE - ANEXO III - Preencher'!L14</f>
        <v>142.47</v>
      </c>
      <c r="L5" s="16">
        <f>'[1]TCE - ANEXO III - Preencher'!M14</f>
        <v>11.32</v>
      </c>
      <c r="M5" s="16">
        <f t="shared" si="1"/>
        <v>131.15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288.33000000000004</v>
      </c>
    </row>
    <row r="6" spans="1:28" s="4" customFormat="1" x14ac:dyDescent="0.2">
      <c r="A6" s="9">
        <f>IFERROR(VLOOKUP(B6,'[1]DADOS (OCULTAR)'!$P$3:$R$53,3,0),"")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ADRIANO RODRIGUES LEAL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251.02</v>
      </c>
      <c r="J6" s="15">
        <f>'[1]TCE - ANEXO III - Preencher'!K15</f>
        <v>0</v>
      </c>
      <c r="K6" s="16">
        <f>'[1]TCE - ANEXO III - Preencher'!L15</f>
        <v>142.47</v>
      </c>
      <c r="L6" s="16">
        <f>'[1]TCE - ANEXO III - Preencher'!M15</f>
        <v>3.41</v>
      </c>
      <c r="M6" s="16">
        <f t="shared" si="1"/>
        <v>139.06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394.08000000000004</v>
      </c>
    </row>
    <row r="7" spans="1:28" s="4" customFormat="1" x14ac:dyDescent="0.2">
      <c r="A7" s="9">
        <f>IFERROR(VLOOKUP(B7,'[1]DADOS (OCULTAR)'!$P$3:$R$53,3,0),"")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ALAIDE MARIA PEREIRA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130.66</v>
      </c>
      <c r="J7" s="15">
        <f>'[1]TCE - ANEXO III - Preencher'!K16</f>
        <v>0</v>
      </c>
      <c r="K7" s="16">
        <f>'[1]TCE - ANEXO III - Preencher'!L16</f>
        <v>142.47</v>
      </c>
      <c r="L7" s="16">
        <f>'[1]TCE - ANEXO III - Preencher'!M16</f>
        <v>24.25</v>
      </c>
      <c r="M7" s="16">
        <f t="shared" si="1"/>
        <v>118.22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103.5</v>
      </c>
      <c r="R7" s="16">
        <f>'[1]TCE - ANEXO III - Preencher'!S16</f>
        <v>72.739999999999995</v>
      </c>
      <c r="S7" s="17">
        <f t="shared" si="3"/>
        <v>30.760000000000005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24.25</v>
      </c>
      <c r="Z7" s="17">
        <f t="shared" si="5"/>
        <v>-24.25</v>
      </c>
      <c r="AA7" s="18" t="str">
        <f>IF('[1]TCE - ANEXO III - Preencher'!AB16="","",'[1]TCE - ANEXO III - Preencher'!AB16)</f>
        <v>CONTRIBUIÇÃO SOCIAL</v>
      </c>
      <c r="AB7" s="16">
        <f t="shared" si="0"/>
        <v>257.39</v>
      </c>
    </row>
    <row r="8" spans="1:28" s="4" customFormat="1" x14ac:dyDescent="0.2">
      <c r="A8" s="9">
        <f>IFERROR(VLOOKUP(B8,'[1]DADOS (OCULTAR)'!$P$3:$R$53,3,0),"")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ALAN DEYVISON FRANCISCO FELIX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113.72</v>
      </c>
      <c r="J8" s="15">
        <f>'[1]TCE - ANEXO III - Preencher'!K17</f>
        <v>0</v>
      </c>
      <c r="K8" s="16">
        <f>'[1]TCE - ANEXO III - Preencher'!L17</f>
        <v>142.47</v>
      </c>
      <c r="L8" s="16">
        <f>'[1]TCE - ANEXO III - Preencher'!M17</f>
        <v>24.25</v>
      </c>
      <c r="M8" s="16">
        <f t="shared" si="1"/>
        <v>118.22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103.5</v>
      </c>
      <c r="R8" s="16">
        <f>'[1]TCE - ANEXO III - Preencher'!S17</f>
        <v>72.739999999999995</v>
      </c>
      <c r="S8" s="17">
        <f t="shared" si="3"/>
        <v>30.760000000000005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264.7</v>
      </c>
    </row>
    <row r="9" spans="1:28" s="4" customFormat="1" x14ac:dyDescent="0.2">
      <c r="A9" s="9">
        <f>IFERROR(VLOOKUP(B9,'[1]DADOS (OCULTAR)'!$P$3:$R$53,3,0),"")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ALANA FERRAZ DINIZ</v>
      </c>
      <c r="E9" s="10" t="str">
        <f>IF('[1]TCE - ANEXO III - Preencher'!F18="4 - Assistência Odontológica","2 - Outros Profissionais da Saúde",'[1]TCE - ANEXO II - Enviar TCE'!E8)</f>
        <v>1 - Médico</v>
      </c>
      <c r="F9" s="13" t="str">
        <f>'[1]TCE - ANEXO III - Preencher'!G18</f>
        <v>2251-24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377.09</v>
      </c>
      <c r="J9" s="15">
        <f>'[1]TCE - ANEXO III - Preencher'!K18</f>
        <v>0</v>
      </c>
      <c r="K9" s="16">
        <f>'[1]TCE - ANEXO III - Preencher'!L18</f>
        <v>142.47</v>
      </c>
      <c r="L9" s="16">
        <f>'[1]TCE - ANEXO III - Preencher'!M18</f>
        <v>18.02</v>
      </c>
      <c r="M9" s="16">
        <f t="shared" si="1"/>
        <v>124.45</v>
      </c>
      <c r="N9" s="16">
        <f>'[1]TCE - ANEXO III - Preencher'!O18</f>
        <v>56.22</v>
      </c>
      <c r="O9" s="16">
        <f>'[1]TCE - ANEXO III - Preencher'!P18</f>
        <v>0</v>
      </c>
      <c r="P9" s="17">
        <f t="shared" si="2"/>
        <v>56.22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557.76</v>
      </c>
    </row>
    <row r="10" spans="1:28" s="4" customFormat="1" x14ac:dyDescent="0.2">
      <c r="A10" s="9">
        <f>IFERROR(VLOOKUP(B10,'[1]DADOS (OCULTAR)'!$P$3:$R$53,3,0),"")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108.87</v>
      </c>
      <c r="J10" s="15">
        <f>'[1]TCE - ANEXO III - Preencher'!K19</f>
        <v>0</v>
      </c>
      <c r="K10" s="16">
        <f>'[1]TCE - ANEXO III - Preencher'!L19</f>
        <v>142.47</v>
      </c>
      <c r="L10" s="16">
        <f>'[1]TCE - ANEXO III - Preencher'!M19</f>
        <v>24.25</v>
      </c>
      <c r="M10" s="16">
        <f t="shared" si="1"/>
        <v>118.22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122.25</v>
      </c>
      <c r="R10" s="16">
        <f>'[1]TCE - ANEXO III - Preencher'!S19</f>
        <v>72.739999999999995</v>
      </c>
      <c r="S10" s="17">
        <f t="shared" si="3"/>
        <v>49.510000000000005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278.60000000000002</v>
      </c>
    </row>
    <row r="11" spans="1:28" s="4" customFormat="1" x14ac:dyDescent="0.2">
      <c r="A11" s="9">
        <f>IFERROR(VLOOKUP(B11,'[1]DADOS (OCULTAR)'!$P$3:$R$53,3,0),"")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 - Enviar TCE'!E10)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369.94</v>
      </c>
      <c r="J11" s="15">
        <f>'[1]TCE - ANEXO III - Preencher'!K20</f>
        <v>0</v>
      </c>
      <c r="K11" s="16">
        <f>'[1]TCE - ANEXO III - Preencher'!L20</f>
        <v>142.47</v>
      </c>
      <c r="L11" s="16">
        <f>'[1]TCE - ANEXO III - Preencher'!M20</f>
        <v>5.72</v>
      </c>
      <c r="M11" s="16">
        <f t="shared" si="1"/>
        <v>136.75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562.91</v>
      </c>
    </row>
    <row r="12" spans="1:28" s="4" customFormat="1" x14ac:dyDescent="0.2">
      <c r="A12" s="9">
        <f>IFERROR(VLOOKUP(B12,'[1]DADOS (OCULTAR)'!$P$3:$R$53,3,0),"")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ALLYSON OLIVEIRA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4110-10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142.32</v>
      </c>
      <c r="J12" s="15">
        <f>'[1]TCE - ANEXO III - Preencher'!K21</f>
        <v>0</v>
      </c>
      <c r="K12" s="16">
        <f>'[1]TCE - ANEXO III - Preencher'!L21</f>
        <v>142.47</v>
      </c>
      <c r="L12" s="16">
        <f>'[1]TCE - ANEXO III - Preencher'!M21</f>
        <v>33.880000000000003</v>
      </c>
      <c r="M12" s="16">
        <f t="shared" si="1"/>
        <v>108.59</v>
      </c>
      <c r="N12" s="16">
        <f>'[1]TCE - ANEXO III - Preencher'!O21</f>
        <v>2</v>
      </c>
      <c r="O12" s="16">
        <f>'[1]TCE - ANEXO III - Preencher'!P21</f>
        <v>0</v>
      </c>
      <c r="P12" s="17">
        <f t="shared" si="2"/>
        <v>2</v>
      </c>
      <c r="Q12" s="16">
        <f>'[1]TCE - ANEXO III - Preencher'!R21</f>
        <v>206.8</v>
      </c>
      <c r="R12" s="16">
        <f>'[1]TCE - ANEXO III - Preencher'!S21</f>
        <v>101.65</v>
      </c>
      <c r="S12" s="17">
        <f t="shared" si="3"/>
        <v>105.15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358.06</v>
      </c>
    </row>
    <row r="13" spans="1:28" s="4" customFormat="1" x14ac:dyDescent="0.2">
      <c r="A13" s="9">
        <f>IFERROR(VLOOKUP(B13,'[1]DADOS (OCULTAR)'!$P$3:$R$53,3,0),"")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ALZIRA HELENA CARVALHO PARAISO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2515-10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194.49</v>
      </c>
      <c r="J13" s="15">
        <f>'[1]TCE - ANEXO III - Preencher'!K22</f>
        <v>0</v>
      </c>
      <c r="K13" s="16">
        <f>'[1]TCE - ANEXO III - Preencher'!L22</f>
        <v>142.47</v>
      </c>
      <c r="L13" s="16">
        <f>'[1]TCE - ANEXO III - Preencher'!M22</f>
        <v>44</v>
      </c>
      <c r="M13" s="16">
        <f t="shared" si="1"/>
        <v>98.47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294.96000000000004</v>
      </c>
    </row>
    <row r="14" spans="1:28" s="4" customFormat="1" x14ac:dyDescent="0.2">
      <c r="A14" s="9">
        <f>IFERROR(VLOOKUP(B14,'[1]DADOS (OCULTAR)'!$P$3:$R$53,3,0),"")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AMANDA MACEDO XAVIER</v>
      </c>
      <c r="E14" s="10" t="str">
        <f>IF('[1]TCE - ANEXO III - Preencher'!F23="4 - Assistência Odontológica","2 - Outros Profissionais da Saúde",'[1]TCE - ANEXO II - Enviar TCE'!E13)</f>
        <v>1 - Médico</v>
      </c>
      <c r="F14" s="13" t="str">
        <f>'[1]TCE - ANEXO III - Preencher'!G23</f>
        <v>2251-25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572.72</v>
      </c>
      <c r="J14" s="15">
        <f>'[1]TCE - ANEXO III - Preencher'!K23</f>
        <v>0</v>
      </c>
      <c r="K14" s="16">
        <f>'[1]TCE - ANEXO III - Preencher'!L23</f>
        <v>142.47</v>
      </c>
      <c r="L14" s="16">
        <f>'[1]TCE - ANEXO III - Preencher'!M23</f>
        <v>18.02</v>
      </c>
      <c r="M14" s="16">
        <f t="shared" si="1"/>
        <v>124.45</v>
      </c>
      <c r="N14" s="16">
        <f>'[1]TCE - ANEXO III - Preencher'!O23</f>
        <v>56.22</v>
      </c>
      <c r="O14" s="16">
        <f>'[1]TCE - ANEXO III - Preencher'!P23</f>
        <v>0</v>
      </c>
      <c r="P14" s="17">
        <f t="shared" si="2"/>
        <v>56.22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753.3900000000001</v>
      </c>
    </row>
    <row r="15" spans="1:28" s="4" customFormat="1" x14ac:dyDescent="0.2">
      <c r="A15" s="9">
        <f>IFERROR(VLOOKUP(B15,'[1]DADOS (OCULTAR)'!$P$3:$R$53,3,0),"")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230.56</v>
      </c>
      <c r="J15" s="15">
        <f>'[1]TCE - ANEXO III - Preencher'!K24</f>
        <v>0</v>
      </c>
      <c r="K15" s="16">
        <f>'[1]TCE - ANEXO III - Preencher'!L24</f>
        <v>142.47</v>
      </c>
      <c r="L15" s="16">
        <f>'[1]TCE - ANEXO III - Preencher'!M24</f>
        <v>3.63</v>
      </c>
      <c r="M15" s="16">
        <f t="shared" si="1"/>
        <v>138.84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373.4</v>
      </c>
    </row>
    <row r="16" spans="1:28" s="4" customFormat="1" x14ac:dyDescent="0.2">
      <c r="A16" s="9">
        <f>IFERROR(VLOOKUP(B16,'[1]DADOS (OCULTAR)'!$P$3:$R$53,3,0),"")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CARLA SILVA DE FARIAS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186.11</v>
      </c>
      <c r="J16" s="15">
        <f>'[1]TCE - ANEXO III - Preencher'!K25</f>
        <v>0</v>
      </c>
      <c r="K16" s="16">
        <f>'[1]TCE - ANEXO III - Preencher'!L25</f>
        <v>142.47</v>
      </c>
      <c r="L16" s="16">
        <f>'[1]TCE - ANEXO III - Preencher'!M25</f>
        <v>30.78</v>
      </c>
      <c r="M16" s="16">
        <f t="shared" si="1"/>
        <v>111.69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207</v>
      </c>
      <c r="R16" s="16">
        <f>'[1]TCE - ANEXO III - Preencher'!S25</f>
        <v>92.33</v>
      </c>
      <c r="S16" s="17">
        <f t="shared" si="3"/>
        <v>114.67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414.47</v>
      </c>
    </row>
    <row r="17" spans="1:28" s="4" customFormat="1" x14ac:dyDescent="0.2">
      <c r="A17" s="9">
        <f>IFERROR(VLOOKUP(B17,'[1]DADOS (OCULTAR)'!$P$3:$R$53,3,0),"")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CAROLINA XAVIER LINO DE OLIVEIRA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9.82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0</v>
      </c>
      <c r="R17" s="16">
        <f>'[1]TCE - ANEXO III - Preencher'!S26</f>
        <v>29.46</v>
      </c>
      <c r="S17" s="17">
        <f t="shared" si="3"/>
        <v>-29.46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-17.64</v>
      </c>
    </row>
    <row r="18" spans="1:28" s="4" customFormat="1" x14ac:dyDescent="0.2">
      <c r="A18" s="9">
        <f>IFERROR(VLOOKUP(B18,'[1]DADOS (OCULTAR)'!$P$3:$R$53,3,0),"")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CELIA RODRIGUES CALADO TOSCANO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118.57</v>
      </c>
      <c r="J18" s="15">
        <f>'[1]TCE - ANEXO III - Preencher'!K27</f>
        <v>0</v>
      </c>
      <c r="K18" s="16">
        <f>'[1]TCE - ANEXO III - Preencher'!L27</f>
        <v>142.47</v>
      </c>
      <c r="L18" s="16">
        <f>'[1]TCE - ANEXO III - Preencher'!M27</f>
        <v>24.25</v>
      </c>
      <c r="M18" s="16">
        <f t="shared" si="1"/>
        <v>118.22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103.5</v>
      </c>
      <c r="R18" s="16">
        <f>'[1]TCE - ANEXO III - Preencher'!S27</f>
        <v>72.739999999999995</v>
      </c>
      <c r="S18" s="17">
        <f t="shared" si="3"/>
        <v>30.760000000000005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24.25</v>
      </c>
      <c r="Z18" s="17">
        <f t="shared" si="5"/>
        <v>-24.25</v>
      </c>
      <c r="AA18" s="18" t="str">
        <f>IF('[1]TCE - ANEXO III - Preencher'!AB27="","",'[1]TCE - ANEXO III - Preencher'!AB27)</f>
        <v>CONTRIBUIÇÃO SOCIAL</v>
      </c>
      <c r="AB18" s="16">
        <f t="shared" si="0"/>
        <v>245.3</v>
      </c>
    </row>
    <row r="19" spans="1:28" s="4" customFormat="1" x14ac:dyDescent="0.2">
      <c r="A19" s="9">
        <f>IFERROR(VLOOKUP(B19,'[1]DADOS (OCULTAR)'!$P$3:$R$53,3,0),"")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PAULA FARIAS BARBOSA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9922-25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113.63</v>
      </c>
      <c r="J19" s="15">
        <f>'[1]TCE - ANEXO III - Preencher'!K28</f>
        <v>0</v>
      </c>
      <c r="K19" s="16">
        <f>'[1]TCE - ANEXO III - Preencher'!L28</f>
        <v>142.47</v>
      </c>
      <c r="L19" s="16">
        <f>'[1]TCE - ANEXO III - Preencher'!M28</f>
        <v>20.9</v>
      </c>
      <c r="M19" s="16">
        <f t="shared" si="1"/>
        <v>121.57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103.5</v>
      </c>
      <c r="R19" s="16">
        <f>'[1]TCE - ANEXO III - Preencher'!S28</f>
        <v>125.4</v>
      </c>
      <c r="S19" s="17">
        <f t="shared" si="3"/>
        <v>-21.900000000000006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215.29999999999998</v>
      </c>
    </row>
    <row r="20" spans="1:28" s="4" customFormat="1" x14ac:dyDescent="0.2">
      <c r="A20" s="9">
        <f>IFERROR(VLOOKUP(B20,'[1]DADOS (OCULTAR)'!$P$3:$R$53,3,0),"")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 xml:space="preserve">ANA PAULA MARIA DA SILVA 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121.35</v>
      </c>
      <c r="J20" s="15">
        <f>'[1]TCE - ANEXO III - Preencher'!K29</f>
        <v>0</v>
      </c>
      <c r="K20" s="16">
        <f>'[1]TCE - ANEXO III - Preencher'!L29</f>
        <v>142.47</v>
      </c>
      <c r="L20" s="16">
        <f>'[1]TCE - ANEXO III - Preencher'!M29</f>
        <v>20.9</v>
      </c>
      <c r="M20" s="16">
        <f t="shared" si="1"/>
        <v>121.57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207</v>
      </c>
      <c r="R20" s="16">
        <f>'[1]TCE - ANEXO III - Preencher'!S29</f>
        <v>62.7</v>
      </c>
      <c r="S20" s="17">
        <f t="shared" si="3"/>
        <v>144.30000000000001</v>
      </c>
      <c r="T20" s="16">
        <f>'[1]TCE - ANEXO III - Preencher'!U29</f>
        <v>128</v>
      </c>
      <c r="U20" s="16">
        <f>'[1]TCE - ANEXO III - Preencher'!V29</f>
        <v>0</v>
      </c>
      <c r="V20" s="17">
        <f t="shared" si="4"/>
        <v>128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517.22</v>
      </c>
    </row>
    <row r="21" spans="1:28" s="4" customFormat="1" x14ac:dyDescent="0.2">
      <c r="A21" s="9">
        <f>IFERROR(VLOOKUP(B21,'[1]DADOS (OCULTAR)'!$P$3:$R$53,3,0),"")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 xml:space="preserve">ANDERSON ARY DIAS DE OLIVEIRA SILVA </v>
      </c>
      <c r="E21" s="10" t="str">
        <f>IF('[1]TCE - ANEXO III - Preencher'!F30="4 - Assistência Odontológica","2 - Outros Profissionais da Saúde",'[1]TCE - ANEXO II - Enviar TCE'!E20)</f>
        <v>1 - Médico</v>
      </c>
      <c r="F21" s="13" t="str">
        <f>'[1]TCE - ANEXO III - Preencher'!G30</f>
        <v>2252-70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12560.21</v>
      </c>
      <c r="K21" s="16">
        <f>'[1]TCE - ANEXO III - Preencher'!L30</f>
        <v>142.47</v>
      </c>
      <c r="L21" s="16">
        <f>'[1]TCE - ANEXO III - Preencher'!M30</f>
        <v>1.91</v>
      </c>
      <c r="M21" s="16">
        <f t="shared" si="1"/>
        <v>140.56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12700.769999999999</v>
      </c>
    </row>
    <row r="22" spans="1:28" s="4" customFormat="1" x14ac:dyDescent="0.2">
      <c r="A22" s="9">
        <f>IFERROR(VLOOKUP(B22,'[1]DADOS (OCULTAR)'!$P$3:$R$53,3,0),"")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 FELIPE CASTELO BRANCO BARBOSA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2251-24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237.52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237.52</v>
      </c>
    </row>
    <row r="23" spans="1:28" s="4" customFormat="1" x14ac:dyDescent="0.2">
      <c r="A23" s="9">
        <f>IFERROR(VLOOKUP(B23,'[1]DADOS (OCULTAR)'!$P$3:$R$53,3,0),"")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BANDEIRA DE LIMA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4221-05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108.59</v>
      </c>
      <c r="J23" s="15">
        <f>'[1]TCE - ANEXO III - Preencher'!K32</f>
        <v>0</v>
      </c>
      <c r="K23" s="16">
        <f>'[1]TCE - ANEXO III - Preencher'!L32</f>
        <v>142.47</v>
      </c>
      <c r="L23" s="16">
        <f>'[1]TCE - ANEXO III - Preencher'!M32</f>
        <v>22.97</v>
      </c>
      <c r="M23" s="16">
        <f t="shared" si="1"/>
        <v>119.5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75.900000000000006</v>
      </c>
      <c r="R23" s="16">
        <f>'[1]TCE - ANEXO III - Preencher'!S32</f>
        <v>68.900000000000006</v>
      </c>
      <c r="S23" s="17">
        <f t="shared" si="3"/>
        <v>7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237.09</v>
      </c>
    </row>
    <row r="24" spans="1:28" s="4" customFormat="1" x14ac:dyDescent="0.2">
      <c r="A24" s="9">
        <f>IFERROR(VLOOKUP(B24,'[1]DADOS (OCULTAR)'!$P$3:$R$53,3,0),"")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FERREIRA CABOCLO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5134-30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104.5</v>
      </c>
      <c r="J24" s="15">
        <f>'[1]TCE - ANEXO III - Preencher'!K33</f>
        <v>0</v>
      </c>
      <c r="K24" s="16">
        <f>'[1]TCE - ANEXO III - Preencher'!L33</f>
        <v>142.47</v>
      </c>
      <c r="L24" s="16">
        <f>'[1]TCE - ANEXO III - Preencher'!M33</f>
        <v>20.9</v>
      </c>
      <c r="M24" s="16">
        <f t="shared" si="1"/>
        <v>121.57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103.5</v>
      </c>
      <c r="R24" s="16">
        <f>'[1]TCE - ANEXO III - Preencher'!S33</f>
        <v>125.4</v>
      </c>
      <c r="S24" s="17">
        <f t="shared" si="3"/>
        <v>-21.900000000000006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206.17</v>
      </c>
    </row>
    <row r="25" spans="1:28" s="4" customFormat="1" x14ac:dyDescent="0.2">
      <c r="A25" s="9">
        <f>IFERROR(VLOOKUP(B25,'[1]DADOS (OCULTAR)'!$P$3:$R$53,3,0),"")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ANDREA VANESSA MOREIRA DE MELO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2234-05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553.04999999999995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</v>
      </c>
      <c r="O25" s="16">
        <f>'[1]TCE - ANEXO III - Preencher'!P34</f>
        <v>0</v>
      </c>
      <c r="P25" s="17">
        <f t="shared" si="2"/>
        <v>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555.04999999999995</v>
      </c>
    </row>
    <row r="26" spans="1:28" s="4" customFormat="1" x14ac:dyDescent="0.2">
      <c r="A26" s="9">
        <f>IFERROR(VLOOKUP(B26,'[1]DADOS (OCULTAR)'!$P$3:$R$53,3,0),"")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ANNA KARINA BARROS MELCOP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982.44</v>
      </c>
      <c r="J26" s="15">
        <f>'[1]TCE - ANEXO III - Preencher'!K35</f>
        <v>0</v>
      </c>
      <c r="K26" s="16">
        <f>'[1]TCE - ANEXO III - Preencher'!L35</f>
        <v>142.47</v>
      </c>
      <c r="L26" s="16">
        <f>'[1]TCE - ANEXO III - Preencher'!M35</f>
        <v>32.32</v>
      </c>
      <c r="M26" s="16">
        <f t="shared" si="1"/>
        <v>110.15</v>
      </c>
      <c r="N26" s="16">
        <f>'[1]TCE - ANEXO III - Preencher'!O35</f>
        <v>56.22</v>
      </c>
      <c r="O26" s="16">
        <f>'[1]TCE - ANEXO III - Preencher'!P35</f>
        <v>0</v>
      </c>
      <c r="P26" s="17">
        <f t="shared" si="2"/>
        <v>56.22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1148.8100000000002</v>
      </c>
    </row>
    <row r="27" spans="1:28" s="4" customFormat="1" x14ac:dyDescent="0.2">
      <c r="A27" s="9">
        <f>IFERROR(VLOOKUP(B27,'[1]DADOS (OCULTAR)'!$P$3:$R$53,3,0),"")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CARNEIRO CAVALCANTI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4221-05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125.67</v>
      </c>
      <c r="J27" s="15">
        <f>'[1]TCE - ANEXO III - Preencher'!K36</f>
        <v>0</v>
      </c>
      <c r="K27" s="16">
        <f>'[1]TCE - ANEXO III - Preencher'!L36</f>
        <v>142.47</v>
      </c>
      <c r="L27" s="16">
        <f>'[1]TCE - ANEXO III - Preencher'!M36</f>
        <v>22.97</v>
      </c>
      <c r="M27" s="16">
        <f t="shared" si="1"/>
        <v>119.5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155.25</v>
      </c>
      <c r="R27" s="16">
        <f>'[1]TCE - ANEXO III - Preencher'!S36</f>
        <v>68.900000000000006</v>
      </c>
      <c r="S27" s="17">
        <f t="shared" si="3"/>
        <v>86.35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333.52</v>
      </c>
    </row>
    <row r="28" spans="1:28" s="4" customFormat="1" x14ac:dyDescent="0.2">
      <c r="A28" s="9">
        <f>IFERROR(VLOOKUP(B28,'[1]DADOS (OCULTAR)'!$P$3:$R$53,3,0),"")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FLAVIO DOS ANJOS ALENCAR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4101-05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212.2</v>
      </c>
      <c r="J28" s="15">
        <f>'[1]TCE - ANEXO III - Preencher'!K37</f>
        <v>0</v>
      </c>
      <c r="K28" s="16">
        <f>'[1]TCE - ANEXO III - Preencher'!L37</f>
        <v>142.47</v>
      </c>
      <c r="L28" s="16">
        <f>'[1]TCE - ANEXO III - Preencher'!M37</f>
        <v>50.53</v>
      </c>
      <c r="M28" s="16">
        <f t="shared" si="1"/>
        <v>91.94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306.14</v>
      </c>
    </row>
    <row r="29" spans="1:28" s="4" customFormat="1" x14ac:dyDescent="0.2">
      <c r="A29" s="9">
        <f>IFERROR(VLOOKUP(B29,'[1]DADOS (OCULTAR)'!$P$3:$R$53,3,0),"")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FRANCISCO LIMA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7823-20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227.53</v>
      </c>
      <c r="J29" s="15">
        <f>'[1]TCE - ANEXO III - Preencher'!K38</f>
        <v>0</v>
      </c>
      <c r="K29" s="16">
        <f>'[1]TCE - ANEXO III - Preencher'!L38</f>
        <v>142.47</v>
      </c>
      <c r="L29" s="16">
        <f>'[1]TCE - ANEXO III - Preencher'!M38</f>
        <v>35.799999999999997</v>
      </c>
      <c r="M29" s="16">
        <f t="shared" si="1"/>
        <v>106.67</v>
      </c>
      <c r="N29" s="16">
        <f>'[1]TCE - ANEXO III - Preencher'!O38</f>
        <v>2</v>
      </c>
      <c r="O29" s="16">
        <f>'[1]TCE - ANEXO III - Preencher'!P38</f>
        <v>0</v>
      </c>
      <c r="P29" s="17">
        <f t="shared" si="2"/>
        <v>2</v>
      </c>
      <c r="Q29" s="16">
        <f>'[1]TCE - ANEXO III - Preencher'!R38</f>
        <v>141</v>
      </c>
      <c r="R29" s="16">
        <f>'[1]TCE - ANEXO III - Preencher'!S38</f>
        <v>107.4</v>
      </c>
      <c r="S29" s="17">
        <f t="shared" si="3"/>
        <v>33.599999999999994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369.79999999999995</v>
      </c>
    </row>
    <row r="30" spans="1:28" s="4" customFormat="1" x14ac:dyDescent="0.2">
      <c r="A30" s="9">
        <f>IFERROR(VLOOKUP(B30,'[1]DADOS (OCULTAR)'!$P$3:$R$53,3,0),"")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ANTONIO MAURICIO DOS SANTOS CONCEICAO FILHO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2252-70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978.88</v>
      </c>
      <c r="J30" s="15">
        <f>'[1]TCE - ANEXO III - Preencher'!K39</f>
        <v>0</v>
      </c>
      <c r="K30" s="16">
        <f>'[1]TCE - ANEXO III - Preencher'!L39</f>
        <v>142.47</v>
      </c>
      <c r="L30" s="16">
        <f>'[1]TCE - ANEXO III - Preencher'!M39</f>
        <v>13.35</v>
      </c>
      <c r="M30" s="16">
        <f t="shared" si="1"/>
        <v>129.12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1164.22</v>
      </c>
    </row>
    <row r="31" spans="1:28" s="4" customFormat="1" x14ac:dyDescent="0.2">
      <c r="A31" s="9">
        <f>IFERROR(VLOOKUP(B31,'[1]DADOS (OCULTAR)'!$P$3:$R$53,3,0),"")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 xml:space="preserve">ARTHUR ARCOVERDE PERRIER 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56.22</v>
      </c>
    </row>
    <row r="32" spans="1:28" s="4" customFormat="1" x14ac:dyDescent="0.2">
      <c r="A32" s="9">
        <f>IFERROR(VLOOKUP(B32,'[1]DADOS (OCULTAR)'!$P$3:$R$53,3,0),"")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ARTUR LUIZ NEPOZIANO AVELINO DA SILVA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621.16999999999996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56.22</v>
      </c>
      <c r="O32" s="16">
        <f>'[1]TCE - ANEXO III - Preencher'!P41</f>
        <v>0</v>
      </c>
      <c r="P32" s="17">
        <f t="shared" si="2"/>
        <v>56.22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677.39</v>
      </c>
    </row>
    <row r="33" spans="1:28" s="4" customFormat="1" x14ac:dyDescent="0.2">
      <c r="A33" s="9">
        <f>IFERROR(VLOOKUP(B33,'[1]DADOS (OCULTAR)'!$P$3:$R$53,3,0),"")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AURILEIDE RODRIGUES DOS SANTOS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3241-15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241.17</v>
      </c>
      <c r="J33" s="15">
        <f>'[1]TCE - ANEXO III - Preencher'!K42</f>
        <v>0</v>
      </c>
      <c r="K33" s="16">
        <f>'[1]TCE - ANEXO III - Preencher'!L42</f>
        <v>142.46</v>
      </c>
      <c r="L33" s="16">
        <f>'[1]TCE - ANEXO III - Preencher'!M42</f>
        <v>18.32</v>
      </c>
      <c r="M33" s="16">
        <f t="shared" si="1"/>
        <v>124.14000000000001</v>
      </c>
      <c r="N33" s="16">
        <f>'[1]TCE - ANEXO III - Preencher'!O42</f>
        <v>16</v>
      </c>
      <c r="O33" s="16">
        <f>'[1]TCE - ANEXO III - Preencher'!P42</f>
        <v>0</v>
      </c>
      <c r="P33" s="17">
        <f t="shared" si="2"/>
        <v>16</v>
      </c>
      <c r="Q33" s="16">
        <f>'[1]TCE - ANEXO III - Preencher'!R42</f>
        <v>207</v>
      </c>
      <c r="R33" s="16">
        <f>'[1]TCE - ANEXO III - Preencher'!S42</f>
        <v>122.1</v>
      </c>
      <c r="S33" s="17">
        <f t="shared" si="3"/>
        <v>84.9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466.21000000000004</v>
      </c>
    </row>
    <row r="34" spans="1:28" s="4" customFormat="1" x14ac:dyDescent="0.2">
      <c r="A34" s="9">
        <f>IFERROR(VLOOKUP(B34,'[1]DADOS (OCULTAR)'!$P$3:$R$53,3,0),"")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BARBARA FRANCA GOMES</v>
      </c>
      <c r="E34" s="10" t="str">
        <f>IF('[1]TCE - ANEXO III - Preencher'!F43="4 - Assistência Odontológica","2 - Outros Profissionais da Saúde",'[1]TCE - ANEXO II - Enviar TCE'!E33)</f>
        <v>1 - Médico</v>
      </c>
      <c r="F34" s="13" t="str">
        <f>'[1]TCE - ANEXO III - Preencher'!G43</f>
        <v>2251-24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559.97</v>
      </c>
      <c r="J34" s="15">
        <f>'[1]TCE - ANEXO III - Preencher'!K43</f>
        <v>0</v>
      </c>
      <c r="K34" s="16">
        <f>'[1]TCE - ANEXO III - Preencher'!L43</f>
        <v>142.47</v>
      </c>
      <c r="L34" s="16">
        <f>'[1]TCE - ANEXO III - Preencher'!M43</f>
        <v>18.02</v>
      </c>
      <c r="M34" s="16">
        <f t="shared" si="1"/>
        <v>124.45</v>
      </c>
      <c r="N34" s="16">
        <f>'[1]TCE - ANEXO III - Preencher'!O43</f>
        <v>44.22</v>
      </c>
      <c r="O34" s="16">
        <f>'[1]TCE - ANEXO III - Preencher'!P43</f>
        <v>0</v>
      </c>
      <c r="P34" s="17">
        <f t="shared" si="2"/>
        <v>44.22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728.6400000000001</v>
      </c>
    </row>
    <row r="35" spans="1:28" s="4" customFormat="1" x14ac:dyDescent="0.2">
      <c r="A35" s="9">
        <f>IFERROR(VLOOKUP(B35,'[1]DADOS (OCULTAR)'!$P$3:$R$53,3,0),"")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BERENICE MARIA GUIMARAES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154</v>
      </c>
      <c r="J35" s="15">
        <f>'[1]TCE - ANEXO III - Preencher'!K44</f>
        <v>0</v>
      </c>
      <c r="K35" s="16">
        <f>'[1]TCE - ANEXO III - Preencher'!L44</f>
        <v>142.46</v>
      </c>
      <c r="L35" s="16">
        <f>'[1]TCE - ANEXO III - Preencher'!M44</f>
        <v>2.3199999999999998</v>
      </c>
      <c r="M35" s="16">
        <f t="shared" si="1"/>
        <v>140.14000000000001</v>
      </c>
      <c r="N35" s="16">
        <f>'[1]TCE - ANEXO III - Preencher'!O44</f>
        <v>2</v>
      </c>
      <c r="O35" s="16">
        <f>'[1]TCE - ANEXO III - Preencher'!P44</f>
        <v>0</v>
      </c>
      <c r="P35" s="17">
        <f t="shared" si="2"/>
        <v>2</v>
      </c>
      <c r="Q35" s="16">
        <f>'[1]TCE - ANEXO III - Preencher'!R44</f>
        <v>141</v>
      </c>
      <c r="R35" s="16">
        <f>'[1]TCE - ANEXO III - Preencher'!S44</f>
        <v>165.49</v>
      </c>
      <c r="S35" s="17">
        <f t="shared" si="3"/>
        <v>-24.490000000000009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271.64999999999998</v>
      </c>
    </row>
    <row r="36" spans="1:28" s="4" customFormat="1" x14ac:dyDescent="0.2">
      <c r="A36" s="9">
        <f>IFERROR(VLOOKUP(B36,'[1]DADOS (OCULTAR)'!$P$3:$R$53,3,0),"")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BRENO DANTAS VIEIRA DA MOTTA</v>
      </c>
      <c r="E36" s="10" t="str">
        <f>IF('[1]TCE - ANEXO III - Preencher'!F45="4 - Assistência Odontológica","2 - Outros Profissionais da Saúde",'[1]TCE - ANEXO II - Enviar TCE'!E35)</f>
        <v>1 - Médico</v>
      </c>
      <c r="F36" s="13" t="str">
        <f>'[1]TCE - ANEXO III - Preencher'!G45</f>
        <v>2251-25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360.02</v>
      </c>
      <c r="J36" s="15">
        <f>'[1]TCE - ANEXO III - Preencher'!K45</f>
        <v>0</v>
      </c>
      <c r="K36" s="16">
        <f>'[1]TCE - ANEXO III - Preencher'!L45</f>
        <v>142.47</v>
      </c>
      <c r="L36" s="16">
        <f>'[1]TCE - ANEXO III - Preencher'!M45</f>
        <v>14.3</v>
      </c>
      <c r="M36" s="16">
        <f t="shared" si="1"/>
        <v>128.16999999999999</v>
      </c>
      <c r="N36" s="16">
        <f>'[1]TCE - ANEXO III - Preencher'!O45</f>
        <v>50.22</v>
      </c>
      <c r="O36" s="16">
        <f>'[1]TCE - ANEXO III - Preencher'!P45</f>
        <v>0</v>
      </c>
      <c r="P36" s="17">
        <f t="shared" si="2"/>
        <v>50.22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538.41</v>
      </c>
    </row>
    <row r="37" spans="1:28" s="4" customFormat="1" x14ac:dyDescent="0.2">
      <c r="A37" s="9">
        <f>IFERROR(VLOOKUP(B37,'[1]DADOS (OCULTAR)'!$P$3:$R$53,3,0),"")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BRUNO ALBUQUERQUE CAMPOS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181.72</v>
      </c>
      <c r="J37" s="15">
        <f>'[1]TCE - ANEXO III - Preencher'!K46</f>
        <v>0</v>
      </c>
      <c r="K37" s="16">
        <f>'[1]TCE - ANEXO III - Preencher'!L46</f>
        <v>142.47</v>
      </c>
      <c r="L37" s="16">
        <f>'[1]TCE - ANEXO III - Preencher'!M46</f>
        <v>2.3199999999999998</v>
      </c>
      <c r="M37" s="16">
        <f t="shared" si="1"/>
        <v>140.15</v>
      </c>
      <c r="N37" s="16">
        <f>'[1]TCE - ANEXO III - Preencher'!O46</f>
        <v>4</v>
      </c>
      <c r="O37" s="16">
        <f>'[1]TCE - ANEXO III - Preencher'!P46</f>
        <v>0</v>
      </c>
      <c r="P37" s="17">
        <f t="shared" si="2"/>
        <v>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325.87</v>
      </c>
    </row>
    <row r="38" spans="1:28" s="4" customFormat="1" x14ac:dyDescent="0.2">
      <c r="A38" s="9">
        <f>IFERROR(VLOOKUP(B38,'[1]DADOS (OCULTAR)'!$P$3:$R$53,3,0),"")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CAMILA DE LIMA FRANCA</v>
      </c>
      <c r="E38" s="10" t="str">
        <f>IF('[1]TCE - ANEXO III - Preencher'!F47="4 - Assistência Odontológica","2 - Outros Profissionais da Saúde",'[1]TCE - ANEXO II - Enviar TCE'!E37)</f>
        <v>1 - Médico</v>
      </c>
      <c r="F38" s="13" t="str">
        <f>'[1]TCE - ANEXO III - Preencher'!G47</f>
        <v>2251-25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377.08</v>
      </c>
      <c r="J38" s="15">
        <f>'[1]TCE - ANEXO III - Preencher'!K47</f>
        <v>0</v>
      </c>
      <c r="K38" s="16">
        <f>'[1]TCE - ANEXO III - Preencher'!L47</f>
        <v>142.47</v>
      </c>
      <c r="L38" s="16">
        <f>'[1]TCE - ANEXO III - Preencher'!M47</f>
        <v>18.02</v>
      </c>
      <c r="M38" s="16">
        <f t="shared" si="1"/>
        <v>124.45</v>
      </c>
      <c r="N38" s="16">
        <f>'[1]TCE - ANEXO III - Preencher'!O47</f>
        <v>50.22</v>
      </c>
      <c r="O38" s="16">
        <f>'[1]TCE - ANEXO III - Preencher'!P47</f>
        <v>0</v>
      </c>
      <c r="P38" s="17">
        <f t="shared" si="2"/>
        <v>50.22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551.75</v>
      </c>
    </row>
    <row r="39" spans="1:28" s="4" customFormat="1" x14ac:dyDescent="0.2">
      <c r="A39" s="9">
        <f>IFERROR(VLOOKUP(B39,'[1]DADOS (OCULTAR)'!$P$3:$R$53,3,0),"")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CAMILA MOURA DE PAFFER</v>
      </c>
      <c r="E39" s="10" t="str">
        <f>IF('[1]TCE - ANEXO III - Preencher'!F48="4 - Assistência Odontológica","2 - Outros Profissionais da Saúde",'[1]TCE - ANEXO II - Enviar TCE'!E38)</f>
        <v>1 - Médico</v>
      </c>
      <c r="F39" s="13" t="str">
        <f>'[1]TCE - ANEXO III - Preencher'!G48</f>
        <v>2251-25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582.22</v>
      </c>
      <c r="J39" s="15">
        <f>'[1]TCE - ANEXO III - Preencher'!K48</f>
        <v>0</v>
      </c>
      <c r="K39" s="16">
        <f>'[1]TCE - ANEXO III - Preencher'!L48</f>
        <v>142.47</v>
      </c>
      <c r="L39" s="16">
        <f>'[1]TCE - ANEXO III - Preencher'!M48</f>
        <v>18.02</v>
      </c>
      <c r="M39" s="16">
        <f t="shared" si="1"/>
        <v>124.45</v>
      </c>
      <c r="N39" s="16">
        <f>'[1]TCE - ANEXO III - Preencher'!O48</f>
        <v>50.22</v>
      </c>
      <c r="O39" s="16">
        <f>'[1]TCE - ANEXO III - Preencher'!P48</f>
        <v>0</v>
      </c>
      <c r="P39" s="17">
        <f t="shared" si="2"/>
        <v>50.22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756.8900000000001</v>
      </c>
    </row>
    <row r="40" spans="1:28" s="4" customFormat="1" x14ac:dyDescent="0.2">
      <c r="A40" s="9">
        <f>IFERROR(VLOOKUP(B40,'[1]DADOS (OCULTAR)'!$P$3:$R$53,3,0),"")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CARINE EDLA DA SILVA SOUZA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164.29</v>
      </c>
      <c r="J40" s="15">
        <f>'[1]TCE - ANEXO III - Preencher'!K49</f>
        <v>0</v>
      </c>
      <c r="K40" s="16">
        <f>'[1]TCE - ANEXO III - Preencher'!L49</f>
        <v>142.46</v>
      </c>
      <c r="L40" s="16">
        <f>'[1]TCE - ANEXO III - Preencher'!M49</f>
        <v>2.3199999999999998</v>
      </c>
      <c r="M40" s="16">
        <f t="shared" si="1"/>
        <v>140.14000000000001</v>
      </c>
      <c r="N40" s="16">
        <f>'[1]TCE - ANEXO III - Preencher'!O49</f>
        <v>4</v>
      </c>
      <c r="O40" s="16">
        <f>'[1]TCE - ANEXO III - Preencher'!P49</f>
        <v>0</v>
      </c>
      <c r="P40" s="17">
        <f t="shared" si="2"/>
        <v>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308.43</v>
      </c>
    </row>
    <row r="41" spans="1:28" s="4" customFormat="1" x14ac:dyDescent="0.2">
      <c r="A41" s="9">
        <f>IFERROR(VLOOKUP(B41,'[1]DADOS (OCULTAR)'!$P$3:$R$53,3,0),"")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CARLOS SIMOES ROSENDO SEGUNDO PIRES</v>
      </c>
      <c r="E41" s="10" t="str">
        <f>IF('[1]TCE - ANEXO III - Preencher'!F50="4 - Assistência Odontológica","2 - Outros Profissionais da Saúde",'[1]TCE - ANEXO II - Enviar TCE'!E40)</f>
        <v>1 - Médico</v>
      </c>
      <c r="F41" s="13" t="str">
        <f>'[1]TCE - ANEXO III - Preencher'!G50</f>
        <v>2251-24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366.66</v>
      </c>
      <c r="J41" s="15">
        <f>'[1]TCE - ANEXO III - Preencher'!K50</f>
        <v>0</v>
      </c>
      <c r="K41" s="16">
        <f>'[1]TCE - ANEXO III - Preencher'!L50</f>
        <v>142.47</v>
      </c>
      <c r="L41" s="16">
        <f>'[1]TCE - ANEXO III - Preencher'!M50</f>
        <v>14.3</v>
      </c>
      <c r="M41" s="16">
        <f t="shared" si="1"/>
        <v>128.16999999999999</v>
      </c>
      <c r="N41" s="16">
        <f>'[1]TCE - ANEXO III - Preencher'!O50</f>
        <v>56.22</v>
      </c>
      <c r="O41" s="16">
        <f>'[1]TCE - ANEXO III - Preencher'!P50</f>
        <v>0</v>
      </c>
      <c r="P41" s="17">
        <f t="shared" si="2"/>
        <v>56.22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551.05000000000007</v>
      </c>
    </row>
    <row r="42" spans="1:28" s="4" customFormat="1" x14ac:dyDescent="0.2">
      <c r="A42" s="9">
        <f>IFERROR(VLOOKUP(B42,'[1]DADOS (OCULTAR)'!$P$3:$R$53,3,0),"")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CARMEM LUCIA CANDEZ ROCHA</v>
      </c>
      <c r="E42" s="10" t="str">
        <f>IF('[1]TCE - ANEXO III - Preencher'!F51="4 - Assistência Odontológica","2 - Outros Profissionais da Saúde",'[1]TCE - ANEXO II - Enviar TCE'!E41)</f>
        <v>1 - Médico</v>
      </c>
      <c r="F42" s="13" t="str">
        <f>'[1]TCE - ANEXO III - Preencher'!G51</f>
        <v>2251-25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305.52</v>
      </c>
      <c r="J42" s="15">
        <f>'[1]TCE - ANEXO III - Preencher'!K51</f>
        <v>0</v>
      </c>
      <c r="K42" s="16">
        <f>'[1]TCE - ANEXO III - Preencher'!L51</f>
        <v>142.47</v>
      </c>
      <c r="L42" s="16">
        <f>'[1]TCE - ANEXO III - Preencher'!M51</f>
        <v>14.3</v>
      </c>
      <c r="M42" s="16">
        <f t="shared" si="1"/>
        <v>128.16999999999999</v>
      </c>
      <c r="N42" s="16">
        <f>'[1]TCE - ANEXO III - Preencher'!O51</f>
        <v>56.22</v>
      </c>
      <c r="O42" s="16">
        <f>'[1]TCE - ANEXO III - Preencher'!P51</f>
        <v>0</v>
      </c>
      <c r="P42" s="17">
        <f t="shared" si="2"/>
        <v>56.22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489.90999999999997</v>
      </c>
    </row>
    <row r="43" spans="1:28" s="4" customFormat="1" x14ac:dyDescent="0.2">
      <c r="A43" s="9">
        <f>IFERROR(VLOOKUP(B43,'[1]DADOS (OCULTAR)'!$P$3:$R$53,3,0),"")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CARMEN LUCIA BATISTA EVANGELISTA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246.47</v>
      </c>
      <c r="J43" s="15">
        <f>'[1]TCE - ANEXO III - Preencher'!K52</f>
        <v>0</v>
      </c>
      <c r="K43" s="16">
        <f>'[1]TCE - ANEXO III - Preencher'!L52</f>
        <v>142.47</v>
      </c>
      <c r="L43" s="16">
        <f>'[1]TCE - ANEXO III - Preencher'!M52</f>
        <v>2.4</v>
      </c>
      <c r="M43" s="16">
        <f t="shared" si="1"/>
        <v>140.07</v>
      </c>
      <c r="N43" s="16">
        <f>'[1]TCE - ANEXO III - Preencher'!O52</f>
        <v>4</v>
      </c>
      <c r="O43" s="16">
        <f>'[1]TCE - ANEXO III - Preencher'!P52</f>
        <v>0</v>
      </c>
      <c r="P43" s="17">
        <f t="shared" si="2"/>
        <v>4</v>
      </c>
      <c r="Q43" s="16">
        <f>'[1]TCE - ANEXO III - Preencher'!R52</f>
        <v>206.8</v>
      </c>
      <c r="R43" s="16">
        <f>'[1]TCE - ANEXO III - Preencher'!S52</f>
        <v>95.99</v>
      </c>
      <c r="S43" s="17">
        <f t="shared" si="3"/>
        <v>110.81000000000002</v>
      </c>
      <c r="T43" s="16">
        <f>'[1]TCE - ANEXO III - Preencher'!U52</f>
        <v>200</v>
      </c>
      <c r="U43" s="16">
        <f>'[1]TCE - ANEXO III - Preencher'!V52</f>
        <v>0</v>
      </c>
      <c r="V43" s="17">
        <f t="shared" si="4"/>
        <v>200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701.34999999999991</v>
      </c>
    </row>
    <row r="44" spans="1:28" s="4" customFormat="1" x14ac:dyDescent="0.2">
      <c r="A44" s="9">
        <f>IFERROR(VLOOKUP(B44,'[1]DADOS (OCULTAR)'!$P$3:$R$53,3,0),"")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CARMEN VERONICA DA FONSECA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249.82</v>
      </c>
      <c r="J44" s="15">
        <f>'[1]TCE - ANEXO III - Preencher'!K53</f>
        <v>0</v>
      </c>
      <c r="K44" s="16">
        <f>'[1]TCE - ANEXO III - Preencher'!L53</f>
        <v>142.47</v>
      </c>
      <c r="L44" s="16">
        <f>'[1]TCE - ANEXO III - Preencher'!M53</f>
        <v>2.77</v>
      </c>
      <c r="M44" s="16">
        <f t="shared" si="1"/>
        <v>139.69999999999999</v>
      </c>
      <c r="N44" s="16">
        <f>'[1]TCE - ANEXO III - Preencher'!O53</f>
        <v>4</v>
      </c>
      <c r="O44" s="16">
        <f>'[1]TCE - ANEXO III - Preencher'!P53</f>
        <v>0</v>
      </c>
      <c r="P44" s="17">
        <f t="shared" si="2"/>
        <v>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393.52</v>
      </c>
    </row>
    <row r="45" spans="1:28" s="4" customFormat="1" x14ac:dyDescent="0.2">
      <c r="A45" s="9">
        <f>IFERROR(VLOOKUP(B45,'[1]DADOS (OCULTAR)'!$P$3:$R$53,3,0),"")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CAROLINA DE FATIMA COELHO FERREIRA ROCHA</v>
      </c>
      <c r="E45" s="10" t="str">
        <f>IF('[1]TCE - ANEXO III - Preencher'!F54="4 - Assistência Odontológica","2 - Outros Profissionais da Saúde",'[1]TCE - ANEXO II - Enviar TCE'!E44)</f>
        <v>1 - Médico</v>
      </c>
      <c r="F45" s="13" t="str">
        <f>'[1]TCE - ANEXO III - Preencher'!G54</f>
        <v>2251-24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526.44000000000005</v>
      </c>
      <c r="J45" s="15">
        <f>'[1]TCE - ANEXO III - Preencher'!K54</f>
        <v>0</v>
      </c>
      <c r="K45" s="16">
        <f>'[1]TCE - ANEXO III - Preencher'!L54</f>
        <v>142.46</v>
      </c>
      <c r="L45" s="16">
        <f>'[1]TCE - ANEXO III - Preencher'!M54</f>
        <v>14.3</v>
      </c>
      <c r="M45" s="16">
        <f t="shared" si="1"/>
        <v>128.16</v>
      </c>
      <c r="N45" s="16">
        <f>'[1]TCE - ANEXO III - Preencher'!O54</f>
        <v>56.22</v>
      </c>
      <c r="O45" s="16">
        <f>'[1]TCE - ANEXO III - Preencher'!P54</f>
        <v>0</v>
      </c>
      <c r="P45" s="17">
        <f t="shared" si="2"/>
        <v>56.22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710.82</v>
      </c>
    </row>
    <row r="46" spans="1:28" s="4" customFormat="1" x14ac:dyDescent="0.2">
      <c r="A46" s="9">
        <f>IFERROR(VLOOKUP(B46,'[1]DADOS (OCULTAR)'!$P$3:$R$53,3,0),"")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CASSIANA CRISPIM DE ARAUJO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3241-15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294.52</v>
      </c>
      <c r="J46" s="15">
        <f>'[1]TCE - ANEXO III - Preencher'!K55</f>
        <v>0</v>
      </c>
      <c r="K46" s="16">
        <f>'[1]TCE - ANEXO III - Preencher'!L55</f>
        <v>142.47</v>
      </c>
      <c r="L46" s="16">
        <f>'[1]TCE - ANEXO III - Preencher'!M55</f>
        <v>16.28</v>
      </c>
      <c r="M46" s="16">
        <f t="shared" si="1"/>
        <v>126.19</v>
      </c>
      <c r="N46" s="16">
        <f>'[1]TCE - ANEXO III - Preencher'!O55</f>
        <v>16</v>
      </c>
      <c r="O46" s="16">
        <f>'[1]TCE - ANEXO III - Preencher'!P55</f>
        <v>0</v>
      </c>
      <c r="P46" s="17">
        <f t="shared" si="2"/>
        <v>16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61.05</v>
      </c>
      <c r="Z46" s="17">
        <f t="shared" si="5"/>
        <v>-61.05</v>
      </c>
      <c r="AA46" s="18" t="str">
        <f>IF('[1]TCE - ANEXO III - Preencher'!AB55="","",'[1]TCE - ANEXO III - Preencher'!AB55)</f>
        <v>CONTRIBUIÇÃO SOCIAL</v>
      </c>
      <c r="AB46" s="16">
        <f t="shared" si="0"/>
        <v>375.65999999999997</v>
      </c>
    </row>
    <row r="47" spans="1:28" s="4" customFormat="1" x14ac:dyDescent="0.2">
      <c r="A47" s="9">
        <f>IFERROR(VLOOKUP(B47,'[1]DADOS (OCULTAR)'!$P$3:$R$53,3,0),"")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CASSIO GUILHERME DA SILVA RIBEIRO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113.71</v>
      </c>
      <c r="J47" s="15">
        <f>'[1]TCE - ANEXO III - Preencher'!K56</f>
        <v>0</v>
      </c>
      <c r="K47" s="16">
        <f>'[1]TCE - ANEXO III - Preencher'!L56</f>
        <v>142.47</v>
      </c>
      <c r="L47" s="16">
        <f>'[1]TCE - ANEXO III - Preencher'!M56</f>
        <v>24.25</v>
      </c>
      <c r="M47" s="16">
        <f t="shared" si="1"/>
        <v>118.22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103.5</v>
      </c>
      <c r="R47" s="16">
        <f>'[1]TCE - ANEXO III - Preencher'!S56</f>
        <v>72.739999999999995</v>
      </c>
      <c r="S47" s="17">
        <f t="shared" si="3"/>
        <v>30.760000000000005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264.69</v>
      </c>
    </row>
    <row r="48" spans="1:28" s="4" customFormat="1" x14ac:dyDescent="0.2">
      <c r="A48" s="9">
        <f>IFERROR(VLOOKUP(B48,'[1]DADOS (OCULTAR)'!$P$3:$R$53,3,0),"")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CLAUDIA LOPES DE MELO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4131-05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160</v>
      </c>
      <c r="J48" s="15">
        <f>'[1]TCE - ANEXO III - Preencher'!K57</f>
        <v>0</v>
      </c>
      <c r="K48" s="16">
        <f>'[1]TCE - ANEXO III - Preencher'!L57</f>
        <v>142.47</v>
      </c>
      <c r="L48" s="16">
        <f>'[1]TCE - ANEXO III - Preencher'!M57</f>
        <v>40</v>
      </c>
      <c r="M48" s="16">
        <f t="shared" si="1"/>
        <v>102.47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320</v>
      </c>
      <c r="U48" s="16">
        <f>'[1]TCE - ANEXO III - Preencher'!V57</f>
        <v>0</v>
      </c>
      <c r="V48" s="17">
        <f t="shared" si="4"/>
        <v>320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584.47</v>
      </c>
    </row>
    <row r="49" spans="1:28" s="4" customFormat="1" x14ac:dyDescent="0.2">
      <c r="A49" s="9">
        <f>IFERROR(VLOOKUP(B49,'[1]DADOS (OCULTAR)'!$P$3:$R$53,3,0),"")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CLEIDSON CHARLES BARBOSA DOS SANTOS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2516-05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185.53</v>
      </c>
      <c r="J49" s="15">
        <f>'[1]TCE - ANEXO III - Preencher'!K58</f>
        <v>0</v>
      </c>
      <c r="K49" s="16">
        <f>'[1]TCE - ANEXO III - Preencher'!L58</f>
        <v>142.47</v>
      </c>
      <c r="L49" s="16">
        <f>'[1]TCE - ANEXO III - Preencher'!M58</f>
        <v>40.19</v>
      </c>
      <c r="M49" s="16">
        <f t="shared" si="1"/>
        <v>102.28</v>
      </c>
      <c r="N49" s="16">
        <f>'[1]TCE - ANEXO III - Preencher'!O58</f>
        <v>2</v>
      </c>
      <c r="O49" s="16">
        <f>'[1]TCE - ANEXO III - Preencher'!P58</f>
        <v>0</v>
      </c>
      <c r="P49" s="17">
        <f t="shared" si="2"/>
        <v>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289.81</v>
      </c>
    </row>
    <row r="50" spans="1:28" s="4" customFormat="1" x14ac:dyDescent="0.2">
      <c r="A50" s="9">
        <f>IFERROR(VLOOKUP(B50,'[1]DADOS (OCULTAR)'!$P$3:$R$53,3,0),"")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CRISLANE GOMES GUIMARAES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113.71</v>
      </c>
      <c r="J50" s="15">
        <f>'[1]TCE - ANEXO III - Preencher'!K59</f>
        <v>0</v>
      </c>
      <c r="K50" s="16">
        <f>'[1]TCE - ANEXO III - Preencher'!L59</f>
        <v>142.47</v>
      </c>
      <c r="L50" s="16">
        <f>'[1]TCE - ANEXO III - Preencher'!M59</f>
        <v>24.25</v>
      </c>
      <c r="M50" s="16">
        <f t="shared" si="1"/>
        <v>118.22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103.5</v>
      </c>
      <c r="R50" s="16">
        <f>'[1]TCE - ANEXO III - Preencher'!S59</f>
        <v>72.739999999999995</v>
      </c>
      <c r="S50" s="17">
        <f t="shared" si="3"/>
        <v>30.760000000000005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264.69</v>
      </c>
    </row>
    <row r="51" spans="1:28" s="4" customFormat="1" x14ac:dyDescent="0.2">
      <c r="A51" s="9">
        <f>IFERROR(VLOOKUP(B51,'[1]DADOS (OCULTAR)'!$P$3:$R$53,3,0),"")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CYNTHIA PEREIRA ALVES</v>
      </c>
      <c r="E51" s="10" t="str">
        <f>IF('[1]TCE - ANEXO III - Preencher'!F60="4 - Assistência Odontológica","2 - Outros Profissionais da Saúde",'[1]TCE - ANEXO II - Enviar TCE'!E50)</f>
        <v>1 - Médico</v>
      </c>
      <c r="F51" s="13" t="str">
        <f>'[1]TCE - ANEXO III - Preencher'!G60</f>
        <v>2251-25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654.73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50.22</v>
      </c>
      <c r="O51" s="16">
        <f>'[1]TCE - ANEXO III - Preencher'!P60</f>
        <v>0</v>
      </c>
      <c r="P51" s="17">
        <f t="shared" si="2"/>
        <v>50.22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704.95</v>
      </c>
    </row>
    <row r="52" spans="1:28" s="4" customFormat="1" x14ac:dyDescent="0.2">
      <c r="A52" s="9">
        <f>IFERROR(VLOOKUP(B52,'[1]DADOS (OCULTAR)'!$P$3:$R$53,3,0),"")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 LUNA E SILVA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7823-20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220.62</v>
      </c>
      <c r="J52" s="15">
        <f>'[1]TCE - ANEXO III - Preencher'!K61</f>
        <v>0</v>
      </c>
      <c r="K52" s="16">
        <f>'[1]TCE - ANEXO III - Preencher'!L61</f>
        <v>142.47</v>
      </c>
      <c r="L52" s="16">
        <f>'[1]TCE - ANEXO III - Preencher'!M61</f>
        <v>35.799999999999997</v>
      </c>
      <c r="M52" s="16">
        <f t="shared" si="1"/>
        <v>106.67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329.29</v>
      </c>
    </row>
    <row r="53" spans="1:28" s="4" customFormat="1" x14ac:dyDescent="0.2">
      <c r="A53" s="9">
        <f>IFERROR(VLOOKUP(B53,'[1]DADOS (OCULTAR)'!$P$3:$R$53,3,0),"")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>DANIELA MARIA GUIMARAES NEGROMONTE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118.56</v>
      </c>
      <c r="J53" s="15">
        <f>'[1]TCE - ANEXO III - Preencher'!K62</f>
        <v>0</v>
      </c>
      <c r="K53" s="16">
        <f>'[1]TCE - ANEXO III - Preencher'!L62</f>
        <v>142.46</v>
      </c>
      <c r="L53" s="16">
        <f>'[1]TCE - ANEXO III - Preencher'!M62</f>
        <v>24.25</v>
      </c>
      <c r="M53" s="16">
        <f t="shared" si="1"/>
        <v>118.21000000000001</v>
      </c>
      <c r="N53" s="16">
        <f>'[1]TCE - ANEXO III - Preencher'!O62</f>
        <v>2</v>
      </c>
      <c r="O53" s="16">
        <f>'[1]TCE - ANEXO III - Preencher'!P62</f>
        <v>0</v>
      </c>
      <c r="P53" s="17">
        <f t="shared" si="2"/>
        <v>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128</v>
      </c>
      <c r="U53" s="16">
        <f>'[1]TCE - ANEXO III - Preencher'!V62</f>
        <v>0</v>
      </c>
      <c r="V53" s="17">
        <f t="shared" si="4"/>
        <v>128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24.25</v>
      </c>
      <c r="Z53" s="17">
        <f t="shared" si="5"/>
        <v>-24.25</v>
      </c>
      <c r="AA53" s="18" t="str">
        <f>IF('[1]TCE - ANEXO III - Preencher'!AB62="","",'[1]TCE - ANEXO III - Preencher'!AB62)</f>
        <v>CONTRIBUIÇÃO SOCIAL</v>
      </c>
      <c r="AB53" s="16">
        <f t="shared" si="0"/>
        <v>342.52</v>
      </c>
    </row>
    <row r="54" spans="1:28" s="4" customFormat="1" x14ac:dyDescent="0.2">
      <c r="A54" s="9">
        <f>IFERROR(VLOOKUP(B54,'[1]DADOS (OCULTAR)'!$P$3:$R$53,3,0),"")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 xml:space="preserve">DEBORA DA ROCHA GUERRA </v>
      </c>
      <c r="E54" s="10" t="str">
        <f>IF('[1]TCE - ANEXO III - Preencher'!F63="4 - Assistência Odontológica","2 - Outros Profissionais da Saúde",'[1]TCE - ANEXO II - Enviar TCE'!E53)</f>
        <v>1 - Médico</v>
      </c>
      <c r="F54" s="13" t="str">
        <f>'[1]TCE - ANEXO III - Preencher'!G63</f>
        <v>2251-24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331.32</v>
      </c>
      <c r="J54" s="15">
        <f>'[1]TCE - ANEXO III - Preencher'!K63</f>
        <v>0</v>
      </c>
      <c r="K54" s="16">
        <f>'[1]TCE - ANEXO III - Preencher'!L63</f>
        <v>142.47</v>
      </c>
      <c r="L54" s="16">
        <f>'[1]TCE - ANEXO III - Preencher'!M63</f>
        <v>14.3</v>
      </c>
      <c r="M54" s="16">
        <f t="shared" si="1"/>
        <v>128.16999999999999</v>
      </c>
      <c r="N54" s="16">
        <f>'[1]TCE - ANEXO III - Preencher'!O63</f>
        <v>56.22</v>
      </c>
      <c r="O54" s="16">
        <f>'[1]TCE - ANEXO III - Preencher'!P63</f>
        <v>0</v>
      </c>
      <c r="P54" s="17">
        <f t="shared" si="2"/>
        <v>56.22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515.71</v>
      </c>
    </row>
    <row r="55" spans="1:28" s="4" customFormat="1" x14ac:dyDescent="0.2">
      <c r="A55" s="9">
        <f>IFERROR(VLOOKUP(B55,'[1]DADOS (OCULTAR)'!$P$3:$R$53,3,0),"")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DEBORA DE ALMEIDA PEREIRA</v>
      </c>
      <c r="E55" s="10" t="str">
        <f>IF('[1]TCE - ANEXO III - Preencher'!F64="4 - Assistência Odontológica","2 - Outros Profissionais da Saúde",'[1]TCE - ANEXO II - Enviar TCE'!E54)</f>
        <v>1 - Médico</v>
      </c>
      <c r="F55" s="13" t="str">
        <f>'[1]TCE - ANEXO III - Preencher'!G64</f>
        <v>2235-05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295.55</v>
      </c>
      <c r="J55" s="15">
        <f>'[1]TCE - ANEXO III - Preencher'!K64</f>
        <v>0</v>
      </c>
      <c r="K55" s="16">
        <f>'[1]TCE - ANEXO III - Preencher'!L64</f>
        <v>142.46</v>
      </c>
      <c r="L55" s="16">
        <f>'[1]TCE - ANEXO III - Preencher'!M64</f>
        <v>2.77</v>
      </c>
      <c r="M55" s="16">
        <f t="shared" si="1"/>
        <v>139.69</v>
      </c>
      <c r="N55" s="16">
        <f>'[1]TCE - ANEXO III - Preencher'!O64</f>
        <v>4</v>
      </c>
      <c r="O55" s="16">
        <f>'[1]TCE - ANEXO III - Preencher'!P64</f>
        <v>0</v>
      </c>
      <c r="P55" s="17">
        <f t="shared" si="2"/>
        <v>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439.24</v>
      </c>
    </row>
    <row r="56" spans="1:28" s="4" customFormat="1" x14ac:dyDescent="0.2">
      <c r="A56" s="9">
        <f>IFERROR(VLOOKUP(B56,'[1]DADOS (OCULTAR)'!$P$3:$R$53,3,0),"")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DEYVSON FARIAS GOMES DE OLIVEIRA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3226-05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136.84</v>
      </c>
      <c r="J56" s="15">
        <f>'[1]TCE - ANEXO III - Preencher'!K65</f>
        <v>0</v>
      </c>
      <c r="K56" s="16">
        <f>'[1]TCE - ANEXO III - Preencher'!L65</f>
        <v>142.47</v>
      </c>
      <c r="L56" s="16">
        <f>'[1]TCE - ANEXO III - Preencher'!M65</f>
        <v>22.97</v>
      </c>
      <c r="M56" s="16">
        <f t="shared" si="1"/>
        <v>119.5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122.25</v>
      </c>
      <c r="R56" s="16">
        <f>'[1]TCE - ANEXO III - Preencher'!S65</f>
        <v>137.80000000000001</v>
      </c>
      <c r="S56" s="17">
        <f t="shared" si="3"/>
        <v>-15.550000000000011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242.79000000000002</v>
      </c>
    </row>
    <row r="57" spans="1:28" s="4" customFormat="1" x14ac:dyDescent="0.2">
      <c r="A57" s="9">
        <f>IFERROR(VLOOKUP(B57,'[1]DADOS (OCULTAR)'!$P$3:$R$53,3,0),"")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DIANA ALBUQUERQUE DE QUEIROZ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113.71</v>
      </c>
      <c r="J57" s="15">
        <f>'[1]TCE - ANEXO III - Preencher'!K66</f>
        <v>0</v>
      </c>
      <c r="K57" s="16">
        <f>'[1]TCE - ANEXO III - Preencher'!L66</f>
        <v>142.46</v>
      </c>
      <c r="L57" s="16">
        <f>'[1]TCE - ANEXO III - Preencher'!M66</f>
        <v>24.25</v>
      </c>
      <c r="M57" s="16">
        <f t="shared" si="1"/>
        <v>118.21000000000001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82.8</v>
      </c>
      <c r="R57" s="16">
        <f>'[1]TCE - ANEXO III - Preencher'!S66</f>
        <v>145.47999999999999</v>
      </c>
      <c r="S57" s="17">
        <f t="shared" si="3"/>
        <v>-62.679999999999993</v>
      </c>
      <c r="T57" s="16">
        <f>'[1]TCE - ANEXO III - Preencher'!U66</f>
        <v>128</v>
      </c>
      <c r="U57" s="16">
        <f>'[1]TCE - ANEXO III - Preencher'!V66</f>
        <v>0</v>
      </c>
      <c r="V57" s="17">
        <f t="shared" si="4"/>
        <v>128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24.25</v>
      </c>
      <c r="Z57" s="17">
        <f t="shared" si="5"/>
        <v>-24.25</v>
      </c>
      <c r="AA57" s="18" t="str">
        <f>IF('[1]TCE - ANEXO III - Preencher'!AB66="","",'[1]TCE - ANEXO III - Preencher'!AB66)</f>
        <v>CONTRIBUIÇÃO SOCIAL</v>
      </c>
      <c r="AB57" s="16">
        <f t="shared" si="0"/>
        <v>274.99</v>
      </c>
    </row>
    <row r="58" spans="1:28" s="4" customFormat="1" x14ac:dyDescent="0.2">
      <c r="A58" s="9">
        <f>IFERROR(VLOOKUP(B58,'[1]DADOS (OCULTAR)'!$P$3:$R$53,3,0),"")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EDSON MANUEL DOS SANTOS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5191-10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117.22</v>
      </c>
      <c r="J58" s="15">
        <f>'[1]TCE - ANEXO III - Preencher'!K67</f>
        <v>0</v>
      </c>
      <c r="K58" s="16">
        <f>'[1]TCE - ANEXO III - Preencher'!L67</f>
        <v>142.47</v>
      </c>
      <c r="L58" s="16">
        <f>'[1]TCE - ANEXO III - Preencher'!M67</f>
        <v>22.54</v>
      </c>
      <c r="M58" s="16">
        <f t="shared" si="1"/>
        <v>119.93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239.15</v>
      </c>
    </row>
    <row r="59" spans="1:28" s="4" customFormat="1" x14ac:dyDescent="0.2">
      <c r="A59" s="9">
        <f>IFERROR(VLOOKUP(B59,'[1]DADOS (OCULTAR)'!$P$3:$R$53,3,0),"")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EDUARDA MARIA FREITAS DA PAZ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118.56</v>
      </c>
      <c r="J59" s="15">
        <f>'[1]TCE - ANEXO III - Preencher'!K68</f>
        <v>0</v>
      </c>
      <c r="K59" s="16">
        <f>'[1]TCE - ANEXO III - Preencher'!L68</f>
        <v>142.46</v>
      </c>
      <c r="L59" s="16">
        <f>'[1]TCE - ANEXO III - Preencher'!M68</f>
        <v>24.25</v>
      </c>
      <c r="M59" s="16">
        <f t="shared" si="1"/>
        <v>118.21000000000001</v>
      </c>
      <c r="N59" s="16">
        <f>'[1]TCE - ANEXO III - Preencher'!O68</f>
        <v>2</v>
      </c>
      <c r="O59" s="16">
        <f>'[1]TCE - ANEXO III - Preencher'!P68</f>
        <v>0</v>
      </c>
      <c r="P59" s="17">
        <f t="shared" si="2"/>
        <v>2</v>
      </c>
      <c r="Q59" s="16">
        <f>'[1]TCE - ANEXO III - Preencher'!R68</f>
        <v>120</v>
      </c>
      <c r="R59" s="16">
        <f>'[1]TCE - ANEXO III - Preencher'!S68</f>
        <v>72.739999999999995</v>
      </c>
      <c r="S59" s="17">
        <f t="shared" si="3"/>
        <v>47.260000000000005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286.03000000000003</v>
      </c>
    </row>
    <row r="60" spans="1:28" s="4" customFormat="1" x14ac:dyDescent="0.2">
      <c r="A60" s="9">
        <f>IFERROR(VLOOKUP(B60,'[1]DADOS (OCULTAR)'!$P$3:$R$53,3,0),"")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EDUARDO LUIS LYRA DE AGUIAR</v>
      </c>
      <c r="E60" s="10" t="str">
        <f>IF('[1]TCE - ANEXO III - Preencher'!F69="4 - Assistência Odontológica","2 - Outros Profissionais da Saúde",'[1]TCE - ANEXO II - Enviar TCE'!E59)</f>
        <v>1 - Médico</v>
      </c>
      <c r="F60" s="13" t="str">
        <f>'[1]TCE - ANEXO III - Preencher'!G69</f>
        <v>2251-25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395.1</v>
      </c>
      <c r="J60" s="15">
        <f>'[1]TCE - ANEXO III - Preencher'!K69</f>
        <v>0</v>
      </c>
      <c r="K60" s="16">
        <f>'[1]TCE - ANEXO III - Preencher'!L69</f>
        <v>142.47</v>
      </c>
      <c r="L60" s="16">
        <f>'[1]TCE - ANEXO III - Preencher'!M69</f>
        <v>18.02</v>
      </c>
      <c r="M60" s="16">
        <f t="shared" si="1"/>
        <v>124.45</v>
      </c>
      <c r="N60" s="16">
        <f>'[1]TCE - ANEXO III - Preencher'!O69</f>
        <v>56.22</v>
      </c>
      <c r="O60" s="16">
        <f>'[1]TCE - ANEXO III - Preencher'!P69</f>
        <v>0</v>
      </c>
      <c r="P60" s="17">
        <f t="shared" si="2"/>
        <v>56.22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575.7700000000001</v>
      </c>
    </row>
    <row r="61" spans="1:28" s="4" customFormat="1" x14ac:dyDescent="0.2">
      <c r="A61" s="9">
        <f>IFERROR(VLOOKUP(B61,'[1]DADOS (OCULTAR)'!$P$3:$R$53,3,0),"")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EGRINALDO AMANCIO DE SOUSA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9922-25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100.32</v>
      </c>
      <c r="J61" s="15">
        <f>'[1]TCE - ANEXO III - Preencher'!K70</f>
        <v>0</v>
      </c>
      <c r="K61" s="16">
        <f>'[1]TCE - ANEXO III - Preencher'!L70</f>
        <v>142.46</v>
      </c>
      <c r="L61" s="16">
        <f>'[1]TCE - ANEXO III - Preencher'!M70</f>
        <v>20.9</v>
      </c>
      <c r="M61" s="16">
        <f t="shared" si="1"/>
        <v>121.56</v>
      </c>
      <c r="N61" s="16">
        <f>'[1]TCE - ANEXO III - Preencher'!O70</f>
        <v>2</v>
      </c>
      <c r="O61" s="16">
        <f>'[1]TCE - ANEXO III - Preencher'!P70</f>
        <v>0</v>
      </c>
      <c r="P61" s="17">
        <f t="shared" si="2"/>
        <v>2</v>
      </c>
      <c r="Q61" s="16">
        <f>'[1]TCE - ANEXO III - Preencher'!R70</f>
        <v>223.5</v>
      </c>
      <c r="R61" s="16">
        <f>'[1]TCE - ANEXO III - Preencher'!S70</f>
        <v>125.4</v>
      </c>
      <c r="S61" s="17">
        <f t="shared" si="3"/>
        <v>98.1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321.98</v>
      </c>
    </row>
    <row r="62" spans="1:28" s="4" customFormat="1" x14ac:dyDescent="0.2">
      <c r="A62" s="9">
        <f>IFERROR(VLOOKUP(B62,'[1]DADOS (OCULTAR)'!$P$3:$R$53,3,0),"")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>ELDA CARMEM ALVES MARTINS TORRES</v>
      </c>
      <c r="E62" s="10" t="str">
        <f>IF('[1]TCE - ANEXO III - Preencher'!F71="4 - Assistência Odontológica","2 - Outros Profissionais da Saúde",'[1]TCE - ANEXO II - Enviar TCE'!E61)</f>
        <v>1 - Médico</v>
      </c>
      <c r="F62" s="13" t="str">
        <f>'[1]TCE - ANEXO III - Preencher'!G71</f>
        <v>2251-25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880.71</v>
      </c>
      <c r="J62" s="15">
        <f>'[1]TCE - ANEXO III - Preencher'!K71</f>
        <v>0</v>
      </c>
      <c r="K62" s="16">
        <f>'[1]TCE - ANEXO III - Preencher'!L71</f>
        <v>142.47</v>
      </c>
      <c r="L62" s="16">
        <f>'[1]TCE - ANEXO III - Preencher'!M71</f>
        <v>28.6</v>
      </c>
      <c r="M62" s="16">
        <f t="shared" si="1"/>
        <v>113.87</v>
      </c>
      <c r="N62" s="16">
        <f>'[1]TCE - ANEXO III - Preencher'!O71</f>
        <v>56.22</v>
      </c>
      <c r="O62" s="16">
        <f>'[1]TCE - ANEXO III - Preencher'!P71</f>
        <v>0</v>
      </c>
      <c r="P62" s="17">
        <f t="shared" si="2"/>
        <v>56.22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1050.8</v>
      </c>
    </row>
    <row r="63" spans="1:28" s="4" customFormat="1" x14ac:dyDescent="0.2">
      <c r="A63" s="9">
        <f>IFERROR(VLOOKUP(B63,'[1]DADOS (OCULTAR)'!$P$3:$R$53,3,0),"")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 xml:space="preserve">ELIANE MONTEIRO DA SILVA 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122.46</v>
      </c>
      <c r="J63" s="15">
        <f>'[1]TCE - ANEXO III - Preencher'!K72</f>
        <v>0</v>
      </c>
      <c r="K63" s="16">
        <f>'[1]TCE - ANEXO III - Preencher'!L72</f>
        <v>142.46</v>
      </c>
      <c r="L63" s="16">
        <f>'[1]TCE - ANEXO III - Preencher'!M72</f>
        <v>24.25</v>
      </c>
      <c r="M63" s="16">
        <f t="shared" si="1"/>
        <v>118.21000000000001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69</v>
      </c>
      <c r="R63" s="16">
        <f>'[1]TCE - ANEXO III - Preencher'!S72</f>
        <v>69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242.67000000000002</v>
      </c>
    </row>
    <row r="64" spans="1:28" s="4" customFormat="1" x14ac:dyDescent="0.2">
      <c r="A64" s="9">
        <f>IFERROR(VLOOKUP(B64,'[1]DADOS (OCULTAR)'!$P$3:$R$53,3,0),"")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ELIZABETE SILVA ALVES DE BRITO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123.41</v>
      </c>
      <c r="J64" s="15">
        <f>'[1]TCE - ANEXO III - Preencher'!K73</f>
        <v>0</v>
      </c>
      <c r="K64" s="16">
        <f>'[1]TCE - ANEXO III - Preencher'!L73</f>
        <v>142.47</v>
      </c>
      <c r="L64" s="16">
        <f>'[1]TCE - ANEXO III - Preencher'!M73</f>
        <v>24.25</v>
      </c>
      <c r="M64" s="16">
        <f t="shared" si="1"/>
        <v>118.22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24.25</v>
      </c>
      <c r="Z64" s="17">
        <f t="shared" si="5"/>
        <v>-24.25</v>
      </c>
      <c r="AA64" s="18" t="str">
        <f>IF('[1]TCE - ANEXO III - Preencher'!AB73="","",'[1]TCE - ANEXO III - Preencher'!AB73)</f>
        <v>CONTRIBUIÇÃO SOCIAL</v>
      </c>
      <c r="AB64" s="16">
        <f t="shared" si="0"/>
        <v>219.38</v>
      </c>
    </row>
    <row r="65" spans="1:28" s="4" customFormat="1" x14ac:dyDescent="0.2">
      <c r="A65" s="9">
        <f>IFERROR(VLOOKUP(B65,'[1]DADOS (OCULTAR)'!$P$3:$R$53,3,0),"")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ELIZABETH MARQUES MONTEIRO DE ARAUJO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257.49</v>
      </c>
      <c r="J65" s="15">
        <f>'[1]TCE - ANEXO III - Preencher'!K74</f>
        <v>0</v>
      </c>
      <c r="K65" s="16">
        <f>'[1]TCE - ANEXO III - Preencher'!L74</f>
        <v>142.46</v>
      </c>
      <c r="L65" s="16">
        <f>'[1]TCE - ANEXO III - Preencher'!M74</f>
        <v>3.63</v>
      </c>
      <c r="M65" s="16">
        <f t="shared" si="1"/>
        <v>138.83000000000001</v>
      </c>
      <c r="N65" s="16">
        <f>'[1]TCE - ANEXO III - Preencher'!O74</f>
        <v>4</v>
      </c>
      <c r="O65" s="16">
        <f>'[1]TCE - ANEXO III - Preencher'!P74</f>
        <v>0</v>
      </c>
      <c r="P65" s="17">
        <f t="shared" si="2"/>
        <v>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200</v>
      </c>
      <c r="U65" s="16">
        <f>'[1]TCE - ANEXO III - Preencher'!V74</f>
        <v>0</v>
      </c>
      <c r="V65" s="17">
        <f t="shared" si="4"/>
        <v>200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600.32000000000005</v>
      </c>
    </row>
    <row r="66" spans="1:28" s="4" customFormat="1" x14ac:dyDescent="0.2">
      <c r="A66" s="9">
        <f>IFERROR(VLOOKUP(B66,'[1]DADOS (OCULTAR)'!$P$3:$R$53,3,0),"")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ELIZANGELA CAVALCANTE DA SILVA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172.09</v>
      </c>
      <c r="J66" s="15">
        <f>'[1]TCE - ANEXO III - Preencher'!K75</f>
        <v>0</v>
      </c>
      <c r="K66" s="16">
        <f>'[1]TCE - ANEXO III - Preencher'!L75</f>
        <v>142.47</v>
      </c>
      <c r="L66" s="16">
        <f>'[1]TCE - ANEXO III - Preencher'!M75</f>
        <v>30.78</v>
      </c>
      <c r="M66" s="16">
        <f t="shared" si="1"/>
        <v>111.69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285.77999999999997</v>
      </c>
    </row>
    <row r="67" spans="1:28" s="4" customFormat="1" x14ac:dyDescent="0.2">
      <c r="A67" s="9">
        <f>IFERROR(VLOOKUP(B67,'[1]DADOS (OCULTAR)'!$P$3:$R$53,3,0),"")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ELTTONN LUIZ CAETANO DE SOUZA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 t="str">
        <f>'[1]TCE - ANEXO III - Preencher'!G76</f>
        <v>3241-15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249.25</v>
      </c>
      <c r="J67" s="15">
        <f>'[1]TCE - ANEXO III - Preencher'!K76</f>
        <v>0</v>
      </c>
      <c r="K67" s="16">
        <f>'[1]TCE - ANEXO III - Preencher'!L76</f>
        <v>142.46</v>
      </c>
      <c r="L67" s="16">
        <f>'[1]TCE - ANEXO III - Preencher'!M76</f>
        <v>18.32</v>
      </c>
      <c r="M67" s="16">
        <f t="shared" si="1"/>
        <v>124.14000000000001</v>
      </c>
      <c r="N67" s="16">
        <f>'[1]TCE - ANEXO III - Preencher'!O76</f>
        <v>16</v>
      </c>
      <c r="O67" s="16">
        <f>'[1]TCE - ANEXO III - Preencher'!P76</f>
        <v>0</v>
      </c>
      <c r="P67" s="17">
        <f t="shared" si="2"/>
        <v>16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389.39</v>
      </c>
    </row>
    <row r="68" spans="1:28" s="4" customFormat="1" x14ac:dyDescent="0.2">
      <c r="A68" s="9">
        <f>IFERROR(VLOOKUP(B68,'[1]DADOS (OCULTAR)'!$P$3:$R$53,3,0),"")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ELVIS DA SILVA BARBOSA FILHO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9.82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29.46</v>
      </c>
      <c r="S68" s="17">
        <f t="shared" ref="S68:S131" si="9">Q68-R68</f>
        <v>-29.46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-17.64</v>
      </c>
    </row>
    <row r="69" spans="1:28" s="4" customFormat="1" x14ac:dyDescent="0.2">
      <c r="A69" s="9">
        <f>IFERROR(VLOOKUP(B69,'[1]DADOS (OCULTAR)'!$P$3:$R$53,3,0),"")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ERASMO SERAFIM DOS SANTOS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4221-05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134.16</v>
      </c>
      <c r="J69" s="15">
        <f>'[1]TCE - ANEXO III - Preencher'!K78</f>
        <v>0</v>
      </c>
      <c r="K69" s="16">
        <f>'[1]TCE - ANEXO III - Preencher'!L78</f>
        <v>142.47</v>
      </c>
      <c r="L69" s="16">
        <f>'[1]TCE - ANEXO III - Preencher'!M78</f>
        <v>22.97</v>
      </c>
      <c r="M69" s="16">
        <f t="shared" si="7"/>
        <v>119.5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103.5</v>
      </c>
      <c r="R69" s="16">
        <f>'[1]TCE - ANEXO III - Preencher'!S78</f>
        <v>68.900000000000006</v>
      </c>
      <c r="S69" s="17">
        <f t="shared" si="9"/>
        <v>34.599999999999994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290.26</v>
      </c>
    </row>
    <row r="70" spans="1:28" s="4" customFormat="1" x14ac:dyDescent="0.2">
      <c r="A70" s="9">
        <f>IFERROR(VLOOKUP(B70,'[1]DADOS (OCULTAR)'!$P$3:$R$53,3,0),"")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ERICK HENRIQUE CAETANO DE SOUZA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 t="str">
        <f>'[1]TCE - ANEXO III - Preencher'!G79</f>
        <v>3241-15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268.44</v>
      </c>
      <c r="J70" s="15">
        <f>'[1]TCE - ANEXO III - Preencher'!K79</f>
        <v>0</v>
      </c>
      <c r="K70" s="16">
        <f>'[1]TCE - ANEXO III - Preencher'!L79</f>
        <v>142.46</v>
      </c>
      <c r="L70" s="16">
        <f>'[1]TCE - ANEXO III - Preencher'!M79</f>
        <v>18.32</v>
      </c>
      <c r="M70" s="16">
        <f t="shared" si="7"/>
        <v>124.14000000000001</v>
      </c>
      <c r="N70" s="16">
        <f>'[1]TCE - ANEXO III - Preencher'!O79</f>
        <v>16</v>
      </c>
      <c r="O70" s="16">
        <f>'[1]TCE - ANEXO III - Preencher'!P79</f>
        <v>0</v>
      </c>
      <c r="P70" s="17">
        <f t="shared" si="8"/>
        <v>16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408.58000000000004</v>
      </c>
    </row>
    <row r="71" spans="1:28" s="4" customFormat="1" x14ac:dyDescent="0.2">
      <c r="A71" s="9">
        <f>IFERROR(VLOOKUP(B71,'[1]DADOS (OCULTAR)'!$P$3:$R$53,3,0),"")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ERIKA VICENTE FERREIRA DE ALBUQUERQUE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136.94999999999999</v>
      </c>
      <c r="J71" s="15">
        <f>'[1]TCE - ANEXO III - Preencher'!K80</f>
        <v>0</v>
      </c>
      <c r="K71" s="16">
        <f>'[1]TCE - ANEXO III - Preencher'!L80</f>
        <v>142.47</v>
      </c>
      <c r="L71" s="16">
        <f>'[1]TCE - ANEXO III - Preencher'!M80</f>
        <v>24.25</v>
      </c>
      <c r="M71" s="16">
        <f t="shared" si="7"/>
        <v>118.22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257.16999999999996</v>
      </c>
    </row>
    <row r="72" spans="1:28" s="4" customFormat="1" x14ac:dyDescent="0.2">
      <c r="A72" s="9">
        <f>IFERROR(VLOOKUP(B72,'[1]DADOS (OCULTAR)'!$P$3:$R$53,3,0),"")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ERIVONALDO JOSE DA SILVA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4221-05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108.59</v>
      </c>
      <c r="J72" s="15">
        <f>'[1]TCE - ANEXO III - Preencher'!K81</f>
        <v>0</v>
      </c>
      <c r="K72" s="16">
        <f>'[1]TCE - ANEXO III - Preencher'!L81</f>
        <v>142.46</v>
      </c>
      <c r="L72" s="16">
        <f>'[1]TCE - ANEXO III - Preencher'!M81</f>
        <v>22.97</v>
      </c>
      <c r="M72" s="16">
        <f t="shared" si="7"/>
        <v>119.49000000000001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230.08</v>
      </c>
    </row>
    <row r="73" spans="1:28" s="4" customFormat="1" x14ac:dyDescent="0.2">
      <c r="A73" s="9">
        <f>IFERROR(VLOOKUP(B73,'[1]DADOS (OCULTAR)'!$P$3:$R$53,3,0),"")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FABIA DE BARROS OLIVEIRA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4221-05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126.72</v>
      </c>
      <c r="J73" s="15">
        <f>'[1]TCE - ANEXO III - Preencher'!K82</f>
        <v>0</v>
      </c>
      <c r="K73" s="16">
        <f>'[1]TCE - ANEXO III - Preencher'!L82</f>
        <v>142.47</v>
      </c>
      <c r="L73" s="16">
        <f>'[1]TCE - ANEXO III - Preencher'!M82</f>
        <v>22.97</v>
      </c>
      <c r="M73" s="16">
        <f t="shared" si="7"/>
        <v>119.5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225.75</v>
      </c>
      <c r="R73" s="16">
        <f>'[1]TCE - ANEXO III - Preencher'!S82</f>
        <v>68.900000000000006</v>
      </c>
      <c r="S73" s="17">
        <f t="shared" si="9"/>
        <v>156.85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405.07</v>
      </c>
    </row>
    <row r="74" spans="1:28" s="4" customFormat="1" x14ac:dyDescent="0.2">
      <c r="A74" s="9">
        <f>IFERROR(VLOOKUP(B74,'[1]DADOS (OCULTAR)'!$P$3:$R$53,3,0),"")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FABIANA WANDERLEY EMERENCIANO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2251-25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921.6</v>
      </c>
      <c r="J74" s="15">
        <f>'[1]TCE - ANEXO III - Preencher'!K83</f>
        <v>0</v>
      </c>
      <c r="K74" s="16">
        <f>'[1]TCE - ANEXO III - Preencher'!L83</f>
        <v>142.46</v>
      </c>
      <c r="L74" s="16">
        <f>'[1]TCE - ANEXO III - Preencher'!M83</f>
        <v>45.24</v>
      </c>
      <c r="M74" s="16">
        <f t="shared" si="7"/>
        <v>97.22</v>
      </c>
      <c r="N74" s="16">
        <f>'[1]TCE - ANEXO III - Preencher'!O83</f>
        <v>56.22</v>
      </c>
      <c r="O74" s="16">
        <f>'[1]TCE - ANEXO III - Preencher'!P83</f>
        <v>0</v>
      </c>
      <c r="P74" s="17">
        <f t="shared" si="8"/>
        <v>56.22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1075.04</v>
      </c>
    </row>
    <row r="75" spans="1:28" s="4" customFormat="1" x14ac:dyDescent="0.2">
      <c r="A75" s="9">
        <f>IFERROR(VLOOKUP(B75,'[1]DADOS (OCULTAR)'!$P$3:$R$53,3,0),"")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FABIANO SILVESTRE DE LIMA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264.41000000000003</v>
      </c>
      <c r="J75" s="15">
        <f>'[1]TCE - ANEXO III - Preencher'!K84</f>
        <v>0</v>
      </c>
      <c r="K75" s="16">
        <f>'[1]TCE - ANEXO III - Preencher'!L84</f>
        <v>142.47</v>
      </c>
      <c r="L75" s="16">
        <f>'[1]TCE - ANEXO III - Preencher'!M84</f>
        <v>16.28</v>
      </c>
      <c r="M75" s="16">
        <f t="shared" si="7"/>
        <v>126.19</v>
      </c>
      <c r="N75" s="16">
        <f>'[1]TCE - ANEXO III - Preencher'!O84</f>
        <v>16</v>
      </c>
      <c r="O75" s="16">
        <f>'[1]TCE - ANEXO III - Preencher'!P84</f>
        <v>0</v>
      </c>
      <c r="P75" s="17">
        <f t="shared" si="8"/>
        <v>16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406.6</v>
      </c>
    </row>
    <row r="76" spans="1:28" s="4" customFormat="1" x14ac:dyDescent="0.2">
      <c r="A76" s="9">
        <f>IFERROR(VLOOKUP(B76,'[1]DADOS (OCULTAR)'!$P$3:$R$53,3,0),"")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FABIO JOSE DO NASCIMENTO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124.35</v>
      </c>
      <c r="J76" s="15">
        <f>'[1]TCE - ANEXO III - Preencher'!K85</f>
        <v>0</v>
      </c>
      <c r="K76" s="16">
        <f>'[1]TCE - ANEXO III - Preencher'!L85</f>
        <v>142.46</v>
      </c>
      <c r="L76" s="16">
        <f>'[1]TCE - ANEXO III - Preencher'!M85</f>
        <v>24.25</v>
      </c>
      <c r="M76" s="16">
        <f t="shared" si="7"/>
        <v>118.21000000000001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103.5</v>
      </c>
      <c r="R76" s="16">
        <f>'[1]TCE - ANEXO III - Preencher'!S85</f>
        <v>72.739999999999995</v>
      </c>
      <c r="S76" s="17">
        <f t="shared" si="9"/>
        <v>30.760000000000005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275.32</v>
      </c>
    </row>
    <row r="77" spans="1:28" s="4" customFormat="1" x14ac:dyDescent="0.2">
      <c r="A77" s="9">
        <f>IFERROR(VLOOKUP(B77,'[1]DADOS (OCULTAR)'!$P$3:$R$53,3,0),"")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FELIPE CARVALHO FARIAS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253.14</v>
      </c>
      <c r="J77" s="15">
        <f>'[1]TCE - ANEXO III - Preencher'!K86</f>
        <v>0</v>
      </c>
      <c r="K77" s="16">
        <f>'[1]TCE - ANEXO III - Preencher'!L86</f>
        <v>142.47</v>
      </c>
      <c r="L77" s="16">
        <f>'[1]TCE - ANEXO III - Preencher'!M86</f>
        <v>2.54</v>
      </c>
      <c r="M77" s="16">
        <f t="shared" si="7"/>
        <v>139.93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397.07</v>
      </c>
    </row>
    <row r="78" spans="1:28" s="4" customFormat="1" x14ac:dyDescent="0.2">
      <c r="A78" s="9">
        <f>IFERROR(VLOOKUP(B78,'[1]DADOS (OCULTAR)'!$P$3:$R$53,3,0),"")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FELIPE DA SILVA GONCALVES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4221-05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105.85</v>
      </c>
      <c r="J78" s="15">
        <f>'[1]TCE - ANEXO III - Preencher'!K87</f>
        <v>0</v>
      </c>
      <c r="K78" s="16">
        <f>'[1]TCE - ANEXO III - Preencher'!L87</f>
        <v>142.46</v>
      </c>
      <c r="L78" s="16">
        <f>'[1]TCE - ANEXO III - Preencher'!M87</f>
        <v>22.97</v>
      </c>
      <c r="M78" s="16">
        <f t="shared" si="7"/>
        <v>119.49000000000001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227.34</v>
      </c>
    </row>
    <row r="79" spans="1:28" s="4" customFormat="1" x14ac:dyDescent="0.2">
      <c r="A79" s="9">
        <f>IFERROR(VLOOKUP(B79,'[1]DADOS (OCULTAR)'!$P$3:$R$53,3,0),"")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FERNANDA GABRIELLE DO NASCIMENTO LIMA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4110-05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9.82</v>
      </c>
      <c r="J79" s="15">
        <f>'[1]TCE - ANEXO III - Preencher'!K88</f>
        <v>0</v>
      </c>
      <c r="K79" s="16">
        <f>'[1]TCE - ANEXO III - Preencher'!L88</f>
        <v>142.47</v>
      </c>
      <c r="L79" s="16">
        <f>'[1]TCE - ANEXO III - Preencher'!M88</f>
        <v>22</v>
      </c>
      <c r="M79" s="16">
        <f t="shared" si="7"/>
        <v>120.47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0</v>
      </c>
      <c r="R79" s="16">
        <f>'[1]TCE - ANEXO III - Preencher'!S88</f>
        <v>29.46</v>
      </c>
      <c r="S79" s="17">
        <f t="shared" si="9"/>
        <v>-29.46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102.82999999999998</v>
      </c>
    </row>
    <row r="80" spans="1:28" s="4" customFormat="1" x14ac:dyDescent="0.2">
      <c r="A80" s="9">
        <f>IFERROR(VLOOKUP(B80,'[1]DADOS (OCULTAR)'!$P$3:$R$53,3,0),"")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>FERNANDA SILVA DE SANTANA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 t="str">
        <f>'[1]TCE - ANEXO III - Preencher'!G89</f>
        <v>5152-05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118.16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155.25</v>
      </c>
      <c r="R80" s="16">
        <f>'[1]TCE - ANEXO III - Preencher'!S89</f>
        <v>70.709999999999994</v>
      </c>
      <c r="S80" s="17">
        <f t="shared" si="9"/>
        <v>84.54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204.7</v>
      </c>
    </row>
    <row r="81" spans="1:28" s="4" customFormat="1" x14ac:dyDescent="0.2">
      <c r="A81" s="9">
        <f>IFERROR(VLOOKUP(B81,'[1]DADOS (OCULTAR)'!$P$3:$R$53,3,0),"")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 xml:space="preserve">FERNANDO ANTONIO DA SILVA JUNIOR 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 t="str">
        <f>'[1]TCE - ANEXO III - Preencher'!G90</f>
        <v>4221-05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136.61000000000001</v>
      </c>
      <c r="J81" s="15">
        <f>'[1]TCE - ANEXO III - Preencher'!K90</f>
        <v>0</v>
      </c>
      <c r="K81" s="16">
        <f>'[1]TCE - ANEXO III - Preencher'!L90</f>
        <v>142.46</v>
      </c>
      <c r="L81" s="16">
        <f>'[1]TCE - ANEXO III - Preencher'!M90</f>
        <v>22.97</v>
      </c>
      <c r="M81" s="16">
        <f t="shared" si="7"/>
        <v>119.49000000000001</v>
      </c>
      <c r="N81" s="16">
        <f>'[1]TCE - ANEXO III - Preencher'!O90</f>
        <v>2</v>
      </c>
      <c r="O81" s="16">
        <f>'[1]TCE - ANEXO III - Preencher'!P90</f>
        <v>0</v>
      </c>
      <c r="P81" s="17">
        <f t="shared" si="8"/>
        <v>2</v>
      </c>
      <c r="Q81" s="16">
        <f>'[1]TCE - ANEXO III - Preencher'!R90</f>
        <v>207</v>
      </c>
      <c r="R81" s="16">
        <f>'[1]TCE - ANEXO III - Preencher'!S90</f>
        <v>68.900000000000006</v>
      </c>
      <c r="S81" s="17">
        <f t="shared" si="9"/>
        <v>138.1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396.20000000000005</v>
      </c>
    </row>
    <row r="82" spans="1:28" s="4" customFormat="1" x14ac:dyDescent="0.2">
      <c r="A82" s="9">
        <f>IFERROR(VLOOKUP(B82,'[1]DADOS (OCULTAR)'!$P$3:$R$53,3,0),"")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FERNANDO JOSE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113.71</v>
      </c>
      <c r="J82" s="15">
        <f>'[1]TCE - ANEXO III - Preencher'!K91</f>
        <v>0</v>
      </c>
      <c r="K82" s="16">
        <f>'[1]TCE - ANEXO III - Preencher'!L91</f>
        <v>142.47</v>
      </c>
      <c r="L82" s="16">
        <f>'[1]TCE - ANEXO III - Preencher'!M91</f>
        <v>24.25</v>
      </c>
      <c r="M82" s="16">
        <f t="shared" si="7"/>
        <v>118.22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141</v>
      </c>
      <c r="R82" s="16">
        <f>'[1]TCE - ANEXO III - Preencher'!S91</f>
        <v>72.739999999999995</v>
      </c>
      <c r="S82" s="17">
        <f t="shared" si="9"/>
        <v>68.260000000000005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24.25</v>
      </c>
      <c r="Z82" s="17">
        <f t="shared" si="11"/>
        <v>-24.25</v>
      </c>
      <c r="AA82" s="18" t="str">
        <f>IF('[1]TCE - ANEXO III - Preencher'!AB91="","",'[1]TCE - ANEXO III - Preencher'!AB91)</f>
        <v>CONTRIBUIÇÃO SOCIAL</v>
      </c>
      <c r="AB82" s="16">
        <f t="shared" si="6"/>
        <v>277.94</v>
      </c>
    </row>
    <row r="83" spans="1:28" s="4" customFormat="1" x14ac:dyDescent="0.2">
      <c r="A83" s="9">
        <f>IFERROR(VLOOKUP(B83,'[1]DADOS (OCULTAR)'!$P$3:$R$53,3,0),"")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FLAVIA MACIEL DA HORA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9922-25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118.13</v>
      </c>
      <c r="J83" s="15">
        <f>'[1]TCE - ANEXO III - Preencher'!K92</f>
        <v>0</v>
      </c>
      <c r="K83" s="16">
        <f>'[1]TCE - ANEXO III - Preencher'!L92</f>
        <v>142.46</v>
      </c>
      <c r="L83" s="16">
        <f>'[1]TCE - ANEXO III - Preencher'!M92</f>
        <v>20.9</v>
      </c>
      <c r="M83" s="16">
        <f t="shared" si="7"/>
        <v>121.56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103.5</v>
      </c>
      <c r="R83" s="16">
        <f>'[1]TCE - ANEXO III - Preencher'!S92</f>
        <v>125.4</v>
      </c>
      <c r="S83" s="17">
        <f t="shared" si="9"/>
        <v>-21.900000000000006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219.79</v>
      </c>
    </row>
    <row r="84" spans="1:28" s="4" customFormat="1" x14ac:dyDescent="0.2">
      <c r="A84" s="9">
        <f>IFERROR(VLOOKUP(B84,'[1]DADOS (OCULTAR)'!$P$3:$R$53,3,0),"")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GABRIEL RAMOS SANTOS BARBOSA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119.61</v>
      </c>
      <c r="J84" s="15">
        <f>'[1]TCE - ANEXO III - Preencher'!K93</f>
        <v>0</v>
      </c>
      <c r="K84" s="16">
        <f>'[1]TCE - ANEXO III - Preencher'!L93</f>
        <v>142.47</v>
      </c>
      <c r="L84" s="16">
        <f>'[1]TCE - ANEXO III - Preencher'!M93</f>
        <v>24.25</v>
      </c>
      <c r="M84" s="16">
        <f t="shared" si="7"/>
        <v>118.22</v>
      </c>
      <c r="N84" s="16">
        <f>'[1]TCE - ANEXO III - Preencher'!O93</f>
        <v>2</v>
      </c>
      <c r="O84" s="16">
        <f>'[1]TCE - ANEXO III - Preencher'!P93</f>
        <v>0</v>
      </c>
      <c r="P84" s="17">
        <f t="shared" si="8"/>
        <v>2</v>
      </c>
      <c r="Q84" s="16">
        <f>'[1]TCE - ANEXO III - Preencher'!R93</f>
        <v>155.25</v>
      </c>
      <c r="R84" s="16">
        <f>'[1]TCE - ANEXO III - Preencher'!S93</f>
        <v>72.739999999999995</v>
      </c>
      <c r="S84" s="17">
        <f t="shared" si="9"/>
        <v>82.51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322.33999999999997</v>
      </c>
    </row>
    <row r="85" spans="1:28" s="4" customFormat="1" x14ac:dyDescent="0.2">
      <c r="A85" s="9">
        <f>IFERROR(VLOOKUP(B85,'[1]DADOS (OCULTAR)'!$P$3:$R$53,3,0),"")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GABRIEL SILVA COSTA GUERRA MORAES</v>
      </c>
      <c r="E85" s="10" t="str">
        <f>IF('[1]TCE - ANEXO III - Preencher'!F94="4 - Assistência Odontológica","2 - Outros Profissionais da Saúde",'[1]TCE - ANEXO II - Enviar TCE'!E84)</f>
        <v>1 - Médico</v>
      </c>
      <c r="F85" s="13" t="str">
        <f>'[1]TCE - ANEXO III - Preencher'!G94</f>
        <v>2251-25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612.73</v>
      </c>
      <c r="J85" s="15">
        <f>'[1]TCE - ANEXO III - Preencher'!K94</f>
        <v>0</v>
      </c>
      <c r="K85" s="16">
        <f>'[1]TCE - ANEXO III - Preencher'!L94</f>
        <v>142.46</v>
      </c>
      <c r="L85" s="16">
        <f>'[1]TCE - ANEXO III - Preencher'!M94</f>
        <v>28.6</v>
      </c>
      <c r="M85" s="16">
        <f t="shared" si="7"/>
        <v>113.86000000000001</v>
      </c>
      <c r="N85" s="16">
        <f>'[1]TCE - ANEXO III - Preencher'!O94</f>
        <v>50.22</v>
      </c>
      <c r="O85" s="16">
        <f>'[1]TCE - ANEXO III - Preencher'!P94</f>
        <v>0</v>
      </c>
      <c r="P85" s="17">
        <f t="shared" si="8"/>
        <v>50.22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776.81000000000006</v>
      </c>
    </row>
    <row r="86" spans="1:28" s="4" customFormat="1" x14ac:dyDescent="0.2">
      <c r="A86" s="9">
        <f>IFERROR(VLOOKUP(B86,'[1]DADOS (OCULTAR)'!$P$3:$R$53,3,0),"")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GABRIELA BARBOSA DE VASCONCELOS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5211-30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113.08</v>
      </c>
      <c r="J86" s="15">
        <f>'[1]TCE - ANEXO III - Preencher'!K95</f>
        <v>0</v>
      </c>
      <c r="K86" s="16">
        <f>'[1]TCE - ANEXO III - Preencher'!L95</f>
        <v>142.47</v>
      </c>
      <c r="L86" s="16">
        <f>'[1]TCE - ANEXO III - Preencher'!M95</f>
        <v>22.97</v>
      </c>
      <c r="M86" s="16">
        <f t="shared" si="7"/>
        <v>119.5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207</v>
      </c>
      <c r="R86" s="16">
        <f>'[1]TCE - ANEXO III - Preencher'!S95</f>
        <v>68.900000000000006</v>
      </c>
      <c r="S86" s="17">
        <f t="shared" si="9"/>
        <v>138.1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372.67999999999995</v>
      </c>
    </row>
    <row r="87" spans="1:28" s="4" customFormat="1" x14ac:dyDescent="0.2">
      <c r="A87" s="9">
        <f>IFERROR(VLOOKUP(B87,'[1]DADOS (OCULTAR)'!$P$3:$R$53,3,0),"")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GABRIELA ROSA MEIRA</v>
      </c>
      <c r="E87" s="10" t="str">
        <f>IF('[1]TCE - ANEXO III - Preencher'!F96="4 - Assistência Odontológica","2 - Outros Profissionais da Saúde",'[1]TCE - ANEXO II - Enviar TCE'!E86)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658.04</v>
      </c>
      <c r="J87" s="15">
        <f>'[1]TCE - ANEXO III - Preencher'!K96</f>
        <v>0</v>
      </c>
      <c r="K87" s="16">
        <f>'[1]TCE - ANEXO III - Preencher'!L96</f>
        <v>142.46</v>
      </c>
      <c r="L87" s="16">
        <f>'[1]TCE - ANEXO III - Preencher'!M96</f>
        <v>13.35</v>
      </c>
      <c r="M87" s="16">
        <f t="shared" si="7"/>
        <v>129.11000000000001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843.37</v>
      </c>
    </row>
    <row r="88" spans="1:28" s="4" customFormat="1" x14ac:dyDescent="0.2">
      <c r="A88" s="9">
        <f>IFERROR(VLOOKUP(B88,'[1]DADOS (OCULTAR)'!$P$3:$R$53,3,0),"")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GABRIELA SILVA GUERRA</v>
      </c>
      <c r="E88" s="10" t="str">
        <f>IF('[1]TCE - ANEXO III - Preencher'!F97="4 - Assistência Odontológica","2 - Outros Profissionais da Saúde",'[1]TCE - ANEXO II - Enviar TCE'!E87)</f>
        <v>1 - Médico</v>
      </c>
      <c r="F88" s="13" t="str">
        <f>'[1]TCE - ANEXO III - Preencher'!G97</f>
        <v>2251-24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639.23</v>
      </c>
      <c r="J88" s="15">
        <f>'[1]TCE - ANEXO III - Preencher'!K97</f>
        <v>0</v>
      </c>
      <c r="K88" s="16">
        <f>'[1]TCE - ANEXO III - Preencher'!L97</f>
        <v>142.47</v>
      </c>
      <c r="L88" s="16">
        <f>'[1]TCE - ANEXO III - Preencher'!M97</f>
        <v>18.02</v>
      </c>
      <c r="M88" s="16">
        <f t="shared" si="7"/>
        <v>124.45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819.90000000000009</v>
      </c>
    </row>
    <row r="89" spans="1:28" s="4" customFormat="1" x14ac:dyDescent="0.2">
      <c r="A89" s="9">
        <f>IFERROR(VLOOKUP(B89,'[1]DADOS (OCULTAR)'!$P$3:$R$53,3,0),"")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GILCELIA CRISTINA FIRMINA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5152-05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115.71</v>
      </c>
      <c r="J89" s="15">
        <f>'[1]TCE - ANEXO III - Preencher'!K98</f>
        <v>0</v>
      </c>
      <c r="K89" s="16">
        <f>'[1]TCE - ANEXO III - Preencher'!L98</f>
        <v>142.46</v>
      </c>
      <c r="L89" s="16">
        <f>'[1]TCE - ANEXO III - Preencher'!M98</f>
        <v>23.57</v>
      </c>
      <c r="M89" s="16">
        <f t="shared" si="7"/>
        <v>118.89000000000001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236.60000000000002</v>
      </c>
    </row>
    <row r="90" spans="1:28" s="4" customFormat="1" x14ac:dyDescent="0.2">
      <c r="A90" s="9">
        <f>IFERROR(VLOOKUP(B90,'[1]DADOS (OCULTAR)'!$P$3:$R$53,3,0),"")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GILSON ALVES FALCAO FILHO</v>
      </c>
      <c r="E90" s="10" t="str">
        <f>IF('[1]TCE - ANEXO III - Preencher'!F99="4 - Assistência Odontológica","2 - Outros Profissionais da Saúde",'[1]TCE - ANEXO II - Enviar TCE'!E89)</f>
        <v>1 - Médico</v>
      </c>
      <c r="F90" s="13" t="str">
        <f>'[1]TCE - ANEXO III - Preencher'!G99</f>
        <v>2252-70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560.63</v>
      </c>
      <c r="J90" s="15">
        <f>'[1]TCE - ANEXO III - Preencher'!K99</f>
        <v>0</v>
      </c>
      <c r="K90" s="16">
        <f>'[1]TCE - ANEXO III - Preencher'!L99</f>
        <v>142.47</v>
      </c>
      <c r="L90" s="16">
        <f>'[1]TCE - ANEXO III - Preencher'!M99</f>
        <v>14.3</v>
      </c>
      <c r="M90" s="16">
        <f t="shared" si="7"/>
        <v>128.16999999999999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745.02</v>
      </c>
    </row>
    <row r="91" spans="1:28" s="4" customFormat="1" x14ac:dyDescent="0.2">
      <c r="A91" s="9">
        <f>IFERROR(VLOOKUP(B91,'[1]DADOS (OCULTAR)'!$P$3:$R$53,3,0),"")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GLADYSTON GYDIONE BEZERRA DA SILVA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219.9</v>
      </c>
      <c r="J91" s="15">
        <f>'[1]TCE - ANEXO III - Preencher'!K100</f>
        <v>0</v>
      </c>
      <c r="K91" s="16">
        <f>'[1]TCE - ANEXO III - Preencher'!L100</f>
        <v>142.46</v>
      </c>
      <c r="L91" s="16">
        <f>'[1]TCE - ANEXO III - Preencher'!M100</f>
        <v>3.63</v>
      </c>
      <c r="M91" s="16">
        <f t="shared" si="7"/>
        <v>138.83000000000001</v>
      </c>
      <c r="N91" s="16">
        <f>'[1]TCE - ANEXO III - Preencher'!O100</f>
        <v>4</v>
      </c>
      <c r="O91" s="16">
        <f>'[1]TCE - ANEXO III - Preencher'!P100</f>
        <v>0</v>
      </c>
      <c r="P91" s="17">
        <f t="shared" si="8"/>
        <v>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362.73</v>
      </c>
    </row>
    <row r="92" spans="1:28" s="4" customFormat="1" x14ac:dyDescent="0.2">
      <c r="A92" s="9">
        <f>IFERROR(VLOOKUP(B92,'[1]DADOS (OCULTAR)'!$P$3:$R$53,3,0),"")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GLECIA NUNES VIANA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110.35</v>
      </c>
      <c r="J92" s="15">
        <f>'[1]TCE - ANEXO III - Preencher'!K101</f>
        <v>0</v>
      </c>
      <c r="K92" s="16">
        <f>'[1]TCE - ANEXO III - Preencher'!L101</f>
        <v>142.47</v>
      </c>
      <c r="L92" s="16">
        <f>'[1]TCE - ANEXO III - Preencher'!M101</f>
        <v>24.25</v>
      </c>
      <c r="M92" s="16">
        <f t="shared" si="7"/>
        <v>118.22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179.4</v>
      </c>
      <c r="R92" s="16">
        <f>'[1]TCE - ANEXO III - Preencher'!S101</f>
        <v>72.739999999999995</v>
      </c>
      <c r="S92" s="17">
        <f t="shared" si="9"/>
        <v>106.66000000000001</v>
      </c>
      <c r="T92" s="16">
        <f>'[1]TCE - ANEXO III - Preencher'!U101</f>
        <v>128</v>
      </c>
      <c r="U92" s="16">
        <f>'[1]TCE - ANEXO III - Preencher'!V101</f>
        <v>0</v>
      </c>
      <c r="V92" s="17">
        <f t="shared" si="10"/>
        <v>128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24.25</v>
      </c>
      <c r="Z92" s="17">
        <f t="shared" si="11"/>
        <v>-24.25</v>
      </c>
      <c r="AA92" s="18" t="str">
        <f>IF('[1]TCE - ANEXO III - Preencher'!AB101="","",'[1]TCE - ANEXO III - Preencher'!AB101)</f>
        <v>CONTRIBUIÇÃO SOCIAL</v>
      </c>
      <c r="AB92" s="16">
        <f t="shared" si="6"/>
        <v>440.98</v>
      </c>
    </row>
    <row r="93" spans="1:28" s="4" customFormat="1" x14ac:dyDescent="0.2">
      <c r="A93" s="9">
        <f>IFERROR(VLOOKUP(B93,'[1]DADOS (OCULTAR)'!$P$3:$R$53,3,0),"")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GUILHERME HENRIQUES DE MELO ARAUJO</v>
      </c>
      <c r="E93" s="10" t="str">
        <f>IF('[1]TCE - ANEXO III - Preencher'!F102="4 - Assistência Odontológica","2 - Outros Profissionais da Saúde",'[1]TCE - ANEXO II - Enviar TCE'!E92)</f>
        <v>1 - Médico</v>
      </c>
      <c r="F93" s="13" t="str">
        <f>'[1]TCE - ANEXO III - Preencher'!G102</f>
        <v>2251-24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722.29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778.51</v>
      </c>
    </row>
    <row r="94" spans="1:28" s="4" customFormat="1" x14ac:dyDescent="0.2">
      <c r="A94" s="9">
        <f>IFERROR(VLOOKUP(B94,'[1]DADOS (OCULTAR)'!$P$3:$R$53,3,0),"")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GUSTAVO PEREIRA DE ALMEIDA</v>
      </c>
      <c r="E94" s="10" t="str">
        <f>IF('[1]TCE - ANEXO III - Preencher'!F103="4 - Assistência Odontológica","2 - Outros Profissionais da Saúde",'[1]TCE - ANEXO II - Enviar TCE'!E93)</f>
        <v>1 - Médico</v>
      </c>
      <c r="F94" s="13" t="str">
        <f>'[1]TCE - ANEXO III - Preencher'!G103</f>
        <v>2251-24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626.21</v>
      </c>
      <c r="J94" s="15">
        <f>'[1]TCE - ANEXO III - Preencher'!K103</f>
        <v>0</v>
      </c>
      <c r="K94" s="16">
        <f>'[1]TCE - ANEXO III - Preencher'!L103</f>
        <v>142.46</v>
      </c>
      <c r="L94" s="16">
        <f>'[1]TCE - ANEXO III - Preencher'!M103</f>
        <v>18.02</v>
      </c>
      <c r="M94" s="16">
        <f t="shared" si="7"/>
        <v>124.44000000000001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806.87000000000012</v>
      </c>
    </row>
    <row r="95" spans="1:28" s="4" customFormat="1" x14ac:dyDescent="0.2">
      <c r="A95" s="9">
        <f>IFERROR(VLOOKUP(B95,'[1]DADOS (OCULTAR)'!$P$3:$R$53,3,0),"")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IGOR FIGUEIREDO GONCALVES</v>
      </c>
      <c r="E95" s="10" t="str">
        <f>IF('[1]TCE - ANEXO III - Preencher'!F104="4 - Assistência Odontológica","2 - Outros Profissionais da Saúde",'[1]TCE - ANEXO II - Enviar TCE'!E94)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520.08000000000004</v>
      </c>
      <c r="J95" s="15">
        <f>'[1]TCE - ANEXO III - Preencher'!K104</f>
        <v>0</v>
      </c>
      <c r="K95" s="16">
        <f>'[1]TCE - ANEXO III - Preencher'!L104</f>
        <v>142.47</v>
      </c>
      <c r="L95" s="16">
        <f>'[1]TCE - ANEXO III - Preencher'!M104</f>
        <v>14.3</v>
      </c>
      <c r="M95" s="16">
        <f t="shared" si="7"/>
        <v>128.16999999999999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704.47</v>
      </c>
    </row>
    <row r="96" spans="1:28" s="4" customFormat="1" x14ac:dyDescent="0.2">
      <c r="A96" s="9">
        <f>IFERROR(VLOOKUP(B96,'[1]DADOS (OCULTAR)'!$P$3:$R$53,3,0),"")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INGRID CABRAL ROMEU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108.86</v>
      </c>
      <c r="J96" s="15">
        <f>'[1]TCE - ANEXO III - Preencher'!K105</f>
        <v>0</v>
      </c>
      <c r="K96" s="16">
        <f>'[1]TCE - ANEXO III - Preencher'!L105</f>
        <v>142.46</v>
      </c>
      <c r="L96" s="16">
        <f>'[1]TCE - ANEXO III - Preencher'!M105</f>
        <v>24.25</v>
      </c>
      <c r="M96" s="16">
        <f t="shared" si="7"/>
        <v>118.21000000000001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112.8</v>
      </c>
      <c r="R96" s="16">
        <f>'[1]TCE - ANEXO III - Preencher'!S105</f>
        <v>72.739999999999995</v>
      </c>
      <c r="S96" s="17">
        <f t="shared" si="9"/>
        <v>40.06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269.13</v>
      </c>
    </row>
    <row r="97" spans="1:28" s="4" customFormat="1" x14ac:dyDescent="0.2">
      <c r="A97" s="9">
        <f>IFERROR(VLOOKUP(B97,'[1]DADOS (OCULTAR)'!$P$3:$R$53,3,0),"")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INGRID CATALINI DE MORAIS FONTES</v>
      </c>
      <c r="E97" s="10" t="str">
        <f>IF('[1]TCE - ANEXO III - Preencher'!F106="4 - Assistência Odontológica","2 - Outros Profissionais da Saúde",'[1]TCE - ANEXO II - Enviar TCE'!E96)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615.42999999999995</v>
      </c>
      <c r="J97" s="15">
        <f>'[1]TCE - ANEXO III - Preencher'!K106</f>
        <v>0</v>
      </c>
      <c r="K97" s="16">
        <f>'[1]TCE - ANEXO III - Preencher'!L106</f>
        <v>142.47</v>
      </c>
      <c r="L97" s="16">
        <f>'[1]TCE - ANEXO III - Preencher'!M106</f>
        <v>28.6</v>
      </c>
      <c r="M97" s="16">
        <f t="shared" si="7"/>
        <v>113.87</v>
      </c>
      <c r="N97" s="16">
        <f>'[1]TCE - ANEXO III - Preencher'!O106</f>
        <v>50.22</v>
      </c>
      <c r="O97" s="16">
        <f>'[1]TCE - ANEXO III - Preencher'!P106</f>
        <v>0</v>
      </c>
      <c r="P97" s="17">
        <f t="shared" si="8"/>
        <v>50.22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779.52</v>
      </c>
    </row>
    <row r="98" spans="1:28" s="4" customFormat="1" x14ac:dyDescent="0.2">
      <c r="A98" s="9">
        <f>IFERROR(VLOOKUP(B98,'[1]DADOS (OCULTAR)'!$P$3:$R$53,3,0),"")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ISA CARLA AZEVEDO DELMONDES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2234-05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400.74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402.74</v>
      </c>
    </row>
    <row r="99" spans="1:28" s="4" customFormat="1" x14ac:dyDescent="0.2">
      <c r="A99" s="9">
        <f>IFERROR(VLOOKUP(B99,'[1]DADOS (OCULTAR)'!$P$3:$R$53,3,0),"")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IVANILDO JOSE DA SILVA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3226-05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108.59</v>
      </c>
      <c r="J99" s="15">
        <f>'[1]TCE - ANEXO III - Preencher'!K108</f>
        <v>0</v>
      </c>
      <c r="K99" s="16">
        <f>'[1]TCE - ANEXO III - Preencher'!L108</f>
        <v>142.46</v>
      </c>
      <c r="L99" s="16">
        <f>'[1]TCE - ANEXO III - Preencher'!M108</f>
        <v>22.97</v>
      </c>
      <c r="M99" s="16">
        <f t="shared" si="7"/>
        <v>119.49000000000001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230.08</v>
      </c>
    </row>
    <row r="100" spans="1:28" s="4" customFormat="1" x14ac:dyDescent="0.2">
      <c r="A100" s="9">
        <f>IFERROR(VLOOKUP(B100,'[1]DADOS (OCULTAR)'!$P$3:$R$53,3,0),"")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IZABEL CRISTINA SANTOS MOURA DE MELO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144.13</v>
      </c>
      <c r="J100" s="15">
        <f>'[1]TCE - ANEXO III - Preencher'!K109</f>
        <v>0</v>
      </c>
      <c r="K100" s="16">
        <f>'[1]TCE - ANEXO III - Preencher'!L109</f>
        <v>142.47</v>
      </c>
      <c r="L100" s="16">
        <f>'[1]TCE - ANEXO III - Preencher'!M109</f>
        <v>24.25</v>
      </c>
      <c r="M100" s="16">
        <f t="shared" si="7"/>
        <v>118.22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141</v>
      </c>
      <c r="R100" s="16">
        <f>'[1]TCE - ANEXO III - Preencher'!S109</f>
        <v>72.739999999999995</v>
      </c>
      <c r="S100" s="17">
        <f t="shared" si="9"/>
        <v>68.260000000000005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24.25</v>
      </c>
      <c r="Z100" s="17">
        <f t="shared" si="11"/>
        <v>-24.25</v>
      </c>
      <c r="AA100" s="18" t="str">
        <f>IF('[1]TCE - ANEXO III - Preencher'!AB109="","",'[1]TCE - ANEXO III - Preencher'!AB109)</f>
        <v>CONTRIBUIÇÃO SOCIAL</v>
      </c>
      <c r="AB100" s="16">
        <f t="shared" si="6"/>
        <v>308.36</v>
      </c>
    </row>
    <row r="101" spans="1:28" s="4" customFormat="1" x14ac:dyDescent="0.2">
      <c r="A101" s="9">
        <f>IFERROR(VLOOKUP(B101,'[1]DADOS (OCULTAR)'!$P$3:$R$53,3,0),"")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JACQUELINE ANDRESA COELHO FERREIRA</v>
      </c>
      <c r="E101" s="10" t="str">
        <f>IF('[1]TCE - ANEXO III - Preencher'!F110="4 - Assistência Odontológica","2 - Outros Profissionais da Saúde",'[1]TCE - ANEXO II - Enviar TCE'!E100)</f>
        <v>1 - Médico</v>
      </c>
      <c r="F101" s="13" t="str">
        <f>'[1]TCE - ANEXO III - Preencher'!G110</f>
        <v>2251-24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499.75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555.97</v>
      </c>
    </row>
    <row r="102" spans="1:28" s="4" customFormat="1" x14ac:dyDescent="0.2">
      <c r="A102" s="9">
        <f>IFERROR(VLOOKUP(B102,'[1]DADOS (OCULTAR)'!$P$3:$R$53,3,0),"")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JAIDETE GOMES DE ARAUJO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123.41</v>
      </c>
      <c r="J102" s="15">
        <f>'[1]TCE - ANEXO III - Preencher'!K111</f>
        <v>0</v>
      </c>
      <c r="K102" s="16">
        <f>'[1]TCE - ANEXO III - Preencher'!L111</f>
        <v>142.46</v>
      </c>
      <c r="L102" s="16">
        <f>'[1]TCE - ANEXO III - Preencher'!M111</f>
        <v>24.25</v>
      </c>
      <c r="M102" s="16">
        <f t="shared" si="7"/>
        <v>118.21000000000001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134.55000000000001</v>
      </c>
      <c r="R102" s="16">
        <f>'[1]TCE - ANEXO III - Preencher'!S111</f>
        <v>72.739999999999995</v>
      </c>
      <c r="S102" s="17">
        <f t="shared" si="9"/>
        <v>61.810000000000016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24.25</v>
      </c>
      <c r="Z102" s="17">
        <f t="shared" si="11"/>
        <v>-24.25</v>
      </c>
      <c r="AA102" s="18" t="str">
        <f>IF('[1]TCE - ANEXO III - Preencher'!AB111="","",'[1]TCE - ANEXO III - Preencher'!AB111)</f>
        <v>CONTRIBUIÇÃO SOCIAL</v>
      </c>
      <c r="AB102" s="16">
        <f t="shared" si="6"/>
        <v>281.18</v>
      </c>
    </row>
    <row r="103" spans="1:28" s="4" customFormat="1" x14ac:dyDescent="0.2">
      <c r="A103" s="9">
        <f>IFERROR(VLOOKUP(B103,'[1]DADOS (OCULTAR)'!$P$3:$R$53,3,0),"")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JAIME DE SOUZA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1425-15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281.98</v>
      </c>
      <c r="J103" s="15">
        <f>'[1]TCE - ANEXO III - Preencher'!K112</f>
        <v>0</v>
      </c>
      <c r="K103" s="16">
        <f>'[1]TCE - ANEXO III - Preencher'!L112</f>
        <v>142.47</v>
      </c>
      <c r="L103" s="16">
        <f>'[1]TCE - ANEXO III - Preencher'!M112</f>
        <v>63.16</v>
      </c>
      <c r="M103" s="16">
        <f t="shared" si="7"/>
        <v>79.31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363.29</v>
      </c>
    </row>
    <row r="104" spans="1:28" s="4" customFormat="1" x14ac:dyDescent="0.2">
      <c r="A104" s="9">
        <f>IFERROR(VLOOKUP(B104,'[1]DADOS (OCULTAR)'!$P$3:$R$53,3,0),"")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JANE BATISTA DA SILVA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</v>
      </c>
    </row>
    <row r="105" spans="1:28" s="4" customFormat="1" x14ac:dyDescent="0.2">
      <c r="A105" s="9">
        <f>IFERROR(VLOOKUP(B105,'[1]DADOS (OCULTAR)'!$P$3:$R$53,3,0),"")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 xml:space="preserve">JANE PRISCILA ALVES DA SILVA 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144.56</v>
      </c>
      <c r="J105" s="15">
        <f>'[1]TCE - ANEXO III - Preencher'!K114</f>
        <v>0</v>
      </c>
      <c r="K105" s="16">
        <f>'[1]TCE - ANEXO III - Preencher'!L114</f>
        <v>142.46</v>
      </c>
      <c r="L105" s="16">
        <f>'[1]TCE - ANEXO III - Preencher'!M114</f>
        <v>24.25</v>
      </c>
      <c r="M105" s="16">
        <f t="shared" si="7"/>
        <v>118.21000000000001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103.5</v>
      </c>
      <c r="R105" s="16">
        <f>'[1]TCE - ANEXO III - Preencher'!S114</f>
        <v>145.47999999999999</v>
      </c>
      <c r="S105" s="17">
        <f t="shared" si="9"/>
        <v>-41.97999999999999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24.25</v>
      </c>
      <c r="Z105" s="17">
        <f t="shared" si="11"/>
        <v>-24.25</v>
      </c>
      <c r="AA105" s="18" t="str">
        <f>IF('[1]TCE - ANEXO III - Preencher'!AB114="","",'[1]TCE - ANEXO III - Preencher'!AB114)</f>
        <v>CONTRIBUIÇÃO SOCIAL</v>
      </c>
      <c r="AB105" s="16">
        <f t="shared" si="6"/>
        <v>198.54</v>
      </c>
    </row>
    <row r="106" spans="1:28" s="4" customFormat="1" x14ac:dyDescent="0.2">
      <c r="A106" s="9">
        <f>IFERROR(VLOOKUP(B106,'[1]DADOS (OCULTAR)'!$P$3:$R$53,3,0),"")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JARDEL LUIS XAVIER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114.3</v>
      </c>
      <c r="J106" s="15">
        <f>'[1]TCE - ANEXO III - Preencher'!K115</f>
        <v>0</v>
      </c>
      <c r="K106" s="16">
        <f>'[1]TCE - ANEXO III - Preencher'!L115</f>
        <v>142.47</v>
      </c>
      <c r="L106" s="16">
        <f>'[1]TCE - ANEXO III - Preencher'!M115</f>
        <v>22.97</v>
      </c>
      <c r="M106" s="16">
        <f t="shared" si="7"/>
        <v>119.5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103.5</v>
      </c>
      <c r="R106" s="16">
        <f>'[1]TCE - ANEXO III - Preencher'!S115</f>
        <v>68.900000000000006</v>
      </c>
      <c r="S106" s="17">
        <f t="shared" si="9"/>
        <v>34.599999999999994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270.39999999999998</v>
      </c>
    </row>
    <row r="107" spans="1:28" s="4" customFormat="1" x14ac:dyDescent="0.2">
      <c r="A107" s="9">
        <f>IFERROR(VLOOKUP(B107,'[1]DADOS (OCULTAR)'!$P$3:$R$53,3,0),"")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JAYRO DA SILVA MARIANO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4221-05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108.59</v>
      </c>
      <c r="J107" s="15">
        <f>'[1]TCE - ANEXO III - Preencher'!K116</f>
        <v>0</v>
      </c>
      <c r="K107" s="16">
        <f>'[1]TCE - ANEXO III - Preencher'!L116</f>
        <v>142.46</v>
      </c>
      <c r="L107" s="16">
        <f>'[1]TCE - ANEXO III - Preencher'!M116</f>
        <v>22.97</v>
      </c>
      <c r="M107" s="16">
        <f t="shared" si="7"/>
        <v>119.49000000000001</v>
      </c>
      <c r="N107" s="16">
        <f>'[1]TCE - ANEXO III - Preencher'!O116</f>
        <v>2</v>
      </c>
      <c r="O107" s="16">
        <f>'[1]TCE - ANEXO III - Preencher'!P116</f>
        <v>0</v>
      </c>
      <c r="P107" s="17">
        <f t="shared" si="8"/>
        <v>2</v>
      </c>
      <c r="Q107" s="16">
        <f>'[1]TCE - ANEXO III - Preencher'!R116</f>
        <v>75.900000000000006</v>
      </c>
      <c r="R107" s="16">
        <f>'[1]TCE - ANEXO III - Preencher'!S116</f>
        <v>68.900000000000006</v>
      </c>
      <c r="S107" s="17">
        <f t="shared" si="9"/>
        <v>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237.08</v>
      </c>
    </row>
    <row r="108" spans="1:28" s="4" customFormat="1" x14ac:dyDescent="0.2">
      <c r="A108" s="9">
        <f>IFERROR(VLOOKUP(B108,'[1]DADOS (OCULTAR)'!$P$3:$R$53,3,0),"")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JEANDERSON MARIANO GOMES DA SILVA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4221-05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108.59</v>
      </c>
      <c r="J108" s="15">
        <f>'[1]TCE - ANEXO III - Preencher'!K117</f>
        <v>0</v>
      </c>
      <c r="K108" s="16">
        <f>'[1]TCE - ANEXO III - Preencher'!L117</f>
        <v>142.47</v>
      </c>
      <c r="L108" s="16">
        <f>'[1]TCE - ANEXO III - Preencher'!M117</f>
        <v>22.97</v>
      </c>
      <c r="M108" s="16">
        <f t="shared" si="7"/>
        <v>119.5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103.5</v>
      </c>
      <c r="R108" s="16">
        <f>'[1]TCE - ANEXO III - Preencher'!S117</f>
        <v>68.900000000000006</v>
      </c>
      <c r="S108" s="17">
        <f t="shared" si="9"/>
        <v>34.599999999999994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264.69</v>
      </c>
    </row>
    <row r="109" spans="1:28" s="4" customFormat="1" x14ac:dyDescent="0.2">
      <c r="A109" s="9">
        <f>IFERROR(VLOOKUP(B109,'[1]DADOS (OCULTAR)'!$P$3:$R$53,3,0),"")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JEANE PEREIRA DE SANTANA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4221-05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83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85</v>
      </c>
    </row>
    <row r="110" spans="1:28" s="4" customFormat="1" x14ac:dyDescent="0.2">
      <c r="A110" s="9">
        <f>IFERROR(VLOOKUP(B110,'[1]DADOS (OCULTAR)'!$P$3:$R$53,3,0),"")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JEFFERSON FERREIRA DE MELO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 t="str">
        <f>'[1]TCE - ANEXO III - Preencher'!G119</f>
        <v>4221-05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128.19</v>
      </c>
      <c r="J110" s="15">
        <f>'[1]TCE - ANEXO III - Preencher'!K119</f>
        <v>0</v>
      </c>
      <c r="K110" s="16">
        <f>'[1]TCE - ANEXO III - Preencher'!L119</f>
        <v>142.46</v>
      </c>
      <c r="L110" s="16">
        <f>'[1]TCE - ANEXO III - Preencher'!M119</f>
        <v>22.97</v>
      </c>
      <c r="M110" s="16">
        <f t="shared" si="7"/>
        <v>119.49000000000001</v>
      </c>
      <c r="N110" s="16">
        <f>'[1]TCE - ANEXO III - Preencher'!O119</f>
        <v>2</v>
      </c>
      <c r="O110" s="16">
        <f>'[1]TCE - ANEXO III - Preencher'!P119</f>
        <v>0</v>
      </c>
      <c r="P110" s="17">
        <f t="shared" si="8"/>
        <v>2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249.68</v>
      </c>
    </row>
    <row r="111" spans="1:28" s="4" customFormat="1" x14ac:dyDescent="0.2">
      <c r="A111" s="9">
        <f>IFERROR(VLOOKUP(B111,'[1]DADOS (OCULTAR)'!$P$3:$R$53,3,0),"")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>JENIFER RODRIGUES DE OLIVEIRA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304.23</v>
      </c>
      <c r="J111" s="15">
        <f>'[1]TCE - ANEXO III - Preencher'!K120</f>
        <v>0</v>
      </c>
      <c r="K111" s="16">
        <f>'[1]TCE - ANEXO III - Preencher'!L120</f>
        <v>142.47</v>
      </c>
      <c r="L111" s="16">
        <f>'[1]TCE - ANEXO III - Preencher'!M120</f>
        <v>3.63</v>
      </c>
      <c r="M111" s="16">
        <f t="shared" si="7"/>
        <v>138.84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24.19</v>
      </c>
      <c r="Z111" s="17">
        <f t="shared" si="11"/>
        <v>-24.19</v>
      </c>
      <c r="AA111" s="18" t="str">
        <f>IF('[1]TCE - ANEXO III - Preencher'!AB120="","",'[1]TCE - ANEXO III - Preencher'!AB120)</f>
        <v>CONTRIBUIÇÃO SOCIAL</v>
      </c>
      <c r="AB111" s="16">
        <f t="shared" si="6"/>
        <v>422.88000000000005</v>
      </c>
    </row>
    <row r="112" spans="1:28" s="4" customFormat="1" x14ac:dyDescent="0.2">
      <c r="A112" s="9">
        <f>IFERROR(VLOOKUP(B112,'[1]DADOS (OCULTAR)'!$P$3:$R$53,3,0),"")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 xml:space="preserve">JERLAINY FARIAS VILA NOVA 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 t="str">
        <f>'[1]TCE - ANEXO III - Preencher'!G121</f>
        <v>2235-05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240.22</v>
      </c>
      <c r="J112" s="15">
        <f>'[1]TCE - ANEXO III - Preencher'!K121</f>
        <v>0</v>
      </c>
      <c r="K112" s="16">
        <f>'[1]TCE - ANEXO III - Preencher'!L121</f>
        <v>142.46</v>
      </c>
      <c r="L112" s="16">
        <f>'[1]TCE - ANEXO III - Preencher'!M121</f>
        <v>3.63</v>
      </c>
      <c r="M112" s="16">
        <f t="shared" si="7"/>
        <v>138.83000000000001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383.05</v>
      </c>
    </row>
    <row r="113" spans="1:28" s="4" customFormat="1" x14ac:dyDescent="0.2">
      <c r="A113" s="9">
        <f>IFERROR(VLOOKUP(B113,'[1]DADOS (OCULTAR)'!$P$3:$R$53,3,0),"")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JESSYCA MIRELLA ROMAO GOMES DA SILVA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2524-05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212.18</v>
      </c>
      <c r="J113" s="15">
        <f>'[1]TCE - ANEXO III - Preencher'!K122</f>
        <v>0</v>
      </c>
      <c r="K113" s="16">
        <f>'[1]TCE - ANEXO III - Preencher'!L122</f>
        <v>142.47</v>
      </c>
      <c r="L113" s="16">
        <f>'[1]TCE - ANEXO III - Preencher'!M122</f>
        <v>50.52</v>
      </c>
      <c r="M113" s="16">
        <f t="shared" si="7"/>
        <v>91.949999999999989</v>
      </c>
      <c r="N113" s="16">
        <f>'[1]TCE - ANEXO III - Preencher'!O122</f>
        <v>2</v>
      </c>
      <c r="O113" s="16">
        <f>'[1]TCE - ANEXO III - Preencher'!P122</f>
        <v>0</v>
      </c>
      <c r="P113" s="17">
        <f t="shared" si="8"/>
        <v>2</v>
      </c>
      <c r="Q113" s="16">
        <f>'[1]TCE - ANEXO III - Preencher'!R122</f>
        <v>206.8</v>
      </c>
      <c r="R113" s="16">
        <f>'[1]TCE - ANEXO III - Preencher'!S122</f>
        <v>151.56</v>
      </c>
      <c r="S113" s="17">
        <f t="shared" si="9"/>
        <v>55.240000000000009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361.37</v>
      </c>
    </row>
    <row r="114" spans="1:28" s="4" customFormat="1" x14ac:dyDescent="0.2">
      <c r="A114" s="9">
        <f>IFERROR(VLOOKUP(B114,'[1]DADOS (OCULTAR)'!$P$3:$R$53,3,0),"")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JOAO CARLOS RODRIGUEZ ALVES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302.72000000000003</v>
      </c>
      <c r="J114" s="15">
        <f>'[1]TCE - ANEXO III - Preencher'!K123</f>
        <v>0</v>
      </c>
      <c r="K114" s="16">
        <f>'[1]TCE - ANEXO III - Preencher'!L123</f>
        <v>142.46</v>
      </c>
      <c r="L114" s="16">
        <f>'[1]TCE - ANEXO III - Preencher'!M123</f>
        <v>14.3</v>
      </c>
      <c r="M114" s="16">
        <f t="shared" si="7"/>
        <v>128.16</v>
      </c>
      <c r="N114" s="16">
        <f>'[1]TCE - ANEXO III - Preencher'!O123</f>
        <v>56.22</v>
      </c>
      <c r="O114" s="16">
        <f>'[1]TCE - ANEXO III - Preencher'!P123</f>
        <v>0</v>
      </c>
      <c r="P114" s="17">
        <f t="shared" si="8"/>
        <v>56.22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487.1</v>
      </c>
    </row>
    <row r="115" spans="1:28" s="4" customFormat="1" x14ac:dyDescent="0.2">
      <c r="A115" s="9">
        <f>IFERROR(VLOOKUP(B115,'[1]DADOS (OCULTAR)'!$P$3:$R$53,3,0),"")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>JOAO GUILHERME ALVES DE ANDRADE</v>
      </c>
      <c r="E115" s="10" t="str">
        <f>IF('[1]TCE - ANEXO III - Preencher'!F124="4 - Assistência Odontológica","2 - Outros Profissionais da Saúde",'[1]TCE - ANEXO II - Enviar TCE'!E114)</f>
        <v>1 - Médico</v>
      </c>
      <c r="F115" s="13" t="str">
        <f>'[1]TCE - ANEXO III - Preencher'!G124</f>
        <v>2251-25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456.66</v>
      </c>
      <c r="J115" s="15">
        <f>'[1]TCE - ANEXO III - Preencher'!K124</f>
        <v>0</v>
      </c>
      <c r="K115" s="16">
        <f>'[1]TCE - ANEXO III - Preencher'!L124</f>
        <v>142.47</v>
      </c>
      <c r="L115" s="16">
        <f>'[1]TCE - ANEXO III - Preencher'!M124</f>
        <v>14.3</v>
      </c>
      <c r="M115" s="16">
        <f t="shared" si="7"/>
        <v>128.16999999999999</v>
      </c>
      <c r="N115" s="16">
        <f>'[1]TCE - ANEXO III - Preencher'!O124</f>
        <v>56.22</v>
      </c>
      <c r="O115" s="16">
        <f>'[1]TCE - ANEXO III - Preencher'!P124</f>
        <v>0</v>
      </c>
      <c r="P115" s="17">
        <f t="shared" si="8"/>
        <v>56.22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641.05000000000007</v>
      </c>
    </row>
    <row r="116" spans="1:28" s="4" customFormat="1" x14ac:dyDescent="0.2">
      <c r="A116" s="9">
        <f>IFERROR(VLOOKUP(B116,'[1]DADOS (OCULTAR)'!$P$3:$R$53,3,0),"")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 xml:space="preserve">JOAO VICTTOR CORREIA DE LIMA </v>
      </c>
      <c r="E116" s="10" t="str">
        <f>IF('[1]TCE - ANEXO III - Preencher'!F125="4 - Assistência Odontológica","2 - Outros Profissionais da Saúde",'[1]TCE - ANEXO II - Enviar TCE'!E115)</f>
        <v>3 - Administrativo</v>
      </c>
      <c r="F116" s="13" t="str">
        <f>'[1]TCE - ANEXO III - Preencher'!G125</f>
        <v>4110-30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40.99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</v>
      </c>
      <c r="O116" s="16">
        <f>'[1]TCE - ANEXO III - Preencher'!P125</f>
        <v>0</v>
      </c>
      <c r="P116" s="17">
        <f t="shared" si="8"/>
        <v>2</v>
      </c>
      <c r="Q116" s="16">
        <f>'[1]TCE - ANEXO III - Preencher'!R125</f>
        <v>358.6</v>
      </c>
      <c r="R116" s="16">
        <f>'[1]TCE - ANEXO III - Preencher'!S125</f>
        <v>83.84</v>
      </c>
      <c r="S116" s="17">
        <f t="shared" si="9"/>
        <v>274.76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317.75</v>
      </c>
    </row>
    <row r="117" spans="1:28" s="4" customFormat="1" x14ac:dyDescent="0.2">
      <c r="A117" s="9">
        <f>IFERROR(VLOOKUP(B117,'[1]DADOS (OCULTAR)'!$P$3:$R$53,3,0),"")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JOAQUIM FERNANDES DE OLIVEIRA NETO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2252-70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419.14</v>
      </c>
      <c r="J117" s="15">
        <f>'[1]TCE - ANEXO III - Preencher'!K126</f>
        <v>0</v>
      </c>
      <c r="K117" s="16">
        <f>'[1]TCE - ANEXO III - Preencher'!L126</f>
        <v>142.46</v>
      </c>
      <c r="L117" s="16">
        <f>'[1]TCE - ANEXO III - Preencher'!M126</f>
        <v>18.02</v>
      </c>
      <c r="M117" s="16">
        <f t="shared" si="7"/>
        <v>124.44000000000001</v>
      </c>
      <c r="N117" s="16">
        <f>'[1]TCE - ANEXO III - Preencher'!O126</f>
        <v>56.22</v>
      </c>
      <c r="O117" s="16">
        <f>'[1]TCE - ANEXO III - Preencher'!P126</f>
        <v>0</v>
      </c>
      <c r="P117" s="17">
        <f t="shared" si="8"/>
        <v>56.22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599.80000000000007</v>
      </c>
    </row>
    <row r="118" spans="1:28" s="4" customFormat="1" x14ac:dyDescent="0.2">
      <c r="A118" s="9">
        <f>IFERROR(VLOOKUP(B118,'[1]DADOS (OCULTAR)'!$P$3:$R$53,3,0),"")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JONATA LIMA DA SILVA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4110-05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9.82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</v>
      </c>
      <c r="O118" s="16">
        <f>'[1]TCE - ANEXO III - Preencher'!P127</f>
        <v>0</v>
      </c>
      <c r="P118" s="17">
        <f t="shared" si="8"/>
        <v>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11.82</v>
      </c>
    </row>
    <row r="119" spans="1:28" s="4" customFormat="1" x14ac:dyDescent="0.2">
      <c r="A119" s="9">
        <f>IFERROR(VLOOKUP(B119,'[1]DADOS (OCULTAR)'!$P$3:$R$53,3,0),"")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JORGE FERRAZ ARAUJO DA SILVA</v>
      </c>
      <c r="E119" s="10" t="str">
        <f>IF('[1]TCE - ANEXO III - Preencher'!F128="4 - Assistência Odontológica","2 - Outros Profissionais da Saúde",'[1]TCE - ANEXO II - Enviar TCE'!E118)</f>
        <v>1 - Médico</v>
      </c>
      <c r="F119" s="13" t="str">
        <f>'[1]TCE - ANEXO III - Preencher'!G128</f>
        <v>2252-70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1206.52</v>
      </c>
      <c r="J119" s="15">
        <f>'[1]TCE - ANEXO III - Preencher'!K128</f>
        <v>0</v>
      </c>
      <c r="K119" s="16">
        <f>'[1]TCE - ANEXO III - Preencher'!L128</f>
        <v>142.47</v>
      </c>
      <c r="L119" s="16">
        <f>'[1]TCE - ANEXO III - Preencher'!M128</f>
        <v>28.6</v>
      </c>
      <c r="M119" s="16">
        <f t="shared" si="7"/>
        <v>113.87</v>
      </c>
      <c r="N119" s="16">
        <f>'[1]TCE - ANEXO III - Preencher'!O128</f>
        <v>56.22</v>
      </c>
      <c r="O119" s="16">
        <f>'[1]TCE - ANEXO III - Preencher'!P128</f>
        <v>0</v>
      </c>
      <c r="P119" s="17">
        <f t="shared" si="8"/>
        <v>56.22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1376.61</v>
      </c>
    </row>
    <row r="120" spans="1:28" s="4" customFormat="1" x14ac:dyDescent="0.2">
      <c r="A120" s="9">
        <f>IFERROR(VLOOKUP(B120,'[1]DADOS (OCULTAR)'!$P$3:$R$53,3,0),"")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JORGINEIDE PEREIRA DE SANTANA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9922-25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101.44</v>
      </c>
      <c r="J120" s="15">
        <f>'[1]TCE - ANEXO III - Preencher'!K129</f>
        <v>0</v>
      </c>
      <c r="K120" s="16">
        <f>'[1]TCE - ANEXO III - Preencher'!L129</f>
        <v>142.46</v>
      </c>
      <c r="L120" s="16">
        <f>'[1]TCE - ANEXO III - Preencher'!M129</f>
        <v>20.9</v>
      </c>
      <c r="M120" s="16">
        <f t="shared" si="7"/>
        <v>121.56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103.5</v>
      </c>
      <c r="R120" s="16">
        <f>'[1]TCE - ANEXO III - Preencher'!S129</f>
        <v>62.7</v>
      </c>
      <c r="S120" s="17">
        <f t="shared" si="9"/>
        <v>40.799999999999997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265.8</v>
      </c>
    </row>
    <row r="121" spans="1:28" s="4" customFormat="1" x14ac:dyDescent="0.2">
      <c r="A121" s="9">
        <f>IFERROR(VLOOKUP(B121,'[1]DADOS (OCULTAR)'!$P$3:$R$53,3,0),"")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 AUGUSTO PEDROSA LINS FILHO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1312-05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1159.2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1161.2</v>
      </c>
    </row>
    <row r="122" spans="1:28" s="4" customFormat="1" x14ac:dyDescent="0.2">
      <c r="A122" s="9">
        <f>IFERROR(VLOOKUP(B122,'[1]DADOS (OCULTAR)'!$P$3:$R$53,3,0),"")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JOSE CARLOS DA SILVA FILHO</v>
      </c>
      <c r="E122" s="10" t="str">
        <f>IF('[1]TCE - ANEXO III - Preencher'!F131="4 - Assistência Odontológica","2 - Outros Profissionais da Saúde",'[1]TCE - ANEXO II - Enviar TCE'!E121)</f>
        <v>3 - Administrativo</v>
      </c>
      <c r="F122" s="13" t="str">
        <f>'[1]TCE - ANEXO III - Preencher'!G131</f>
        <v>7823-20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316.48</v>
      </c>
      <c r="J122" s="15">
        <f>'[1]TCE - ANEXO III - Preencher'!K131</f>
        <v>0</v>
      </c>
      <c r="K122" s="16">
        <f>'[1]TCE - ANEXO III - Preencher'!L131</f>
        <v>142.47</v>
      </c>
      <c r="L122" s="16">
        <f>'[1]TCE - ANEXO III - Preencher'!M131</f>
        <v>35.799999999999997</v>
      </c>
      <c r="M122" s="16">
        <f t="shared" si="7"/>
        <v>106.67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425.15000000000003</v>
      </c>
    </row>
    <row r="123" spans="1:28" s="4" customFormat="1" x14ac:dyDescent="0.2">
      <c r="A123" s="9">
        <f>IFERROR(VLOOKUP(B123,'[1]DADOS (OCULTAR)'!$P$3:$R$53,3,0),"")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FILIPE FERREIRA DE AQUINO</v>
      </c>
      <c r="E123" s="10" t="str">
        <f>IF('[1]TCE - ANEXO III - Preencher'!F132="4 - Assistência Odontológica","2 - Outros Profissionais da Saúde",'[1]TCE - ANEXO II - Enviar TCE'!E122)</f>
        <v>3 - Administrativo</v>
      </c>
      <c r="F123" s="13" t="str">
        <f>'[1]TCE - ANEXO III - Preencher'!G132</f>
        <v>4221-05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2</v>
      </c>
      <c r="O123" s="16">
        <f>'[1]TCE - ANEXO III - Preencher'!P132</f>
        <v>0</v>
      </c>
      <c r="P123" s="17">
        <f t="shared" si="8"/>
        <v>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</v>
      </c>
    </row>
    <row r="124" spans="1:28" s="4" customFormat="1" x14ac:dyDescent="0.2">
      <c r="A124" s="9">
        <f>IFERROR(VLOOKUP(B124,'[1]DADOS (OCULTAR)'!$P$3:$R$53,3,0),"")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HENRIQUE RODRIGUES DA SILVA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2251-24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526.74</v>
      </c>
      <c r="J124" s="15">
        <f>'[1]TCE - ANEXO III - Preencher'!K133</f>
        <v>0</v>
      </c>
      <c r="K124" s="16">
        <f>'[1]TCE - ANEXO III - Preencher'!L133</f>
        <v>142.46</v>
      </c>
      <c r="L124" s="16">
        <f>'[1]TCE - ANEXO III - Preencher'!M133</f>
        <v>14.3</v>
      </c>
      <c r="M124" s="16">
        <f t="shared" si="7"/>
        <v>128.16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711.12</v>
      </c>
    </row>
    <row r="125" spans="1:28" s="4" customFormat="1" x14ac:dyDescent="0.2">
      <c r="A125" s="9">
        <f>IFERROR(VLOOKUP(B125,'[1]DADOS (OCULTAR)'!$P$3:$R$53,3,0),"")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648.67999999999995</v>
      </c>
      <c r="J125" s="15">
        <f>'[1]TCE - ANEXO III - Preencher'!K134</f>
        <v>0</v>
      </c>
      <c r="K125" s="16">
        <f>'[1]TCE - ANEXO III - Preencher'!L134</f>
        <v>142.47</v>
      </c>
      <c r="L125" s="16">
        <f>'[1]TCE - ANEXO III - Preencher'!M134</f>
        <v>14.3</v>
      </c>
      <c r="M125" s="16">
        <f t="shared" si="7"/>
        <v>128.16999999999999</v>
      </c>
      <c r="N125" s="16">
        <f>'[1]TCE - ANEXO III - Preencher'!O134</f>
        <v>56.22</v>
      </c>
      <c r="O125" s="16">
        <f>'[1]TCE - ANEXO III - Preencher'!P134</f>
        <v>0</v>
      </c>
      <c r="P125" s="17">
        <f t="shared" si="8"/>
        <v>56.22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833.06999999999994</v>
      </c>
    </row>
    <row r="126" spans="1:28" s="4" customFormat="1" x14ac:dyDescent="0.2">
      <c r="A126" s="9">
        <f>IFERROR(VLOOKUP(B126,'[1]DADOS (OCULTAR)'!$P$3:$R$53,3,0),"")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RICARDO PINHEIRO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123.41</v>
      </c>
      <c r="J126" s="15">
        <f>'[1]TCE - ANEXO III - Preencher'!K135</f>
        <v>0</v>
      </c>
      <c r="K126" s="16">
        <f>'[1]TCE - ANEXO III - Preencher'!L135</f>
        <v>142.46</v>
      </c>
      <c r="L126" s="16">
        <f>'[1]TCE - ANEXO III - Preencher'!M135</f>
        <v>24.25</v>
      </c>
      <c r="M126" s="16">
        <f t="shared" si="7"/>
        <v>118.21000000000001</v>
      </c>
      <c r="N126" s="16">
        <f>'[1]TCE - ANEXO III - Preencher'!O135</f>
        <v>2</v>
      </c>
      <c r="O126" s="16">
        <f>'[1]TCE - ANEXO III - Preencher'!P135</f>
        <v>0</v>
      </c>
      <c r="P126" s="17">
        <f t="shared" si="8"/>
        <v>2</v>
      </c>
      <c r="Q126" s="16">
        <f>'[1]TCE - ANEXO III - Preencher'!R135</f>
        <v>141</v>
      </c>
      <c r="R126" s="16">
        <f>'[1]TCE - ANEXO III - Preencher'!S135</f>
        <v>72.739999999999995</v>
      </c>
      <c r="S126" s="17">
        <f t="shared" si="9"/>
        <v>68.260000000000005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24.25</v>
      </c>
      <c r="Z126" s="17">
        <f t="shared" si="11"/>
        <v>-24.25</v>
      </c>
      <c r="AA126" s="18" t="str">
        <f>IF('[1]TCE - ANEXO III - Preencher'!AB135="","",'[1]TCE - ANEXO III - Preencher'!AB135)</f>
        <v>CONTRIBUIÇÃO SOCIAL</v>
      </c>
      <c r="AB126" s="16">
        <f t="shared" si="6"/>
        <v>287.63</v>
      </c>
    </row>
    <row r="127" spans="1:28" s="4" customFormat="1" x14ac:dyDescent="0.2">
      <c r="A127" s="9">
        <f>IFERROR(VLOOKUP(B127,'[1]DADOS (OCULTAR)'!$P$3:$R$53,3,0),"")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SERGIO SANTOS DE SOUZA</v>
      </c>
      <c r="E127" s="10" t="str">
        <f>IF('[1]TCE - ANEXO III - Preencher'!F136="4 - Assistência Odontológica","2 - Outros Profissionais da Saúde",'[1]TCE - ANEXO II - Enviar TCE'!E126)</f>
        <v>1 - Médico</v>
      </c>
      <c r="F127" s="13" t="str">
        <f>'[1]TCE - ANEXO III - Preencher'!G136</f>
        <v>2252-70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937.33</v>
      </c>
      <c r="J127" s="15">
        <f>'[1]TCE - ANEXO III - Preencher'!K136</f>
        <v>0</v>
      </c>
      <c r="K127" s="16">
        <f>'[1]TCE - ANEXO III - Preencher'!L136</f>
        <v>142.47</v>
      </c>
      <c r="L127" s="16">
        <f>'[1]TCE - ANEXO III - Preencher'!M136</f>
        <v>14.3</v>
      </c>
      <c r="M127" s="16">
        <f t="shared" si="7"/>
        <v>128.16999999999999</v>
      </c>
      <c r="N127" s="16">
        <f>'[1]TCE - ANEXO III - Preencher'!O136</f>
        <v>56.22</v>
      </c>
      <c r="O127" s="16">
        <f>'[1]TCE - ANEXO III - Preencher'!P136</f>
        <v>0</v>
      </c>
      <c r="P127" s="17">
        <f t="shared" si="8"/>
        <v>56.22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1121.72</v>
      </c>
    </row>
    <row r="128" spans="1:28" s="4" customFormat="1" x14ac:dyDescent="0.2">
      <c r="A128" s="9">
        <f>IFERROR(VLOOKUP(B128,'[1]DADOS (OCULTAR)'!$P$3:$R$53,3,0),"")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 VICTOR AMORIM DA SILVA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4221-05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126.68</v>
      </c>
      <c r="J128" s="15">
        <f>'[1]TCE - ANEXO III - Preencher'!K137</f>
        <v>0</v>
      </c>
      <c r="K128" s="16">
        <f>'[1]TCE - ANEXO III - Preencher'!L137</f>
        <v>142.46</v>
      </c>
      <c r="L128" s="16">
        <f>'[1]TCE - ANEXO III - Preencher'!M137</f>
        <v>22.97</v>
      </c>
      <c r="M128" s="16">
        <f t="shared" si="7"/>
        <v>119.49000000000001</v>
      </c>
      <c r="N128" s="16">
        <f>'[1]TCE - ANEXO III - Preencher'!O137</f>
        <v>2</v>
      </c>
      <c r="O128" s="16">
        <f>'[1]TCE - ANEXO III - Preencher'!P137</f>
        <v>0</v>
      </c>
      <c r="P128" s="17">
        <f t="shared" si="8"/>
        <v>2</v>
      </c>
      <c r="Q128" s="16">
        <f>'[1]TCE - ANEXO III - Preencher'!R137</f>
        <v>103.5</v>
      </c>
      <c r="R128" s="16">
        <f>'[1]TCE - ANEXO III - Preencher'!S137</f>
        <v>68.900000000000006</v>
      </c>
      <c r="S128" s="17">
        <f t="shared" si="9"/>
        <v>34.599999999999994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282.77</v>
      </c>
    </row>
    <row r="129" spans="1:28" s="4" customFormat="1" x14ac:dyDescent="0.2">
      <c r="A129" s="9">
        <f>IFERROR(VLOOKUP(B129,'[1]DADOS (OCULTAR)'!$P$3:$R$53,3,0),"")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JOSEANE MARIA DA SILVA SOUZA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4221-05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134.32</v>
      </c>
      <c r="J129" s="15">
        <f>'[1]TCE - ANEXO III - Preencher'!K138</f>
        <v>0</v>
      </c>
      <c r="K129" s="16">
        <f>'[1]TCE - ANEXO III - Preencher'!L138</f>
        <v>142.47</v>
      </c>
      <c r="L129" s="16">
        <f>'[1]TCE - ANEXO III - Preencher'!M138</f>
        <v>22.97</v>
      </c>
      <c r="M129" s="16">
        <f t="shared" si="7"/>
        <v>119.5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82.8</v>
      </c>
      <c r="R129" s="16">
        <f>'[1]TCE - ANEXO III - Preencher'!S138</f>
        <v>68.900000000000006</v>
      </c>
      <c r="S129" s="17">
        <f t="shared" si="9"/>
        <v>13.899999999999991</v>
      </c>
      <c r="T129" s="16">
        <f>'[1]TCE - ANEXO III - Preencher'!U138</f>
        <v>128</v>
      </c>
      <c r="U129" s="16">
        <f>'[1]TCE - ANEXO III - Preencher'!V138</f>
        <v>0</v>
      </c>
      <c r="V129" s="17">
        <f t="shared" si="10"/>
        <v>128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397.71999999999997</v>
      </c>
    </row>
    <row r="130" spans="1:28" s="4" customFormat="1" x14ac:dyDescent="0.2">
      <c r="A130" s="9">
        <f>IFERROR(VLOOKUP(B130,'[1]DADOS (OCULTAR)'!$P$3:$R$53,3,0),"")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JOSENILDA ARLINDA DA CONCEICAO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5134-30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100.32</v>
      </c>
      <c r="J130" s="15">
        <f>'[1]TCE - ANEXO III - Preencher'!K139</f>
        <v>0</v>
      </c>
      <c r="K130" s="16">
        <f>'[1]TCE - ANEXO III - Preencher'!L139</f>
        <v>142.46</v>
      </c>
      <c r="L130" s="16">
        <f>'[1]TCE - ANEXO III - Preencher'!M139</f>
        <v>20.9</v>
      </c>
      <c r="M130" s="16">
        <f t="shared" si="7"/>
        <v>121.56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103.5</v>
      </c>
      <c r="R130" s="16">
        <f>'[1]TCE - ANEXO III - Preencher'!S139</f>
        <v>62.7</v>
      </c>
      <c r="S130" s="17">
        <f t="shared" si="9"/>
        <v>40.799999999999997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264.68</v>
      </c>
    </row>
    <row r="131" spans="1:28" s="4" customFormat="1" x14ac:dyDescent="0.2">
      <c r="A131" s="9">
        <f>IFERROR(VLOOKUP(B131,'[1]DADOS (OCULTAR)'!$P$3:$R$53,3,0),"")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>JOSIAS SOARES DE SOUZA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125.28</v>
      </c>
      <c r="J131" s="15">
        <f>'[1]TCE - ANEXO III - Preencher'!K140</f>
        <v>0</v>
      </c>
      <c r="K131" s="16">
        <f>'[1]TCE - ANEXO III - Preencher'!L140</f>
        <v>142.47</v>
      </c>
      <c r="L131" s="16">
        <f>'[1]TCE - ANEXO III - Preencher'!M140</f>
        <v>24.25</v>
      </c>
      <c r="M131" s="16">
        <f t="shared" si="7"/>
        <v>118.22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245.5</v>
      </c>
    </row>
    <row r="132" spans="1:28" s="4" customFormat="1" x14ac:dyDescent="0.2">
      <c r="A132" s="9">
        <f>IFERROR(VLOOKUP(B132,'[1]DADOS (OCULTAR)'!$P$3:$R$53,3,0),"")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 xml:space="preserve">JOSILENE MARIA DA SILVA 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145.53</v>
      </c>
      <c r="J132" s="15">
        <f>'[1]TCE - ANEXO III - Preencher'!K141</f>
        <v>0</v>
      </c>
      <c r="K132" s="16">
        <f>'[1]TCE - ANEXO III - Preencher'!L141</f>
        <v>142.46</v>
      </c>
      <c r="L132" s="16">
        <f>'[1]TCE - ANEXO III - Preencher'!M141</f>
        <v>24.25</v>
      </c>
      <c r="M132" s="16">
        <f t="shared" ref="M132:M195" si="13">K132-L132</f>
        <v>118.21000000000001</v>
      </c>
      <c r="N132" s="16">
        <f>'[1]TCE - ANEXO III - Preencher'!O141</f>
        <v>2</v>
      </c>
      <c r="O132" s="16">
        <f>'[1]TCE - ANEXO III - Preencher'!P141</f>
        <v>0</v>
      </c>
      <c r="P132" s="17">
        <f t="shared" ref="P132:P195" si="14">N132-O132</f>
        <v>2</v>
      </c>
      <c r="Q132" s="16">
        <f>'[1]TCE - ANEXO III - Preencher'!R141</f>
        <v>207</v>
      </c>
      <c r="R132" s="16">
        <f>'[1]TCE - ANEXO III - Preencher'!S141</f>
        <v>145.47999999999999</v>
      </c>
      <c r="S132" s="17">
        <f t="shared" ref="S132:S195" si="15">Q132-R132</f>
        <v>61.52000000000001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327.26</v>
      </c>
    </row>
    <row r="133" spans="1:28" s="4" customFormat="1" x14ac:dyDescent="0.2">
      <c r="A133" s="9">
        <f>IFERROR(VLOOKUP(B133,'[1]DADOS (OCULTAR)'!$P$3:$R$53,3,0),"")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 xml:space="preserve">JULIANA GABRIELA XAVIER DE OLIVEIRA 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88.13</v>
      </c>
      <c r="J133" s="15">
        <f>'[1]TCE - ANEXO III - Preencher'!K142</f>
        <v>0</v>
      </c>
      <c r="K133" s="16">
        <f>'[1]TCE - ANEXO III - Preencher'!L142</f>
        <v>142.47</v>
      </c>
      <c r="L133" s="16">
        <f>'[1]TCE - ANEXO III - Preencher'!M142</f>
        <v>1.21</v>
      </c>
      <c r="M133" s="16">
        <f t="shared" si="13"/>
        <v>141.26</v>
      </c>
      <c r="N133" s="16">
        <f>'[1]TCE - ANEXO III - Preencher'!O142</f>
        <v>4</v>
      </c>
      <c r="O133" s="16">
        <f>'[1]TCE - ANEXO III - Preencher'!P142</f>
        <v>0</v>
      </c>
      <c r="P133" s="17">
        <f t="shared" si="14"/>
        <v>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200</v>
      </c>
      <c r="U133" s="16">
        <f>'[1]TCE - ANEXO III - Preencher'!V142</f>
        <v>0</v>
      </c>
      <c r="V133" s="17">
        <f t="shared" si="16"/>
        <v>200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433.39</v>
      </c>
    </row>
    <row r="134" spans="1:28" s="4" customFormat="1" x14ac:dyDescent="0.2">
      <c r="A134" s="9">
        <f>IFERROR(VLOOKUP(B134,'[1]DADOS (OCULTAR)'!$P$3:$R$53,3,0),"")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JULIANA KARLA DOS ANJOS RAMALHO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 t="str">
        <f>'[1]TCE - ANEXO III - Preencher'!G143</f>
        <v>2235-05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278.85000000000002</v>
      </c>
      <c r="J134" s="15">
        <f>'[1]TCE - ANEXO III - Preencher'!K143</f>
        <v>0</v>
      </c>
      <c r="K134" s="16">
        <f>'[1]TCE - ANEXO III - Preencher'!L143</f>
        <v>142.46</v>
      </c>
      <c r="L134" s="16">
        <f>'[1]TCE - ANEXO III - Preencher'!M143</f>
        <v>3.63</v>
      </c>
      <c r="M134" s="16">
        <f t="shared" si="13"/>
        <v>138.83000000000001</v>
      </c>
      <c r="N134" s="16">
        <f>'[1]TCE - ANEXO III - Preencher'!O143</f>
        <v>4</v>
      </c>
      <c r="O134" s="16">
        <f>'[1]TCE - ANEXO III - Preencher'!P143</f>
        <v>0</v>
      </c>
      <c r="P134" s="17">
        <f t="shared" si="14"/>
        <v>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421.68000000000006</v>
      </c>
    </row>
    <row r="135" spans="1:28" s="4" customFormat="1" x14ac:dyDescent="0.2">
      <c r="A135" s="9">
        <f>IFERROR(VLOOKUP(B135,'[1]DADOS (OCULTAR)'!$P$3:$R$53,3,0),"")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MARIA DE ARRUDA LIMA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833.79</v>
      </c>
      <c r="J135" s="15">
        <f>'[1]TCE - ANEXO III - Preencher'!K144</f>
        <v>0</v>
      </c>
      <c r="K135" s="16">
        <f>'[1]TCE - ANEXO III - Preencher'!L144</f>
        <v>142.47</v>
      </c>
      <c r="L135" s="16">
        <f>'[1]TCE - ANEXO III - Preencher'!M144</f>
        <v>32.32</v>
      </c>
      <c r="M135" s="16">
        <f t="shared" si="13"/>
        <v>110.15</v>
      </c>
      <c r="N135" s="16">
        <f>'[1]TCE - ANEXO III - Preencher'!O144</f>
        <v>56.22</v>
      </c>
      <c r="O135" s="16">
        <f>'[1]TCE - ANEXO III - Preencher'!P144</f>
        <v>0</v>
      </c>
      <c r="P135" s="17">
        <f t="shared" si="14"/>
        <v>56.22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1000.16</v>
      </c>
    </row>
    <row r="136" spans="1:28" s="4" customFormat="1" x14ac:dyDescent="0.2">
      <c r="A136" s="9">
        <f>IFERROR(VLOOKUP(B136,'[1]DADOS (OCULTAR)'!$P$3:$R$53,3,0),"")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NASCIMENTO DA SILVA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113.71</v>
      </c>
      <c r="J136" s="15">
        <f>'[1]TCE - ANEXO III - Preencher'!K145</f>
        <v>0</v>
      </c>
      <c r="K136" s="16">
        <f>'[1]TCE - ANEXO III - Preencher'!L145</f>
        <v>142.46</v>
      </c>
      <c r="L136" s="16">
        <f>'[1]TCE - ANEXO III - Preencher'!M145</f>
        <v>24.25</v>
      </c>
      <c r="M136" s="16">
        <f t="shared" si="13"/>
        <v>118.21000000000001</v>
      </c>
      <c r="N136" s="16">
        <f>'[1]TCE - ANEXO III - Preencher'!O145</f>
        <v>2</v>
      </c>
      <c r="O136" s="16">
        <f>'[1]TCE - ANEXO III - Preencher'!P145</f>
        <v>0</v>
      </c>
      <c r="P136" s="17">
        <f t="shared" si="14"/>
        <v>2</v>
      </c>
      <c r="Q136" s="16">
        <f>'[1]TCE - ANEXO III - Preencher'!R145</f>
        <v>103.5</v>
      </c>
      <c r="R136" s="16">
        <f>'[1]TCE - ANEXO III - Preencher'!S145</f>
        <v>72.739999999999995</v>
      </c>
      <c r="S136" s="17">
        <f t="shared" si="15"/>
        <v>30.760000000000005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264.68</v>
      </c>
    </row>
    <row r="137" spans="1:28" s="4" customFormat="1" x14ac:dyDescent="0.2">
      <c r="A137" s="9">
        <f>IFERROR(VLOOKUP(B137,'[1]DADOS (OCULTAR)'!$P$3:$R$53,3,0),"")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JULIANA NUNES GOUVEIA</v>
      </c>
      <c r="E137" s="10" t="str">
        <f>IF('[1]TCE - ANEXO III - Preencher'!F146="4 - Assistência Odontológica","2 - Outros Profissionais da Saúde",'[1]TCE - ANEXO II - Enviar TCE'!E136)</f>
        <v>1 - Médico</v>
      </c>
      <c r="F137" s="13" t="str">
        <f>'[1]TCE - ANEXO III - Preencher'!G146</f>
        <v>2251-25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377.08</v>
      </c>
      <c r="J137" s="15">
        <f>'[1]TCE - ANEXO III - Preencher'!K146</f>
        <v>0</v>
      </c>
      <c r="K137" s="16">
        <f>'[1]TCE - ANEXO III - Preencher'!L146</f>
        <v>142.47</v>
      </c>
      <c r="L137" s="16">
        <f>'[1]TCE - ANEXO III - Preencher'!M146</f>
        <v>18.02</v>
      </c>
      <c r="M137" s="16">
        <f t="shared" si="13"/>
        <v>124.45</v>
      </c>
      <c r="N137" s="16">
        <f>'[1]TCE - ANEXO III - Preencher'!O146</f>
        <v>50.22</v>
      </c>
      <c r="O137" s="16">
        <f>'[1]TCE - ANEXO III - Preencher'!P146</f>
        <v>0</v>
      </c>
      <c r="P137" s="17">
        <f t="shared" si="14"/>
        <v>50.22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551.75</v>
      </c>
    </row>
    <row r="138" spans="1:28" s="4" customFormat="1" x14ac:dyDescent="0.2">
      <c r="A138" s="9">
        <f>IFERROR(VLOOKUP(B138,'[1]DADOS (OCULTAR)'!$P$3:$R$53,3,0),"")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KAROLINE OLIVEIRA MORAIS LIMA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 t="str">
        <f>'[1]TCE - ANEXO III - Preencher'!G147</f>
        <v>2235-05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231.77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235.77</v>
      </c>
    </row>
    <row r="139" spans="1:28" s="4" customFormat="1" x14ac:dyDescent="0.2">
      <c r="A139" s="9">
        <f>IFERROR(VLOOKUP(B139,'[1]DADOS (OCULTAR)'!$P$3:$R$53,3,0),"")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LAIANE ROSA E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 t="str">
        <f>'[1]TCE - ANEXO III - Preencher'!G148</f>
        <v>2516-05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185.53</v>
      </c>
      <c r="J139" s="15">
        <f>'[1]TCE - ANEXO III - Preencher'!K148</f>
        <v>0</v>
      </c>
      <c r="K139" s="16">
        <f>'[1]TCE - ANEXO III - Preencher'!L148</f>
        <v>142.46</v>
      </c>
      <c r="L139" s="16">
        <f>'[1]TCE - ANEXO III - Preencher'!M148</f>
        <v>40.19</v>
      </c>
      <c r="M139" s="16">
        <f t="shared" si="13"/>
        <v>102.27000000000001</v>
      </c>
      <c r="N139" s="16">
        <f>'[1]TCE - ANEXO III - Preencher'!O148</f>
        <v>2</v>
      </c>
      <c r="O139" s="16">
        <f>'[1]TCE - ANEXO III - Preencher'!P148</f>
        <v>0</v>
      </c>
      <c r="P139" s="17">
        <f t="shared" si="14"/>
        <v>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289.8</v>
      </c>
    </row>
    <row r="140" spans="1:28" s="4" customFormat="1" x14ac:dyDescent="0.2">
      <c r="A140" s="9">
        <f>IFERROR(VLOOKUP(B140,'[1]DADOS (OCULTAR)'!$P$3:$R$53,3,0),"")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LAIS RANGEL MENDONÇA</v>
      </c>
      <c r="E140" s="10" t="str">
        <f>IF('[1]TCE - ANEXO III - Preencher'!F149="4 - Assistência Odontológica","2 - Outros Profissionais da Saúde",'[1]TCE - ANEXO II - Enviar TCE'!E139)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801.74</v>
      </c>
      <c r="J140" s="15">
        <f>'[1]TCE - ANEXO III - Preencher'!K149</f>
        <v>0</v>
      </c>
      <c r="K140" s="16">
        <f>'[1]TCE - ANEXO III - Preencher'!L149</f>
        <v>142.47</v>
      </c>
      <c r="L140" s="16">
        <f>'[1]TCE - ANEXO III - Preencher'!M149</f>
        <v>14.3</v>
      </c>
      <c r="M140" s="16">
        <f t="shared" si="13"/>
        <v>128.16999999999999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986.13</v>
      </c>
    </row>
    <row r="141" spans="1:28" s="4" customFormat="1" x14ac:dyDescent="0.2">
      <c r="A141" s="9">
        <f>IFERROR(VLOOKUP(B141,'[1]DADOS (OCULTAR)'!$P$3:$R$53,3,0),"")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LAIZ DE ARAUJO RUFINO</v>
      </c>
      <c r="E141" s="10" t="str">
        <f>IF('[1]TCE - ANEXO III - Preencher'!F150="4 - Assistência Odontológica","2 - Outros Profissionais da Saúde",'[1]TCE - ANEXO II - Enviar TCE'!E140)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377.08</v>
      </c>
      <c r="J141" s="15">
        <f>'[1]TCE - ANEXO III - Preencher'!K150</f>
        <v>0</v>
      </c>
      <c r="K141" s="16">
        <f>'[1]TCE - ANEXO III - Preencher'!L150</f>
        <v>142.46</v>
      </c>
      <c r="L141" s="16">
        <f>'[1]TCE - ANEXO III - Preencher'!M150</f>
        <v>18.02</v>
      </c>
      <c r="M141" s="16">
        <f t="shared" si="13"/>
        <v>124.44000000000001</v>
      </c>
      <c r="N141" s="16">
        <f>'[1]TCE - ANEXO III - Preencher'!O150</f>
        <v>56.22</v>
      </c>
      <c r="O141" s="16">
        <f>'[1]TCE - ANEXO III - Preencher'!P150</f>
        <v>0</v>
      </c>
      <c r="P141" s="17">
        <f t="shared" si="14"/>
        <v>56.22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557.74</v>
      </c>
    </row>
    <row r="142" spans="1:28" s="4" customFormat="1" x14ac:dyDescent="0.2">
      <c r="A142" s="9">
        <f>IFERROR(VLOOKUP(B142,'[1]DADOS (OCULTAR)'!$P$3:$R$53,3,0),"")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LAYANNE BARBOSA PAZ</v>
      </c>
      <c r="E142" s="10" t="str">
        <f>IF('[1]TCE - ANEXO III - Preencher'!F151="4 - Assistência Odontológica","2 - Outros Profissionais da Saúde",'[1]TCE - ANEXO II - Enviar TCE'!E141)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150.31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150.31</v>
      </c>
    </row>
    <row r="143" spans="1:28" s="4" customFormat="1" x14ac:dyDescent="0.2">
      <c r="A143" s="9">
        <f>IFERROR(VLOOKUP(B143,'[1]DADOS (OCULTAR)'!$P$3:$R$53,3,0),"")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DE OLIVEIRA PEREIRA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 t="str">
        <f>'[1]TCE - ANEXO III - Preencher'!G152</f>
        <v>3241-15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292.77</v>
      </c>
      <c r="J143" s="15">
        <f>'[1]TCE - ANEXO III - Preencher'!K152</f>
        <v>0</v>
      </c>
      <c r="K143" s="16">
        <f>'[1]TCE - ANEXO III - Preencher'!L152</f>
        <v>142.47</v>
      </c>
      <c r="L143" s="16">
        <f>'[1]TCE - ANEXO III - Preencher'!M152</f>
        <v>18.32</v>
      </c>
      <c r="M143" s="16">
        <f t="shared" si="13"/>
        <v>124.15</v>
      </c>
      <c r="N143" s="16">
        <f>'[1]TCE - ANEXO III - Preencher'!O152</f>
        <v>16</v>
      </c>
      <c r="O143" s="16">
        <f>'[1]TCE - ANEXO III - Preencher'!P152</f>
        <v>0</v>
      </c>
      <c r="P143" s="17">
        <f t="shared" si="14"/>
        <v>16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432.91999999999996</v>
      </c>
    </row>
    <row r="144" spans="1:28" s="4" customFormat="1" x14ac:dyDescent="0.2">
      <c r="A144" s="9">
        <f>IFERROR(VLOOKUP(B144,'[1]DADOS (OCULTAR)'!$P$3:$R$53,3,0),"")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LEANDRO JOSE SOUSA E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126.6</v>
      </c>
      <c r="J144" s="15">
        <f>'[1]TCE - ANEXO III - Preencher'!K153</f>
        <v>0</v>
      </c>
      <c r="K144" s="16">
        <f>'[1]TCE - ANEXO III - Preencher'!L153</f>
        <v>142.46</v>
      </c>
      <c r="L144" s="16">
        <f>'[1]TCE - ANEXO III - Preencher'!M153</f>
        <v>24.25</v>
      </c>
      <c r="M144" s="16">
        <f t="shared" si="13"/>
        <v>118.21000000000001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24.25</v>
      </c>
      <c r="Z144" s="17">
        <f t="shared" si="17"/>
        <v>-24.25</v>
      </c>
      <c r="AA144" s="18" t="str">
        <f>IF('[1]TCE - ANEXO III - Preencher'!AB153="","",'[1]TCE - ANEXO III - Preencher'!AB153)</f>
        <v>CONTRIBUIÇÃO SOCIAL</v>
      </c>
      <c r="AB144" s="16">
        <f t="shared" si="12"/>
        <v>222.56</v>
      </c>
    </row>
    <row r="145" spans="1:28" s="4" customFormat="1" x14ac:dyDescent="0.2">
      <c r="A145" s="9">
        <f>IFERROR(VLOOKUP(B145,'[1]DADOS (OCULTAR)'!$P$3:$R$53,3,0),"")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LEANDRO SILVA DOMINGOS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 t="str">
        <f>'[1]TCE - ANEXO III - Preencher'!G154</f>
        <v>3516-05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148.54</v>
      </c>
      <c r="J145" s="15">
        <f>'[1]TCE - ANEXO III - Preencher'!K154</f>
        <v>0</v>
      </c>
      <c r="K145" s="16">
        <f>'[1]TCE - ANEXO III - Preencher'!L154</f>
        <v>142.47</v>
      </c>
      <c r="L145" s="16">
        <f>'[1]TCE - ANEXO III - Preencher'!M154</f>
        <v>35.369999999999997</v>
      </c>
      <c r="M145" s="16">
        <f t="shared" si="13"/>
        <v>107.1</v>
      </c>
      <c r="N145" s="16">
        <f>'[1]TCE - ANEXO III - Preencher'!O154</f>
        <v>2</v>
      </c>
      <c r="O145" s="16">
        <f>'[1]TCE - ANEXO III - Preencher'!P154</f>
        <v>0</v>
      </c>
      <c r="P145" s="17">
        <f t="shared" si="14"/>
        <v>2</v>
      </c>
      <c r="Q145" s="16">
        <f>'[1]TCE - ANEXO III - Preencher'!R154</f>
        <v>151.80000000000001</v>
      </c>
      <c r="R145" s="16">
        <f>'[1]TCE - ANEXO III - Preencher'!S154</f>
        <v>212.2</v>
      </c>
      <c r="S145" s="17">
        <f t="shared" si="15"/>
        <v>-60.399999999999977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197.24</v>
      </c>
    </row>
    <row r="146" spans="1:28" s="4" customFormat="1" x14ac:dyDescent="0.2">
      <c r="A146" s="9">
        <f>IFERROR(VLOOKUP(B146,'[1]DADOS (OCULTAR)'!$P$3:$R$53,3,0),"")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LEONARDO FRANCISCO DE FREITAS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 t="str">
        <f>'[1]TCE - ANEXO III - Preencher'!G155</f>
        <v>5143-25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124.93</v>
      </c>
      <c r="J146" s="15">
        <f>'[1]TCE - ANEXO III - Preencher'!K155</f>
        <v>0</v>
      </c>
      <c r="K146" s="16">
        <f>'[1]TCE - ANEXO III - Preencher'!L155</f>
        <v>142.46</v>
      </c>
      <c r="L146" s="16">
        <f>'[1]TCE - ANEXO III - Preencher'!M155</f>
        <v>27.05</v>
      </c>
      <c r="M146" s="16">
        <f t="shared" si="13"/>
        <v>115.41000000000001</v>
      </c>
      <c r="N146" s="16">
        <f>'[1]TCE - ANEXO III - Preencher'!O155</f>
        <v>2</v>
      </c>
      <c r="O146" s="16">
        <f>'[1]TCE - ANEXO III - Preencher'!P155</f>
        <v>0</v>
      </c>
      <c r="P146" s="17">
        <f t="shared" si="14"/>
        <v>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242.34000000000003</v>
      </c>
    </row>
    <row r="147" spans="1:28" s="4" customFormat="1" x14ac:dyDescent="0.2">
      <c r="A147" s="9">
        <f>IFERROR(VLOOKUP(B147,'[1]DADOS (OCULTAR)'!$P$3:$R$53,3,0),"")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LUCAS SEVERO BONILHA DE SOUZA</v>
      </c>
      <c r="E147" s="10" t="str">
        <f>IF('[1]TCE - ANEXO III - Preencher'!F156="4 - Assistência Odontológica","2 - Outros Profissionais da Saúde",'[1]TCE - ANEXO II - Enviar TCE'!E146)</f>
        <v>1 - Médico</v>
      </c>
      <c r="F147" s="13" t="str">
        <f>'[1]TCE - ANEXO III - Preencher'!G156</f>
        <v>2252-70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225.06</v>
      </c>
      <c r="J147" s="15">
        <f>'[1]TCE - ANEXO III - Preencher'!K156</f>
        <v>0</v>
      </c>
      <c r="K147" s="16">
        <f>'[1]TCE - ANEXO III - Preencher'!L156</f>
        <v>142.47</v>
      </c>
      <c r="L147" s="16">
        <f>'[1]TCE - ANEXO III - Preencher'!M156</f>
        <v>3.57</v>
      </c>
      <c r="M147" s="16">
        <f t="shared" si="13"/>
        <v>138.9</v>
      </c>
      <c r="N147" s="16">
        <f>'[1]TCE - ANEXO III - Preencher'!O156</f>
        <v>56.22</v>
      </c>
      <c r="O147" s="16">
        <f>'[1]TCE - ANEXO III - Preencher'!P156</f>
        <v>0</v>
      </c>
      <c r="P147" s="17">
        <f t="shared" si="14"/>
        <v>56.22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420.18000000000006</v>
      </c>
    </row>
    <row r="148" spans="1:28" s="4" customFormat="1" x14ac:dyDescent="0.2">
      <c r="A148" s="9">
        <f>IFERROR(VLOOKUP(B148,'[1]DADOS (OCULTAR)'!$P$3:$R$53,3,0),"")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 CASSIA DONATO QUIRINO</v>
      </c>
      <c r="E148" s="10" t="str">
        <f>IF('[1]TCE - ANEXO III - Preencher'!F157="4 - Assistência Odontológica","2 - Outros Profissionais da Saúde",'[1]TCE - ANEXO II - Enviar TCE'!E147)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317.02</v>
      </c>
      <c r="J148" s="15">
        <f>'[1]TCE - ANEXO III - Preencher'!K157</f>
        <v>0</v>
      </c>
      <c r="K148" s="16">
        <f>'[1]TCE - ANEXO III - Preencher'!L157</f>
        <v>142.46</v>
      </c>
      <c r="L148" s="16">
        <f>'[1]TCE - ANEXO III - Preencher'!M157</f>
        <v>14.3</v>
      </c>
      <c r="M148" s="16">
        <f t="shared" si="13"/>
        <v>128.16</v>
      </c>
      <c r="N148" s="16">
        <f>'[1]TCE - ANEXO III - Preencher'!O157</f>
        <v>56.22</v>
      </c>
      <c r="O148" s="16">
        <f>'[1]TCE - ANEXO III - Preencher'!P157</f>
        <v>0</v>
      </c>
      <c r="P148" s="17">
        <f t="shared" si="14"/>
        <v>56.22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501.4</v>
      </c>
    </row>
    <row r="149" spans="1:28" s="4" customFormat="1" x14ac:dyDescent="0.2">
      <c r="A149" s="9">
        <f>IFERROR(VLOOKUP(B149,'[1]DADOS (OCULTAR)'!$P$3:$R$53,3,0),"")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LUCIANA DO NASCIMENTO LIMA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132.9</v>
      </c>
      <c r="J149" s="15">
        <f>'[1]TCE - ANEXO III - Preencher'!K158</f>
        <v>0</v>
      </c>
      <c r="K149" s="16">
        <f>'[1]TCE - ANEXO III - Preencher'!L158</f>
        <v>142.47</v>
      </c>
      <c r="L149" s="16">
        <f>'[1]TCE - ANEXO III - Preencher'!M158</f>
        <v>24.25</v>
      </c>
      <c r="M149" s="16">
        <f t="shared" si="13"/>
        <v>118.22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96.6</v>
      </c>
      <c r="R149" s="16">
        <f>'[1]TCE - ANEXO III - Preencher'!S158</f>
        <v>72.739999999999995</v>
      </c>
      <c r="S149" s="17">
        <f t="shared" si="15"/>
        <v>23.86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276.98</v>
      </c>
    </row>
    <row r="150" spans="1:28" s="4" customFormat="1" x14ac:dyDescent="0.2">
      <c r="A150" s="9">
        <f>IFERROR(VLOOKUP(B150,'[1]DADOS (OCULTAR)'!$P$3:$R$53,3,0),"")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LUCIANA PEREIRA DA SILVA</v>
      </c>
      <c r="E150" s="10" t="str">
        <f>IF('[1]TCE - ANEXO III - Preencher'!F159="4 - Assistência Odontológica","2 - Outros Profissionais da Saúde",'[1]TCE - ANEXO II - Enviar TCE'!E149)</f>
        <v>1 - Médico</v>
      </c>
      <c r="F150" s="13" t="str">
        <f>'[1]TCE - ANEXO III - Preencher'!G159</f>
        <v>2251-24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302.72000000000003</v>
      </c>
      <c r="J150" s="15">
        <f>'[1]TCE - ANEXO III - Preencher'!K159</f>
        <v>0</v>
      </c>
      <c r="K150" s="16">
        <f>'[1]TCE - ANEXO III - Preencher'!L159</f>
        <v>142.46</v>
      </c>
      <c r="L150" s="16">
        <f>'[1]TCE - ANEXO III - Preencher'!M159</f>
        <v>14.3</v>
      </c>
      <c r="M150" s="16">
        <f t="shared" si="13"/>
        <v>128.16</v>
      </c>
      <c r="N150" s="16">
        <f>'[1]TCE - ANEXO III - Preencher'!O159</f>
        <v>56.22</v>
      </c>
      <c r="O150" s="16">
        <f>'[1]TCE - ANEXO III - Preencher'!P159</f>
        <v>0</v>
      </c>
      <c r="P150" s="17">
        <f t="shared" si="14"/>
        <v>56.22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487.1</v>
      </c>
    </row>
    <row r="151" spans="1:28" s="4" customFormat="1" x14ac:dyDescent="0.2">
      <c r="A151" s="9">
        <f>IFERROR(VLOOKUP(B151,'[1]DADOS (OCULTAR)'!$P$3:$R$53,3,0),"")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LUCIANO CAETANO DOS SANTOS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143.26</v>
      </c>
      <c r="J151" s="15">
        <f>'[1]TCE - ANEXO III - Preencher'!K160</f>
        <v>0</v>
      </c>
      <c r="K151" s="16">
        <f>'[1]TCE - ANEXO III - Preencher'!L160</f>
        <v>142.47</v>
      </c>
      <c r="L151" s="16">
        <f>'[1]TCE - ANEXO III - Preencher'!M160</f>
        <v>24.25</v>
      </c>
      <c r="M151" s="16">
        <f t="shared" si="13"/>
        <v>118.22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207</v>
      </c>
      <c r="R151" s="16">
        <f>'[1]TCE - ANEXO III - Preencher'!S160</f>
        <v>145.47999999999999</v>
      </c>
      <c r="S151" s="17">
        <f t="shared" si="15"/>
        <v>61.52000000000001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325</v>
      </c>
    </row>
    <row r="152" spans="1:28" s="4" customFormat="1" x14ac:dyDescent="0.2">
      <c r="A152" s="9">
        <f>IFERROR(VLOOKUP(B152,'[1]DADOS (OCULTAR)'!$P$3:$R$53,3,0),"")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LUCIANO LOPES DE SOUZA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142.9</v>
      </c>
      <c r="J152" s="15">
        <f>'[1]TCE - ANEXO III - Preencher'!K161</f>
        <v>0</v>
      </c>
      <c r="K152" s="16">
        <f>'[1]TCE - ANEXO III - Preencher'!L161</f>
        <v>142.46</v>
      </c>
      <c r="L152" s="16">
        <f>'[1]TCE - ANEXO III - Preencher'!M161</f>
        <v>11.32</v>
      </c>
      <c r="M152" s="16">
        <f t="shared" si="13"/>
        <v>131.14000000000001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72.739999999999995</v>
      </c>
      <c r="S152" s="17">
        <f t="shared" si="15"/>
        <v>-72.739999999999995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203.3</v>
      </c>
    </row>
    <row r="153" spans="1:28" s="4" customFormat="1" x14ac:dyDescent="0.2">
      <c r="A153" s="9">
        <f>IFERROR(VLOOKUP(B153,'[1]DADOS (OCULTAR)'!$P$3:$R$53,3,0),"")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LUIZ CARLOS VALENTINI JUNIOR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 t="str">
        <f>'[1]TCE - ANEXO III - Preencher'!G162</f>
        <v>4221-05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126.82</v>
      </c>
      <c r="J153" s="15">
        <f>'[1]TCE - ANEXO III - Preencher'!K162</f>
        <v>0</v>
      </c>
      <c r="K153" s="16">
        <f>'[1]TCE - ANEXO III - Preencher'!L162</f>
        <v>142.47</v>
      </c>
      <c r="L153" s="16">
        <f>'[1]TCE - ANEXO III - Preencher'!M162</f>
        <v>22.97</v>
      </c>
      <c r="M153" s="16">
        <f t="shared" si="13"/>
        <v>119.5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122.25</v>
      </c>
      <c r="R153" s="16">
        <f>'[1]TCE - ANEXO III - Preencher'!S162</f>
        <v>137.80000000000001</v>
      </c>
      <c r="S153" s="17">
        <f t="shared" si="15"/>
        <v>-15.550000000000011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232.76999999999998</v>
      </c>
    </row>
    <row r="154" spans="1:28" s="4" customFormat="1" x14ac:dyDescent="0.2">
      <c r="A154" s="9">
        <f>IFERROR(VLOOKUP(B154,'[1]DADOS (OCULTAR)'!$P$3:$R$53,3,0),"")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MANOEL ALVES PEREIRA JUNIOR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2234-05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397.32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399.32</v>
      </c>
    </row>
    <row r="155" spans="1:28" s="4" customFormat="1" x14ac:dyDescent="0.2">
      <c r="A155" s="9">
        <f>IFERROR(VLOOKUP(B155,'[1]DADOS (OCULTAR)'!$P$3:$R$53,3,0),"")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MARCELLI ELAINE LINS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118.56</v>
      </c>
      <c r="J155" s="15">
        <f>'[1]TCE - ANEXO III - Preencher'!K164</f>
        <v>0</v>
      </c>
      <c r="K155" s="16">
        <f>'[1]TCE - ANEXO III - Preencher'!L164</f>
        <v>142.46</v>
      </c>
      <c r="L155" s="16">
        <f>'[1]TCE - ANEXO III - Preencher'!M164</f>
        <v>24.25</v>
      </c>
      <c r="M155" s="16">
        <f t="shared" si="13"/>
        <v>118.21000000000001</v>
      </c>
      <c r="N155" s="16">
        <f>'[1]TCE - ANEXO III - Preencher'!O164</f>
        <v>2</v>
      </c>
      <c r="O155" s="16">
        <f>'[1]TCE - ANEXO III - Preencher'!P164</f>
        <v>0</v>
      </c>
      <c r="P155" s="17">
        <f t="shared" si="14"/>
        <v>2</v>
      </c>
      <c r="Q155" s="16">
        <f>'[1]TCE - ANEXO III - Preencher'!R164</f>
        <v>141</v>
      </c>
      <c r="R155" s="16">
        <f>'[1]TCE - ANEXO III - Preencher'!S164</f>
        <v>145.47999999999999</v>
      </c>
      <c r="S155" s="17">
        <f t="shared" si="15"/>
        <v>-4.4799999999999898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234.29000000000002</v>
      </c>
    </row>
    <row r="156" spans="1:28" s="4" customFormat="1" x14ac:dyDescent="0.2">
      <c r="A156" s="9">
        <f>IFERROR(VLOOKUP(B156,'[1]DADOS (OCULTAR)'!$P$3:$R$53,3,0),"")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MARCELLO JORGE DE CASTRO SILVEIRA</v>
      </c>
      <c r="E156" s="10" t="str">
        <f>IF('[1]TCE - ANEXO III - Preencher'!F165="4 - Assistência Odontológica","2 - Outros Profissionais da Saúde",'[1]TCE - ANEXO II - Enviar TCE'!E155)</f>
        <v>3 - Administrativo</v>
      </c>
      <c r="F156" s="13" t="str">
        <f>'[1]TCE - ANEXO III - Preencher'!G165</f>
        <v>2251-25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902.39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902.39</v>
      </c>
    </row>
    <row r="157" spans="1:28" s="4" customFormat="1" x14ac:dyDescent="0.2">
      <c r="A157" s="9">
        <f>IFERROR(VLOOKUP(B157,'[1]DADOS (OCULTAR)'!$P$3:$R$53,3,0),"")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MARCELO GALDINO DA SILVA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5152-05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82.43</v>
      </c>
      <c r="J157" s="15">
        <f>'[1]TCE - ANEXO III - Preencher'!K166</f>
        <v>0</v>
      </c>
      <c r="K157" s="16">
        <f>'[1]TCE - ANEXO III - Preencher'!L166</f>
        <v>142.47</v>
      </c>
      <c r="L157" s="16">
        <f>'[1]TCE - ANEXO III - Preencher'!M166</f>
        <v>18.07</v>
      </c>
      <c r="M157" s="16">
        <f t="shared" si="13"/>
        <v>124.4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155.25</v>
      </c>
      <c r="R157" s="16">
        <f>'[1]TCE - ANEXO III - Preencher'!S166</f>
        <v>66</v>
      </c>
      <c r="S157" s="17">
        <f t="shared" si="15"/>
        <v>89.25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298.08000000000004</v>
      </c>
    </row>
    <row r="158" spans="1:28" s="4" customFormat="1" x14ac:dyDescent="0.2">
      <c r="A158" s="9">
        <f>IFERROR(VLOOKUP(B158,'[1]DADOS (OCULTAR)'!$P$3:$R$53,3,0),"")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>MARCELO INACIO DA SILVA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 t="str">
        <f>'[1]TCE - ANEXO III - Preencher'!G167</f>
        <v>4221-05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109.1</v>
      </c>
      <c r="J158" s="15">
        <f>'[1]TCE - ANEXO III - Preencher'!K167</f>
        <v>0</v>
      </c>
      <c r="K158" s="16">
        <f>'[1]TCE - ANEXO III - Preencher'!L167</f>
        <v>142.46</v>
      </c>
      <c r="L158" s="16">
        <f>'[1]TCE - ANEXO III - Preencher'!M167</f>
        <v>22.97</v>
      </c>
      <c r="M158" s="16">
        <f t="shared" si="13"/>
        <v>119.49000000000001</v>
      </c>
      <c r="N158" s="16">
        <f>'[1]TCE - ANEXO III - Preencher'!O167</f>
        <v>2</v>
      </c>
      <c r="O158" s="16">
        <f>'[1]TCE - ANEXO III - Preencher'!P167</f>
        <v>0</v>
      </c>
      <c r="P158" s="17">
        <f t="shared" si="14"/>
        <v>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230.59</v>
      </c>
    </row>
    <row r="159" spans="1:28" s="4" customFormat="1" x14ac:dyDescent="0.2">
      <c r="A159" s="9">
        <f>IFERROR(VLOOKUP(B159,'[1]DADOS (OCULTAR)'!$P$3:$R$53,3,0),"")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 xml:space="preserve">MARCELO RODRIGUES SANTANA </v>
      </c>
      <c r="E159" s="10" t="str">
        <f>IF('[1]TCE - ANEXO III - Preencher'!F168="4 - Assistência Odontológica","2 - Outros Profissionais da Saúde",'[1]TCE - ANEXO II - Enviar TCE'!E158)</f>
        <v>1 - Médico</v>
      </c>
      <c r="F159" s="13" t="str">
        <f>'[1]TCE - ANEXO III - Preencher'!G168</f>
        <v>2251-24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827.13</v>
      </c>
      <c r="J159" s="15">
        <f>'[1]TCE - ANEXO III - Preencher'!K168</f>
        <v>0</v>
      </c>
      <c r="K159" s="16">
        <f>'[1]TCE - ANEXO III - Preencher'!L168</f>
        <v>142.47</v>
      </c>
      <c r="L159" s="16">
        <f>'[1]TCE - ANEXO III - Preencher'!M168</f>
        <v>32.32</v>
      </c>
      <c r="M159" s="16">
        <f t="shared" si="13"/>
        <v>110.15</v>
      </c>
      <c r="N159" s="16">
        <f>'[1]TCE - ANEXO III - Preencher'!O168</f>
        <v>56.22</v>
      </c>
      <c r="O159" s="16">
        <f>'[1]TCE - ANEXO III - Preencher'!P168</f>
        <v>0</v>
      </c>
      <c r="P159" s="17">
        <f t="shared" si="14"/>
        <v>56.22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993.5</v>
      </c>
    </row>
    <row r="160" spans="1:28" s="4" customFormat="1" x14ac:dyDescent="0.2">
      <c r="A160" s="9">
        <f>IFERROR(VLOOKUP(B160,'[1]DADOS (OCULTAR)'!$P$3:$R$53,3,0),"")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MARCIO ROBERTO DO NASCIMENTO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 t="str">
        <f>'[1]TCE - ANEXO III - Preencher'!G169</f>
        <v>7823-20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314.27999999999997</v>
      </c>
      <c r="J160" s="15">
        <f>'[1]TCE - ANEXO III - Preencher'!K169</f>
        <v>0</v>
      </c>
      <c r="K160" s="16">
        <f>'[1]TCE - ANEXO III - Preencher'!L169</f>
        <v>142.46</v>
      </c>
      <c r="L160" s="16">
        <f>'[1]TCE - ANEXO III - Preencher'!M169</f>
        <v>35.799999999999997</v>
      </c>
      <c r="M160" s="16">
        <f t="shared" si="13"/>
        <v>106.66000000000001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422.94</v>
      </c>
    </row>
    <row r="161" spans="1:28" s="4" customFormat="1" x14ac:dyDescent="0.2">
      <c r="A161" s="9">
        <f>IFERROR(VLOOKUP(B161,'[1]DADOS (OCULTAR)'!$P$3:$R$53,3,0),"")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MARCONE ANTONIO DA SILVA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114.58</v>
      </c>
      <c r="J161" s="15">
        <f>'[1]TCE - ANEXO III - Preencher'!K170</f>
        <v>0</v>
      </c>
      <c r="K161" s="16">
        <f>'[1]TCE - ANEXO III - Preencher'!L170</f>
        <v>142.47</v>
      </c>
      <c r="L161" s="16">
        <f>'[1]TCE - ANEXO III - Preencher'!M170</f>
        <v>24.25</v>
      </c>
      <c r="M161" s="16">
        <f t="shared" si="13"/>
        <v>118.22</v>
      </c>
      <c r="N161" s="16">
        <f>'[1]TCE - ANEXO III - Preencher'!O170</f>
        <v>2</v>
      </c>
      <c r="O161" s="16">
        <f>'[1]TCE - ANEXO III - Preencher'!P170</f>
        <v>0</v>
      </c>
      <c r="P161" s="17">
        <f t="shared" si="14"/>
        <v>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234.8</v>
      </c>
    </row>
    <row r="162" spans="1:28" s="4" customFormat="1" x14ac:dyDescent="0.2">
      <c r="A162" s="9">
        <f>IFERROR(VLOOKUP(B162,'[1]DADOS (OCULTAR)'!$P$3:$R$53,3,0),"")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MARCOS HENRIQUES LYRA FILHO</v>
      </c>
      <c r="E162" s="10" t="str">
        <f>IF('[1]TCE - ANEXO III - Preencher'!F171="4 - Assistência Odontológica","2 - Outros Profissionais da Saúde",'[1]TCE - ANEXO II - Enviar TCE'!E161)</f>
        <v>1 - Médico</v>
      </c>
      <c r="F162" s="13" t="str">
        <f>'[1]TCE - ANEXO III - Preencher'!G171</f>
        <v>2252-70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165.19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56.22</v>
      </c>
      <c r="O162" s="16">
        <f>'[1]TCE - ANEXO III - Preencher'!P171</f>
        <v>0</v>
      </c>
      <c r="P162" s="17">
        <f t="shared" si="14"/>
        <v>56.22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221.41</v>
      </c>
    </row>
    <row r="163" spans="1:28" s="4" customFormat="1" x14ac:dyDescent="0.2">
      <c r="A163" s="9">
        <f>IFERROR(VLOOKUP(B163,'[1]DADOS (OCULTAR)'!$P$3:$R$53,3,0),"")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MARCUS VINICIUS QUEIROGA GOMES</v>
      </c>
      <c r="E163" s="10" t="str">
        <f>IF('[1]TCE - ANEXO III - Preencher'!F172="4 - Assistência Odontológica","2 - Outros Profissionais da Saúde",'[1]TCE - ANEXO II - Enviar TCE'!E162)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463.81</v>
      </c>
      <c r="J163" s="15">
        <f>'[1]TCE - ANEXO III - Preencher'!K172</f>
        <v>0</v>
      </c>
      <c r="K163" s="16">
        <f>'[1]TCE - ANEXO III - Preencher'!L172</f>
        <v>142.46</v>
      </c>
      <c r="L163" s="16">
        <f>'[1]TCE - ANEXO III - Preencher'!M172</f>
        <v>18.02</v>
      </c>
      <c r="M163" s="16">
        <f t="shared" si="13"/>
        <v>124.44000000000001</v>
      </c>
      <c r="N163" s="16">
        <f>'[1]TCE - ANEXO III - Preencher'!O172</f>
        <v>56.22</v>
      </c>
      <c r="O163" s="16">
        <f>'[1]TCE - ANEXO III - Preencher'!P172</f>
        <v>0</v>
      </c>
      <c r="P163" s="17">
        <f t="shared" si="14"/>
        <v>56.22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644.47</v>
      </c>
    </row>
    <row r="164" spans="1:28" s="4" customFormat="1" x14ac:dyDescent="0.2">
      <c r="A164" s="9">
        <f>IFERROR(VLOOKUP(B164,'[1]DADOS (OCULTAR)'!$P$3:$R$53,3,0),"")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 ALDIVANIA MEDEIROS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138.38999999999999</v>
      </c>
      <c r="J164" s="15">
        <f>'[1]TCE - ANEXO III - Preencher'!K173</f>
        <v>0</v>
      </c>
      <c r="K164" s="16">
        <f>'[1]TCE - ANEXO III - Preencher'!L173</f>
        <v>142.47</v>
      </c>
      <c r="L164" s="16">
        <f>'[1]TCE - ANEXO III - Preencher'!M173</f>
        <v>24.25</v>
      </c>
      <c r="M164" s="16">
        <f t="shared" si="13"/>
        <v>118.22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110.4</v>
      </c>
      <c r="R164" s="16">
        <f>'[1]TCE - ANEXO III - Preencher'!S173</f>
        <v>145.47999999999999</v>
      </c>
      <c r="S164" s="17">
        <f t="shared" si="15"/>
        <v>-35.079999999999984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24.25</v>
      </c>
      <c r="Z164" s="17">
        <f t="shared" si="17"/>
        <v>-24.25</v>
      </c>
      <c r="AA164" s="18" t="str">
        <f>IF('[1]TCE - ANEXO III - Preencher'!AB173="","",'[1]TCE - ANEXO III - Preencher'!AB173)</f>
        <v>CONTRIBUIÇÃO SOCIAL</v>
      </c>
      <c r="AB164" s="16">
        <f t="shared" si="12"/>
        <v>199.28000000000003</v>
      </c>
    </row>
    <row r="165" spans="1:28" s="4" customFormat="1" x14ac:dyDescent="0.2">
      <c r="A165" s="9">
        <f>IFERROR(VLOOKUP(B165,'[1]DADOS (OCULTAR)'!$P$3:$R$53,3,0),"")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CAROLINA AMANDO DO NASCIMENTO MATIAS</v>
      </c>
      <c r="E165" s="10" t="str">
        <f>IF('[1]TCE - ANEXO III - Preencher'!F174="4 - Assistência Odontológica","2 - Outros Profissionais da Saúde",'[1]TCE - ANEXO II - Enviar TCE'!E164)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302.72000000000003</v>
      </c>
      <c r="J165" s="15">
        <f>'[1]TCE - ANEXO III - Preencher'!K174</f>
        <v>0</v>
      </c>
      <c r="K165" s="16">
        <f>'[1]TCE - ANEXO III - Preencher'!L174</f>
        <v>142.46</v>
      </c>
      <c r="L165" s="16">
        <f>'[1]TCE - ANEXO III - Preencher'!M174</f>
        <v>14.3</v>
      </c>
      <c r="M165" s="16">
        <f t="shared" si="13"/>
        <v>128.16</v>
      </c>
      <c r="N165" s="16">
        <f>'[1]TCE - ANEXO III - Preencher'!O174</f>
        <v>50.22</v>
      </c>
      <c r="O165" s="16">
        <f>'[1]TCE - ANEXO III - Preencher'!P174</f>
        <v>0</v>
      </c>
      <c r="P165" s="17">
        <f t="shared" si="14"/>
        <v>50.22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481.1</v>
      </c>
    </row>
    <row r="166" spans="1:28" s="4" customFormat="1" x14ac:dyDescent="0.2">
      <c r="A166" s="9">
        <f>IFERROR(VLOOKUP(B166,'[1]DADOS (OCULTAR)'!$P$3:$R$53,3,0),"")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DA CONCEICAO BEZERRA PEDROSA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147.33000000000001</v>
      </c>
      <c r="J166" s="15">
        <f>'[1]TCE - ANEXO III - Preencher'!K175</f>
        <v>0</v>
      </c>
      <c r="K166" s="16">
        <f>'[1]TCE - ANEXO III - Preencher'!L175</f>
        <v>142.47</v>
      </c>
      <c r="L166" s="16">
        <f>'[1]TCE - ANEXO III - Preencher'!M175</f>
        <v>24.25</v>
      </c>
      <c r="M166" s="16">
        <f t="shared" si="13"/>
        <v>118.22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151.80000000000001</v>
      </c>
      <c r="R166" s="16">
        <f>'[1]TCE - ANEXO III - Preencher'!S175</f>
        <v>72.739999999999995</v>
      </c>
      <c r="S166" s="17">
        <f t="shared" si="15"/>
        <v>79.060000000000016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346.61</v>
      </c>
    </row>
    <row r="167" spans="1:28" s="4" customFormat="1" x14ac:dyDescent="0.2">
      <c r="A167" s="9">
        <f>IFERROR(VLOOKUP(B167,'[1]DADOS (OCULTAR)'!$P$3:$R$53,3,0),"")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DA CONCEICAO DE ARAUJO CESAR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169.36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171.36</v>
      </c>
    </row>
    <row r="168" spans="1:28" s="4" customFormat="1" x14ac:dyDescent="0.2">
      <c r="A168" s="9">
        <f>IFERROR(VLOOKUP(B168,'[1]DADOS (OCULTAR)'!$P$3:$R$53,3,0),"")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DA CONCEICAO DOS SANTOS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 t="str">
        <f>'[1]TCE - ANEXO III - Preencher'!G177</f>
        <v>5134-30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968.44</v>
      </c>
      <c r="K168" s="16">
        <f>'[1]TCE - ANEXO III - Preencher'!L177</f>
        <v>142.46</v>
      </c>
      <c r="L168" s="16">
        <f>'[1]TCE - ANEXO III - Preencher'!M177</f>
        <v>8.36</v>
      </c>
      <c r="M168" s="16">
        <f t="shared" si="13"/>
        <v>134.10000000000002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263.25</v>
      </c>
      <c r="R168" s="16">
        <f>'[1]TCE - ANEXO III - Preencher'!S177</f>
        <v>62.7</v>
      </c>
      <c r="S168" s="17">
        <f t="shared" si="15"/>
        <v>200.55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1303.0899999999999</v>
      </c>
    </row>
    <row r="169" spans="1:28" s="4" customFormat="1" x14ac:dyDescent="0.2">
      <c r="A169" s="9">
        <f>IFERROR(VLOOKUP(B169,'[1]DADOS (OCULTAR)'!$P$3:$R$53,3,0),"")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DE FATIMA FRANCA DO NASCIMENTO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3222-05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125.67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</v>
      </c>
      <c r="O169" s="16">
        <f>'[1]TCE - ANEXO III - Preencher'!P178</f>
        <v>0</v>
      </c>
      <c r="P169" s="17">
        <f t="shared" si="14"/>
        <v>2</v>
      </c>
      <c r="Q169" s="16">
        <f>'[1]TCE - ANEXO III - Preencher'!R178</f>
        <v>103.5</v>
      </c>
      <c r="R169" s="16">
        <f>'[1]TCE - ANEXO III - Preencher'!S178</f>
        <v>72.739999999999995</v>
      </c>
      <c r="S169" s="17">
        <f t="shared" si="15"/>
        <v>30.760000000000005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158.43</v>
      </c>
    </row>
    <row r="170" spans="1:28" s="4" customFormat="1" x14ac:dyDescent="0.2">
      <c r="A170" s="9">
        <f>IFERROR(VLOOKUP(B170,'[1]DADOS (OCULTAR)'!$P$3:$R$53,3,0),"")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FERNANDA CAVALCANTI FARINHA DE LUNA COUTINHO</v>
      </c>
      <c r="E170" s="10" t="str">
        <f>IF('[1]TCE - ANEXO III - Preencher'!F179="4 - Assistência Odontológica","2 - Outros Profissionais da Saúde",'[1]TCE - ANEXO II - Enviar TCE'!E169)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564.04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56.22</v>
      </c>
      <c r="O170" s="16">
        <f>'[1]TCE - ANEXO III - Preencher'!P179</f>
        <v>0</v>
      </c>
      <c r="P170" s="17">
        <f t="shared" si="14"/>
        <v>56.22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620.26</v>
      </c>
    </row>
    <row r="171" spans="1:28" s="4" customFormat="1" x14ac:dyDescent="0.2">
      <c r="A171" s="9">
        <f>IFERROR(VLOOKUP(B171,'[1]DADOS (OCULTAR)'!$P$3:$R$53,3,0),"")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JOSE DA SILVA</v>
      </c>
      <c r="E171" s="10" t="str">
        <f>IF('[1]TCE - ANEXO III - Preencher'!F180="4 - Assistência Odontológica","2 - Outros Profissionais da Saúde",'[1]TCE - ANEXO II - Enviar TCE'!E170)</f>
        <v>3 - Administrativo</v>
      </c>
      <c r="F171" s="13" t="str">
        <f>'[1]TCE - ANEXO III - Preencher'!G180</f>
        <v>9922-25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130.75</v>
      </c>
      <c r="J171" s="15">
        <f>'[1]TCE - ANEXO III - Preencher'!K180</f>
        <v>0</v>
      </c>
      <c r="K171" s="16">
        <f>'[1]TCE - ANEXO III - Preencher'!L180</f>
        <v>142.47</v>
      </c>
      <c r="L171" s="16">
        <f>'[1]TCE - ANEXO III - Preencher'!M180</f>
        <v>24.25</v>
      </c>
      <c r="M171" s="16">
        <f t="shared" si="13"/>
        <v>118.22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103.5</v>
      </c>
      <c r="R171" s="16">
        <f>'[1]TCE - ANEXO III - Preencher'!S180</f>
        <v>72.739999999999995</v>
      </c>
      <c r="S171" s="17">
        <f t="shared" si="15"/>
        <v>30.760000000000005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281.73</v>
      </c>
    </row>
    <row r="172" spans="1:28" s="4" customFormat="1" x14ac:dyDescent="0.2">
      <c r="A172" s="9">
        <f>IFERROR(VLOOKUP(B172,'[1]DADOS (OCULTAR)'!$P$3:$R$53,3,0),"")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JOSE DOS SANTOS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9922-25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110.92</v>
      </c>
      <c r="J172" s="15">
        <f>'[1]TCE - ANEXO III - Preencher'!K181</f>
        <v>0</v>
      </c>
      <c r="K172" s="16">
        <f>'[1]TCE - ANEXO III - Preencher'!L181</f>
        <v>142.46</v>
      </c>
      <c r="L172" s="16">
        <f>'[1]TCE - ANEXO III - Preencher'!M181</f>
        <v>20.9</v>
      </c>
      <c r="M172" s="16">
        <f t="shared" si="13"/>
        <v>121.56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234.48000000000002</v>
      </c>
    </row>
    <row r="173" spans="1:28" s="4" customFormat="1" x14ac:dyDescent="0.2">
      <c r="A173" s="9">
        <f>IFERROR(VLOOKUP(B173,'[1]DADOS (OCULTAR)'!$P$3:$R$53,3,0),"")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MARIA JULIANA RODRIGUES DO NASCIMENTO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3226-05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133.36000000000001</v>
      </c>
      <c r="J173" s="15">
        <f>'[1]TCE - ANEXO III - Preencher'!K182</f>
        <v>0</v>
      </c>
      <c r="K173" s="16">
        <f>'[1]TCE - ANEXO III - Preencher'!L182</f>
        <v>142.47</v>
      </c>
      <c r="L173" s="16">
        <f>'[1]TCE - ANEXO III - Preencher'!M182</f>
        <v>22.97</v>
      </c>
      <c r="M173" s="16">
        <f t="shared" si="13"/>
        <v>119.5</v>
      </c>
      <c r="N173" s="16">
        <f>'[1]TCE - ANEXO III - Preencher'!O182</f>
        <v>2</v>
      </c>
      <c r="O173" s="16">
        <f>'[1]TCE - ANEXO III - Preencher'!P182</f>
        <v>0</v>
      </c>
      <c r="P173" s="17">
        <f t="shared" si="14"/>
        <v>2</v>
      </c>
      <c r="Q173" s="16">
        <f>'[1]TCE - ANEXO III - Preencher'!R182</f>
        <v>103.5</v>
      </c>
      <c r="R173" s="16">
        <f>'[1]TCE - ANEXO III - Preencher'!S182</f>
        <v>68.900000000000006</v>
      </c>
      <c r="S173" s="17">
        <f t="shared" si="15"/>
        <v>34.599999999999994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289.46000000000004</v>
      </c>
    </row>
    <row r="174" spans="1:28" s="4" customFormat="1" x14ac:dyDescent="0.2">
      <c r="A174" s="9">
        <f>IFERROR(VLOOKUP(B174,'[1]DADOS (OCULTAR)'!$P$3:$R$53,3,0),"")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MARIANA APARECIDA SPINELLI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1312-10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525.94000000000005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4</v>
      </c>
      <c r="O174" s="16">
        <f>'[1]TCE - ANEXO III - Preencher'!P183</f>
        <v>0</v>
      </c>
      <c r="P174" s="17">
        <f t="shared" si="14"/>
        <v>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529.94000000000005</v>
      </c>
    </row>
    <row r="175" spans="1:28" s="4" customFormat="1" x14ac:dyDescent="0.2">
      <c r="A175" s="9">
        <f>IFERROR(VLOOKUP(B175,'[1]DADOS (OCULTAR)'!$P$3:$R$53,3,0),"")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MARILIA CONCEICAO DIAS VEIGA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3241-15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300.85000000000002</v>
      </c>
      <c r="J175" s="15">
        <f>'[1]TCE - ANEXO III - Preencher'!K184</f>
        <v>0</v>
      </c>
      <c r="K175" s="16">
        <f>'[1]TCE - ANEXO III - Preencher'!L184</f>
        <v>142.46</v>
      </c>
      <c r="L175" s="16">
        <f>'[1]TCE - ANEXO III - Preencher'!M184</f>
        <v>16.28</v>
      </c>
      <c r="M175" s="16">
        <f t="shared" si="13"/>
        <v>126.18</v>
      </c>
      <c r="N175" s="16">
        <f>'[1]TCE - ANEXO III - Preencher'!O184</f>
        <v>16</v>
      </c>
      <c r="O175" s="16">
        <f>'[1]TCE - ANEXO III - Preencher'!P184</f>
        <v>0</v>
      </c>
      <c r="P175" s="17">
        <f t="shared" si="14"/>
        <v>16</v>
      </c>
      <c r="Q175" s="16">
        <f>'[1]TCE - ANEXO III - Preencher'!R184</f>
        <v>103.5</v>
      </c>
      <c r="R175" s="16">
        <f>'[1]TCE - ANEXO III - Preencher'!S184</f>
        <v>61.05</v>
      </c>
      <c r="S175" s="17">
        <f t="shared" si="15"/>
        <v>42.45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485.48</v>
      </c>
    </row>
    <row r="176" spans="1:28" s="4" customFormat="1" x14ac:dyDescent="0.2">
      <c r="A176" s="9">
        <f>IFERROR(VLOOKUP(B176,'[1]DADOS (OCULTAR)'!$P$3:$R$53,3,0),"")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MARINA LEITE MORANDI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589.44000000000005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56.22</v>
      </c>
      <c r="O176" s="16">
        <f>'[1]TCE - ANEXO III - Preencher'!P185</f>
        <v>0</v>
      </c>
      <c r="P176" s="17">
        <f t="shared" si="14"/>
        <v>56.22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645.66000000000008</v>
      </c>
    </row>
    <row r="177" spans="1:28" s="4" customFormat="1" x14ac:dyDescent="0.2">
      <c r="A177" s="9">
        <f>IFERROR(VLOOKUP(B177,'[1]DADOS (OCULTAR)'!$P$3:$R$53,3,0),"")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MICHELINE SILVA BEZERRA DE ARAUJO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 t="str">
        <f>'[1]TCE - ANEXO III - Preencher'!G186</f>
        <v>3222-05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325.01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103.5</v>
      </c>
      <c r="R177" s="16">
        <f>'[1]TCE - ANEXO III - Preencher'!S186</f>
        <v>72.739999999999995</v>
      </c>
      <c r="S177" s="17">
        <f t="shared" si="15"/>
        <v>30.760000000000005</v>
      </c>
      <c r="T177" s="16">
        <f>'[1]TCE - ANEXO III - Preencher'!U186</f>
        <v>200.74</v>
      </c>
      <c r="U177" s="16">
        <f>'[1]TCE - ANEXO III - Preencher'!V186</f>
        <v>0</v>
      </c>
      <c r="V177" s="17">
        <f t="shared" si="16"/>
        <v>200.74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556.51</v>
      </c>
    </row>
    <row r="178" spans="1:28" s="4" customFormat="1" x14ac:dyDescent="0.2">
      <c r="A178" s="9">
        <f>IFERROR(VLOOKUP(B178,'[1]DADOS (OCULTAR)'!$P$3:$R$53,3,0),"")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MILENA DOS SANTOS BEZERRA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133.91</v>
      </c>
      <c r="J178" s="15">
        <f>'[1]TCE - ANEXO III - Preencher'!K187</f>
        <v>0</v>
      </c>
      <c r="K178" s="16">
        <f>'[1]TCE - ANEXO III - Preencher'!L187</f>
        <v>142.47</v>
      </c>
      <c r="L178" s="16">
        <f>'[1]TCE - ANEXO III - Preencher'!M187</f>
        <v>24.25</v>
      </c>
      <c r="M178" s="16">
        <f t="shared" si="13"/>
        <v>118.22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96.6</v>
      </c>
      <c r="R178" s="16">
        <f>'[1]TCE - ANEXO III - Preencher'!S187</f>
        <v>72.739999999999995</v>
      </c>
      <c r="S178" s="17">
        <f t="shared" si="15"/>
        <v>23.86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24.25</v>
      </c>
      <c r="Z178" s="17">
        <f t="shared" si="17"/>
        <v>-24.25</v>
      </c>
      <c r="AA178" s="18" t="str">
        <f>IF('[1]TCE - ANEXO III - Preencher'!AB187="","",'[1]TCE - ANEXO III - Preencher'!AB187)</f>
        <v>CONTRIBUIÇÃO SOCIAL</v>
      </c>
      <c r="AB178" s="16">
        <f t="shared" si="12"/>
        <v>253.74</v>
      </c>
    </row>
    <row r="179" spans="1:28" s="4" customFormat="1" x14ac:dyDescent="0.2">
      <c r="A179" s="9">
        <f>IFERROR(VLOOKUP(B179,'[1]DADOS (OCULTAR)'!$P$3:$R$53,3,0),"")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MILENA EGILI FERREIRA DA SILVA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113.71</v>
      </c>
      <c r="J179" s="15">
        <f>'[1]TCE - ANEXO III - Preencher'!K188</f>
        <v>0</v>
      </c>
      <c r="K179" s="16">
        <f>'[1]TCE - ANEXO III - Preencher'!L188</f>
        <v>142.46</v>
      </c>
      <c r="L179" s="16">
        <f>'[1]TCE - ANEXO III - Preencher'!M188</f>
        <v>24.25</v>
      </c>
      <c r="M179" s="16">
        <f t="shared" si="13"/>
        <v>118.21000000000001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233.92000000000002</v>
      </c>
    </row>
    <row r="180" spans="1:28" s="4" customFormat="1" x14ac:dyDescent="0.2">
      <c r="A180" s="9">
        <f>IFERROR(VLOOKUP(B180,'[1]DADOS (OCULTAR)'!$P$3:$R$53,3,0),"")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MIRELA CHAVES FERRAZ</v>
      </c>
      <c r="E180" s="10" t="str">
        <f>IF('[1]TCE - ANEXO III - Preencher'!F189="4 - Assistência Odontológica","2 - Outros Profissionais da Saúde",'[1]TCE - ANEXO II - Enviar TCE'!E179)</f>
        <v>1 - Médico</v>
      </c>
      <c r="F180" s="13" t="str">
        <f>'[1]TCE - ANEXO III - Preencher'!G189</f>
        <v>2251-24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601.07000000000005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56.22</v>
      </c>
      <c r="O180" s="16">
        <f>'[1]TCE - ANEXO III - Preencher'!P189</f>
        <v>0</v>
      </c>
      <c r="P180" s="17">
        <f t="shared" si="14"/>
        <v>56.22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657.29000000000008</v>
      </c>
    </row>
    <row r="181" spans="1:28" s="4" customFormat="1" x14ac:dyDescent="0.2">
      <c r="A181" s="9">
        <f>IFERROR(VLOOKUP(B181,'[1]DADOS (OCULTAR)'!$P$3:$R$53,3,0),"")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MIRELE DE BARROS FERREIRA BARBOSA DIAS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2234-05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289.08</v>
      </c>
      <c r="J181" s="15">
        <f>'[1]TCE - ANEXO III - Preencher'!K190</f>
        <v>0</v>
      </c>
      <c r="K181" s="16">
        <f>'[1]TCE - ANEXO III - Preencher'!L190</f>
        <v>142.47</v>
      </c>
      <c r="L181" s="16">
        <f>'[1]TCE - ANEXO III - Preencher'!M190</f>
        <v>15.66</v>
      </c>
      <c r="M181" s="16">
        <f t="shared" si="13"/>
        <v>126.81</v>
      </c>
      <c r="N181" s="16">
        <f>'[1]TCE - ANEXO III - Preencher'!O190</f>
        <v>2</v>
      </c>
      <c r="O181" s="16">
        <f>'[1]TCE - ANEXO III - Preencher'!P190</f>
        <v>0</v>
      </c>
      <c r="P181" s="17">
        <f t="shared" si="14"/>
        <v>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546</v>
      </c>
      <c r="U181" s="16">
        <f>'[1]TCE - ANEXO III - Preencher'!V190</f>
        <v>0</v>
      </c>
      <c r="V181" s="17">
        <f t="shared" si="16"/>
        <v>546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963.89</v>
      </c>
    </row>
    <row r="182" spans="1:28" s="4" customFormat="1" x14ac:dyDescent="0.2">
      <c r="A182" s="9">
        <f>IFERROR(VLOOKUP(B182,'[1]DADOS (OCULTAR)'!$P$3:$R$53,3,0),"")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MIRTES GOMES JOSE DA SILVA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113.71</v>
      </c>
      <c r="J182" s="15">
        <f>'[1]TCE - ANEXO III - Preencher'!K191</f>
        <v>0</v>
      </c>
      <c r="K182" s="16">
        <f>'[1]TCE - ANEXO III - Preencher'!L191</f>
        <v>142.46</v>
      </c>
      <c r="L182" s="16">
        <f>'[1]TCE - ANEXO III - Preencher'!M191</f>
        <v>24.25</v>
      </c>
      <c r="M182" s="16">
        <f t="shared" si="13"/>
        <v>118.21000000000001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103.5</v>
      </c>
      <c r="R182" s="16">
        <f>'[1]TCE - ANEXO III - Preencher'!S191</f>
        <v>72.739999999999995</v>
      </c>
      <c r="S182" s="17">
        <f t="shared" si="15"/>
        <v>30.760000000000005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24.25</v>
      </c>
      <c r="Z182" s="17">
        <f t="shared" si="17"/>
        <v>-24.25</v>
      </c>
      <c r="AA182" s="18" t="str">
        <f>IF('[1]TCE - ANEXO III - Preencher'!AB191="","",'[1]TCE - ANEXO III - Preencher'!AB191)</f>
        <v>CONTRIBUIÇÃO SOCIAL</v>
      </c>
      <c r="AB182" s="16">
        <f t="shared" si="12"/>
        <v>240.43</v>
      </c>
    </row>
    <row r="183" spans="1:28" s="4" customFormat="1" x14ac:dyDescent="0.2">
      <c r="A183" s="9">
        <f>IFERROR(VLOOKUP(B183,'[1]DADOS (OCULTAR)'!$P$3:$R$53,3,0),"")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NADJA BARBOSA DOS SANTOS PEREIRA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 t="str">
        <f>'[1]TCE - ANEXO III - Preencher'!G192</f>
        <v>3226-05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119.18</v>
      </c>
      <c r="J183" s="15">
        <f>'[1]TCE - ANEXO III - Preencher'!K192</f>
        <v>0</v>
      </c>
      <c r="K183" s="16">
        <f>'[1]TCE - ANEXO III - Preencher'!L192</f>
        <v>142.47</v>
      </c>
      <c r="L183" s="16">
        <f>'[1]TCE - ANEXO III - Preencher'!M192</f>
        <v>22.97</v>
      </c>
      <c r="M183" s="16">
        <f t="shared" si="13"/>
        <v>119.5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103.5</v>
      </c>
      <c r="R183" s="16">
        <f>'[1]TCE - ANEXO III - Preencher'!S192</f>
        <v>68.900000000000006</v>
      </c>
      <c r="S183" s="17">
        <f t="shared" si="15"/>
        <v>34.599999999999994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275.27999999999997</v>
      </c>
    </row>
    <row r="184" spans="1:28" s="4" customFormat="1" x14ac:dyDescent="0.2">
      <c r="A184" s="9">
        <f>IFERROR(VLOOKUP(B184,'[1]DADOS (OCULTAR)'!$P$3:$R$53,3,0),"")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NATHALYA MARIA DE MAGALHAES TELES BRINGEL</v>
      </c>
      <c r="E184" s="10" t="str">
        <f>IF('[1]TCE - ANEXO III - Preencher'!F193="4 - Assistência Odontológica","2 - Outros Profissionais da Saúde",'[1]TCE - ANEXO II - Enviar TCE'!E183)</f>
        <v>1 - Médico</v>
      </c>
      <c r="F184" s="13" t="str">
        <f>'[1]TCE - ANEXO III - Preencher'!G193</f>
        <v>2251-24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759.51</v>
      </c>
      <c r="J184" s="15">
        <f>'[1]TCE - ANEXO III - Preencher'!K193</f>
        <v>0</v>
      </c>
      <c r="K184" s="16">
        <f>'[1]TCE - ANEXO III - Preencher'!L193</f>
        <v>142.46</v>
      </c>
      <c r="L184" s="16">
        <f>'[1]TCE - ANEXO III - Preencher'!M193</f>
        <v>28.6</v>
      </c>
      <c r="M184" s="16">
        <f t="shared" si="13"/>
        <v>113.86000000000001</v>
      </c>
      <c r="N184" s="16">
        <f>'[1]TCE - ANEXO III - Preencher'!O193</f>
        <v>56.22</v>
      </c>
      <c r="O184" s="16">
        <f>'[1]TCE - ANEXO III - Preencher'!P193</f>
        <v>0</v>
      </c>
      <c r="P184" s="17">
        <f t="shared" si="14"/>
        <v>56.22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929.59</v>
      </c>
    </row>
    <row r="185" spans="1:28" s="4" customFormat="1" x14ac:dyDescent="0.2">
      <c r="A185" s="9">
        <f>IFERROR(VLOOKUP(B185,'[1]DADOS (OCULTAR)'!$P$3:$R$53,3,0),"")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NEILZA FERREIRA DOS SANTOS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118.56</v>
      </c>
      <c r="J185" s="15">
        <f>'[1]TCE - ANEXO III - Preencher'!K194</f>
        <v>0</v>
      </c>
      <c r="K185" s="16">
        <f>'[1]TCE - ANEXO III - Preencher'!L194</f>
        <v>142.47</v>
      </c>
      <c r="L185" s="16">
        <f>'[1]TCE - ANEXO III - Preencher'!M194</f>
        <v>24.25</v>
      </c>
      <c r="M185" s="16">
        <f t="shared" si="13"/>
        <v>118.22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207</v>
      </c>
      <c r="R185" s="16">
        <f>'[1]TCE - ANEXO III - Preencher'!S194</f>
        <v>72.739999999999995</v>
      </c>
      <c r="S185" s="17">
        <f t="shared" si="15"/>
        <v>134.26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24.25</v>
      </c>
      <c r="Z185" s="17">
        <f t="shared" si="17"/>
        <v>-24.25</v>
      </c>
      <c r="AA185" s="18" t="str">
        <f>IF('[1]TCE - ANEXO III - Preencher'!AB194="","",'[1]TCE - ANEXO III - Preencher'!AB194)</f>
        <v>CONTRIBUIÇÃO SOCIAL</v>
      </c>
      <c r="AB185" s="16">
        <f t="shared" si="12"/>
        <v>348.78999999999996</v>
      </c>
    </row>
    <row r="186" spans="1:28" s="4" customFormat="1" x14ac:dyDescent="0.2">
      <c r="A186" s="9">
        <f>IFERROR(VLOOKUP(B186,'[1]DADOS (OCULTAR)'!$P$3:$R$53,3,0),"")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>NEILZA HENRIQUE DA SILVA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 t="str">
        <f>'[1]TCE - ANEXO III - Preencher'!G195</f>
        <v>5211-30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96.7</v>
      </c>
      <c r="J186" s="15">
        <f>'[1]TCE - ANEXO III - Preencher'!K195</f>
        <v>0</v>
      </c>
      <c r="K186" s="16">
        <f>'[1]TCE - ANEXO III - Preencher'!L195</f>
        <v>142.46</v>
      </c>
      <c r="L186" s="16">
        <f>'[1]TCE - ANEXO III - Preencher'!M195</f>
        <v>22.97</v>
      </c>
      <c r="M186" s="16">
        <f t="shared" si="13"/>
        <v>119.49000000000001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103.5</v>
      </c>
      <c r="R186" s="16">
        <f>'[1]TCE - ANEXO III - Preencher'!S195</f>
        <v>68.900000000000006</v>
      </c>
      <c r="S186" s="17">
        <f t="shared" si="15"/>
        <v>34.599999999999994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252.79</v>
      </c>
    </row>
    <row r="187" spans="1:28" s="4" customFormat="1" x14ac:dyDescent="0.2">
      <c r="A187" s="9">
        <f>IFERROR(VLOOKUP(B187,'[1]DADOS (OCULTAR)'!$P$3:$R$53,3,0),"")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>NILANDIA PATRICIA MENDES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3222-05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207</v>
      </c>
      <c r="R187" s="16">
        <f>'[1]TCE - ANEXO III - Preencher'!S196</f>
        <v>145.47999999999999</v>
      </c>
      <c r="S187" s="17">
        <f t="shared" si="15"/>
        <v>61.52000000000001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24.25</v>
      </c>
      <c r="Z187" s="17">
        <f t="shared" si="17"/>
        <v>-24.25</v>
      </c>
      <c r="AA187" s="18" t="str">
        <f>IF('[1]TCE - ANEXO III - Preencher'!AB196="","",'[1]TCE - ANEXO III - Preencher'!AB196)</f>
        <v>CONTRIBUIÇÃO SOCIAL</v>
      </c>
      <c r="AB187" s="16">
        <f t="shared" si="12"/>
        <v>39.27000000000001</v>
      </c>
    </row>
    <row r="188" spans="1:28" s="4" customFormat="1" x14ac:dyDescent="0.2">
      <c r="A188" s="9">
        <f>IFERROR(VLOOKUP(B188,'[1]DADOS (OCULTAR)'!$P$3:$R$53,3,0),"")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OSCAR DA SILVA PONTES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4221-05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111.07</v>
      </c>
      <c r="J188" s="15">
        <f>'[1]TCE - ANEXO III - Preencher'!K197</f>
        <v>0</v>
      </c>
      <c r="K188" s="16">
        <f>'[1]TCE - ANEXO III - Preencher'!L197</f>
        <v>142.47</v>
      </c>
      <c r="L188" s="16">
        <f>'[1]TCE - ANEXO III - Preencher'!M197</f>
        <v>22.97</v>
      </c>
      <c r="M188" s="16">
        <f t="shared" si="13"/>
        <v>119.5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207</v>
      </c>
      <c r="R188" s="16">
        <f>'[1]TCE - ANEXO III - Preencher'!S197</f>
        <v>68.900000000000006</v>
      </c>
      <c r="S188" s="17">
        <f t="shared" si="15"/>
        <v>138.1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370.66999999999996</v>
      </c>
    </row>
    <row r="189" spans="1:28" s="4" customFormat="1" x14ac:dyDescent="0.2">
      <c r="A189" s="9">
        <f>IFERROR(VLOOKUP(B189,'[1]DADOS (OCULTAR)'!$P$3:$R$53,3,0),"")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 xml:space="preserve">PATRICIA DUNDA GOMES 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141.22</v>
      </c>
      <c r="J189" s="15">
        <f>'[1]TCE - ANEXO III - Preencher'!K198</f>
        <v>0</v>
      </c>
      <c r="K189" s="16">
        <f>'[1]TCE - ANEXO III - Preencher'!L198</f>
        <v>142.46</v>
      </c>
      <c r="L189" s="16">
        <f>'[1]TCE - ANEXO III - Preencher'!M198</f>
        <v>24.25</v>
      </c>
      <c r="M189" s="16">
        <f t="shared" si="13"/>
        <v>118.21000000000001</v>
      </c>
      <c r="N189" s="16">
        <f>'[1]TCE - ANEXO III - Preencher'!O198</f>
        <v>2</v>
      </c>
      <c r="O189" s="16">
        <f>'[1]TCE - ANEXO III - Preencher'!P198</f>
        <v>0</v>
      </c>
      <c r="P189" s="17">
        <f t="shared" si="14"/>
        <v>2</v>
      </c>
      <c r="Q189" s="16">
        <f>'[1]TCE - ANEXO III - Preencher'!R198</f>
        <v>141</v>
      </c>
      <c r="R189" s="16">
        <f>'[1]TCE - ANEXO III - Preencher'!S198</f>
        <v>72.739999999999995</v>
      </c>
      <c r="S189" s="17">
        <f t="shared" si="15"/>
        <v>68.260000000000005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329.69</v>
      </c>
    </row>
    <row r="190" spans="1:28" s="4" customFormat="1" x14ac:dyDescent="0.2">
      <c r="A190" s="9">
        <f>IFERROR(VLOOKUP(B190,'[1]DADOS (OCULTAR)'!$P$3:$R$53,3,0),"")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 xml:space="preserve">PAULO HENRIQUE LIMA DA PAIXAO </v>
      </c>
      <c r="E190" s="10" t="str">
        <f>IF('[1]TCE - ANEXO III - Preencher'!F199="4 - Assistência Odontológica","2 - Outros Profissionais da Saúde",'[1]TCE - ANEXO II - Enviar TCE'!E189)</f>
        <v>3 - Administrativo</v>
      </c>
      <c r="F190" s="13" t="str">
        <f>'[1]TCE - ANEXO III - Preencher'!G199</f>
        <v>3131-15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165.26</v>
      </c>
      <c r="J190" s="15">
        <f>'[1]TCE - ANEXO III - Preencher'!K199</f>
        <v>0</v>
      </c>
      <c r="K190" s="16">
        <f>'[1]TCE - ANEXO III - Preencher'!L199</f>
        <v>142.47</v>
      </c>
      <c r="L190" s="16">
        <f>'[1]TCE - ANEXO III - Preencher'!M199</f>
        <v>35.369999999999997</v>
      </c>
      <c r="M190" s="16">
        <f t="shared" si="13"/>
        <v>107.1</v>
      </c>
      <c r="N190" s="16">
        <f>'[1]TCE - ANEXO III - Preencher'!O199</f>
        <v>2</v>
      </c>
      <c r="O190" s="16">
        <f>'[1]TCE - ANEXO III - Preencher'!P199</f>
        <v>0</v>
      </c>
      <c r="P190" s="17">
        <f t="shared" si="14"/>
        <v>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274.36</v>
      </c>
    </row>
    <row r="191" spans="1:28" s="4" customFormat="1" x14ac:dyDescent="0.2">
      <c r="A191" s="9">
        <f>IFERROR(VLOOKUP(B191,'[1]DADOS (OCULTAR)'!$P$3:$R$53,3,0),"")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PAULO SEVERINO DE SENA SILVA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 t="str">
        <f>'[1]TCE - ANEXO III - Preencher'!G200</f>
        <v>4221-05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131.19999999999999</v>
      </c>
      <c r="J191" s="15">
        <f>'[1]TCE - ANEXO III - Preencher'!K200</f>
        <v>0</v>
      </c>
      <c r="K191" s="16">
        <f>'[1]TCE - ANEXO III - Preencher'!L200</f>
        <v>142.46</v>
      </c>
      <c r="L191" s="16">
        <f>'[1]TCE - ANEXO III - Preencher'!M200</f>
        <v>22.97</v>
      </c>
      <c r="M191" s="16">
        <f t="shared" si="13"/>
        <v>119.49000000000001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252.69</v>
      </c>
    </row>
    <row r="192" spans="1:28" s="4" customFormat="1" x14ac:dyDescent="0.2">
      <c r="A192" s="9">
        <f>IFERROR(VLOOKUP(B192,'[1]DADOS (OCULTAR)'!$P$3:$R$53,3,0),"")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PEDRO AUGUSTO URBANO FARIAS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2252-70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769.64</v>
      </c>
      <c r="J192" s="15">
        <f>'[1]TCE - ANEXO III - Preencher'!K201</f>
        <v>0</v>
      </c>
      <c r="K192" s="16">
        <f>'[1]TCE - ANEXO III - Preencher'!L201</f>
        <v>142.47</v>
      </c>
      <c r="L192" s="16">
        <f>'[1]TCE - ANEXO III - Preencher'!M201</f>
        <v>18.02</v>
      </c>
      <c r="M192" s="16">
        <f t="shared" si="13"/>
        <v>124.45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950.31000000000006</v>
      </c>
    </row>
    <row r="193" spans="1:28" s="4" customFormat="1" x14ac:dyDescent="0.2">
      <c r="A193" s="9">
        <f>IFERROR(VLOOKUP(B193,'[1]DADOS (OCULTAR)'!$P$3:$R$53,3,0),"")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PRISCILA CRISTINA DE SOUSA BATISTA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302.72000000000003</v>
      </c>
      <c r="J193" s="15">
        <f>'[1]TCE - ANEXO III - Preencher'!K202</f>
        <v>0</v>
      </c>
      <c r="K193" s="16">
        <f>'[1]TCE - ANEXO III - Preencher'!L202</f>
        <v>142.46</v>
      </c>
      <c r="L193" s="16">
        <f>'[1]TCE - ANEXO III - Preencher'!M202</f>
        <v>14.3</v>
      </c>
      <c r="M193" s="16">
        <f t="shared" si="13"/>
        <v>128.16</v>
      </c>
      <c r="N193" s="16">
        <f>'[1]TCE - ANEXO III - Preencher'!O202</f>
        <v>56.22</v>
      </c>
      <c r="O193" s="16">
        <f>'[1]TCE - ANEXO III - Preencher'!P202</f>
        <v>0</v>
      </c>
      <c r="P193" s="17">
        <f t="shared" si="14"/>
        <v>56.22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487.1</v>
      </c>
    </row>
    <row r="194" spans="1:28" s="4" customFormat="1" x14ac:dyDescent="0.2">
      <c r="A194" s="9">
        <f>IFERROR(VLOOKUP(B194,'[1]DADOS (OCULTAR)'!$P$3:$R$53,3,0),"")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PRISCILA ESCARLATE XAVIER DE ARRUDA CAMARA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137.29</v>
      </c>
      <c r="J194" s="15">
        <f>'[1]TCE - ANEXO III - Preencher'!K203</f>
        <v>0</v>
      </c>
      <c r="K194" s="16">
        <f>'[1]TCE - ANEXO III - Preencher'!L203</f>
        <v>142.47</v>
      </c>
      <c r="L194" s="16">
        <f>'[1]TCE - ANEXO III - Preencher'!M203</f>
        <v>11.32</v>
      </c>
      <c r="M194" s="16">
        <f t="shared" si="13"/>
        <v>131.15</v>
      </c>
      <c r="N194" s="16">
        <f>'[1]TCE - ANEXO III - Preencher'!O203</f>
        <v>2</v>
      </c>
      <c r="O194" s="16">
        <f>'[1]TCE - ANEXO III - Preencher'!P203</f>
        <v>0</v>
      </c>
      <c r="P194" s="17">
        <f t="shared" si="14"/>
        <v>2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256</v>
      </c>
      <c r="U194" s="16">
        <f>'[1]TCE - ANEXO III - Preencher'!V203</f>
        <v>0</v>
      </c>
      <c r="V194" s="17">
        <f t="shared" si="16"/>
        <v>256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24.25</v>
      </c>
      <c r="Z194" s="17">
        <f t="shared" si="17"/>
        <v>-24.25</v>
      </c>
      <c r="AA194" s="18" t="str">
        <f>IF('[1]TCE - ANEXO III - Preencher'!AB203="","",'[1]TCE - ANEXO III - Preencher'!AB203)</f>
        <v>CONTRIBUIÇÃO SOCIAL</v>
      </c>
      <c r="AB194" s="16">
        <f t="shared" si="12"/>
        <v>502.19000000000005</v>
      </c>
    </row>
    <row r="195" spans="1:28" s="4" customFormat="1" x14ac:dyDescent="0.2">
      <c r="A195" s="9">
        <f>IFERROR(VLOOKUP(B195,'[1]DADOS (OCULTAR)'!$P$3:$R$53,3,0),"")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PRISCILA MAYARA DOS SANTOS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145.63999999999999</v>
      </c>
      <c r="J195" s="15">
        <f>'[1]TCE - ANEXO III - Preencher'!K204</f>
        <v>0</v>
      </c>
      <c r="K195" s="16">
        <f>'[1]TCE - ANEXO III - Preencher'!L204</f>
        <v>142.46</v>
      </c>
      <c r="L195" s="16">
        <f>'[1]TCE - ANEXO III - Preencher'!M204</f>
        <v>24.25</v>
      </c>
      <c r="M195" s="16">
        <f t="shared" si="13"/>
        <v>118.21000000000001</v>
      </c>
      <c r="N195" s="16">
        <f>'[1]TCE - ANEXO III - Preencher'!O204</f>
        <v>2</v>
      </c>
      <c r="O195" s="16">
        <f>'[1]TCE - ANEXO III - Preencher'!P204</f>
        <v>0</v>
      </c>
      <c r="P195" s="17">
        <f t="shared" si="14"/>
        <v>2</v>
      </c>
      <c r="Q195" s="16">
        <f>'[1]TCE - ANEXO III - Preencher'!R204</f>
        <v>207</v>
      </c>
      <c r="R195" s="16">
        <f>'[1]TCE - ANEXO III - Preencher'!S204</f>
        <v>72.739999999999995</v>
      </c>
      <c r="S195" s="17">
        <f t="shared" si="15"/>
        <v>134.26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400.11</v>
      </c>
    </row>
    <row r="196" spans="1:28" s="4" customFormat="1" x14ac:dyDescent="0.2">
      <c r="A196" s="9">
        <f>IFERROR(VLOOKUP(B196,'[1]DADOS (OCULTAR)'!$P$3:$R$53,3,0),"")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RAFAEL MELO AZEDO VIEIRA</v>
      </c>
      <c r="E196" s="10" t="str">
        <f>IF('[1]TCE - ANEXO III - Preencher'!F205="4 - Assistência Odontológica","2 - Outros Profissionais da Saúde",'[1]TCE - ANEXO II - Enviar TCE'!E195)</f>
        <v>1 - Médico</v>
      </c>
      <c r="F196" s="13" t="str">
        <f>'[1]TCE - ANEXO III - Preencher'!G205</f>
        <v>2252-70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388.86</v>
      </c>
      <c r="J196" s="15">
        <f>'[1]TCE - ANEXO III - Preencher'!K205</f>
        <v>0</v>
      </c>
      <c r="K196" s="16">
        <f>'[1]TCE - ANEXO III - Preencher'!L205</f>
        <v>142.47</v>
      </c>
      <c r="L196" s="16">
        <f>'[1]TCE - ANEXO III - Preencher'!M205</f>
        <v>11.41</v>
      </c>
      <c r="M196" s="16">
        <f t="shared" ref="M196:M259" si="19">K196-L196</f>
        <v>131.06</v>
      </c>
      <c r="N196" s="16">
        <f>'[1]TCE - ANEXO III - Preencher'!O205</f>
        <v>56.22</v>
      </c>
      <c r="O196" s="16">
        <f>'[1]TCE - ANEXO III - Preencher'!P205</f>
        <v>0</v>
      </c>
      <c r="P196" s="17">
        <f t="shared" ref="P196:P259" si="20">N196-O196</f>
        <v>56.22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576.1400000000001</v>
      </c>
    </row>
    <row r="197" spans="1:28" s="4" customFormat="1" x14ac:dyDescent="0.2">
      <c r="A197" s="9">
        <f>IFERROR(VLOOKUP(B197,'[1]DADOS (OCULTAR)'!$P$3:$R$53,3,0),"")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RAPHAEL LUIZ FERREIRA DE LIMA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 t="str">
        <f>'[1]TCE - ANEXO III - Preencher'!G206</f>
        <v>3241-15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235.23</v>
      </c>
      <c r="J197" s="15">
        <f>'[1]TCE - ANEXO III - Preencher'!K206</f>
        <v>0</v>
      </c>
      <c r="K197" s="16">
        <f>'[1]TCE - ANEXO III - Preencher'!L206</f>
        <v>142.46</v>
      </c>
      <c r="L197" s="16">
        <f>'[1]TCE - ANEXO III - Preencher'!M206</f>
        <v>18.32</v>
      </c>
      <c r="M197" s="16">
        <f t="shared" si="19"/>
        <v>124.14000000000001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359.37</v>
      </c>
    </row>
    <row r="198" spans="1:28" s="4" customFormat="1" x14ac:dyDescent="0.2">
      <c r="A198" s="9">
        <f>IFERROR(VLOOKUP(B198,'[1]DADOS (OCULTAR)'!$P$3:$R$53,3,0),"")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REBECKA CARVALHO DE AGUIAR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277.23</v>
      </c>
      <c r="J198" s="15">
        <f>'[1]TCE - ANEXO III - Preencher'!K207</f>
        <v>0</v>
      </c>
      <c r="K198" s="16">
        <f>'[1]TCE - ANEXO III - Preencher'!L207</f>
        <v>142.47</v>
      </c>
      <c r="L198" s="16">
        <f>'[1]TCE - ANEXO III - Preencher'!M207</f>
        <v>2.77</v>
      </c>
      <c r="M198" s="16">
        <f t="shared" si="19"/>
        <v>139.69999999999999</v>
      </c>
      <c r="N198" s="16">
        <f>'[1]TCE - ANEXO III - Preencher'!O207</f>
        <v>16</v>
      </c>
      <c r="O198" s="16">
        <f>'[1]TCE - ANEXO III - Preencher'!P207</f>
        <v>0</v>
      </c>
      <c r="P198" s="17">
        <f t="shared" si="20"/>
        <v>16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200</v>
      </c>
      <c r="U198" s="16">
        <f>'[1]TCE - ANEXO III - Preencher'!V207</f>
        <v>0</v>
      </c>
      <c r="V198" s="17">
        <f t="shared" si="22"/>
        <v>200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632.93000000000006</v>
      </c>
    </row>
    <row r="199" spans="1:28" s="4" customFormat="1" x14ac:dyDescent="0.2">
      <c r="A199" s="9">
        <f>IFERROR(VLOOKUP(B199,'[1]DADOS (OCULTAR)'!$P$3:$R$53,3,0),"")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REBEKA FERREIRA DE CARVALHO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113.71</v>
      </c>
      <c r="J199" s="15">
        <f>'[1]TCE - ANEXO III - Preencher'!K208</f>
        <v>0</v>
      </c>
      <c r="K199" s="16">
        <f>'[1]TCE - ANEXO III - Preencher'!L208</f>
        <v>142.46</v>
      </c>
      <c r="L199" s="16">
        <f>'[1]TCE - ANEXO III - Preencher'!M208</f>
        <v>24.25</v>
      </c>
      <c r="M199" s="16">
        <f t="shared" si="19"/>
        <v>118.21000000000001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235.92000000000002</v>
      </c>
    </row>
    <row r="200" spans="1:28" s="4" customFormat="1" x14ac:dyDescent="0.2">
      <c r="A200" s="9">
        <f>IFERROR(VLOOKUP(B200,'[1]DADOS (OCULTAR)'!$P$3:$R$53,3,0),"")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RENATA DA SILVA NUNES DE OLIVEIRA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 t="str">
        <f>'[1]TCE - ANEXO III - Preencher'!G209</f>
        <v>9922-25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101.33</v>
      </c>
      <c r="J200" s="15">
        <f>'[1]TCE - ANEXO III - Preencher'!K209</f>
        <v>0</v>
      </c>
      <c r="K200" s="16">
        <f>'[1]TCE - ANEXO III - Preencher'!L209</f>
        <v>142.47</v>
      </c>
      <c r="L200" s="16">
        <f>'[1]TCE - ANEXO III - Preencher'!M209</f>
        <v>13.24</v>
      </c>
      <c r="M200" s="16">
        <f t="shared" si="19"/>
        <v>129.22999999999999</v>
      </c>
      <c r="N200" s="16">
        <f>'[1]TCE - ANEXO III - Preencher'!O209</f>
        <v>2</v>
      </c>
      <c r="O200" s="16">
        <f>'[1]TCE - ANEXO III - Preencher'!P209</f>
        <v>0</v>
      </c>
      <c r="P200" s="17">
        <f t="shared" si="20"/>
        <v>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232.56</v>
      </c>
    </row>
    <row r="201" spans="1:28" s="4" customFormat="1" x14ac:dyDescent="0.2">
      <c r="A201" s="9">
        <f>IFERROR(VLOOKUP(B201,'[1]DADOS (OCULTAR)'!$P$3:$R$53,3,0),"")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RENATA DE CASSIA RIBAS PEREIRA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 t="str">
        <f>'[1]TCE - ANEXO III - Preencher'!G210</f>
        <v>2234-05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417.46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419.46</v>
      </c>
    </row>
    <row r="202" spans="1:28" s="4" customFormat="1" x14ac:dyDescent="0.2">
      <c r="A202" s="9">
        <f>IFERROR(VLOOKUP(B202,'[1]DADOS (OCULTAR)'!$P$3:$R$53,3,0),"")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RENATA MOTTA MATTOSO</v>
      </c>
      <c r="E202" s="10" t="str">
        <f>IF('[1]TCE - ANEXO III - Preencher'!F211="4 - Assistência Odontológica","2 - Outros Profissionais da Saúde",'[1]TCE - ANEXO II - Enviar TCE'!E201)</f>
        <v>1 - Médico</v>
      </c>
      <c r="F202" s="13" t="str">
        <f>'[1]TCE - ANEXO III - Preencher'!G211</f>
        <v>2251-24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740.56</v>
      </c>
      <c r="J202" s="15">
        <f>'[1]TCE - ANEXO III - Preencher'!K211</f>
        <v>0</v>
      </c>
      <c r="K202" s="16">
        <f>'[1]TCE - ANEXO III - Preencher'!L211</f>
        <v>142.47</v>
      </c>
      <c r="L202" s="16">
        <f>'[1]TCE - ANEXO III - Preencher'!M211</f>
        <v>28.6</v>
      </c>
      <c r="M202" s="16">
        <f t="shared" si="19"/>
        <v>113.87</v>
      </c>
      <c r="N202" s="16">
        <f>'[1]TCE - ANEXO III - Preencher'!O211</f>
        <v>56.22</v>
      </c>
      <c r="O202" s="16">
        <f>'[1]TCE - ANEXO III - Preencher'!P211</f>
        <v>0</v>
      </c>
      <c r="P202" s="17">
        <f t="shared" si="20"/>
        <v>56.22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910.65</v>
      </c>
    </row>
    <row r="203" spans="1:28" s="4" customFormat="1" x14ac:dyDescent="0.2">
      <c r="A203" s="9">
        <f>IFERROR(VLOOKUP(B203,'[1]DADOS (OCULTAR)'!$P$3:$R$53,3,0),"")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RENATA PONTES DUARTE</v>
      </c>
      <c r="E203" s="10" t="str">
        <f>IF('[1]TCE - ANEXO III - Preencher'!F212="4 - Assistência Odontológica","2 - Outros Profissionais da Saúde",'[1]TCE - ANEXO II - Enviar TCE'!E202)</f>
        <v>1 - Médico</v>
      </c>
      <c r="F203" s="13" t="str">
        <f>'[1]TCE - ANEXO III - Preencher'!G212</f>
        <v>2251-25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597</v>
      </c>
      <c r="J203" s="15">
        <f>'[1]TCE - ANEXO III - Preencher'!K212</f>
        <v>0</v>
      </c>
      <c r="K203" s="16">
        <f>'[1]TCE - ANEXO III - Preencher'!L212</f>
        <v>142.46</v>
      </c>
      <c r="L203" s="16">
        <f>'[1]TCE - ANEXO III - Preencher'!M212</f>
        <v>18.02</v>
      </c>
      <c r="M203" s="16">
        <f t="shared" si="19"/>
        <v>124.44000000000001</v>
      </c>
      <c r="N203" s="16">
        <f>'[1]TCE - ANEXO III - Preencher'!O212</f>
        <v>56.22</v>
      </c>
      <c r="O203" s="16">
        <f>'[1]TCE - ANEXO III - Preencher'!P212</f>
        <v>0</v>
      </c>
      <c r="P203" s="17">
        <f t="shared" si="20"/>
        <v>56.22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777.66000000000008</v>
      </c>
    </row>
    <row r="204" spans="1:28" s="4" customFormat="1" x14ac:dyDescent="0.2">
      <c r="A204" s="9">
        <f>IFERROR(VLOOKUP(B204,'[1]DADOS (OCULTAR)'!$P$3:$R$53,3,0),"")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RICARDO JOSE OLIMPIO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232.18</v>
      </c>
      <c r="J204" s="15">
        <f>'[1]TCE - ANEXO III - Preencher'!K213</f>
        <v>0</v>
      </c>
      <c r="K204" s="16">
        <f>'[1]TCE - ANEXO III - Preencher'!L213</f>
        <v>142.47</v>
      </c>
      <c r="L204" s="16">
        <f>'[1]TCE - ANEXO III - Preencher'!M213</f>
        <v>3.63</v>
      </c>
      <c r="M204" s="16">
        <f t="shared" si="19"/>
        <v>138.84</v>
      </c>
      <c r="N204" s="16">
        <f>'[1]TCE - ANEXO III - Preencher'!O213</f>
        <v>4</v>
      </c>
      <c r="O204" s="16">
        <f>'[1]TCE - ANEXO III - Preencher'!P213</f>
        <v>0</v>
      </c>
      <c r="P204" s="17">
        <f t="shared" si="20"/>
        <v>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375.02</v>
      </c>
    </row>
    <row r="205" spans="1:28" s="4" customFormat="1" x14ac:dyDescent="0.2">
      <c r="A205" s="9">
        <f>IFERROR(VLOOKUP(B205,'[1]DADOS (OCULTAR)'!$P$3:$R$53,3,0),"")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ROBERTA DA SILVA NUNES</v>
      </c>
      <c r="E205" s="10" t="str">
        <f>IF('[1]TCE - ANEXO III - Preencher'!F214="4 - Assistência Odontológica","2 - Outros Profissionais da Saúde",'[1]TCE - ANEXO II - Enviar TCE'!E204)</f>
        <v>3 - Administrativo</v>
      </c>
      <c r="F205" s="13" t="str">
        <f>'[1]TCE - ANEXO III - Preencher'!G214</f>
        <v>9922-25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118.61</v>
      </c>
      <c r="J205" s="15">
        <f>'[1]TCE - ANEXO III - Preencher'!K214</f>
        <v>0</v>
      </c>
      <c r="K205" s="16">
        <f>'[1]TCE - ANEXO III - Preencher'!L214</f>
        <v>142.46</v>
      </c>
      <c r="L205" s="16">
        <f>'[1]TCE - ANEXO III - Preencher'!M214</f>
        <v>20.9</v>
      </c>
      <c r="M205" s="16">
        <f t="shared" si="19"/>
        <v>121.56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103.5</v>
      </c>
      <c r="R205" s="16">
        <f>'[1]TCE - ANEXO III - Preencher'!S214</f>
        <v>62.7</v>
      </c>
      <c r="S205" s="17">
        <f t="shared" si="21"/>
        <v>40.799999999999997</v>
      </c>
      <c r="T205" s="16">
        <f>'[1]TCE - ANEXO III - Preencher'!U214</f>
        <v>128</v>
      </c>
      <c r="U205" s="16">
        <f>'[1]TCE - ANEXO III - Preencher'!V214</f>
        <v>0</v>
      </c>
      <c r="V205" s="17">
        <f t="shared" si="22"/>
        <v>128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410.97</v>
      </c>
    </row>
    <row r="206" spans="1:28" s="4" customFormat="1" x14ac:dyDescent="0.2">
      <c r="A206" s="9">
        <f>IFERROR(VLOOKUP(B206,'[1]DADOS (OCULTAR)'!$P$3:$R$53,3,0),"")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ROBERTA VERCOZA DE CASTRO SILVEIRA</v>
      </c>
      <c r="E206" s="10" t="str">
        <f>IF('[1]TCE - ANEXO III - Preencher'!F215="4 - Assistência Odontológica","2 - Outros Profissionais da Saúde",'[1]TCE - ANEXO II - Enviar TCE'!E205)</f>
        <v>1 - Médico</v>
      </c>
      <c r="F206" s="13" t="str">
        <f>'[1]TCE - ANEXO III - Preencher'!G215</f>
        <v>2251-25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877.05</v>
      </c>
      <c r="J206" s="15">
        <f>'[1]TCE - ANEXO III - Preencher'!K215</f>
        <v>0</v>
      </c>
      <c r="K206" s="16">
        <f>'[1]TCE - ANEXO III - Preencher'!L215</f>
        <v>142.47</v>
      </c>
      <c r="L206" s="16">
        <f>'[1]TCE - ANEXO III - Preencher'!M215</f>
        <v>32.32</v>
      </c>
      <c r="M206" s="16">
        <f t="shared" si="19"/>
        <v>110.15</v>
      </c>
      <c r="N206" s="16">
        <f>'[1]TCE - ANEXO III - Preencher'!O215</f>
        <v>56.22</v>
      </c>
      <c r="O206" s="16">
        <f>'[1]TCE - ANEXO III - Preencher'!P215</f>
        <v>0</v>
      </c>
      <c r="P206" s="17">
        <f t="shared" si="20"/>
        <v>56.22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1043.4199999999998</v>
      </c>
    </row>
    <row r="207" spans="1:28" s="4" customFormat="1" x14ac:dyDescent="0.2">
      <c r="A207" s="9">
        <f>IFERROR(VLOOKUP(B207,'[1]DADOS (OCULTAR)'!$P$3:$R$53,3,0),"")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>ROBSON MARQUES DA SILVA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2235-05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143.09</v>
      </c>
      <c r="J207" s="15">
        <f>'[1]TCE - ANEXO III - Preencher'!K216</f>
        <v>0</v>
      </c>
      <c r="K207" s="16">
        <f>'[1]TCE - ANEXO III - Preencher'!L216</f>
        <v>142.46</v>
      </c>
      <c r="L207" s="16">
        <f>'[1]TCE - ANEXO III - Preencher'!M216</f>
        <v>2.3199999999999998</v>
      </c>
      <c r="M207" s="16">
        <f t="shared" si="19"/>
        <v>140.14000000000001</v>
      </c>
      <c r="N207" s="16">
        <f>'[1]TCE - ANEXO III - Preencher'!O216</f>
        <v>4</v>
      </c>
      <c r="O207" s="16">
        <f>'[1]TCE - ANEXO III - Preencher'!P216</f>
        <v>0</v>
      </c>
      <c r="P207" s="17">
        <f t="shared" si="20"/>
        <v>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287.23</v>
      </c>
    </row>
    <row r="208" spans="1:28" s="4" customFormat="1" x14ac:dyDescent="0.2">
      <c r="A208" s="9">
        <f>IFERROR(VLOOKUP(B208,'[1]DADOS (OCULTAR)'!$P$3:$R$53,3,0),"")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RODRIGO AMORIM DE MORAES PEREZ</v>
      </c>
      <c r="E208" s="10" t="str">
        <f>IF('[1]TCE - ANEXO III - Preencher'!F217="4 - Assistência Odontológica","2 - Outros Profissionais da Saúde",'[1]TCE - ANEXO II - Enviar TCE'!E207)</f>
        <v>1 - Médico</v>
      </c>
      <c r="F208" s="13" t="str">
        <f>'[1]TCE - ANEXO III - Preencher'!G217</f>
        <v>2252-70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985.04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56.22</v>
      </c>
      <c r="O208" s="16">
        <f>'[1]TCE - ANEXO III - Preencher'!P217</f>
        <v>0</v>
      </c>
      <c r="P208" s="17">
        <f t="shared" si="20"/>
        <v>56.22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1041.26</v>
      </c>
    </row>
    <row r="209" spans="1:28" s="4" customFormat="1" x14ac:dyDescent="0.2">
      <c r="A209" s="9">
        <f>IFERROR(VLOOKUP(B209,'[1]DADOS (OCULTAR)'!$P$3:$R$53,3,0),"")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RONALDO DOS SANTOS DIONIZIO</v>
      </c>
      <c r="E209" s="10" t="str">
        <f>IF('[1]TCE - ANEXO III - Preencher'!F218="4 - Assistência Odontológica","2 - Outros Profissionais da Saúde",'[1]TCE - ANEXO II - Enviar TCE'!E208)</f>
        <v>3 - Administrativo</v>
      </c>
      <c r="F209" s="13" t="str">
        <f>'[1]TCE - ANEXO III - Preencher'!G218</f>
        <v>4221-05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112.26</v>
      </c>
      <c r="J209" s="15">
        <f>'[1]TCE - ANEXO III - Preencher'!K218</f>
        <v>0</v>
      </c>
      <c r="K209" s="16">
        <f>'[1]TCE - ANEXO III - Preencher'!L218</f>
        <v>142.46</v>
      </c>
      <c r="L209" s="16">
        <f>'[1]TCE - ANEXO III - Preencher'!M218</f>
        <v>22.97</v>
      </c>
      <c r="M209" s="16">
        <f t="shared" si="19"/>
        <v>119.49000000000001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82.8</v>
      </c>
      <c r="R209" s="16">
        <f>'[1]TCE - ANEXO III - Preencher'!S218</f>
        <v>68.900000000000006</v>
      </c>
      <c r="S209" s="17">
        <f t="shared" si="21"/>
        <v>13.899999999999991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247.64999999999998</v>
      </c>
    </row>
    <row r="210" spans="1:28" s="4" customFormat="1" x14ac:dyDescent="0.2">
      <c r="A210" s="9">
        <f>IFERROR(VLOOKUP(B210,'[1]DADOS (OCULTAR)'!$P$3:$R$53,3,0),"")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ROSANA PEREIRA DA SILVA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9922-25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100.32</v>
      </c>
      <c r="J210" s="15">
        <f>'[1]TCE - ANEXO III - Preencher'!K219</f>
        <v>0</v>
      </c>
      <c r="K210" s="16">
        <f>'[1]TCE - ANEXO III - Preencher'!L219</f>
        <v>142.47</v>
      </c>
      <c r="L210" s="16">
        <f>'[1]TCE - ANEXO III - Preencher'!M219</f>
        <v>20.9</v>
      </c>
      <c r="M210" s="16">
        <f t="shared" si="19"/>
        <v>121.57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179.4</v>
      </c>
      <c r="R210" s="16">
        <f>'[1]TCE - ANEXO III - Preencher'!S219</f>
        <v>125.4</v>
      </c>
      <c r="S210" s="17">
        <f t="shared" si="21"/>
        <v>54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277.89</v>
      </c>
    </row>
    <row r="211" spans="1:28" s="4" customFormat="1" x14ac:dyDescent="0.2">
      <c r="A211" s="9">
        <f>IFERROR(VLOOKUP(B211,'[1]DADOS (OCULTAR)'!$P$3:$R$53,3,0),"")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 xml:space="preserve">ROSANGELA DA SILVA LEITAO </v>
      </c>
      <c r="E211" s="10" t="str">
        <f>IF('[1]TCE - ANEXO III - Preencher'!F220="4 - Assistência Odontológica","2 - Outros Profissionais da Saúde",'[1]TCE - ANEXO II - Enviar TCE'!E210)</f>
        <v>3 - Administrativo</v>
      </c>
      <c r="F211" s="13" t="str">
        <f>'[1]TCE - ANEXO III - Preencher'!G220</f>
        <v>3222-05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113.71</v>
      </c>
      <c r="J211" s="15">
        <f>'[1]TCE - ANEXO III - Preencher'!K220</f>
        <v>0</v>
      </c>
      <c r="K211" s="16">
        <f>'[1]TCE - ANEXO III - Preencher'!L220</f>
        <v>142.46</v>
      </c>
      <c r="L211" s="16">
        <f>'[1]TCE - ANEXO III - Preencher'!M220</f>
        <v>24.25</v>
      </c>
      <c r="M211" s="16">
        <f t="shared" si="19"/>
        <v>118.21000000000001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155.25</v>
      </c>
      <c r="R211" s="16">
        <f>'[1]TCE - ANEXO III - Preencher'!S220</f>
        <v>72.739999999999995</v>
      </c>
      <c r="S211" s="17">
        <f t="shared" si="21"/>
        <v>82.51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24.25</v>
      </c>
      <c r="Z211" s="17">
        <f t="shared" si="23"/>
        <v>-24.25</v>
      </c>
      <c r="AA211" s="18" t="str">
        <f>IF('[1]TCE - ANEXO III - Preencher'!AB220="","",'[1]TCE - ANEXO III - Preencher'!AB220)</f>
        <v>CONTRIBUIÇÃO SOCIAL</v>
      </c>
      <c r="AB211" s="16">
        <f t="shared" si="18"/>
        <v>292.18</v>
      </c>
    </row>
    <row r="212" spans="1:28" s="4" customFormat="1" x14ac:dyDescent="0.2">
      <c r="A212" s="9">
        <f>IFERROR(VLOOKUP(B212,'[1]DADOS (OCULTAR)'!$P$3:$R$53,3,0),"")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ROSANGELA MARIA SILVA HONORATO</v>
      </c>
      <c r="E212" s="10" t="str">
        <f>IF('[1]TCE - ANEXO III - Preencher'!F221="4 - Assistência Odontológica","2 - Outros Profissionais da Saúde",'[1]TCE - ANEXO II - Enviar TCE'!E211)</f>
        <v>3 - Administrativo</v>
      </c>
      <c r="F212" s="13" t="str">
        <f>'[1]TCE - ANEXO III - Preencher'!G221</f>
        <v>5134-30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104.5</v>
      </c>
      <c r="J212" s="15">
        <f>'[1]TCE - ANEXO III - Preencher'!K221</f>
        <v>0</v>
      </c>
      <c r="K212" s="16">
        <f>'[1]TCE - ANEXO III - Preencher'!L221</f>
        <v>142.47</v>
      </c>
      <c r="L212" s="16">
        <f>'[1]TCE - ANEXO III - Preencher'!M221</f>
        <v>20.9</v>
      </c>
      <c r="M212" s="16">
        <f t="shared" si="19"/>
        <v>121.57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103.5</v>
      </c>
      <c r="R212" s="16">
        <f>'[1]TCE - ANEXO III - Preencher'!S221</f>
        <v>62.7</v>
      </c>
      <c r="S212" s="17">
        <f t="shared" si="21"/>
        <v>40.799999999999997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268.87</v>
      </c>
    </row>
    <row r="213" spans="1:28" s="4" customFormat="1" x14ac:dyDescent="0.2">
      <c r="A213" s="9">
        <f>IFERROR(VLOOKUP(B213,'[1]DADOS (OCULTAR)'!$P$3:$R$53,3,0),"")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ROSEANE CANDIDO DA SILVA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145.08000000000001</v>
      </c>
      <c r="J213" s="15">
        <f>'[1]TCE - ANEXO III - Preencher'!K222</f>
        <v>0</v>
      </c>
      <c r="K213" s="16">
        <f>'[1]TCE - ANEXO III - Preencher'!L222</f>
        <v>142.47</v>
      </c>
      <c r="L213" s="16">
        <f>'[1]TCE - ANEXO III - Preencher'!M222</f>
        <v>24.25</v>
      </c>
      <c r="M213" s="16">
        <f t="shared" si="19"/>
        <v>118.22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244.5</v>
      </c>
      <c r="R213" s="16">
        <f>'[1]TCE - ANEXO III - Preencher'!S222</f>
        <v>72.739999999999995</v>
      </c>
      <c r="S213" s="17">
        <f t="shared" si="21"/>
        <v>171.76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24.25</v>
      </c>
      <c r="Z213" s="17">
        <f t="shared" si="23"/>
        <v>-24.25</v>
      </c>
      <c r="AA213" s="18" t="str">
        <f>IF('[1]TCE - ANEXO III - Preencher'!AB222="","",'[1]TCE - ANEXO III - Preencher'!AB222)</f>
        <v>CONTRIBUIÇÃO SOCIAL</v>
      </c>
      <c r="AB213" s="16">
        <f t="shared" si="18"/>
        <v>412.81</v>
      </c>
    </row>
    <row r="214" spans="1:28" s="4" customFormat="1" x14ac:dyDescent="0.2">
      <c r="A214" s="9">
        <f>IFERROR(VLOOKUP(B214,'[1]DADOS (OCULTAR)'!$P$3:$R$53,3,0),"")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ROSEANE MARIA DA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 t="str">
        <f>'[1]TCE - ANEXO III - Preencher'!G223</f>
        <v>9922-25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118.2</v>
      </c>
      <c r="J214" s="15">
        <f>'[1]TCE - ANEXO III - Preencher'!K223</f>
        <v>0</v>
      </c>
      <c r="K214" s="16">
        <f>'[1]TCE - ANEXO III - Preencher'!L223</f>
        <v>142.46</v>
      </c>
      <c r="L214" s="16">
        <f>'[1]TCE - ANEXO III - Preencher'!M223</f>
        <v>20.9</v>
      </c>
      <c r="M214" s="16">
        <f t="shared" si="19"/>
        <v>121.56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103.5</v>
      </c>
      <c r="R214" s="16">
        <f>'[1]TCE - ANEXO III - Preencher'!S223</f>
        <v>135.44</v>
      </c>
      <c r="S214" s="17">
        <f t="shared" si="21"/>
        <v>-31.939999999999998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209.82</v>
      </c>
    </row>
    <row r="215" spans="1:28" s="4" customFormat="1" x14ac:dyDescent="0.2">
      <c r="A215" s="9">
        <f>IFERROR(VLOOKUP(B215,'[1]DADOS (OCULTAR)'!$P$3:$R$53,3,0),"")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ROSEANE MARIA DA SILVA FERREIRA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118.56</v>
      </c>
      <c r="J215" s="15">
        <f>'[1]TCE - ANEXO III - Preencher'!K224</f>
        <v>0</v>
      </c>
      <c r="K215" s="16">
        <f>'[1]TCE - ANEXO III - Preencher'!L224</f>
        <v>142.47</v>
      </c>
      <c r="L215" s="16">
        <f>'[1]TCE - ANEXO III - Preencher'!M224</f>
        <v>24.25</v>
      </c>
      <c r="M215" s="16">
        <f t="shared" si="19"/>
        <v>118.22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103.5</v>
      </c>
      <c r="R215" s="16">
        <f>'[1]TCE - ANEXO III - Preencher'!S224</f>
        <v>72.739999999999995</v>
      </c>
      <c r="S215" s="17">
        <f t="shared" si="21"/>
        <v>30.760000000000005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269.54000000000002</v>
      </c>
    </row>
    <row r="216" spans="1:28" s="4" customFormat="1" x14ac:dyDescent="0.2">
      <c r="A216" s="9">
        <f>IFERROR(VLOOKUP(B216,'[1]DADOS (OCULTAR)'!$P$3:$R$53,3,0),"")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ROSEANY ALBANEZE CARRETONI</v>
      </c>
      <c r="E216" s="10" t="str">
        <f>IF('[1]TCE - ANEXO III - Preencher'!F225="4 - Assistência Odontológica","2 - Outros Profissionais da Saúde",'[1]TCE - ANEXO II - Enviar TCE'!E215)</f>
        <v>1 - Médico</v>
      </c>
      <c r="F216" s="13" t="str">
        <f>'[1]TCE - ANEXO III - Preencher'!G225</f>
        <v>2251-24</v>
      </c>
      <c r="G216" s="14">
        <f>IF('[1]TCE - ANEXO III - Preencher'!H225="","",'[1]TCE - ANEXO III - Preencher'!H225)</f>
        <v>43983</v>
      </c>
      <c r="H216" s="15">
        <f>'[1]TCE - ANEXO III - Preencher'!I225</f>
        <v>0</v>
      </c>
      <c r="I216" s="15">
        <f>'[1]TCE - ANEXO III - Preencher'!J225</f>
        <v>663.09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56.22</v>
      </c>
      <c r="O216" s="16">
        <f>'[1]TCE - ANEXO III - Preencher'!P225</f>
        <v>0</v>
      </c>
      <c r="P216" s="17">
        <f t="shared" si="20"/>
        <v>56.22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719.31000000000006</v>
      </c>
    </row>
    <row r="217" spans="1:28" s="4" customFormat="1" x14ac:dyDescent="0.2">
      <c r="A217" s="9">
        <f>IFERROR(VLOOKUP(B217,'[1]DADOS (OCULTAR)'!$P$3:$R$53,3,0),"")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ROSELI EVANGELISTA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43983</v>
      </c>
      <c r="H217" s="15">
        <f>'[1]TCE - ANEXO III - Preencher'!I226</f>
        <v>0</v>
      </c>
      <c r="I217" s="15">
        <f>'[1]TCE - ANEXO III - Preencher'!J226</f>
        <v>146.41999999999999</v>
      </c>
      <c r="J217" s="15">
        <f>'[1]TCE - ANEXO III - Preencher'!K226</f>
        <v>0</v>
      </c>
      <c r="K217" s="16">
        <f>'[1]TCE - ANEXO III - Preencher'!L226</f>
        <v>142.46</v>
      </c>
      <c r="L217" s="16">
        <f>'[1]TCE - ANEXO III - Preencher'!M226</f>
        <v>24.25</v>
      </c>
      <c r="M217" s="16">
        <f t="shared" si="19"/>
        <v>118.21000000000001</v>
      </c>
      <c r="N217" s="16">
        <f>'[1]TCE - ANEXO III - Preencher'!O226</f>
        <v>2</v>
      </c>
      <c r="O217" s="16">
        <f>'[1]TCE - ANEXO III - Preencher'!P226</f>
        <v>0</v>
      </c>
      <c r="P217" s="17">
        <f t="shared" si="20"/>
        <v>2</v>
      </c>
      <c r="Q217" s="16">
        <f>'[1]TCE - ANEXO III - Preencher'!R226</f>
        <v>207</v>
      </c>
      <c r="R217" s="16">
        <f>'[1]TCE - ANEXO III - Preencher'!S226</f>
        <v>145.47999999999999</v>
      </c>
      <c r="S217" s="17">
        <f t="shared" si="21"/>
        <v>61.52000000000001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24.25</v>
      </c>
      <c r="Z217" s="17">
        <f t="shared" si="23"/>
        <v>-24.25</v>
      </c>
      <c r="AA217" s="18" t="str">
        <f>IF('[1]TCE - ANEXO III - Preencher'!AB226="","",'[1]TCE - ANEXO III - Preencher'!AB226)</f>
        <v>CONTRIBUIÇÃO SOCIAL</v>
      </c>
      <c r="AB217" s="16">
        <f t="shared" si="18"/>
        <v>303.89999999999998</v>
      </c>
    </row>
    <row r="218" spans="1:28" s="4" customFormat="1" x14ac:dyDescent="0.2">
      <c r="A218" s="9">
        <f>IFERROR(VLOOKUP(B218,'[1]DADOS (OCULTAR)'!$P$3:$R$53,3,0),"")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>SABRINA ROQUE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2516-05</v>
      </c>
      <c r="G218" s="14">
        <f>IF('[1]TCE - ANEXO III - Preencher'!H227="","",'[1]TCE - ANEXO III - Preencher'!H227)</f>
        <v>43983</v>
      </c>
      <c r="H218" s="15">
        <f>'[1]TCE - ANEXO III - Preencher'!I227</f>
        <v>0</v>
      </c>
      <c r="I218" s="15">
        <f>'[1]TCE - ANEXO III - Preencher'!J227</f>
        <v>185.53</v>
      </c>
      <c r="J218" s="15">
        <f>'[1]TCE - ANEXO III - Preencher'!K227</f>
        <v>0</v>
      </c>
      <c r="K218" s="16">
        <f>'[1]TCE - ANEXO III - Preencher'!L227</f>
        <v>142.47</v>
      </c>
      <c r="L218" s="16">
        <f>'[1]TCE - ANEXO III - Preencher'!M227</f>
        <v>40.19</v>
      </c>
      <c r="M218" s="16">
        <f t="shared" si="19"/>
        <v>102.28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289.81</v>
      </c>
    </row>
    <row r="219" spans="1:28" s="4" customFormat="1" x14ac:dyDescent="0.2">
      <c r="A219" s="9">
        <f>IFERROR(VLOOKUP(B219,'[1]DADOS (OCULTAR)'!$P$3:$R$53,3,0),"")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>SAULO HENRIQUE SILVA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 t="str">
        <f>'[1]TCE - ANEXO III - Preencher'!G228</f>
        <v>2234-05</v>
      </c>
      <c r="G219" s="14">
        <f>IF('[1]TCE - ANEXO III - Preencher'!H228="","",'[1]TCE - ANEXO III - Preencher'!H228)</f>
        <v>43983</v>
      </c>
      <c r="H219" s="15">
        <f>'[1]TCE - ANEXO III - Preencher'!I228</f>
        <v>0</v>
      </c>
      <c r="I219" s="15">
        <f>'[1]TCE - ANEXO III - Preencher'!J228</f>
        <v>233.75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233.75</v>
      </c>
    </row>
    <row r="220" spans="1:28" s="4" customFormat="1" x14ac:dyDescent="0.2">
      <c r="A220" s="9">
        <f>IFERROR(VLOOKUP(B220,'[1]DADOS (OCULTAR)'!$P$3:$R$53,3,0),"")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>SIMONE SANTOS DA SILVA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4101-05</v>
      </c>
      <c r="G220" s="14">
        <f>IF('[1]TCE - ANEXO III - Preencher'!H229="","",'[1]TCE - ANEXO III - Preencher'!H229)</f>
        <v>43983</v>
      </c>
      <c r="H220" s="15">
        <f>'[1]TCE - ANEXO III - Preencher'!I229</f>
        <v>0</v>
      </c>
      <c r="I220" s="15">
        <f>'[1]TCE - ANEXO III - Preencher'!J229</f>
        <v>120.21</v>
      </c>
      <c r="J220" s="15">
        <f>'[1]TCE - ANEXO III - Preencher'!K229</f>
        <v>0</v>
      </c>
      <c r="K220" s="16">
        <f>'[1]TCE - ANEXO III - Preencher'!L229</f>
        <v>142.46</v>
      </c>
      <c r="L220" s="16">
        <f>'[1]TCE - ANEXO III - Preencher'!M229</f>
        <v>22.74</v>
      </c>
      <c r="M220" s="16">
        <f t="shared" si="19"/>
        <v>119.72000000000001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151.80000000000001</v>
      </c>
      <c r="R220" s="16">
        <f>'[1]TCE - ANEXO III - Preencher'!S229</f>
        <v>68.209999999999994</v>
      </c>
      <c r="S220" s="17">
        <f t="shared" si="21"/>
        <v>83.590000000000018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325.52000000000004</v>
      </c>
    </row>
    <row r="221" spans="1:28" s="4" customFormat="1" x14ac:dyDescent="0.2">
      <c r="A221" s="9">
        <f>IFERROR(VLOOKUP(B221,'[1]DADOS (OCULTAR)'!$P$3:$R$53,3,0),"")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SONIA MARIA RAMOS DA SILVA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 t="str">
        <f>'[1]TCE - ANEXO III - Preencher'!G230</f>
        <v>5134-30</v>
      </c>
      <c r="G221" s="14">
        <f>IF('[1]TCE - ANEXO III - Preencher'!H230="","",'[1]TCE - ANEXO III - Preencher'!H230)</f>
        <v>43983</v>
      </c>
      <c r="H221" s="15">
        <f>'[1]TCE - ANEXO III - Preencher'!I230</f>
        <v>0</v>
      </c>
      <c r="I221" s="15">
        <f>'[1]TCE - ANEXO III - Preencher'!J230</f>
        <v>104.5</v>
      </c>
      <c r="J221" s="15">
        <f>'[1]TCE - ANEXO III - Preencher'!K230</f>
        <v>0</v>
      </c>
      <c r="K221" s="16">
        <f>'[1]TCE - ANEXO III - Preencher'!L230</f>
        <v>142.47</v>
      </c>
      <c r="L221" s="16">
        <f>'[1]TCE - ANEXO III - Preencher'!M230</f>
        <v>20.9</v>
      </c>
      <c r="M221" s="16">
        <f t="shared" si="19"/>
        <v>121.57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103.5</v>
      </c>
      <c r="R221" s="16">
        <f>'[1]TCE - ANEXO III - Preencher'!S230</f>
        <v>62.7</v>
      </c>
      <c r="S221" s="17">
        <f t="shared" si="21"/>
        <v>40.799999999999997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268.87</v>
      </c>
    </row>
    <row r="222" spans="1:28" s="4" customFormat="1" x14ac:dyDescent="0.2">
      <c r="A222" s="9">
        <f>IFERROR(VLOOKUP(B222,'[1]DADOS (OCULTAR)'!$P$3:$R$53,3,0),"")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STELLA MARIS DE ARAUJO E SA</v>
      </c>
      <c r="E222" s="10" t="str">
        <f>IF('[1]TCE - ANEXO III - Preencher'!F231="4 - Assistência Odontológica","2 - Outros Profissionais da Saúde",'[1]TCE - ANEXO II - Enviar TCE'!E221)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43983</v>
      </c>
      <c r="H222" s="15">
        <f>'[1]TCE - ANEXO III - Preencher'!I231</f>
        <v>0</v>
      </c>
      <c r="I222" s="15">
        <f>'[1]TCE - ANEXO III - Preencher'!J231</f>
        <v>302.72000000000003</v>
      </c>
      <c r="J222" s="15">
        <f>'[1]TCE - ANEXO III - Preencher'!K231</f>
        <v>0</v>
      </c>
      <c r="K222" s="16">
        <f>'[1]TCE - ANEXO III - Preencher'!L231</f>
        <v>142.46</v>
      </c>
      <c r="L222" s="16">
        <f>'[1]TCE - ANEXO III - Preencher'!M231</f>
        <v>14.3</v>
      </c>
      <c r="M222" s="16">
        <f t="shared" si="19"/>
        <v>128.16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487.1</v>
      </c>
    </row>
    <row r="223" spans="1:28" s="4" customFormat="1" x14ac:dyDescent="0.2">
      <c r="A223" s="9">
        <f>IFERROR(VLOOKUP(B223,'[1]DADOS (OCULTAR)'!$P$3:$R$53,3,0),"")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 xml:space="preserve">SUELI RODRIGUES DE MORAIS 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 t="str">
        <f>'[1]TCE - ANEXO III - Preencher'!G232</f>
        <v>4221-05</v>
      </c>
      <c r="G223" s="14">
        <f>IF('[1]TCE - ANEXO III - Preencher'!H232="","",'[1]TCE - ANEXO III - Preencher'!H232)</f>
        <v>43983</v>
      </c>
      <c r="H223" s="15">
        <f>'[1]TCE - ANEXO III - Preencher'!I232</f>
        <v>0</v>
      </c>
      <c r="I223" s="15">
        <f>'[1]TCE - ANEXO III - Preencher'!J232</f>
        <v>113.18</v>
      </c>
      <c r="J223" s="15">
        <f>'[1]TCE - ANEXO III - Preencher'!K232</f>
        <v>0</v>
      </c>
      <c r="K223" s="16">
        <f>'[1]TCE - ANEXO III - Preencher'!L232</f>
        <v>142.47</v>
      </c>
      <c r="L223" s="16">
        <f>'[1]TCE - ANEXO III - Preencher'!M232</f>
        <v>22.97</v>
      </c>
      <c r="M223" s="16">
        <f t="shared" si="19"/>
        <v>119.5</v>
      </c>
      <c r="N223" s="16">
        <f>'[1]TCE - ANEXO III - Preencher'!O232</f>
        <v>2</v>
      </c>
      <c r="O223" s="16">
        <f>'[1]TCE - ANEXO III - Preencher'!P232</f>
        <v>0</v>
      </c>
      <c r="P223" s="17">
        <f t="shared" si="20"/>
        <v>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234.68</v>
      </c>
    </row>
    <row r="224" spans="1:28" s="4" customFormat="1" x14ac:dyDescent="0.2">
      <c r="A224" s="9">
        <f>IFERROR(VLOOKUP(B224,'[1]DADOS (OCULTAR)'!$P$3:$R$53,3,0),"")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 xml:space="preserve">SWEMMY SHARON CARVALHO DE MELO 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43983</v>
      </c>
      <c r="H224" s="15">
        <f>'[1]TCE - ANEXO III - Preencher'!I233</f>
        <v>0</v>
      </c>
      <c r="I224" s="15">
        <f>'[1]TCE - ANEXO III - Preencher'!J233</f>
        <v>141.19999999999999</v>
      </c>
      <c r="J224" s="15">
        <f>'[1]TCE - ANEXO III - Preencher'!K233</f>
        <v>0</v>
      </c>
      <c r="K224" s="16">
        <f>'[1]TCE - ANEXO III - Preencher'!L233</f>
        <v>142.46</v>
      </c>
      <c r="L224" s="16">
        <f>'[1]TCE - ANEXO III - Preencher'!M233</f>
        <v>24.25</v>
      </c>
      <c r="M224" s="16">
        <f t="shared" si="19"/>
        <v>118.21000000000001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244.5</v>
      </c>
      <c r="R224" s="16">
        <f>'[1]TCE - ANEXO III - Preencher'!S233</f>
        <v>72.739999999999995</v>
      </c>
      <c r="S224" s="17">
        <f t="shared" si="21"/>
        <v>171.76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433.16999999999996</v>
      </c>
    </row>
    <row r="225" spans="1:28" s="4" customFormat="1" x14ac:dyDescent="0.2">
      <c r="A225" s="9">
        <f>IFERROR(VLOOKUP(B225,'[1]DADOS (OCULTAR)'!$P$3:$R$53,3,0),"")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 xml:space="preserve">TALITA RAQUEL FERREIRA DO NASCIMENTO 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4131-05</v>
      </c>
      <c r="G225" s="14">
        <f>IF('[1]TCE - ANEXO III - Preencher'!H234="","",'[1]TCE - ANEXO III - Preencher'!H234)</f>
        <v>43983</v>
      </c>
      <c r="H225" s="15">
        <f>'[1]TCE - ANEXO III - Preencher'!I234</f>
        <v>0</v>
      </c>
      <c r="I225" s="15">
        <f>'[1]TCE - ANEXO III - Preencher'!J234</f>
        <v>263.8</v>
      </c>
      <c r="J225" s="15">
        <f>'[1]TCE - ANEXO III - Preencher'!K234</f>
        <v>0</v>
      </c>
      <c r="K225" s="16">
        <f>'[1]TCE - ANEXO III - Preencher'!L234</f>
        <v>142.47</v>
      </c>
      <c r="L225" s="16">
        <f>'[1]TCE - ANEXO III - Preencher'!M234</f>
        <v>65.95</v>
      </c>
      <c r="M225" s="16">
        <f t="shared" si="19"/>
        <v>76.52</v>
      </c>
      <c r="N225" s="16">
        <f>'[1]TCE - ANEXO III - Preencher'!O234</f>
        <v>2</v>
      </c>
      <c r="O225" s="16">
        <f>'[1]TCE - ANEXO III - Preencher'!P234</f>
        <v>0</v>
      </c>
      <c r="P225" s="17">
        <f t="shared" si="20"/>
        <v>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342.32</v>
      </c>
    </row>
    <row r="226" spans="1:28" s="4" customFormat="1" x14ac:dyDescent="0.2">
      <c r="A226" s="9">
        <f>IFERROR(VLOOKUP(B226,'[1]DADOS (OCULTAR)'!$P$3:$R$53,3,0),"")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TARCIANA PEREIRA LIMA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 t="str">
        <f>'[1]TCE - ANEXO III - Preencher'!G235</f>
        <v>4110-30</v>
      </c>
      <c r="G226" s="14">
        <f>IF('[1]TCE - ANEXO III - Preencher'!H235="","",'[1]TCE - ANEXO III - Preencher'!H235)</f>
        <v>43983</v>
      </c>
      <c r="H226" s="15">
        <f>'[1]TCE - ANEXO III - Preencher'!I235</f>
        <v>0</v>
      </c>
      <c r="I226" s="15">
        <f>'[1]TCE - ANEXO III - Preencher'!J235</f>
        <v>134.09</v>
      </c>
      <c r="J226" s="15">
        <f>'[1]TCE - ANEXO III - Preencher'!K235</f>
        <v>0</v>
      </c>
      <c r="K226" s="16">
        <f>'[1]TCE - ANEXO III - Preencher'!L235</f>
        <v>142.46</v>
      </c>
      <c r="L226" s="16">
        <f>'[1]TCE - ANEXO III - Preencher'!M235</f>
        <v>27.95</v>
      </c>
      <c r="M226" s="16">
        <f t="shared" si="19"/>
        <v>114.51</v>
      </c>
      <c r="N226" s="16">
        <f>'[1]TCE - ANEXO III - Preencher'!O235</f>
        <v>2</v>
      </c>
      <c r="O226" s="16">
        <f>'[1]TCE - ANEXO III - Preencher'!P235</f>
        <v>0</v>
      </c>
      <c r="P226" s="17">
        <f t="shared" si="20"/>
        <v>2</v>
      </c>
      <c r="Q226" s="16">
        <f>'[1]TCE - ANEXO III - Preencher'!R235</f>
        <v>227.7</v>
      </c>
      <c r="R226" s="16">
        <f>'[1]TCE - ANEXO III - Preencher'!S235</f>
        <v>83.84</v>
      </c>
      <c r="S226" s="17">
        <f t="shared" si="21"/>
        <v>143.85999999999999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394.46000000000004</v>
      </c>
    </row>
    <row r="227" spans="1:28" s="4" customFormat="1" x14ac:dyDescent="0.2">
      <c r="A227" s="9">
        <f>IFERROR(VLOOKUP(B227,'[1]DADOS (OCULTAR)'!$P$3:$R$53,3,0),"")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TARCIZIO BRITO SANTOS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2251-25</v>
      </c>
      <c r="G227" s="14">
        <f>IF('[1]TCE - ANEXO III - Preencher'!H236="","",'[1]TCE - ANEXO III - Preencher'!H236)</f>
        <v>43983</v>
      </c>
      <c r="H227" s="15">
        <f>'[1]TCE - ANEXO III - Preencher'!I236</f>
        <v>0</v>
      </c>
      <c r="I227" s="15">
        <f>'[1]TCE - ANEXO III - Preencher'!J236</f>
        <v>599.64</v>
      </c>
      <c r="J227" s="15">
        <f>'[1]TCE - ANEXO III - Preencher'!K236</f>
        <v>0</v>
      </c>
      <c r="K227" s="16">
        <f>'[1]TCE - ANEXO III - Preencher'!L236</f>
        <v>142.47</v>
      </c>
      <c r="L227" s="16">
        <f>'[1]TCE - ANEXO III - Preencher'!M236</f>
        <v>18.02</v>
      </c>
      <c r="M227" s="16">
        <f t="shared" si="19"/>
        <v>124.45</v>
      </c>
      <c r="N227" s="16">
        <f>'[1]TCE - ANEXO III - Preencher'!O236</f>
        <v>56.22</v>
      </c>
      <c r="O227" s="16">
        <f>'[1]TCE - ANEXO III - Preencher'!P236</f>
        <v>0</v>
      </c>
      <c r="P227" s="17">
        <f t="shared" si="20"/>
        <v>56.22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780.31000000000006</v>
      </c>
    </row>
    <row r="228" spans="1:28" s="4" customFormat="1" x14ac:dyDescent="0.2">
      <c r="A228" s="9">
        <f>IFERROR(VLOOKUP(B228,'[1]DADOS (OCULTAR)'!$P$3:$R$53,3,0),"")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>TATHYANA DANTAS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43983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4</v>
      </c>
      <c r="O228" s="16">
        <f>'[1]TCE - ANEXO III - Preencher'!P237</f>
        <v>0</v>
      </c>
      <c r="P228" s="17">
        <f t="shared" si="20"/>
        <v>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</v>
      </c>
    </row>
    <row r="229" spans="1:28" s="4" customFormat="1" x14ac:dyDescent="0.2">
      <c r="A229" s="9">
        <f>IFERROR(VLOOKUP(B229,'[1]DADOS (OCULTAR)'!$P$3:$R$53,3,0),"")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TATIANA CORREIA COUTINHO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 t="str">
        <f>'[1]TCE - ANEXO III - Preencher'!G238</f>
        <v>2235-05</v>
      </c>
      <c r="G229" s="14">
        <f>IF('[1]TCE - ANEXO III - Preencher'!H238="","",'[1]TCE - ANEXO III - Preencher'!H238)</f>
        <v>43983</v>
      </c>
      <c r="H229" s="15">
        <f>'[1]TCE - ANEXO III - Preencher'!I238</f>
        <v>0</v>
      </c>
      <c r="I229" s="15">
        <f>'[1]TCE - ANEXO III - Preencher'!J238</f>
        <v>252.63</v>
      </c>
      <c r="J229" s="15">
        <f>'[1]TCE - ANEXO III - Preencher'!K238</f>
        <v>0</v>
      </c>
      <c r="K229" s="16">
        <f>'[1]TCE - ANEXO III - Preencher'!L238</f>
        <v>142.46</v>
      </c>
      <c r="L229" s="16">
        <f>'[1]TCE - ANEXO III - Preencher'!M238</f>
        <v>1.07</v>
      </c>
      <c r="M229" s="16">
        <f t="shared" si="19"/>
        <v>141.39000000000001</v>
      </c>
      <c r="N229" s="16">
        <f>'[1]TCE - ANEXO III - Preencher'!O238</f>
        <v>4</v>
      </c>
      <c r="O229" s="16">
        <f>'[1]TCE - ANEXO III - Preencher'!P238</f>
        <v>0</v>
      </c>
      <c r="P229" s="17">
        <f t="shared" si="20"/>
        <v>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398.02</v>
      </c>
    </row>
    <row r="230" spans="1:28" s="4" customFormat="1" x14ac:dyDescent="0.2">
      <c r="A230" s="9">
        <f>IFERROR(VLOOKUP(B230,'[1]DADOS (OCULTAR)'!$P$3:$R$53,3,0),"")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TATIANA VERCOZA DE CASTRO SILVEIRA</v>
      </c>
      <c r="E230" s="10" t="str">
        <f>IF('[1]TCE - ANEXO III - Preencher'!F239="4 - Assistência Odontológica","2 - Outros Profissionais da Saúde",'[1]TCE - ANEXO II - Enviar TCE'!E229)</f>
        <v>1 - Médico</v>
      </c>
      <c r="F230" s="13" t="str">
        <f>'[1]TCE - ANEXO III - Preencher'!G239</f>
        <v>2251-25</v>
      </c>
      <c r="G230" s="14">
        <f>IF('[1]TCE - ANEXO III - Preencher'!H239="","",'[1]TCE - ANEXO III - Preencher'!H239)</f>
        <v>43983</v>
      </c>
      <c r="H230" s="15">
        <f>'[1]TCE - ANEXO III - Preencher'!I239</f>
        <v>0</v>
      </c>
      <c r="I230" s="15">
        <f>'[1]TCE - ANEXO III - Preencher'!J239</f>
        <v>1059.25</v>
      </c>
      <c r="J230" s="15">
        <f>'[1]TCE - ANEXO III - Preencher'!K239</f>
        <v>0</v>
      </c>
      <c r="K230" s="16">
        <f>'[1]TCE - ANEXO III - Preencher'!L239</f>
        <v>142.47</v>
      </c>
      <c r="L230" s="16">
        <f>'[1]TCE - ANEXO III - Preencher'!M239</f>
        <v>32.32</v>
      </c>
      <c r="M230" s="16">
        <f t="shared" si="19"/>
        <v>110.15</v>
      </c>
      <c r="N230" s="16">
        <f>'[1]TCE - ANEXO III - Preencher'!O239</f>
        <v>56.22</v>
      </c>
      <c r="O230" s="16">
        <f>'[1]TCE - ANEXO III - Preencher'!P239</f>
        <v>0</v>
      </c>
      <c r="P230" s="17">
        <f t="shared" si="20"/>
        <v>56.22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1225.6200000000001</v>
      </c>
    </row>
    <row r="231" spans="1:28" s="4" customFormat="1" x14ac:dyDescent="0.2">
      <c r="A231" s="9">
        <f>IFERROR(VLOOKUP(B231,'[1]DADOS (OCULTAR)'!$P$3:$R$53,3,0),"")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TATIANE DA SILVA DAMASCENO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43983</v>
      </c>
      <c r="H231" s="15">
        <f>'[1]TCE - ANEXO III - Preencher'!I240</f>
        <v>0</v>
      </c>
      <c r="I231" s="15">
        <f>'[1]TCE - ANEXO III - Preencher'!J240</f>
        <v>117.84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24.25</v>
      </c>
      <c r="Z231" s="17">
        <f t="shared" si="23"/>
        <v>-24.25</v>
      </c>
      <c r="AA231" s="18" t="str">
        <f>IF('[1]TCE - ANEXO III - Preencher'!AB240="","",'[1]TCE - ANEXO III - Preencher'!AB240)</f>
        <v>CONTRIBUIÇÃO SOCIAL</v>
      </c>
      <c r="AB231" s="16">
        <f t="shared" si="18"/>
        <v>95.59</v>
      </c>
    </row>
    <row r="232" spans="1:28" s="4" customFormat="1" x14ac:dyDescent="0.2">
      <c r="A232" s="9">
        <f>IFERROR(VLOOKUP(B232,'[1]DADOS (OCULTAR)'!$P$3:$R$53,3,0),"")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TERCIO HENRIQUE SOARES DE FARIAS</v>
      </c>
      <c r="E232" s="10" t="str">
        <f>IF('[1]TCE - ANEXO III - Preencher'!F241="4 - Assistência Odontológica","2 - Outros Profissionais da Saúde",'[1]TCE - ANEXO II - Enviar TCE'!E231)</f>
        <v>1 - Médico</v>
      </c>
      <c r="F232" s="13" t="str">
        <f>'[1]TCE - ANEXO III - Preencher'!G241</f>
        <v>2252-70</v>
      </c>
      <c r="G232" s="14">
        <f>IF('[1]TCE - ANEXO III - Preencher'!H241="","",'[1]TCE - ANEXO III - Preencher'!H241)</f>
        <v>43983</v>
      </c>
      <c r="H232" s="15">
        <f>'[1]TCE - ANEXO III - Preencher'!I241</f>
        <v>0</v>
      </c>
      <c r="I232" s="15">
        <f>'[1]TCE - ANEXO III - Preencher'!J241</f>
        <v>1063.48</v>
      </c>
      <c r="J232" s="15">
        <f>'[1]TCE - ANEXO III - Preencher'!K241</f>
        <v>0</v>
      </c>
      <c r="K232" s="16">
        <f>'[1]TCE - ANEXO III - Preencher'!L241</f>
        <v>142.46</v>
      </c>
      <c r="L232" s="16">
        <f>'[1]TCE - ANEXO III - Preencher'!M241</f>
        <v>36.04</v>
      </c>
      <c r="M232" s="16">
        <f t="shared" si="19"/>
        <v>106.42000000000002</v>
      </c>
      <c r="N232" s="16">
        <f>'[1]TCE - ANEXO III - Preencher'!O241</f>
        <v>56.22</v>
      </c>
      <c r="O232" s="16">
        <f>'[1]TCE - ANEXO III - Preencher'!P241</f>
        <v>0</v>
      </c>
      <c r="P232" s="17">
        <f t="shared" si="20"/>
        <v>56.22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1226.1200000000001</v>
      </c>
    </row>
    <row r="233" spans="1:28" s="4" customFormat="1" x14ac:dyDescent="0.2">
      <c r="A233" s="9">
        <f>IFERROR(VLOOKUP(B233,'[1]DADOS (OCULTAR)'!$P$3:$R$53,3,0),"")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THAIS BARROS CANEL</v>
      </c>
      <c r="E233" s="10" t="str">
        <f>IF('[1]TCE - ANEXO III - Preencher'!F242="4 - Assistência Odontológica","2 - Outros Profissionais da Saúde",'[1]TCE - ANEXO II - Enviar TCE'!E232)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43983</v>
      </c>
      <c r="H233" s="15">
        <f>'[1]TCE - ANEXO III - Preencher'!I242</f>
        <v>0</v>
      </c>
      <c r="I233" s="15">
        <f>'[1]TCE - ANEXO III - Preencher'!J242</f>
        <v>251.52</v>
      </c>
      <c r="J233" s="15">
        <f>'[1]TCE - ANEXO III - Preencher'!K242</f>
        <v>0</v>
      </c>
      <c r="K233" s="16">
        <f>'[1]TCE - ANEXO III - Preencher'!L242</f>
        <v>142.47</v>
      </c>
      <c r="L233" s="16">
        <f>'[1]TCE - ANEXO III - Preencher'!M242</f>
        <v>14.3</v>
      </c>
      <c r="M233" s="16">
        <f t="shared" si="19"/>
        <v>128.16999999999999</v>
      </c>
      <c r="N233" s="16">
        <f>'[1]TCE - ANEXO III - Preencher'!O242</f>
        <v>56.22</v>
      </c>
      <c r="O233" s="16">
        <f>'[1]TCE - ANEXO III - Preencher'!P242</f>
        <v>0</v>
      </c>
      <c r="P233" s="17">
        <f t="shared" si="20"/>
        <v>56.22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435.90999999999997</v>
      </c>
    </row>
    <row r="234" spans="1:28" s="4" customFormat="1" x14ac:dyDescent="0.2">
      <c r="A234" s="9">
        <f>IFERROR(VLOOKUP(B234,'[1]DADOS (OCULTAR)'!$P$3:$R$53,3,0),"")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THAISA PEREIRA DORNELAS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 t="str">
        <f>'[1]TCE - ANEXO III - Preencher'!G243</f>
        <v>2234-05</v>
      </c>
      <c r="G234" s="14">
        <f>IF('[1]TCE - ANEXO III - Preencher'!H243="","",'[1]TCE - ANEXO III - Preencher'!H243)</f>
        <v>43983</v>
      </c>
      <c r="H234" s="15">
        <f>'[1]TCE - ANEXO III - Preencher'!I243</f>
        <v>0</v>
      </c>
      <c r="I234" s="15">
        <f>'[1]TCE - ANEXO III - Preencher'!J243</f>
        <v>292.95999999999998</v>
      </c>
      <c r="J234" s="15">
        <f>'[1]TCE - ANEXO III - Preencher'!K243</f>
        <v>0</v>
      </c>
      <c r="K234" s="16">
        <f>'[1]TCE - ANEXO III - Preencher'!L243</f>
        <v>142.46</v>
      </c>
      <c r="L234" s="16">
        <f>'[1]TCE - ANEXO III - Preencher'!M243</f>
        <v>15.66</v>
      </c>
      <c r="M234" s="16">
        <f t="shared" si="19"/>
        <v>126.80000000000001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421.76</v>
      </c>
    </row>
    <row r="235" spans="1:28" s="4" customFormat="1" x14ac:dyDescent="0.2">
      <c r="A235" s="9">
        <f>IFERROR(VLOOKUP(B235,'[1]DADOS (OCULTAR)'!$P$3:$R$53,3,0),"")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 xml:space="preserve">THAYSA MARIA DA SILVA 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 t="str">
        <f>'[1]TCE - ANEXO III - Preencher'!G244</f>
        <v>3222-05</v>
      </c>
      <c r="G235" s="14">
        <f>IF('[1]TCE - ANEXO III - Preencher'!H244="","",'[1]TCE - ANEXO III - Preencher'!H244)</f>
        <v>43983</v>
      </c>
      <c r="H235" s="15">
        <f>'[1]TCE - ANEXO III - Preencher'!I244</f>
        <v>0</v>
      </c>
      <c r="I235" s="15">
        <f>'[1]TCE - ANEXO III - Preencher'!J244</f>
        <v>137.71</v>
      </c>
      <c r="J235" s="15">
        <f>'[1]TCE - ANEXO III - Preencher'!K244</f>
        <v>0</v>
      </c>
      <c r="K235" s="16">
        <f>'[1]TCE - ANEXO III - Preencher'!L244</f>
        <v>142.47</v>
      </c>
      <c r="L235" s="16">
        <f>'[1]TCE - ANEXO III - Preencher'!M244</f>
        <v>24.25</v>
      </c>
      <c r="M235" s="16">
        <f t="shared" si="19"/>
        <v>118.22</v>
      </c>
      <c r="N235" s="16">
        <f>'[1]TCE - ANEXO III - Preencher'!O244</f>
        <v>2</v>
      </c>
      <c r="O235" s="16">
        <f>'[1]TCE - ANEXO III - Preencher'!P244</f>
        <v>0</v>
      </c>
      <c r="P235" s="17">
        <f t="shared" si="20"/>
        <v>2</v>
      </c>
      <c r="Q235" s="16">
        <f>'[1]TCE - ANEXO III - Preencher'!R244</f>
        <v>227.7</v>
      </c>
      <c r="R235" s="16">
        <f>'[1]TCE - ANEXO III - Preencher'!S244</f>
        <v>72.739999999999995</v>
      </c>
      <c r="S235" s="17">
        <f t="shared" si="21"/>
        <v>154.95999999999998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412.89</v>
      </c>
    </row>
    <row r="236" spans="1:28" s="4" customFormat="1" x14ac:dyDescent="0.2">
      <c r="A236" s="9">
        <f>IFERROR(VLOOKUP(B236,'[1]DADOS (OCULTAR)'!$P$3:$R$53,3,0),"")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THIAGO DE ARRUDA MEDEIROS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 t="str">
        <f>'[1]TCE - ANEXO III - Preencher'!G245</f>
        <v>2234-05</v>
      </c>
      <c r="G236" s="14">
        <f>IF('[1]TCE - ANEXO III - Preencher'!H245="","",'[1]TCE - ANEXO III - Preencher'!H245)</f>
        <v>43983</v>
      </c>
      <c r="H236" s="15">
        <f>'[1]TCE - ANEXO III - Preencher'!I245</f>
        <v>0</v>
      </c>
      <c r="I236" s="15">
        <f>'[1]TCE - ANEXO III - Preencher'!J245</f>
        <v>368.22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370.22</v>
      </c>
    </row>
    <row r="237" spans="1:28" s="4" customFormat="1" x14ac:dyDescent="0.2">
      <c r="A237" s="9">
        <f>IFERROR(VLOOKUP(B237,'[1]DADOS (OCULTAR)'!$P$3:$R$53,3,0),"")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THIAGO DE LIMA E SILVA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43983</v>
      </c>
      <c r="H237" s="15">
        <f>'[1]TCE - ANEXO III - Preencher'!I246</f>
        <v>0</v>
      </c>
      <c r="I237" s="15">
        <f>'[1]TCE - ANEXO III - Preencher'!J246</f>
        <v>133.25</v>
      </c>
      <c r="J237" s="15">
        <f>'[1]TCE - ANEXO III - Preencher'!K246</f>
        <v>0</v>
      </c>
      <c r="K237" s="16">
        <f>'[1]TCE - ANEXO III - Preencher'!L246</f>
        <v>142.46</v>
      </c>
      <c r="L237" s="16">
        <f>'[1]TCE - ANEXO III - Preencher'!M246</f>
        <v>24.25</v>
      </c>
      <c r="M237" s="16">
        <f t="shared" si="19"/>
        <v>118.21000000000001</v>
      </c>
      <c r="N237" s="16">
        <f>'[1]TCE - ANEXO III - Preencher'!O246</f>
        <v>2</v>
      </c>
      <c r="O237" s="16">
        <f>'[1]TCE - ANEXO III - Preencher'!P246</f>
        <v>0</v>
      </c>
      <c r="P237" s="17">
        <f t="shared" si="20"/>
        <v>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253.46</v>
      </c>
    </row>
    <row r="238" spans="1:28" s="4" customFormat="1" x14ac:dyDescent="0.2">
      <c r="A238" s="9">
        <f>IFERROR(VLOOKUP(B238,'[1]DADOS (OCULTAR)'!$P$3:$R$53,3,0),"")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TIAGO OLIVIO PEREIRA DA SILVA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2235-05</v>
      </c>
      <c r="G238" s="14">
        <f>IF('[1]TCE - ANEXO III - Preencher'!H247="","",'[1]TCE - ANEXO III - Preencher'!H247)</f>
        <v>43983</v>
      </c>
      <c r="H238" s="15">
        <f>'[1]TCE - ANEXO III - Preencher'!I247</f>
        <v>0</v>
      </c>
      <c r="I238" s="15">
        <f>'[1]TCE - ANEXO III - Preencher'!J247</f>
        <v>146.56</v>
      </c>
      <c r="J238" s="15">
        <f>'[1]TCE - ANEXO III - Preencher'!K247</f>
        <v>0</v>
      </c>
      <c r="K238" s="16">
        <f>'[1]TCE - ANEXO III - Preencher'!L247</f>
        <v>142.47</v>
      </c>
      <c r="L238" s="16">
        <f>'[1]TCE - ANEXO III - Preencher'!M247</f>
        <v>2.3199999999999998</v>
      </c>
      <c r="M238" s="16">
        <f t="shared" si="19"/>
        <v>140.15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288.71000000000004</v>
      </c>
    </row>
    <row r="239" spans="1:28" s="4" customFormat="1" x14ac:dyDescent="0.2">
      <c r="A239" s="9">
        <f>IFERROR(VLOOKUP(B239,'[1]DADOS (OCULTAR)'!$P$3:$R$53,3,0),"")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TIAGO PEREIRA DE CASTRO</v>
      </c>
      <c r="E239" s="10" t="str">
        <f>IF('[1]TCE - ANEXO III - Preencher'!F248="4 - Assistência Odontológica","2 - Outros Profissionais da Saúde",'[1]TCE - ANEXO II - Enviar TCE'!E238)</f>
        <v>1 - Médico</v>
      </c>
      <c r="F239" s="13" t="str">
        <f>'[1]TCE - ANEXO III - Preencher'!G248</f>
        <v>2251-25</v>
      </c>
      <c r="G239" s="14">
        <f>IF('[1]TCE - ANEXO III - Preencher'!H248="","",'[1]TCE - ANEXO III - Preencher'!H248)</f>
        <v>43983</v>
      </c>
      <c r="H239" s="15">
        <f>'[1]TCE - ANEXO III - Preencher'!I248</f>
        <v>0</v>
      </c>
      <c r="I239" s="15">
        <f>'[1]TCE - ANEXO III - Preencher'!J248</f>
        <v>437.08</v>
      </c>
      <c r="J239" s="15">
        <f>'[1]TCE - ANEXO III - Preencher'!K248</f>
        <v>0</v>
      </c>
      <c r="K239" s="16">
        <f>'[1]TCE - ANEXO III - Preencher'!L248</f>
        <v>142.47</v>
      </c>
      <c r="L239" s="16">
        <f>'[1]TCE - ANEXO III - Preencher'!M248</f>
        <v>18.02</v>
      </c>
      <c r="M239" s="16">
        <f t="shared" si="19"/>
        <v>124.45</v>
      </c>
      <c r="N239" s="16">
        <f>'[1]TCE - ANEXO III - Preencher'!O248</f>
        <v>56.22</v>
      </c>
      <c r="O239" s="16">
        <f>'[1]TCE - ANEXO III - Preencher'!P248</f>
        <v>0</v>
      </c>
      <c r="P239" s="17">
        <f t="shared" si="20"/>
        <v>56.22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617.75</v>
      </c>
    </row>
    <row r="240" spans="1:28" s="4" customFormat="1" x14ac:dyDescent="0.2">
      <c r="A240" s="9">
        <f>IFERROR(VLOOKUP(B240,'[1]DADOS (OCULTAR)'!$P$3:$R$53,3,0),"")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TULIO PORTO FERREIRA</v>
      </c>
      <c r="E240" s="10" t="str">
        <f>IF('[1]TCE - ANEXO III - Preencher'!F249="4 - Assistência Odontológica","2 - Outros Profissionais da Saúde",'[1]TCE - ANEXO II - Enviar TCE'!E239)</f>
        <v>1 - Médico</v>
      </c>
      <c r="F240" s="13" t="str">
        <f>'[1]TCE - ANEXO III - Preencher'!G249</f>
        <v>2252-70</v>
      </c>
      <c r="G240" s="14">
        <f>IF('[1]TCE - ANEXO III - Preencher'!H249="","",'[1]TCE - ANEXO III - Preencher'!H249)</f>
        <v>43983</v>
      </c>
      <c r="H240" s="15">
        <f>'[1]TCE - ANEXO III - Preencher'!I249</f>
        <v>0</v>
      </c>
      <c r="I240" s="15">
        <f>'[1]TCE - ANEXO III - Preencher'!J249</f>
        <v>122.04</v>
      </c>
      <c r="J240" s="15">
        <f>'[1]TCE - ANEXO III - Preencher'!K249</f>
        <v>0</v>
      </c>
      <c r="K240" s="16">
        <f>'[1]TCE - ANEXO III - Preencher'!L249</f>
        <v>142.46</v>
      </c>
      <c r="L240" s="16">
        <f>'[1]TCE - ANEXO III - Preencher'!M249</f>
        <v>3.57</v>
      </c>
      <c r="M240" s="16">
        <f t="shared" si="19"/>
        <v>138.89000000000001</v>
      </c>
      <c r="N240" s="16">
        <f>'[1]TCE - ANEXO III - Preencher'!O249</f>
        <v>56.22</v>
      </c>
      <c r="O240" s="16">
        <f>'[1]TCE - ANEXO III - Preencher'!P249</f>
        <v>0</v>
      </c>
      <c r="P240" s="17">
        <f t="shared" si="20"/>
        <v>56.22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317.14999999999998</v>
      </c>
    </row>
    <row r="241" spans="1:28" s="4" customFormat="1" x14ac:dyDescent="0.2">
      <c r="A241" s="9">
        <f>IFERROR(VLOOKUP(B241,'[1]DADOS (OCULTAR)'!$P$3:$R$53,3,0),"")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UITANAAN CARLOS DOS SANTOS</v>
      </c>
      <c r="E241" s="10" t="str">
        <f>IF('[1]TCE - ANEXO III - Preencher'!F250="4 - Assistência Odontológica","2 - Outros Profissionais da Saúde",'[1]TCE - ANEXO II - Enviar TCE'!E240)</f>
        <v>3 - Administrativo</v>
      </c>
      <c r="F241" s="13" t="str">
        <f>'[1]TCE - ANEXO III - Preencher'!G250</f>
        <v>4221-05</v>
      </c>
      <c r="G241" s="14">
        <f>IF('[1]TCE - ANEXO III - Preencher'!H250="","",'[1]TCE - ANEXO III - Preencher'!H250)</f>
        <v>43983</v>
      </c>
      <c r="H241" s="15">
        <f>'[1]TCE - ANEXO III - Preencher'!I250</f>
        <v>0</v>
      </c>
      <c r="I241" s="15">
        <f>'[1]TCE - ANEXO III - Preencher'!J250</f>
        <v>133.80000000000001</v>
      </c>
      <c r="J241" s="15">
        <f>'[1]TCE - ANEXO III - Preencher'!K250</f>
        <v>0</v>
      </c>
      <c r="K241" s="16">
        <f>'[1]TCE - ANEXO III - Preencher'!L250</f>
        <v>142.47</v>
      </c>
      <c r="L241" s="16">
        <f>'[1]TCE - ANEXO III - Preencher'!M250</f>
        <v>22.97</v>
      </c>
      <c r="M241" s="16">
        <f t="shared" si="19"/>
        <v>119.5</v>
      </c>
      <c r="N241" s="16">
        <f>'[1]TCE - ANEXO III - Preencher'!O250</f>
        <v>2</v>
      </c>
      <c r="O241" s="16">
        <f>'[1]TCE - ANEXO III - Preencher'!P250</f>
        <v>0</v>
      </c>
      <c r="P241" s="17">
        <f t="shared" si="20"/>
        <v>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255.3</v>
      </c>
    </row>
    <row r="242" spans="1:28" s="4" customFormat="1" x14ac:dyDescent="0.2">
      <c r="A242" s="9">
        <f>IFERROR(VLOOKUP(B242,'[1]DADOS (OCULTAR)'!$P$3:$R$53,3,0),"")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VANESSA DA SILVA RODRIGUES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 t="str">
        <f>'[1]TCE - ANEXO III - Preencher'!G251</f>
        <v>2525-45</v>
      </c>
      <c r="G242" s="14">
        <f>IF('[1]TCE - ANEXO III - Preencher'!H251="","",'[1]TCE - ANEXO III - Preencher'!H251)</f>
        <v>43983</v>
      </c>
      <c r="H242" s="15">
        <f>'[1]TCE - ANEXO III - Preencher'!I251</f>
        <v>0</v>
      </c>
      <c r="I242" s="15">
        <f>'[1]TCE - ANEXO III - Preencher'!J251</f>
        <v>451.91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303.60000000000002</v>
      </c>
      <c r="R242" s="16">
        <f>'[1]TCE - ANEXO III - Preencher'!S251</f>
        <v>145.06</v>
      </c>
      <c r="S242" s="17">
        <f t="shared" si="21"/>
        <v>158.54000000000002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612.45000000000005</v>
      </c>
    </row>
    <row r="243" spans="1:28" s="4" customFormat="1" x14ac:dyDescent="0.2">
      <c r="A243" s="9">
        <f>IFERROR(VLOOKUP(B243,'[1]DADOS (OCULTAR)'!$P$3:$R$53,3,0),"")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VANIA DA SILVA DIONISIO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5211-30</v>
      </c>
      <c r="G243" s="14">
        <f>IF('[1]TCE - ANEXO III - Preencher'!H252="","",'[1]TCE - ANEXO III - Preencher'!H252)</f>
        <v>43983</v>
      </c>
      <c r="H243" s="15">
        <f>'[1]TCE - ANEXO III - Preencher'!I252</f>
        <v>0</v>
      </c>
      <c r="I243" s="15">
        <f>'[1]TCE - ANEXO III - Preencher'!J252</f>
        <v>115.13</v>
      </c>
      <c r="J243" s="15">
        <f>'[1]TCE - ANEXO III - Preencher'!K252</f>
        <v>0</v>
      </c>
      <c r="K243" s="16">
        <f>'[1]TCE - ANEXO III - Preencher'!L252</f>
        <v>142.46</v>
      </c>
      <c r="L243" s="16">
        <f>'[1]TCE - ANEXO III - Preencher'!M252</f>
        <v>22.97</v>
      </c>
      <c r="M243" s="16">
        <f t="shared" si="19"/>
        <v>119.49000000000001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207</v>
      </c>
      <c r="R243" s="16">
        <f>'[1]TCE - ANEXO III - Preencher'!S252</f>
        <v>68.900000000000006</v>
      </c>
      <c r="S243" s="17">
        <f t="shared" si="21"/>
        <v>138.1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374.72</v>
      </c>
    </row>
    <row r="244" spans="1:28" s="4" customFormat="1" x14ac:dyDescent="0.2">
      <c r="A244" s="9">
        <f>IFERROR(VLOOKUP(B244,'[1]DADOS (OCULTAR)'!$P$3:$R$53,3,0),"")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VERONICA LIMA DE OLIVEIRA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5152-05</v>
      </c>
      <c r="G244" s="14">
        <f>IF('[1]TCE - ANEXO III - Preencher'!H253="","",'[1]TCE - ANEXO III - Preencher'!H253)</f>
        <v>43983</v>
      </c>
      <c r="H244" s="15">
        <f>'[1]TCE - ANEXO III - Preencher'!I253</f>
        <v>0</v>
      </c>
      <c r="I244" s="15">
        <f>'[1]TCE - ANEXO III - Preencher'!J253</f>
        <v>127.43</v>
      </c>
      <c r="J244" s="15">
        <f>'[1]TCE - ANEXO III - Preencher'!K253</f>
        <v>0</v>
      </c>
      <c r="K244" s="16">
        <f>'[1]TCE - ANEXO III - Preencher'!L253</f>
        <v>142.47</v>
      </c>
      <c r="L244" s="16">
        <f>'[1]TCE - ANEXO III - Preencher'!M253</f>
        <v>23.57</v>
      </c>
      <c r="M244" s="16">
        <f t="shared" si="19"/>
        <v>118.9</v>
      </c>
      <c r="N244" s="16">
        <f>'[1]TCE - ANEXO III - Preencher'!O253</f>
        <v>2</v>
      </c>
      <c r="O244" s="16">
        <f>'[1]TCE - ANEXO III - Preencher'!P253</f>
        <v>0</v>
      </c>
      <c r="P244" s="17">
        <f t="shared" si="20"/>
        <v>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248.33</v>
      </c>
    </row>
    <row r="245" spans="1:28" s="4" customFormat="1" x14ac:dyDescent="0.2">
      <c r="A245" s="9">
        <f>IFERROR(VLOOKUP(B245,'[1]DADOS (OCULTAR)'!$P$3:$R$53,3,0),"")</f>
        <v>10075232000243</v>
      </c>
      <c r="B245" s="10" t="str">
        <f>'[1]TCE - ANEXO III - Preencher'!C254</f>
        <v>UPA IMBIRIBEIRA</v>
      </c>
      <c r="C245" s="11"/>
      <c r="D245" s="12" t="str">
        <f>'[1]TCE - ANEXO III - Preencher'!E254</f>
        <v>VICTOR ALEX MONTENEGRO MARINHO</v>
      </c>
      <c r="E245" s="10" t="str">
        <f>IF('[1]TCE - ANEXO III - Preencher'!F254="4 - Assistência Odontológica","2 - Outros Profissionais da Saúde",'[1]TCE - ANEXO II - Enviar TCE'!E244)</f>
        <v>1 - Médico</v>
      </c>
      <c r="F245" s="13" t="str">
        <f>'[1]TCE - ANEXO III - Preencher'!G254</f>
        <v>2251-25</v>
      </c>
      <c r="G245" s="14">
        <f>IF('[1]TCE - ANEXO III - Preencher'!H254="","",'[1]TCE - ANEXO III - Preencher'!H254)</f>
        <v>43983</v>
      </c>
      <c r="H245" s="15">
        <f>'[1]TCE - ANEXO III - Preencher'!I254</f>
        <v>0</v>
      </c>
      <c r="I245" s="15">
        <f>'[1]TCE - ANEXO III - Preencher'!J254</f>
        <v>362.72</v>
      </c>
      <c r="J245" s="15">
        <f>'[1]TCE - ANEXO III - Preencher'!K254</f>
        <v>0</v>
      </c>
      <c r="K245" s="16">
        <f>'[1]TCE - ANEXO III - Preencher'!L254</f>
        <v>142.47</v>
      </c>
      <c r="L245" s="16">
        <f>'[1]TCE - ANEXO III - Preencher'!M254</f>
        <v>14.3</v>
      </c>
      <c r="M245" s="16">
        <f t="shared" si="19"/>
        <v>128.16999999999999</v>
      </c>
      <c r="N245" s="16">
        <f>'[1]TCE - ANEXO III - Preencher'!O254</f>
        <v>56.22</v>
      </c>
      <c r="O245" s="16">
        <f>'[1]TCE - ANEXO III - Preencher'!P254</f>
        <v>0</v>
      </c>
      <c r="P245" s="17">
        <f t="shared" si="20"/>
        <v>56.22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547.11</v>
      </c>
    </row>
    <row r="246" spans="1:28" s="4" customFormat="1" x14ac:dyDescent="0.2">
      <c r="A246" s="9">
        <f>IFERROR(VLOOKUP(B246,'[1]DADOS (OCULTAR)'!$P$3:$R$53,3,0),"")</f>
        <v>10075232000243</v>
      </c>
      <c r="B246" s="10" t="str">
        <f>'[1]TCE - ANEXO III - Preencher'!C255</f>
        <v>UPA IMBIRIBEIRA</v>
      </c>
      <c r="C246" s="11"/>
      <c r="D246" s="12" t="str">
        <f>'[1]TCE - ANEXO III - Preencher'!E255</f>
        <v>VILANI FATIMA DOS SANTOS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43983</v>
      </c>
      <c r="H246" s="15">
        <f>'[1]TCE - ANEXO III - Preencher'!I255</f>
        <v>0</v>
      </c>
      <c r="I246" s="15">
        <f>'[1]TCE - ANEXO III - Preencher'!J255</f>
        <v>126.02</v>
      </c>
      <c r="J246" s="15">
        <f>'[1]TCE - ANEXO III - Preencher'!K255</f>
        <v>0</v>
      </c>
      <c r="K246" s="16">
        <f>'[1]TCE - ANEXO III - Preencher'!L255</f>
        <v>142.46</v>
      </c>
      <c r="L246" s="16">
        <f>'[1]TCE - ANEXO III - Preencher'!M255</f>
        <v>24.25</v>
      </c>
      <c r="M246" s="16">
        <f t="shared" si="19"/>
        <v>118.21000000000001</v>
      </c>
      <c r="N246" s="16">
        <f>'[1]TCE - ANEXO III - Preencher'!O255</f>
        <v>2</v>
      </c>
      <c r="O246" s="16">
        <f>'[1]TCE - ANEXO III - Preencher'!P255</f>
        <v>0</v>
      </c>
      <c r="P246" s="17">
        <f t="shared" si="20"/>
        <v>2</v>
      </c>
      <c r="Q246" s="16">
        <f>'[1]TCE - ANEXO III - Preencher'!R255</f>
        <v>75.900000000000006</v>
      </c>
      <c r="R246" s="16">
        <f>'[1]TCE - ANEXO III - Preencher'!S255</f>
        <v>68.78</v>
      </c>
      <c r="S246" s="17">
        <f t="shared" si="21"/>
        <v>7.1200000000000045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253.35000000000002</v>
      </c>
    </row>
    <row r="247" spans="1:28" s="4" customFormat="1" x14ac:dyDescent="0.2">
      <c r="A247" s="9">
        <f>IFERROR(VLOOKUP(B247,'[1]DADOS (OCULTAR)'!$P$3:$R$53,3,0),"")</f>
        <v>10075232000243</v>
      </c>
      <c r="B247" s="10" t="str">
        <f>'[1]TCE - ANEXO III - Preencher'!C256</f>
        <v>UPA IMBIRIBEIRA</v>
      </c>
      <c r="C247" s="11"/>
      <c r="D247" s="12" t="str">
        <f>'[1]TCE - ANEXO III - Preencher'!E256</f>
        <v>VILMA SILVA DA PORCIUNCLA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3222-05</v>
      </c>
      <c r="G247" s="14">
        <f>IF('[1]TCE - ANEXO III - Preencher'!H256="","",'[1]TCE - ANEXO III - Preencher'!H256)</f>
        <v>43983</v>
      </c>
      <c r="H247" s="15">
        <f>'[1]TCE - ANEXO III - Preencher'!I256</f>
        <v>0</v>
      </c>
      <c r="I247" s="15">
        <f>'[1]TCE - ANEXO III - Preencher'!J256</f>
        <v>146.94999999999999</v>
      </c>
      <c r="J247" s="15">
        <f>'[1]TCE - ANEXO III - Preencher'!K256</f>
        <v>0</v>
      </c>
      <c r="K247" s="16">
        <f>'[1]TCE - ANEXO III - Preencher'!L256</f>
        <v>142.47</v>
      </c>
      <c r="L247" s="16">
        <f>'[1]TCE - ANEXO III - Preencher'!M256</f>
        <v>24.25</v>
      </c>
      <c r="M247" s="16">
        <f t="shared" si="19"/>
        <v>118.22</v>
      </c>
      <c r="N247" s="16">
        <f>'[1]TCE - ANEXO III - Preencher'!O256</f>
        <v>2</v>
      </c>
      <c r="O247" s="16">
        <f>'[1]TCE - ANEXO III - Preencher'!P256</f>
        <v>0</v>
      </c>
      <c r="P247" s="17">
        <f t="shared" si="20"/>
        <v>2</v>
      </c>
      <c r="Q247" s="16">
        <f>'[1]TCE - ANEXO III - Preencher'!R256</f>
        <v>75.900000000000006</v>
      </c>
      <c r="R247" s="16">
        <f>'[1]TCE - ANEXO III - Preencher'!S256</f>
        <v>145.47999999999999</v>
      </c>
      <c r="S247" s="17">
        <f t="shared" si="21"/>
        <v>-69.579999999999984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197.58999999999997</v>
      </c>
    </row>
    <row r="248" spans="1:28" s="4" customFormat="1" x14ac:dyDescent="0.2">
      <c r="A248" s="9">
        <f>IFERROR(VLOOKUP(B248,'[1]DADOS (OCULTAR)'!$P$3:$R$53,3,0),"")</f>
        <v>10075232000243</v>
      </c>
      <c r="B248" s="10" t="str">
        <f>'[1]TCE - ANEXO III - Preencher'!C257</f>
        <v>UPA IMBIRIBEIRA</v>
      </c>
      <c r="C248" s="11"/>
      <c r="D248" s="12" t="str">
        <f>'[1]TCE - ANEXO III - Preencher'!E257</f>
        <v>VITOR MAIA ARCA</v>
      </c>
      <c r="E248" s="10" t="str">
        <f>IF('[1]TCE - ANEXO III - Preencher'!F257="4 - Assistência Odontológica","2 - Outros Profissionais da Saúde",'[1]TCE - ANEXO II - Enviar TCE'!E247)</f>
        <v>1 - Médico</v>
      </c>
      <c r="F248" s="13" t="str">
        <f>'[1]TCE - ANEXO III - Preencher'!G257</f>
        <v>2251-25</v>
      </c>
      <c r="G248" s="14">
        <f>IF('[1]TCE - ANEXO III - Preencher'!H257="","",'[1]TCE - ANEXO III - Preencher'!H257)</f>
        <v>43983</v>
      </c>
      <c r="H248" s="15">
        <f>'[1]TCE - ANEXO III - Preencher'!I257</f>
        <v>0</v>
      </c>
      <c r="I248" s="15">
        <f>'[1]TCE - ANEXO III - Preencher'!J257</f>
        <v>302.72000000000003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56.22</v>
      </c>
      <c r="O248" s="16">
        <f>'[1]TCE - ANEXO III - Preencher'!P257</f>
        <v>0</v>
      </c>
      <c r="P248" s="17">
        <f t="shared" si="20"/>
        <v>56.22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358.94000000000005</v>
      </c>
    </row>
    <row r="249" spans="1:28" s="4" customFormat="1" x14ac:dyDescent="0.2">
      <c r="A249" s="9">
        <f>IFERROR(VLOOKUP(B249,'[1]DADOS (OCULTAR)'!$P$3:$R$53,3,0),"")</f>
        <v>10075232000243</v>
      </c>
      <c r="B249" s="10" t="str">
        <f>'[1]TCE - ANEXO III - Preencher'!C258</f>
        <v>UPA IMBIRIBEIRA</v>
      </c>
      <c r="C249" s="11"/>
      <c r="D249" s="12" t="str">
        <f>'[1]TCE - ANEXO III - Preencher'!E258</f>
        <v>WALESKA MARIA DE ALMEIDA PAIVA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2235-05</v>
      </c>
      <c r="G249" s="14">
        <f>IF('[1]TCE - ANEXO III - Preencher'!H258="","",'[1]TCE - ANEXO III - Preencher'!H258)</f>
        <v>43983</v>
      </c>
      <c r="H249" s="15">
        <f>'[1]TCE - ANEXO III - Preencher'!I258</f>
        <v>0</v>
      </c>
      <c r="I249" s="15">
        <f>'[1]TCE - ANEXO III - Preencher'!J258</f>
        <v>268.7</v>
      </c>
      <c r="J249" s="15">
        <f>'[1]TCE - ANEXO III - Preencher'!K258</f>
        <v>0</v>
      </c>
      <c r="K249" s="16">
        <f>'[1]TCE - ANEXO III - Preencher'!L258</f>
        <v>142.47</v>
      </c>
      <c r="L249" s="16">
        <f>'[1]TCE - ANEXO III - Preencher'!M258</f>
        <v>3.63</v>
      </c>
      <c r="M249" s="16">
        <f t="shared" si="19"/>
        <v>138.84</v>
      </c>
      <c r="N249" s="16">
        <f>'[1]TCE - ANEXO III - Preencher'!O258</f>
        <v>4</v>
      </c>
      <c r="O249" s="16">
        <f>'[1]TCE - ANEXO III - Preencher'!P258</f>
        <v>0</v>
      </c>
      <c r="P249" s="17">
        <f t="shared" si="20"/>
        <v>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411.53999999999996</v>
      </c>
    </row>
    <row r="250" spans="1:28" s="4" customFormat="1" x14ac:dyDescent="0.2">
      <c r="A250" s="9">
        <f>IFERROR(VLOOKUP(B250,'[1]DADOS (OCULTAR)'!$P$3:$R$53,3,0),"")</f>
        <v>10075232000243</v>
      </c>
      <c r="B250" s="10" t="str">
        <f>'[1]TCE - ANEXO III - Preencher'!C259</f>
        <v>UPA IMBIRIBEIRA</v>
      </c>
      <c r="C250" s="11"/>
      <c r="D250" s="12" t="str">
        <f>'[1]TCE - ANEXO III - Preencher'!E259</f>
        <v>WANDSON HENRIQUE DA PAZ LEITE</v>
      </c>
      <c r="E250" s="10" t="str">
        <f>IF('[1]TCE - ANEXO III - Preencher'!F259="4 - Assistência Odontológica","2 - Outros Profissionais da Saúde",'[1]TCE - ANEXO II - Enviar TCE'!E249)</f>
        <v>3 - Administrativo</v>
      </c>
      <c r="F250" s="13" t="str">
        <f>'[1]TCE - ANEXO III - Preencher'!G259</f>
        <v>4222-05</v>
      </c>
      <c r="G250" s="14">
        <f>IF('[1]TCE - ANEXO III - Preencher'!H259="","",'[1]TCE - ANEXO III - Preencher'!H259)</f>
        <v>43983</v>
      </c>
      <c r="H250" s="15">
        <f>'[1]TCE - ANEXO III - Preencher'!I259</f>
        <v>0</v>
      </c>
      <c r="I250" s="15">
        <f>'[1]TCE - ANEXO III - Preencher'!J259</f>
        <v>151.47999999999999</v>
      </c>
      <c r="J250" s="15">
        <f>'[1]TCE - ANEXO III - Preencher'!K259</f>
        <v>0</v>
      </c>
      <c r="K250" s="16">
        <f>'[1]TCE - ANEXO III - Preencher'!L259</f>
        <v>142.46</v>
      </c>
      <c r="L250" s="16">
        <f>'[1]TCE - ANEXO III - Preencher'!M259</f>
        <v>32.090000000000003</v>
      </c>
      <c r="M250" s="16">
        <f t="shared" si="19"/>
        <v>110.37</v>
      </c>
      <c r="N250" s="16">
        <f>'[1]TCE - ANEXO III - Preencher'!O259</f>
        <v>2</v>
      </c>
      <c r="O250" s="16">
        <f>'[1]TCE - ANEXO III - Preencher'!P259</f>
        <v>0</v>
      </c>
      <c r="P250" s="17">
        <f t="shared" si="20"/>
        <v>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263.85000000000002</v>
      </c>
    </row>
    <row r="251" spans="1:28" s="4" customFormat="1" x14ac:dyDescent="0.2">
      <c r="A251" s="9">
        <f>IFERROR(VLOOKUP(B251,'[1]DADOS (OCULTAR)'!$P$3:$R$53,3,0),"")</f>
        <v>10075232000243</v>
      </c>
      <c r="B251" s="10" t="str">
        <f>'[1]TCE - ANEXO III - Preencher'!C260</f>
        <v>UPA IMBIRIBEIRA</v>
      </c>
      <c r="C251" s="11"/>
      <c r="D251" s="12" t="str">
        <f>'[1]TCE - ANEXO III - Preencher'!E260</f>
        <v>WELLINGTON SILVA MATIAS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 t="str">
        <f>'[1]TCE - ANEXO III - Preencher'!G260</f>
        <v>4221-05</v>
      </c>
      <c r="G251" s="14">
        <f>IF('[1]TCE - ANEXO III - Preencher'!H260="","",'[1]TCE - ANEXO III - Preencher'!H260)</f>
        <v>43983</v>
      </c>
      <c r="H251" s="15">
        <f>'[1]TCE - ANEXO III - Preencher'!I260</f>
        <v>0</v>
      </c>
      <c r="I251" s="15">
        <f>'[1]TCE - ANEXO III - Preencher'!J260</f>
        <v>113.18</v>
      </c>
      <c r="J251" s="15">
        <f>'[1]TCE - ANEXO III - Preencher'!K260</f>
        <v>0</v>
      </c>
      <c r="K251" s="16">
        <f>'[1]TCE - ANEXO III - Preencher'!L260</f>
        <v>142.47</v>
      </c>
      <c r="L251" s="16">
        <f>'[1]TCE - ANEXO III - Preencher'!M260</f>
        <v>22.97</v>
      </c>
      <c r="M251" s="16">
        <f t="shared" si="19"/>
        <v>119.5</v>
      </c>
      <c r="N251" s="16">
        <f>'[1]TCE - ANEXO III - Preencher'!O260</f>
        <v>2</v>
      </c>
      <c r="O251" s="16">
        <f>'[1]TCE - ANEXO III - Preencher'!P260</f>
        <v>0</v>
      </c>
      <c r="P251" s="17">
        <f t="shared" si="20"/>
        <v>2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234.68</v>
      </c>
    </row>
    <row r="252" spans="1:28" s="4" customFormat="1" x14ac:dyDescent="0.2">
      <c r="A252" s="9">
        <f>IFERROR(VLOOKUP(B252,'[1]DADOS (OCULTAR)'!$P$3:$R$53,3,0),"")</f>
        <v>10075232000243</v>
      </c>
      <c r="B252" s="10" t="str">
        <f>'[1]TCE - ANEXO III - Preencher'!C261</f>
        <v>UPA IMBIRIBEIRA</v>
      </c>
      <c r="C252" s="11"/>
      <c r="D252" s="12" t="str">
        <f>'[1]TCE - ANEXO III - Preencher'!E261</f>
        <v>YAN BONIFACIO FERNANDES</v>
      </c>
      <c r="E252" s="10" t="str">
        <f>IF('[1]TCE - ANEXO III - Preencher'!F261="4 - Assistência Odontológica","2 - Outros Profissionais da Saúde",'[1]TCE - ANEXO II - Enviar TCE'!E251)</f>
        <v>1 - Médico</v>
      </c>
      <c r="F252" s="13" t="str">
        <f>'[1]TCE - ANEXO III - Preencher'!G261</f>
        <v>2251-25</v>
      </c>
      <c r="G252" s="14">
        <f>IF('[1]TCE - ANEXO III - Preencher'!H261="","",'[1]TCE - ANEXO III - Preencher'!H261)</f>
        <v>43983</v>
      </c>
      <c r="H252" s="15">
        <f>'[1]TCE - ANEXO III - Preencher'!I261</f>
        <v>0</v>
      </c>
      <c r="I252" s="15">
        <f>'[1]TCE - ANEXO III - Preencher'!J261</f>
        <v>172.31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172.31</v>
      </c>
    </row>
    <row r="253" spans="1:28" s="4" customFormat="1" x14ac:dyDescent="0.2">
      <c r="A253" s="9">
        <f>IFERROR(VLOOKUP(B253,'[1]DADOS (OCULTAR)'!$P$3:$R$53,3,0),"")</f>
        <v>10075232000243</v>
      </c>
      <c r="B253" s="10" t="str">
        <f>'[1]TCE - ANEXO III - Preencher'!C262</f>
        <v>UPA IMBIRIBEIRA</v>
      </c>
      <c r="C253" s="11"/>
      <c r="D253" s="12" t="str">
        <f>'[1]TCE - ANEXO III - Preencher'!E262</f>
        <v>YASSER DE LUCENA CORREIA</v>
      </c>
      <c r="E253" s="10" t="str">
        <f>IF('[1]TCE - ANEXO III - Preencher'!F262="4 - Assistência Odontológica","2 - Outros Profissionais da Saúde",'[1]TCE - ANEXO II - Enviar TCE'!E252)</f>
        <v>1 - Médico</v>
      </c>
      <c r="F253" s="13" t="str">
        <f>'[1]TCE - ANEXO III - Preencher'!G262</f>
        <v>2251-25</v>
      </c>
      <c r="G253" s="14">
        <f>IF('[1]TCE - ANEXO III - Preencher'!H262="","",'[1]TCE - ANEXO III - Preencher'!H262)</f>
        <v>43983</v>
      </c>
      <c r="H253" s="15">
        <f>'[1]TCE - ANEXO III - Preencher'!I262</f>
        <v>0</v>
      </c>
      <c r="I253" s="15">
        <f>'[1]TCE - ANEXO III - Preencher'!J262</f>
        <v>694.05</v>
      </c>
      <c r="J253" s="15">
        <f>'[1]TCE - ANEXO III - Preencher'!K262</f>
        <v>0</v>
      </c>
      <c r="K253" s="16">
        <f>'[1]TCE - ANEXO III - Preencher'!L262</f>
        <v>142.46</v>
      </c>
      <c r="L253" s="16">
        <f>'[1]TCE - ANEXO III - Preencher'!M262</f>
        <v>32.32</v>
      </c>
      <c r="M253" s="16">
        <f t="shared" si="19"/>
        <v>110.14000000000001</v>
      </c>
      <c r="N253" s="16">
        <f>'[1]TCE - ANEXO III - Preencher'!O262</f>
        <v>56.22</v>
      </c>
      <c r="O253" s="16">
        <f>'[1]TCE - ANEXO III - Preencher'!P262</f>
        <v>0</v>
      </c>
      <c r="P253" s="17">
        <f t="shared" si="20"/>
        <v>56.22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860.41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2020-08-06T13:46:00Z</dcterms:created>
  <dcterms:modified xsi:type="dcterms:W3CDTF">2020-08-06T13:46:17Z</dcterms:modified>
</cp:coreProperties>
</file>