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<sst xmlns="http://schemas.openxmlformats.org/spreadsheetml/2006/main" count="78" uniqueCount="54">
  <si>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</si>
  <si>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</si>
  <si>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</si>
  <si>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</si>
  <si>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</si>
  <si>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</si>
  <si>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</si>
  <si>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</si>
  <si>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</si>
  <si>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</si>
  <si>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</si>
  <si>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http://ipassaude.org/portaldatransparencia/wp-content/uploads/2021/04/ADVISERSIT-CONTRATO-COMPILADO.pdf</t>
  </si>
  <si>
    <t>ANTONIO MARQUES (DAIRIS)</t>
  </si>
  <si>
    <t>http://ipassaude.org/portaldatransparencia/wp-content/uploads/2021/04/DAIRIS-CONTRATO-COMPILADO.pdf</t>
  </si>
  <si>
    <t>B1 VIGILANCIA</t>
  </si>
  <si>
    <t>http://ipassaude.org/portaldatransparencia/wp-content/uploads/2021/04/B1-SEGURAN%C3%87A-CONTRATO-COMPILADO.pdf</t>
  </si>
  <si>
    <t>BRASCON GESTÃO AMBIENTAL</t>
  </si>
  <si>
    <t>http://ipassaude.org/portaldatransparencia/wp-content/uploads/2021/04/BRASCON-CONTRATO-COMPILADO.pdf</t>
  </si>
  <si>
    <t>CLINICA APOIO OCUPACIONAL</t>
  </si>
  <si>
    <t>http://ipassaude.org/portaldatransparencia/wp-content/uploads/2021/04/SANTO-EXPEDITO-CONTRATO-COMPILADO.pdf</t>
  </si>
  <si>
    <t>GOLF ELEVADORES</t>
  </si>
  <si>
    <t>http://ipassaude.org/portaldatransparencia/wp-content/uploads/2021/04/GOLF-ELEVADORES-CONTRATO-COMPILADO.pdf</t>
  </si>
  <si>
    <t>ILAND</t>
  </si>
  <si>
    <t>http://ipassaude.org/portaldatransparencia/wp-content/uploads/2021/04/ILAND-CONTRATO-COMPILADO.pdf</t>
  </si>
  <si>
    <t>NUTRIFINE</t>
  </si>
  <si>
    <t>http://ipassaude.org/portaldatransparencia/wp-content/uploads/2021/04/NUTRIFINE-CONTRATO.pdf</t>
  </si>
  <si>
    <t xml:space="preserve">JOAB GUIMARÃES </t>
  </si>
  <si>
    <t>http://ipassaude.org/portaldatransparencia/wp-content/uploads/2021/04/JOAB-GUIMAR%C3%83ES-CONTRATO-COMPILADO.pdf</t>
  </si>
  <si>
    <t>JR XAVIER CAVALCANTE</t>
  </si>
  <si>
    <t>http://ipassaude.org/portaldatransparencia/wp-content/uploads/2020/06/CONTRATO-E-TA-EXTERMINE.pdf</t>
  </si>
  <si>
    <t>LAVANDERIA HOSPITALAR NOVA ERA</t>
  </si>
  <si>
    <t>http://ipassaude.org/portaldatransparencia/wp-content/uploads/2021/04/LAVANDERIA-NOVA-ERA-CONTRATO-COMPILADO.pdf</t>
  </si>
  <si>
    <t xml:space="preserve">MANOEL VALDEMAR </t>
  </si>
  <si>
    <t>http://ipassaude.org/portaldatransparencia/wp-content/uploads/2021/04/WL-MAQUINAS-CONTRATO-COMPILADO.pdf</t>
  </si>
  <si>
    <t>MV INFORMATICA</t>
  </si>
  <si>
    <t>http://ipassaude.org/portaldatransparencia/wp-content/uploads/2020/06/COMPILADO-MV.pdf</t>
  </si>
  <si>
    <t>CONSULTLAB</t>
  </si>
  <si>
    <t>http://ipassaude.org/portaldatransparencia/wp-content/uploads/2021/04/CONSULTLAB-CONTRATO-COMPILADO.pdf</t>
  </si>
  <si>
    <t>SMART ( TORRICELLI )</t>
  </si>
  <si>
    <t>http://ipassaude.org/portaldatransparencia/wp-content/uploads/2021/04/ALGAR-CONTRATO-COMPILADO.pdf</t>
  </si>
  <si>
    <t>UNIESTER</t>
  </si>
  <si>
    <t>http://ipassaude.org/portaldatransparencia/wp-content/uploads/2021/04/UNIESTER-CONTRATO-COMPILADO.pdf</t>
  </si>
  <si>
    <t>UNISERVICE</t>
  </si>
  <si>
    <t>http://ipassaude.org/portaldatransparencia/wp-content/uploads/2021/04/UNISERVICE-CONTRATO-COMPILADO.pdf</t>
  </si>
  <si>
    <t>WHITE MARTINS</t>
  </si>
  <si>
    <t>http://ipassaude.org/portaldatransparencia/wp-content/uploads/2021/04/WHITE-MARTINS-CONTRATO-COMPILADO.pdf</t>
  </si>
  <si>
    <t>WILSON RODRIGUES ADVOGADOS</t>
  </si>
  <si>
    <t>http://ipassaude.org/portaldatransparencia/wp-content/uploads/2021/04/WILSON-RODRIGUES-CONTRATO-COMPILADO.pdf</t>
  </si>
  <si>
    <t>TECLIFE</t>
  </si>
  <si>
    <t>http://ipassaude.org/portaldatransparencia/wp-content/uploads/2021/04/TECLIFE-CONTRATO-COMPILADO.pdf</t>
  </si>
  <si>
    <t>SUPREMA</t>
  </si>
  <si>
    <t>http://ipassaude.org/portaldatransparencia/wp-content/uploads/2021/04/SUPREMA-CONTRATO-COMPILADO.pdf</t>
  </si>
  <si>
    <t>KESA</t>
  </si>
  <si>
    <t>http://ipassaude.org/portaldatransparencia/wp-content/uploads/2021/04/KESA-CONTRATO-COMPILADO.pdf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</si>
</sst>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167" fontId="7" fillId="0" borderId="0" applyBorder="0" applyProtection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17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0" xfId="2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4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AIO%202021\13.2%20PCF%20EM%20EXCEL%20MAIO%20fazer%20aqui%20(1)%20clau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passaude.org/portaldatransparencia/wp-content/uploads/2021/04/B1-SEGURAN%C3%87A-CONTRATO-COMPILADO.pdf" TargetMode="External"/><Relationship Id="rId3" Type="http://schemas.openxmlformats.org/officeDocument/2006/relationships/hyperlink" Target="http://ipassaude.org/portaldatransparencia/wp-content/uploads/2021/04/BRASCON-CONTRATO-COMPILADO.pdf" TargetMode="External"/><Relationship Id="rId7" Type="http://schemas.openxmlformats.org/officeDocument/2006/relationships/hyperlink" Target="http://ipassaude.org/portaldatransparencia/wp-content/uploads/2021/04/B1-SEGURAN%C3%87A-CONTRATO-COMPILADO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ipassaude.org/portaldatransparencia/wp-content/uploads/2021/04/SANTO-EXPEDITO-CONTRATO-COMPILADO.pdf" TargetMode="External"/><Relationship Id="rId1" Type="http://schemas.openxmlformats.org/officeDocument/2006/relationships/hyperlink" Target="http://ipassaude.org/portaldatransparencia/wp-content/uploads/2021/04/ADVISERSIT-CONTRATO-COMPILADO.pdf" TargetMode="External"/><Relationship Id="rId6" Type="http://schemas.openxmlformats.org/officeDocument/2006/relationships/hyperlink" Target="http://ipassaude.org/portaldatransparencia/wp-content/uploads/2021/04/B1-SEGURAN%C3%87A-CONTRATO-COMPILADO.pdf" TargetMode="External"/><Relationship Id="rId11" Type="http://schemas.openxmlformats.org/officeDocument/2006/relationships/hyperlink" Target="http://ipassaude.org/portaldatransparencia/wp-content/uploads/2021/04/KESA-CONTRATO-COMPILADO.pdf" TargetMode="External"/><Relationship Id="rId5" Type="http://schemas.openxmlformats.org/officeDocument/2006/relationships/hyperlink" Target="http://ipassaude.org/portaldatransparencia/wp-content/uploads/2021/04/GOLF-ELEVADORES-CONTRATO-COMPILADO.pdf" TargetMode="External"/><Relationship Id="rId10" Type="http://schemas.openxmlformats.org/officeDocument/2006/relationships/hyperlink" Target="http://ipassaude.org/portaldatransparencia/wp-content/uploads/2021/04/TECLIFE-CONTRATO-COMPILADO.pdf" TargetMode="External"/><Relationship Id="rId4" Type="http://schemas.openxmlformats.org/officeDocument/2006/relationships/hyperlink" Target="http://ipassaude.org/portaldatransparencia/wp-content/uploads/2021/04/DAIRIS-CONTRATO-COMPILADO.pdf" TargetMode="External"/><Relationship Id="rId9" Type="http://schemas.openxmlformats.org/officeDocument/2006/relationships/hyperlink" Target="http://ipassaude.org/portaldatransparencia/wp-content/uploads/2021/04/NUTRIFINE-CONTR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D1" zoomScale="89" zoomScaleNormal="89" workbookViewId="0">
      <selection activeCell="G27" sqref="G27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10075232000243</v>
      </c>
      <c r="B2" s="4" t="s">
        <v>9</v>
      </c>
      <c r="C2" s="5">
        <v>10891998000115</v>
      </c>
      <c r="D2" s="6" t="s">
        <v>10</v>
      </c>
      <c r="E2" s="7">
        <v>12</v>
      </c>
      <c r="F2" s="8">
        <v>41730</v>
      </c>
      <c r="G2" s="8">
        <v>44316</v>
      </c>
      <c r="H2" s="9">
        <v>850</v>
      </c>
      <c r="I2" s="10" t="s">
        <v>11</v>
      </c>
    </row>
    <row r="3" spans="1:9" ht="21" customHeight="1" x14ac:dyDescent="0.2">
      <c r="A3" s="3">
        <f>IFERROR(VLOOKUP(B3,'[1]DADOS (OCULTAR)'!$P$3:$R$56,3,0),"")</f>
        <v>10075232000243</v>
      </c>
      <c r="B3" s="4" t="s">
        <v>9</v>
      </c>
      <c r="C3" s="5">
        <v>11239132000197</v>
      </c>
      <c r="D3" s="6" t="s">
        <v>12</v>
      </c>
      <c r="E3" s="7">
        <v>15</v>
      </c>
      <c r="F3" s="8">
        <v>40675</v>
      </c>
      <c r="G3" s="8">
        <v>44316</v>
      </c>
      <c r="H3" s="9">
        <v>450</v>
      </c>
      <c r="I3" s="10" t="s">
        <v>13</v>
      </c>
    </row>
    <row r="4" spans="1:9" ht="21" customHeight="1" x14ac:dyDescent="0.2">
      <c r="A4" s="3">
        <f>IFERROR(VLOOKUP(B4,'[1]DADOS (OCULTAR)'!$P$3:$R$56,3,0),"")</f>
        <v>10075232000243</v>
      </c>
      <c r="B4" s="4" t="s">
        <v>9</v>
      </c>
      <c r="C4" s="5">
        <v>15195617000187</v>
      </c>
      <c r="D4" s="6" t="s">
        <v>14</v>
      </c>
      <c r="E4" s="7">
        <v>9</v>
      </c>
      <c r="F4" s="8">
        <v>43039</v>
      </c>
      <c r="G4" s="8">
        <v>44316</v>
      </c>
      <c r="H4" s="9">
        <v>16000</v>
      </c>
      <c r="I4" s="10" t="s">
        <v>15</v>
      </c>
    </row>
    <row r="5" spans="1:9" ht="21" customHeight="1" x14ac:dyDescent="0.2">
      <c r="A5" s="3">
        <f>IFERROR(VLOOKUP(B5,'[1]DADOS (OCULTAR)'!$P$3:$R$56,3,0),"")</f>
        <v>10075232000243</v>
      </c>
      <c r="B5" s="4" t="s">
        <v>9</v>
      </c>
      <c r="C5" s="5">
        <v>11863530000180</v>
      </c>
      <c r="D5" s="6" t="s">
        <v>16</v>
      </c>
      <c r="E5" s="7">
        <v>13</v>
      </c>
      <c r="F5" s="8">
        <v>41901</v>
      </c>
      <c r="G5" s="8">
        <v>44316</v>
      </c>
      <c r="H5" s="9">
        <v>2651.37</v>
      </c>
      <c r="I5" s="10" t="s">
        <v>17</v>
      </c>
    </row>
    <row r="6" spans="1:9" ht="21" customHeight="1" x14ac:dyDescent="0.2">
      <c r="A6" s="3">
        <f>IFERROR(VLOOKUP(B6,'[1]DADOS (OCULTAR)'!$P$3:$R$56,3,0),"")</f>
        <v>10075232000243</v>
      </c>
      <c r="B6" s="4" t="s">
        <v>9</v>
      </c>
      <c r="C6" s="5">
        <v>9369659000194</v>
      </c>
      <c r="D6" s="6" t="s">
        <v>18</v>
      </c>
      <c r="E6" s="7">
        <v>14</v>
      </c>
      <c r="F6" s="8">
        <v>40634</v>
      </c>
      <c r="G6" s="8">
        <v>44316</v>
      </c>
      <c r="H6" s="9">
        <v>1192.17</v>
      </c>
      <c r="I6" s="10" t="s">
        <v>19</v>
      </c>
    </row>
    <row r="7" spans="1:9" ht="21" customHeight="1" x14ac:dyDescent="0.2">
      <c r="A7" s="3">
        <f>IFERROR(VLOOKUP(B7,'[1]DADOS (OCULTAR)'!$P$3:$R$56,3,0),"")</f>
        <v>10075232000243</v>
      </c>
      <c r="B7" s="4" t="s">
        <v>9</v>
      </c>
      <c r="C7" s="5">
        <v>1502599000124</v>
      </c>
      <c r="D7" s="6" t="s">
        <v>20</v>
      </c>
      <c r="E7" s="7">
        <v>12</v>
      </c>
      <c r="F7" s="8">
        <v>41779</v>
      </c>
      <c r="G7" s="8">
        <v>44316</v>
      </c>
      <c r="H7" s="9">
        <v>505</v>
      </c>
      <c r="I7" s="10" t="s">
        <v>21</v>
      </c>
    </row>
    <row r="8" spans="1:9" ht="21" customHeight="1" x14ac:dyDescent="0.2">
      <c r="A8" s="3">
        <f>IFERROR(VLOOKUP(B8,'[1]DADOS (OCULTAR)'!$P$3:$R$56,3,0),"")</f>
        <v>10075232000243</v>
      </c>
      <c r="B8" s="4" t="s">
        <v>9</v>
      </c>
      <c r="C8" s="5">
        <v>4752237000180</v>
      </c>
      <c r="D8" s="6" t="s">
        <v>22</v>
      </c>
      <c r="E8" s="7">
        <v>13</v>
      </c>
      <c r="F8" s="8">
        <v>42563</v>
      </c>
      <c r="G8" s="8">
        <v>44316</v>
      </c>
      <c r="H8" s="9">
        <v>3896.59</v>
      </c>
      <c r="I8" s="10" t="s">
        <v>23</v>
      </c>
    </row>
    <row r="9" spans="1:9" ht="21" customHeight="1" x14ac:dyDescent="0.2">
      <c r="A9" s="3">
        <f>IFERROR(VLOOKUP(B9,'[1]DADOS (OCULTAR)'!$P$3:$R$56,3,0),"")</f>
        <v>10075232000243</v>
      </c>
      <c r="B9" s="4" t="s">
        <v>9</v>
      </c>
      <c r="C9" s="5">
        <v>19701488000102</v>
      </c>
      <c r="D9" s="6" t="s">
        <v>24</v>
      </c>
      <c r="E9" s="7">
        <v>0</v>
      </c>
      <c r="F9" s="8">
        <v>44160</v>
      </c>
      <c r="G9" s="8">
        <v>44316</v>
      </c>
      <c r="H9" s="9">
        <v>41487</v>
      </c>
      <c r="I9" s="10" t="s">
        <v>25</v>
      </c>
    </row>
    <row r="10" spans="1:9" ht="21" customHeight="1" x14ac:dyDescent="0.2">
      <c r="A10" s="3">
        <f>IFERROR(VLOOKUP(B10,'[1]DADOS (OCULTAR)'!$P$3:$R$56,3,0),"")</f>
        <v>10075232000243</v>
      </c>
      <c r="B10" s="4" t="s">
        <v>9</v>
      </c>
      <c r="C10" s="5">
        <v>15425484000198</v>
      </c>
      <c r="D10" s="6" t="s">
        <v>26</v>
      </c>
      <c r="E10" s="7">
        <v>15</v>
      </c>
      <c r="F10" s="8">
        <v>41091</v>
      </c>
      <c r="G10" s="8">
        <v>44316</v>
      </c>
      <c r="H10" s="9">
        <v>1400</v>
      </c>
      <c r="I10" s="10" t="s">
        <v>27</v>
      </c>
    </row>
    <row r="11" spans="1:9" ht="21" customHeight="1" x14ac:dyDescent="0.2">
      <c r="A11" s="3">
        <f>IFERROR(VLOOKUP(B11,'[1]DADOS (OCULTAR)'!$P$3:$R$56,3,0),"")</f>
        <v>10075232000243</v>
      </c>
      <c r="B11" s="4" t="s">
        <v>9</v>
      </c>
      <c r="C11" s="5">
        <v>11389239000111</v>
      </c>
      <c r="D11" s="6" t="s">
        <v>28</v>
      </c>
      <c r="E11" s="7">
        <v>16</v>
      </c>
      <c r="F11" s="8">
        <v>41214</v>
      </c>
      <c r="G11" s="8">
        <v>44316</v>
      </c>
      <c r="H11" s="9">
        <v>350</v>
      </c>
      <c r="I11" s="10" t="s">
        <v>29</v>
      </c>
    </row>
    <row r="12" spans="1:9" ht="21" customHeight="1" x14ac:dyDescent="0.2">
      <c r="A12" s="3">
        <f>IFERROR(VLOOKUP(B12,'[1]DADOS (OCULTAR)'!$P$3:$R$56,3,0),"")</f>
        <v>10075232000243</v>
      </c>
      <c r="B12" s="4" t="s">
        <v>9</v>
      </c>
      <c r="C12" s="5">
        <v>23472508000198</v>
      </c>
      <c r="D12" s="6" t="s">
        <v>30</v>
      </c>
      <c r="E12" s="7">
        <v>9</v>
      </c>
      <c r="F12" s="8">
        <v>43070</v>
      </c>
      <c r="G12" s="8">
        <v>44316</v>
      </c>
      <c r="H12" s="9">
        <v>1955</v>
      </c>
      <c r="I12" s="10" t="s">
        <v>31</v>
      </c>
    </row>
    <row r="13" spans="1:9" ht="21" customHeight="1" x14ac:dyDescent="0.2">
      <c r="A13" s="3">
        <f>IFERROR(VLOOKUP(B13,'[1]DADOS (OCULTAR)'!$P$3:$R$56,3,0),"")</f>
        <v>10075232000243</v>
      </c>
      <c r="B13" s="4" t="s">
        <v>9</v>
      </c>
      <c r="C13" s="5">
        <v>11229463000146</v>
      </c>
      <c r="D13" s="6" t="s">
        <v>32</v>
      </c>
      <c r="E13" s="7">
        <v>15</v>
      </c>
      <c r="F13" s="8">
        <v>40787</v>
      </c>
      <c r="G13" s="8">
        <v>44316</v>
      </c>
      <c r="H13" s="9">
        <v>700</v>
      </c>
      <c r="I13" s="10" t="s">
        <v>33</v>
      </c>
    </row>
    <row r="14" spans="1:9" ht="21" customHeight="1" x14ac:dyDescent="0.2">
      <c r="A14" s="3">
        <f>IFERROR(VLOOKUP(B14,'[1]DADOS (OCULTAR)'!$P$3:$R$56,3,0),"")</f>
        <v>10075232000243</v>
      </c>
      <c r="B14" s="4" t="s">
        <v>9</v>
      </c>
      <c r="C14" s="5">
        <v>91879544000120</v>
      </c>
      <c r="D14" s="6" t="s">
        <v>34</v>
      </c>
      <c r="E14" s="7">
        <v>0</v>
      </c>
      <c r="F14" s="8">
        <v>40257</v>
      </c>
      <c r="G14" s="8">
        <v>44316</v>
      </c>
      <c r="H14" s="9">
        <v>12770.28</v>
      </c>
      <c r="I14" s="10" t="s">
        <v>35</v>
      </c>
    </row>
    <row r="15" spans="1:9" ht="21" customHeight="1" x14ac:dyDescent="0.2">
      <c r="A15" s="3">
        <f>IFERROR(VLOOKUP(B15,'[1]DADOS (OCULTAR)'!$P$3:$R$56,3,0),"")</f>
        <v>10075232000243</v>
      </c>
      <c r="B15" s="4" t="s">
        <v>9</v>
      </c>
      <c r="C15" s="5">
        <v>31145185000156</v>
      </c>
      <c r="D15" s="6" t="s">
        <v>36</v>
      </c>
      <c r="E15" s="7">
        <v>7</v>
      </c>
      <c r="F15" s="8">
        <v>43804</v>
      </c>
      <c r="G15" s="8">
        <v>44316</v>
      </c>
      <c r="H15" s="9">
        <v>31149.31</v>
      </c>
      <c r="I15" s="10" t="s">
        <v>37</v>
      </c>
    </row>
    <row r="16" spans="1:9" ht="21" customHeight="1" x14ac:dyDescent="0.2">
      <c r="A16" s="3">
        <f>IFERROR(VLOOKUP(B16,'[1]DADOS (OCULTAR)'!$P$3:$R$56,3,0),"")</f>
        <v>10075232000243</v>
      </c>
      <c r="B16" s="4" t="s">
        <v>9</v>
      </c>
      <c r="C16" s="5">
        <v>649446000141</v>
      </c>
      <c r="D16" s="6" t="s">
        <v>38</v>
      </c>
      <c r="E16" s="7">
        <v>8</v>
      </c>
      <c r="F16" s="8">
        <v>42826</v>
      </c>
      <c r="G16" s="8">
        <v>44316</v>
      </c>
      <c r="H16" s="9">
        <v>800</v>
      </c>
      <c r="I16" s="10" t="s">
        <v>39</v>
      </c>
    </row>
    <row r="17" spans="1:9" ht="21" customHeight="1" x14ac:dyDescent="0.2">
      <c r="A17" s="3">
        <f>IFERROR(VLOOKUP(B17,'[1]DADOS (OCULTAR)'!$P$3:$R$56,3,0),"")</f>
        <v>10075232000243</v>
      </c>
      <c r="B17" s="4" t="s">
        <v>9</v>
      </c>
      <c r="C17" s="5">
        <v>17467595000192</v>
      </c>
      <c r="D17" s="6" t="s">
        <v>40</v>
      </c>
      <c r="E17" s="7">
        <v>8</v>
      </c>
      <c r="F17" s="8">
        <v>43221</v>
      </c>
      <c r="G17" s="8">
        <v>44316</v>
      </c>
      <c r="H17" s="9">
        <v>9500</v>
      </c>
      <c r="I17" s="10" t="s">
        <v>41</v>
      </c>
    </row>
    <row r="18" spans="1:9" ht="21" customHeight="1" x14ac:dyDescent="0.2">
      <c r="A18" s="3">
        <f>IFERROR(VLOOKUP(B18,'[1]DADOS (OCULTAR)'!$P$3:$R$56,3,0),"")</f>
        <v>10075232000243</v>
      </c>
      <c r="B18" s="4" t="s">
        <v>9</v>
      </c>
      <c r="C18" s="5">
        <v>7264015000106</v>
      </c>
      <c r="D18" s="6" t="s">
        <v>42</v>
      </c>
      <c r="E18" s="7">
        <v>12</v>
      </c>
      <c r="F18" s="8">
        <v>41883</v>
      </c>
      <c r="G18" s="8">
        <v>44316</v>
      </c>
      <c r="H18" s="9">
        <v>2300</v>
      </c>
      <c r="I18" s="10" t="s">
        <v>43</v>
      </c>
    </row>
    <row r="19" spans="1:9" ht="21" customHeight="1" x14ac:dyDescent="0.2">
      <c r="A19" s="3">
        <f>IFERROR(VLOOKUP(B19,'[1]DADOS (OCULTAR)'!$P$3:$R$56,3,0),"")</f>
        <v>10075232000243</v>
      </c>
      <c r="B19" s="4" t="s">
        <v>9</v>
      </c>
      <c r="C19" s="5">
        <v>24380578002041</v>
      </c>
      <c r="D19" s="6" t="s">
        <v>44</v>
      </c>
      <c r="E19" s="7">
        <v>1</v>
      </c>
      <c r="F19" s="8">
        <v>40726</v>
      </c>
      <c r="G19" s="8">
        <v>44316</v>
      </c>
      <c r="H19" s="9">
        <v>4938.5600000000004</v>
      </c>
      <c r="I19" s="10" t="s">
        <v>45</v>
      </c>
    </row>
    <row r="20" spans="1:9" ht="21" customHeight="1" x14ac:dyDescent="0.2">
      <c r="A20" s="3">
        <f>IFERROR(VLOOKUP(B20,'[1]DADOS (OCULTAR)'!$P$3:$R$56,3,0),"")</f>
        <v>10075232000243</v>
      </c>
      <c r="B20" s="4" t="s">
        <v>9</v>
      </c>
      <c r="C20" s="5">
        <v>24380578002041</v>
      </c>
      <c r="D20" s="6" t="s">
        <v>44</v>
      </c>
      <c r="E20" s="7">
        <v>1</v>
      </c>
      <c r="F20" s="8">
        <v>40726</v>
      </c>
      <c r="G20" s="8">
        <v>44316</v>
      </c>
      <c r="H20" s="9">
        <v>414.81</v>
      </c>
      <c r="I20" s="10" t="s">
        <v>45</v>
      </c>
    </row>
    <row r="21" spans="1:9" ht="21" customHeight="1" x14ac:dyDescent="0.2">
      <c r="A21" s="3">
        <f>IFERROR(VLOOKUP(B21,'[1]DADOS (OCULTAR)'!$P$3:$R$56,3,0),"")</f>
        <v>10075232000243</v>
      </c>
      <c r="B21" s="4" t="s">
        <v>9</v>
      </c>
      <c r="C21" s="5">
        <v>32237606000131</v>
      </c>
      <c r="D21" s="6" t="s">
        <v>46</v>
      </c>
      <c r="E21" s="7">
        <v>8</v>
      </c>
      <c r="F21" s="8">
        <v>43435</v>
      </c>
      <c r="G21" s="8">
        <v>44316</v>
      </c>
      <c r="H21" s="9">
        <v>6000</v>
      </c>
      <c r="I21" s="10" t="s">
        <v>47</v>
      </c>
    </row>
    <row r="22" spans="1:9" ht="21" customHeight="1" x14ac:dyDescent="0.2">
      <c r="A22" s="3">
        <f>IFERROR(VLOOKUP(B22,'[1]DADOS (OCULTAR)'!$P$3:$R$56,3,0),"")</f>
        <v>10075232000243</v>
      </c>
      <c r="B22" s="4" t="s">
        <v>9</v>
      </c>
      <c r="C22" s="5">
        <v>23377403000150</v>
      </c>
      <c r="D22" s="6" t="s">
        <v>48</v>
      </c>
      <c r="E22" s="7">
        <v>1</v>
      </c>
      <c r="F22" s="8">
        <v>44171</v>
      </c>
      <c r="G22" s="8">
        <v>44316</v>
      </c>
      <c r="H22" s="9">
        <v>1600</v>
      </c>
      <c r="I22" s="10" t="s">
        <v>49</v>
      </c>
    </row>
    <row r="23" spans="1:9" ht="21" customHeight="1" x14ac:dyDescent="0.2">
      <c r="A23" s="3">
        <f>IFERROR(VLOOKUP(B23,'[1]DADOS (OCULTAR)'!$P$3:$R$56,3,0),"")</f>
        <v>10075232000243</v>
      </c>
      <c r="B23" s="4" t="s">
        <v>9</v>
      </c>
      <c r="C23" s="5">
        <v>24050462000181</v>
      </c>
      <c r="D23" s="6" t="s">
        <v>50</v>
      </c>
      <c r="E23" s="7">
        <v>1</v>
      </c>
      <c r="F23" s="8">
        <v>43950</v>
      </c>
      <c r="G23" s="8">
        <v>44316</v>
      </c>
      <c r="H23" s="9">
        <v>1850</v>
      </c>
      <c r="I23" s="10" t="s">
        <v>51</v>
      </c>
    </row>
    <row r="24" spans="1:9" ht="21" customHeight="1" x14ac:dyDescent="0.2">
      <c r="A24" s="3">
        <f>IFERROR(VLOOKUP(B24,'[1]DADOS (OCULTAR)'!$P$3:$R$56,3,0),"")</f>
        <v>10075232000243</v>
      </c>
      <c r="B24" s="4" t="s">
        <v>9</v>
      </c>
      <c r="C24" s="5">
        <v>12853727000109</v>
      </c>
      <c r="D24" s="6" t="s">
        <v>52</v>
      </c>
      <c r="E24" s="7">
        <v>1</v>
      </c>
      <c r="F24" s="8">
        <v>43944</v>
      </c>
      <c r="G24" s="8">
        <v>44316</v>
      </c>
      <c r="H24" s="9">
        <v>1100</v>
      </c>
      <c r="I24" s="10" t="s">
        <v>53</v>
      </c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6"/>
      <c r="E43" s="7"/>
      <c r="F43" s="11"/>
      <c r="G43" s="11"/>
      <c r="H43" s="9"/>
      <c r="I43" s="6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6"/>
      <c r="E44" s="7"/>
      <c r="F44" s="11"/>
      <c r="G44" s="11"/>
      <c r="H44" s="9"/>
      <c r="I44" s="6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6"/>
      <c r="E45" s="7"/>
      <c r="F45" s="11"/>
      <c r="G45" s="11"/>
      <c r="H45" s="9"/>
      <c r="I45" s="6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6"/>
      <c r="E46" s="7"/>
      <c r="F46" s="11"/>
      <c r="G46" s="11"/>
      <c r="H46" s="9"/>
      <c r="I46" s="6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6"/>
      <c r="E47" s="7"/>
      <c r="F47" s="11"/>
      <c r="G47" s="11"/>
      <c r="H47" s="9"/>
      <c r="I47" s="6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6"/>
      <c r="E48" s="7"/>
      <c r="F48" s="11"/>
      <c r="G48" s="11"/>
      <c r="H48" s="9"/>
      <c r="I48" s="6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6"/>
      <c r="E49" s="7"/>
      <c r="F49" s="11"/>
      <c r="G49" s="11"/>
      <c r="H49" s="9"/>
      <c r="I49" s="6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6"/>
      <c r="E50" s="7"/>
      <c r="F50" s="11"/>
      <c r="G50" s="11"/>
      <c r="H50" s="9"/>
      <c r="I50" s="6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6"/>
      <c r="E51" s="7"/>
      <c r="F51" s="11"/>
      <c r="G51" s="11"/>
      <c r="H51" s="9"/>
      <c r="I51" s="6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6"/>
      <c r="E52" s="7"/>
      <c r="F52" s="11"/>
      <c r="G52" s="11"/>
      <c r="H52" s="9"/>
      <c r="I52" s="6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6"/>
      <c r="E53" s="7"/>
      <c r="F53" s="11"/>
      <c r="G53" s="11"/>
      <c r="H53" s="9"/>
      <c r="I53" s="6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6"/>
      <c r="E54" s="7"/>
      <c r="F54" s="11"/>
      <c r="G54" s="11"/>
      <c r="H54" s="9"/>
      <c r="I54" s="6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6"/>
      <c r="E55" s="7"/>
      <c r="F55" s="11"/>
      <c r="G55" s="11"/>
      <c r="H55" s="9"/>
      <c r="I55" s="6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6" r:id="rId2"/>
    <hyperlink ref="I5" r:id="rId3"/>
    <hyperlink ref="I3" r:id="rId4"/>
    <hyperlink ref="I7" r:id="rId5"/>
    <hyperlink ref="I4" r:id="rId6"/>
    <hyperlink ref="I11" r:id="rId7" display="http://ipassaude.org/portaldatransparencia/wp-content/uploads/2021/04/B1-SEGURAN%C3%87A-CONTRATO-COMPILADO.pdf"/>
    <hyperlink ref="I16" r:id="rId8" display="http://ipassaude.org/portaldatransparencia/wp-content/uploads/2021/04/B1-SEGURAN%C3%87A-CONTRATO-COMPILADO.pdf"/>
    <hyperlink ref="I9" r:id="rId9"/>
    <hyperlink ref="I22" r:id="rId10"/>
    <hyperlink ref="I24" r:id="rId1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2021-07-14T18:41:19Z</dcterms:created>
  <dcterms:modified xsi:type="dcterms:W3CDTF">2021-07-14T18:41:31Z</dcterms:modified>
</cp:coreProperties>
</file>