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60" windowWidth="18195" windowHeight="1156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45621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AB4970" i="1" s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AB4966" i="1" s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AB4963" i="1" s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AB4962" i="1" s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AB4959" i="1" s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AB4958" i="1" s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AB4955" i="1" s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AB4954" i="1" s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V4951" i="1" s="1"/>
  <c r="R4951" i="1"/>
  <c r="Q4951" i="1"/>
  <c r="S4951" i="1" s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AB4934" i="1" s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AB4930" i="1" s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AB4922" i="1" s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AB4918" i="1" s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AB4910" i="1" s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V4908" i="1" s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V4885" i="1" s="1"/>
  <c r="R4885" i="1"/>
  <c r="Q4885" i="1"/>
  <c r="S4885" i="1" s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V4881" i="1" s="1"/>
  <c r="R4881" i="1"/>
  <c r="Q4881" i="1"/>
  <c r="S4881" i="1" s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V4877" i="1" s="1"/>
  <c r="R4877" i="1"/>
  <c r="Q4877" i="1"/>
  <c r="S4877" i="1" s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V4873" i="1" s="1"/>
  <c r="R4873" i="1"/>
  <c r="Q4873" i="1"/>
  <c r="S4873" i="1" s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V4869" i="1" s="1"/>
  <c r="R4869" i="1"/>
  <c r="Q4869" i="1"/>
  <c r="S4869" i="1" s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V4865" i="1" s="1"/>
  <c r="R4865" i="1"/>
  <c r="Q4865" i="1"/>
  <c r="S4865" i="1" s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R4861" i="1"/>
  <c r="Q4861" i="1"/>
  <c r="S4861" i="1" s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R4857" i="1"/>
  <c r="Q4857" i="1"/>
  <c r="S4857" i="1" s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V4853" i="1" s="1"/>
  <c r="R4853" i="1"/>
  <c r="Q4853" i="1"/>
  <c r="S4853" i="1" s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V4849" i="1" s="1"/>
  <c r="R4849" i="1"/>
  <c r="Q4849" i="1"/>
  <c r="S4849" i="1" s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V4845" i="1" s="1"/>
  <c r="R4845" i="1"/>
  <c r="Q4845" i="1"/>
  <c r="S4845" i="1" s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V4841" i="1" s="1"/>
  <c r="R4841" i="1"/>
  <c r="Q4841" i="1"/>
  <c r="S4841" i="1" s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V4837" i="1" s="1"/>
  <c r="R4837" i="1"/>
  <c r="Q4837" i="1"/>
  <c r="S4837" i="1" s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V4833" i="1" s="1"/>
  <c r="R4833" i="1"/>
  <c r="Q4833" i="1"/>
  <c r="S4833" i="1" s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V4829" i="1" s="1"/>
  <c r="R4829" i="1"/>
  <c r="Q4829" i="1"/>
  <c r="S4829" i="1" s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V4825" i="1" s="1"/>
  <c r="R4825" i="1"/>
  <c r="Q4825" i="1"/>
  <c r="S4825" i="1" s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V4821" i="1" s="1"/>
  <c r="R4821" i="1"/>
  <c r="Q4821" i="1"/>
  <c r="S4821" i="1" s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V4817" i="1" s="1"/>
  <c r="R4817" i="1"/>
  <c r="Q4817" i="1"/>
  <c r="S4817" i="1" s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V4813" i="1" s="1"/>
  <c r="R4813" i="1"/>
  <c r="Q4813" i="1"/>
  <c r="S4813" i="1" s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V4809" i="1" s="1"/>
  <c r="R4809" i="1"/>
  <c r="Q4809" i="1"/>
  <c r="S4809" i="1" s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V4805" i="1" s="1"/>
  <c r="R4805" i="1"/>
  <c r="Q4805" i="1"/>
  <c r="S4805" i="1" s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O4802" i="1"/>
  <c r="N4802" i="1"/>
  <c r="P4802" i="1" s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V4801" i="1" s="1"/>
  <c r="R4801" i="1"/>
  <c r="Q4801" i="1"/>
  <c r="S4801" i="1" s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V4797" i="1" s="1"/>
  <c r="R4797" i="1"/>
  <c r="Q4797" i="1"/>
  <c r="S4797" i="1" s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V4793" i="1" s="1"/>
  <c r="R4793" i="1"/>
  <c r="Q4793" i="1"/>
  <c r="S4793" i="1" s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V4789" i="1" s="1"/>
  <c r="R4789" i="1"/>
  <c r="Q4789" i="1"/>
  <c r="S4789" i="1" s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V4785" i="1" s="1"/>
  <c r="R4785" i="1"/>
  <c r="Q4785" i="1"/>
  <c r="S4785" i="1" s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V4781" i="1" s="1"/>
  <c r="R4781" i="1"/>
  <c r="Q4781" i="1"/>
  <c r="S4781" i="1" s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V4777" i="1" s="1"/>
  <c r="R4777" i="1"/>
  <c r="Q4777" i="1"/>
  <c r="S4777" i="1" s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R4775" i="1"/>
  <c r="Q4775" i="1"/>
  <c r="S4775" i="1" s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V4773" i="1" s="1"/>
  <c r="R4773" i="1"/>
  <c r="Q4773" i="1"/>
  <c r="S4773" i="1" s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O4770" i="1"/>
  <c r="N4770" i="1"/>
  <c r="P4770" i="1" s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V4769" i="1" s="1"/>
  <c r="R4769" i="1"/>
  <c r="Q4769" i="1"/>
  <c r="S4769" i="1" s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V4765" i="1" s="1"/>
  <c r="R4765" i="1"/>
  <c r="Q4765" i="1"/>
  <c r="S4765" i="1" s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V4761" i="1" s="1"/>
  <c r="R4761" i="1"/>
  <c r="Q4761" i="1"/>
  <c r="S4761" i="1" s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V4757" i="1" s="1"/>
  <c r="R4757" i="1"/>
  <c r="Q4757" i="1"/>
  <c r="S4757" i="1" s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V4753" i="1" s="1"/>
  <c r="R4753" i="1"/>
  <c r="Q4753" i="1"/>
  <c r="S4753" i="1" s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V4749" i="1" s="1"/>
  <c r="R4749" i="1"/>
  <c r="Q4749" i="1"/>
  <c r="S4749" i="1" s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V4745" i="1" s="1"/>
  <c r="R4745" i="1"/>
  <c r="Q4745" i="1"/>
  <c r="S4745" i="1" s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V4741" i="1" s="1"/>
  <c r="R4741" i="1"/>
  <c r="Q4741" i="1"/>
  <c r="S4741" i="1" s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V4737" i="1" s="1"/>
  <c r="R4737" i="1"/>
  <c r="Q4737" i="1"/>
  <c r="S4737" i="1" s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V4733" i="1" s="1"/>
  <c r="R4733" i="1"/>
  <c r="Q4733" i="1"/>
  <c r="S4733" i="1" s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V4729" i="1" s="1"/>
  <c r="R4729" i="1"/>
  <c r="Q4729" i="1"/>
  <c r="S4729" i="1" s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V4725" i="1" s="1"/>
  <c r="R4725" i="1"/>
  <c r="Q4725" i="1"/>
  <c r="S4725" i="1" s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V4721" i="1" s="1"/>
  <c r="R4721" i="1"/>
  <c r="Q4721" i="1"/>
  <c r="S4721" i="1" s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V4717" i="1" s="1"/>
  <c r="R4717" i="1"/>
  <c r="Q4717" i="1"/>
  <c r="S4717" i="1" s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V4713" i="1" s="1"/>
  <c r="R4713" i="1"/>
  <c r="Q4713" i="1"/>
  <c r="S4713" i="1" s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V4709" i="1" s="1"/>
  <c r="R4709" i="1"/>
  <c r="Q4709" i="1"/>
  <c r="S4709" i="1" s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V4705" i="1" s="1"/>
  <c r="R4705" i="1"/>
  <c r="Q4705" i="1"/>
  <c r="S4705" i="1" s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V4701" i="1" s="1"/>
  <c r="R4701" i="1"/>
  <c r="Q4701" i="1"/>
  <c r="S4701" i="1" s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V4699" i="1" s="1"/>
  <c r="R4699" i="1"/>
  <c r="Q4699" i="1"/>
  <c r="S4699" i="1" s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V4683" i="1" s="1"/>
  <c r="R4683" i="1"/>
  <c r="Q4683" i="1"/>
  <c r="S4683" i="1" s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V4669" i="1" s="1"/>
  <c r="R4669" i="1"/>
  <c r="Q4669" i="1"/>
  <c r="S4669" i="1" s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V4665" i="1" s="1"/>
  <c r="R4665" i="1"/>
  <c r="Q4665" i="1"/>
  <c r="S4665" i="1" s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V4661" i="1" s="1"/>
  <c r="R4661" i="1"/>
  <c r="Q4661" i="1"/>
  <c r="S4661" i="1" s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V4645" i="1" s="1"/>
  <c r="R4645" i="1"/>
  <c r="Q4645" i="1"/>
  <c r="S4645" i="1" s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R4633" i="1"/>
  <c r="Q4633" i="1"/>
  <c r="S4633" i="1" s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V4625" i="1" s="1"/>
  <c r="R4625" i="1"/>
  <c r="Q4625" i="1"/>
  <c r="S4625" i="1" s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R4621" i="1"/>
  <c r="Q4621" i="1"/>
  <c r="S4621" i="1" s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V4601" i="1" s="1"/>
  <c r="R4601" i="1"/>
  <c r="Q4601" i="1"/>
  <c r="S4601" i="1" s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V4597" i="1" s="1"/>
  <c r="R4597" i="1"/>
  <c r="Q4597" i="1"/>
  <c r="S4597" i="1" s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V4593" i="1" s="1"/>
  <c r="R4593" i="1"/>
  <c r="Q4593" i="1"/>
  <c r="S4593" i="1" s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V4589" i="1" s="1"/>
  <c r="R4589" i="1"/>
  <c r="Q4589" i="1"/>
  <c r="S4589" i="1" s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R4585" i="1"/>
  <c r="Q4585" i="1"/>
  <c r="S4585" i="1" s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R4581" i="1"/>
  <c r="Q4581" i="1"/>
  <c r="S4581" i="1" s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R4577" i="1"/>
  <c r="Q4577" i="1"/>
  <c r="S4577" i="1" s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S4573" i="1" s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R4569" i="1"/>
  <c r="Q4569" i="1"/>
  <c r="S4569" i="1" s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R4565" i="1"/>
  <c r="Q4565" i="1"/>
  <c r="S4565" i="1" s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R4561" i="1"/>
  <c r="Q4561" i="1"/>
  <c r="S4561" i="1" s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R4557" i="1"/>
  <c r="Q4557" i="1"/>
  <c r="S4557" i="1" s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V4553" i="1" s="1"/>
  <c r="R4553" i="1"/>
  <c r="Q4553" i="1"/>
  <c r="S4553" i="1" s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V4549" i="1" s="1"/>
  <c r="R4549" i="1"/>
  <c r="Q4549" i="1"/>
  <c r="S4549" i="1" s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V4545" i="1" s="1"/>
  <c r="R4545" i="1"/>
  <c r="Q4545" i="1"/>
  <c r="S4545" i="1" s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V4541" i="1" s="1"/>
  <c r="R4541" i="1"/>
  <c r="Q4541" i="1"/>
  <c r="S4541" i="1" s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V4537" i="1" s="1"/>
  <c r="R4537" i="1"/>
  <c r="Q4537" i="1"/>
  <c r="S4537" i="1" s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V4533" i="1" s="1"/>
  <c r="R4533" i="1"/>
  <c r="Q4533" i="1"/>
  <c r="S4533" i="1" s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V4529" i="1" s="1"/>
  <c r="R4529" i="1"/>
  <c r="Q4529" i="1"/>
  <c r="S4529" i="1" s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V4525" i="1" s="1"/>
  <c r="R4525" i="1"/>
  <c r="Q4525" i="1"/>
  <c r="S4525" i="1" s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V4521" i="1" s="1"/>
  <c r="R4521" i="1"/>
  <c r="Q4521" i="1"/>
  <c r="S4521" i="1" s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V4517" i="1" s="1"/>
  <c r="R4517" i="1"/>
  <c r="Q4517" i="1"/>
  <c r="S4517" i="1" s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V4513" i="1" s="1"/>
  <c r="R4513" i="1"/>
  <c r="Q4513" i="1"/>
  <c r="S4513" i="1" s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R4509" i="1"/>
  <c r="Q4509" i="1"/>
  <c r="S4509" i="1" s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V4505" i="1" s="1"/>
  <c r="R4505" i="1"/>
  <c r="Q4505" i="1"/>
  <c r="S4505" i="1" s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V4501" i="1" s="1"/>
  <c r="R4501" i="1"/>
  <c r="Q4501" i="1"/>
  <c r="S4501" i="1" s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V4497" i="1" s="1"/>
  <c r="R4497" i="1"/>
  <c r="Q4497" i="1"/>
  <c r="S4497" i="1" s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V4493" i="1" s="1"/>
  <c r="R4493" i="1"/>
  <c r="Q4493" i="1"/>
  <c r="S4493" i="1" s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V4489" i="1" s="1"/>
  <c r="R4489" i="1"/>
  <c r="Q4489" i="1"/>
  <c r="S4489" i="1" s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V4485" i="1" s="1"/>
  <c r="R4485" i="1"/>
  <c r="Q4485" i="1"/>
  <c r="S4485" i="1" s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V4481" i="1" s="1"/>
  <c r="R4481" i="1"/>
  <c r="Q4481" i="1"/>
  <c r="S4481" i="1" s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W4477" i="1"/>
  <c r="U4477" i="1"/>
  <c r="T4477" i="1"/>
  <c r="V4477" i="1" s="1"/>
  <c r="R4477" i="1"/>
  <c r="Q4477" i="1"/>
  <c r="S4477" i="1" s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V4473" i="1" s="1"/>
  <c r="R4473" i="1"/>
  <c r="Q4473" i="1"/>
  <c r="S4473" i="1" s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V4469" i="1" s="1"/>
  <c r="R4469" i="1"/>
  <c r="Q4469" i="1"/>
  <c r="S4469" i="1" s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V4465" i="1" s="1"/>
  <c r="R4465" i="1"/>
  <c r="Q4465" i="1"/>
  <c r="S4465" i="1" s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W4461" i="1"/>
  <c r="U4461" i="1"/>
  <c r="T4461" i="1"/>
  <c r="V4461" i="1" s="1"/>
  <c r="R4461" i="1"/>
  <c r="Q4461" i="1"/>
  <c r="S4461" i="1" s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AB4446" i="1" s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AB4438" i="1" s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AB4414" i="1" s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AB4406" i="1" s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AB4390" i="1" s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AB4374" i="1" s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AB4228" i="1" s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V3974" i="1" s="1"/>
  <c r="R3974" i="1"/>
  <c r="Q3974" i="1"/>
  <c r="S3974" i="1" s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V3970" i="1" s="1"/>
  <c r="R3970" i="1"/>
  <c r="Q3970" i="1"/>
  <c r="S3970" i="1" s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W2845" i="1"/>
  <c r="U2845" i="1"/>
  <c r="T2845" i="1"/>
  <c r="V2845" i="1" s="1"/>
  <c r="R2845" i="1"/>
  <c r="Q2845" i="1"/>
  <c r="S2845" i="1" s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W2841" i="1"/>
  <c r="U2841" i="1"/>
  <c r="T2841" i="1"/>
  <c r="V2841" i="1" s="1"/>
  <c r="R2841" i="1"/>
  <c r="Q2841" i="1"/>
  <c r="S2841" i="1" s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W2833" i="1"/>
  <c r="U2833" i="1"/>
  <c r="T2833" i="1"/>
  <c r="V2833" i="1" s="1"/>
  <c r="R2833" i="1"/>
  <c r="Q2833" i="1"/>
  <c r="S2833" i="1" s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W2829" i="1"/>
  <c r="U2829" i="1"/>
  <c r="T2829" i="1"/>
  <c r="V2829" i="1" s="1"/>
  <c r="R2829" i="1"/>
  <c r="Q2829" i="1"/>
  <c r="S2829" i="1" s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W660" i="1"/>
  <c r="U660" i="1"/>
  <c r="T660" i="1"/>
  <c r="V660" i="1" s="1"/>
  <c r="R660" i="1"/>
  <c r="Q660" i="1"/>
  <c r="S660" i="1" s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W656" i="1"/>
  <c r="U656" i="1"/>
  <c r="T656" i="1"/>
  <c r="V656" i="1" s="1"/>
  <c r="R656" i="1"/>
  <c r="Q656" i="1"/>
  <c r="S656" i="1" s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 s="1"/>
  <c r="AB4" i="1" l="1"/>
  <c r="AB5" i="1"/>
  <c r="AB8" i="1"/>
  <c r="AB9" i="1"/>
  <c r="AB12" i="1"/>
  <c r="AB13" i="1"/>
  <c r="AB16" i="1"/>
  <c r="AB17" i="1"/>
  <c r="AB20" i="1"/>
  <c r="AB21" i="1"/>
  <c r="AB24" i="1"/>
  <c r="AB25" i="1"/>
  <c r="AB28" i="1"/>
  <c r="AB29" i="1"/>
  <c r="AB32" i="1"/>
  <c r="AB33" i="1"/>
  <c r="AB36" i="1"/>
  <c r="AB37" i="1"/>
  <c r="AB40" i="1"/>
  <c r="AB41" i="1"/>
  <c r="AB44" i="1"/>
  <c r="AB45" i="1"/>
  <c r="AB48" i="1"/>
  <c r="AB49" i="1"/>
  <c r="AB52" i="1"/>
  <c r="AB53" i="1"/>
  <c r="AB56" i="1"/>
  <c r="AB57" i="1"/>
  <c r="AB60" i="1"/>
  <c r="AB61" i="1"/>
  <c r="AB64" i="1"/>
  <c r="AB65" i="1"/>
  <c r="AB68" i="1"/>
  <c r="AB69" i="1"/>
  <c r="AB72" i="1"/>
  <c r="AB73" i="1"/>
  <c r="AB76" i="1"/>
  <c r="AB77" i="1"/>
  <c r="AB80" i="1"/>
  <c r="AB81" i="1"/>
  <c r="AB84" i="1"/>
  <c r="AB85" i="1"/>
  <c r="AB88" i="1"/>
  <c r="AB89" i="1"/>
  <c r="AB92" i="1"/>
  <c r="AB93" i="1"/>
  <c r="AB96" i="1"/>
  <c r="AB97" i="1"/>
  <c r="AB100" i="1"/>
  <c r="AB101" i="1"/>
  <c r="AB104" i="1"/>
  <c r="AB105" i="1"/>
  <c r="AB108" i="1"/>
  <c r="AB109" i="1"/>
  <c r="AB112" i="1"/>
  <c r="AB113" i="1"/>
  <c r="AB116" i="1"/>
  <c r="AB117" i="1"/>
  <c r="AB120" i="1"/>
  <c r="AB121" i="1"/>
  <c r="AB124" i="1"/>
  <c r="AB125" i="1"/>
  <c r="AB128" i="1"/>
  <c r="AB129" i="1"/>
  <c r="AB132" i="1"/>
  <c r="AB133" i="1"/>
  <c r="AB136" i="1"/>
  <c r="AB137" i="1"/>
  <c r="AB140" i="1"/>
  <c r="AB141" i="1"/>
  <c r="AB144" i="1"/>
  <c r="AB145" i="1"/>
  <c r="AB148" i="1"/>
  <c r="AB149" i="1"/>
  <c r="AB152" i="1"/>
  <c r="AB153" i="1"/>
  <c r="AB156" i="1"/>
  <c r="AB157" i="1"/>
  <c r="AB160" i="1"/>
  <c r="AB161" i="1"/>
  <c r="AB164" i="1"/>
  <c r="AB165" i="1"/>
  <c r="AB168" i="1"/>
  <c r="AB169" i="1"/>
  <c r="AB172" i="1"/>
  <c r="AB173" i="1"/>
  <c r="AB176" i="1"/>
  <c r="AB177" i="1"/>
  <c r="AB180" i="1"/>
  <c r="AB181" i="1"/>
  <c r="AB184" i="1"/>
  <c r="AB185" i="1"/>
  <c r="AB188" i="1"/>
  <c r="AB189" i="1"/>
  <c r="AB192" i="1"/>
  <c r="AB193" i="1"/>
  <c r="AB196" i="1"/>
  <c r="AB197" i="1"/>
  <c r="AB200" i="1"/>
  <c r="AB201" i="1"/>
  <c r="AB204" i="1"/>
  <c r="AB205" i="1"/>
  <c r="AB208" i="1"/>
  <c r="AB209" i="1"/>
  <c r="AB212" i="1"/>
  <c r="AB213" i="1"/>
  <c r="AB216" i="1"/>
  <c r="AB217" i="1"/>
  <c r="AB220" i="1"/>
  <c r="AB221" i="1"/>
  <c r="AB224" i="1"/>
  <c r="AB225" i="1"/>
  <c r="AB228" i="1"/>
  <c r="AB229" i="1"/>
  <c r="AB232" i="1"/>
  <c r="AB233" i="1"/>
  <c r="AB236" i="1"/>
  <c r="AB237" i="1"/>
  <c r="AB240" i="1"/>
  <c r="AB241" i="1"/>
  <c r="AB244" i="1"/>
  <c r="AB245" i="1"/>
  <c r="AB248" i="1"/>
  <c r="AB249" i="1"/>
  <c r="AB252" i="1"/>
  <c r="AB253" i="1"/>
  <c r="AB256" i="1"/>
  <c r="AB257" i="1"/>
  <c r="AB260" i="1"/>
  <c r="AB261" i="1"/>
  <c r="AB264" i="1"/>
  <c r="AB265" i="1"/>
  <c r="AB268" i="1"/>
  <c r="AB269" i="1"/>
  <c r="AB272" i="1"/>
  <c r="AB273" i="1"/>
  <c r="AB276" i="1"/>
  <c r="AB277" i="1"/>
  <c r="AB280" i="1"/>
  <c r="AB281" i="1"/>
  <c r="AB284" i="1"/>
  <c r="AB285" i="1"/>
  <c r="AB288" i="1"/>
  <c r="AB289" i="1"/>
  <c r="AB292" i="1"/>
  <c r="AB293" i="1"/>
  <c r="AB296" i="1"/>
  <c r="AB297" i="1"/>
  <c r="AB300" i="1"/>
  <c r="AB301" i="1"/>
  <c r="AB304" i="1"/>
  <c r="AB305" i="1"/>
  <c r="AB308" i="1"/>
  <c r="AB309" i="1"/>
  <c r="AB312" i="1"/>
  <c r="AB313" i="1"/>
  <c r="AB316" i="1"/>
  <c r="AB317" i="1"/>
  <c r="AB320" i="1"/>
  <c r="AB321" i="1"/>
  <c r="AB324" i="1"/>
  <c r="AB325" i="1"/>
  <c r="AB328" i="1"/>
  <c r="AB329" i="1"/>
  <c r="AB332" i="1"/>
  <c r="AB333" i="1"/>
  <c r="AB336" i="1"/>
  <c r="AB337" i="1"/>
  <c r="AB340" i="1"/>
  <c r="AB341" i="1"/>
  <c r="AB344" i="1"/>
  <c r="AB345" i="1"/>
  <c r="AB348" i="1"/>
  <c r="AB349" i="1"/>
  <c r="AB352" i="1"/>
  <c r="AB353" i="1"/>
  <c r="AB356" i="1"/>
  <c r="AB357" i="1"/>
  <c r="AB360" i="1"/>
  <c r="AB361" i="1"/>
  <c r="AB364" i="1"/>
  <c r="AB365" i="1"/>
  <c r="AB368" i="1"/>
  <c r="AB369" i="1"/>
  <c r="AB372" i="1"/>
  <c r="AB373" i="1"/>
  <c r="AB376" i="1"/>
  <c r="AB377" i="1"/>
  <c r="AB380" i="1"/>
  <c r="AB381" i="1"/>
  <c r="AB384" i="1"/>
  <c r="AB385" i="1"/>
  <c r="AB388" i="1"/>
  <c r="AB389" i="1"/>
  <c r="AB392" i="1"/>
  <c r="AB393" i="1"/>
  <c r="AB396" i="1"/>
  <c r="AB397" i="1"/>
  <c r="AB400" i="1"/>
  <c r="AB401" i="1"/>
  <c r="AB404" i="1"/>
  <c r="AB405" i="1"/>
  <c r="AB408" i="1"/>
  <c r="AB409" i="1"/>
  <c r="AB412" i="1"/>
  <c r="AB413" i="1"/>
  <c r="AB416" i="1"/>
  <c r="AB417" i="1"/>
  <c r="AB420" i="1"/>
  <c r="AB421" i="1"/>
  <c r="AB424" i="1"/>
  <c r="AB425" i="1"/>
  <c r="AB428" i="1"/>
  <c r="AB429" i="1"/>
  <c r="AB432" i="1"/>
  <c r="AB433" i="1"/>
  <c r="AB436" i="1"/>
  <c r="AB437" i="1"/>
  <c r="AB440" i="1"/>
  <c r="AB441" i="1"/>
  <c r="AB444" i="1"/>
  <c r="AB445" i="1"/>
  <c r="AB448" i="1"/>
  <c r="AB449" i="1"/>
  <c r="AB452" i="1"/>
  <c r="AB453" i="1"/>
  <c r="AB456" i="1"/>
  <c r="AB457" i="1"/>
  <c r="AB460" i="1"/>
  <c r="AB461" i="1"/>
  <c r="AB464" i="1"/>
  <c r="AB465" i="1"/>
  <c r="AB468" i="1"/>
  <c r="AB469" i="1"/>
  <c r="AB472" i="1"/>
  <c r="AB473" i="1"/>
  <c r="AB476" i="1"/>
  <c r="AB477" i="1"/>
  <c r="AB480" i="1"/>
  <c r="AB481" i="1"/>
  <c r="AB484" i="1"/>
  <c r="AB485" i="1"/>
  <c r="AB488" i="1"/>
  <c r="AB489" i="1"/>
  <c r="AB492" i="1"/>
  <c r="AB493" i="1"/>
  <c r="AB496" i="1"/>
  <c r="AB497" i="1"/>
  <c r="AB500" i="1"/>
  <c r="AB501" i="1"/>
  <c r="AB504" i="1"/>
  <c r="AB505" i="1"/>
  <c r="AB508" i="1"/>
  <c r="AB509" i="1"/>
  <c r="AB512" i="1"/>
  <c r="AB513" i="1"/>
  <c r="AB516" i="1"/>
  <c r="AB517" i="1"/>
  <c r="AB520" i="1"/>
  <c r="AB521" i="1"/>
  <c r="AB524" i="1"/>
  <c r="AB525" i="1"/>
  <c r="AB528" i="1"/>
  <c r="AB529" i="1"/>
  <c r="AB532" i="1"/>
  <c r="AB533" i="1"/>
  <c r="AB536" i="1"/>
  <c r="AB537" i="1"/>
  <c r="AB540" i="1"/>
  <c r="AB541" i="1"/>
  <c r="AB544" i="1"/>
  <c r="AB545" i="1"/>
  <c r="AB548" i="1"/>
  <c r="AB549" i="1"/>
  <c r="AB552" i="1"/>
  <c r="AB553" i="1"/>
  <c r="AB556" i="1"/>
  <c r="AB557" i="1"/>
  <c r="AB560" i="1"/>
  <c r="AB561" i="1"/>
  <c r="AB564" i="1"/>
  <c r="AB565" i="1"/>
  <c r="AB568" i="1"/>
  <c r="AB569" i="1"/>
  <c r="AB572" i="1"/>
  <c r="AB573" i="1"/>
  <c r="AB576" i="1"/>
  <c r="AB577" i="1"/>
  <c r="AB580" i="1"/>
  <c r="AB581" i="1"/>
  <c r="AB584" i="1"/>
  <c r="AB585" i="1"/>
  <c r="AB588" i="1"/>
  <c r="AB589" i="1"/>
  <c r="AB592" i="1"/>
  <c r="AB593" i="1"/>
  <c r="AB596" i="1"/>
  <c r="AB597" i="1"/>
  <c r="AB600" i="1"/>
  <c r="AB601" i="1"/>
  <c r="AB604" i="1"/>
  <c r="AB605" i="1"/>
  <c r="AB608" i="1"/>
  <c r="AB609" i="1"/>
  <c r="AB612" i="1"/>
  <c r="AB613" i="1"/>
  <c r="AB616" i="1"/>
  <c r="AB617" i="1"/>
  <c r="AB620" i="1"/>
  <c r="AB621" i="1"/>
  <c r="AB624" i="1"/>
  <c r="AB625" i="1"/>
  <c r="AB628" i="1"/>
  <c r="AB629" i="1"/>
  <c r="AB632" i="1"/>
  <c r="AB633" i="1"/>
  <c r="AB636" i="1"/>
  <c r="AB637" i="1"/>
  <c r="AB640" i="1"/>
  <c r="AB641" i="1"/>
  <c r="AB644" i="1"/>
  <c r="AB645" i="1"/>
  <c r="AB648" i="1"/>
  <c r="AB649" i="1"/>
  <c r="AB652" i="1"/>
  <c r="AB653" i="1"/>
  <c r="S657" i="1"/>
  <c r="AB657" i="1" s="1"/>
  <c r="S661" i="1"/>
  <c r="AB661" i="1" s="1"/>
  <c r="S665" i="1"/>
  <c r="AB665" i="1" s="1"/>
  <c r="S669" i="1"/>
  <c r="AB669" i="1" s="1"/>
  <c r="S673" i="1"/>
  <c r="AB673" i="1" s="1"/>
  <c r="AB674" i="1"/>
  <c r="P674" i="1"/>
  <c r="V676" i="1"/>
  <c r="S677" i="1"/>
  <c r="AB677" i="1" s="1"/>
  <c r="AB678" i="1"/>
  <c r="P678" i="1"/>
  <c r="V680" i="1"/>
  <c r="S681" i="1"/>
  <c r="AB681" i="1" s="1"/>
  <c r="S685" i="1"/>
  <c r="AB685" i="1" s="1"/>
  <c r="AB686" i="1"/>
  <c r="P686" i="1"/>
  <c r="S689" i="1"/>
  <c r="AB689" i="1" s="1"/>
  <c r="S693" i="1"/>
  <c r="AB693" i="1" s="1"/>
  <c r="V696" i="1"/>
  <c r="S697" i="1"/>
  <c r="AB697" i="1" s="1"/>
  <c r="AB698" i="1"/>
  <c r="AB701" i="1"/>
  <c r="AB705" i="1"/>
  <c r="AB709" i="1"/>
  <c r="AB713" i="1"/>
  <c r="AB717" i="1"/>
  <c r="AB721" i="1"/>
  <c r="AB725" i="1"/>
  <c r="AB729" i="1"/>
  <c r="AB733" i="1"/>
  <c r="AB737" i="1"/>
  <c r="AB741" i="1"/>
  <c r="AB745" i="1"/>
  <c r="AB749" i="1"/>
  <c r="AB753" i="1"/>
  <c r="AB757" i="1"/>
  <c r="AB761" i="1"/>
  <c r="AB765" i="1"/>
  <c r="AB769" i="1"/>
  <c r="AB773" i="1"/>
  <c r="AB777" i="1"/>
  <c r="AB781" i="1"/>
  <c r="AB785" i="1"/>
  <c r="AB789" i="1"/>
  <c r="AB793" i="1"/>
  <c r="AB797" i="1"/>
  <c r="AB801" i="1"/>
  <c r="AB805" i="1"/>
  <c r="AB809" i="1"/>
  <c r="AB813" i="1"/>
  <c r="AB817" i="1"/>
  <c r="AB821" i="1"/>
  <c r="AB825" i="1"/>
  <c r="AB829" i="1"/>
  <c r="AB833" i="1"/>
  <c r="AB837" i="1"/>
  <c r="AB841" i="1"/>
  <c r="AB845" i="1"/>
  <c r="AB849" i="1"/>
  <c r="AB853" i="1"/>
  <c r="AB857" i="1"/>
  <c r="AB861" i="1"/>
  <c r="AB865" i="1"/>
  <c r="AB869" i="1"/>
  <c r="AB873" i="1"/>
  <c r="AB877" i="1"/>
  <c r="AB881" i="1"/>
  <c r="AB885" i="1"/>
  <c r="AB889" i="1"/>
  <c r="AB893" i="1"/>
  <c r="AB897" i="1"/>
  <c r="AB901" i="1"/>
  <c r="AB905" i="1"/>
  <c r="AB909" i="1"/>
  <c r="AB913" i="1"/>
  <c r="AB917" i="1"/>
  <c r="AB921" i="1"/>
  <c r="AB925" i="1"/>
  <c r="AB929" i="1"/>
  <c r="AB933" i="1"/>
  <c r="AB937" i="1"/>
  <c r="AB941" i="1"/>
  <c r="AB945" i="1"/>
  <c r="AB949" i="1"/>
  <c r="AB953" i="1"/>
  <c r="AB957" i="1"/>
  <c r="AB961" i="1"/>
  <c r="AB965" i="1"/>
  <c r="AB969" i="1"/>
  <c r="AB973" i="1"/>
  <c r="AB977" i="1"/>
  <c r="AB981" i="1"/>
  <c r="AB985" i="1"/>
  <c r="AB989" i="1"/>
  <c r="AB993" i="1"/>
  <c r="AB997" i="1"/>
  <c r="AB1001" i="1"/>
  <c r="AB1005" i="1"/>
  <c r="AB1009" i="1"/>
  <c r="AB1013" i="1"/>
  <c r="AB1017" i="1"/>
  <c r="AB1021" i="1"/>
  <c r="AB1025" i="1"/>
  <c r="AB1029" i="1"/>
  <c r="AB1033" i="1"/>
  <c r="AB1037" i="1"/>
  <c r="AB1041" i="1"/>
  <c r="AB1045" i="1"/>
  <c r="AB1049" i="1"/>
  <c r="AB1053" i="1"/>
  <c r="AB1057" i="1"/>
  <c r="AB1061" i="1"/>
  <c r="AB1065" i="1"/>
  <c r="AB1069" i="1"/>
  <c r="AB1073" i="1"/>
  <c r="AB1077" i="1"/>
  <c r="AB1081" i="1"/>
  <c r="AB1085" i="1"/>
  <c r="AB1089" i="1"/>
  <c r="AB1093" i="1"/>
  <c r="AB1097" i="1"/>
  <c r="AB1101" i="1"/>
  <c r="AB1105" i="1"/>
  <c r="AB1109" i="1"/>
  <c r="AB1113" i="1"/>
  <c r="AB1117" i="1"/>
  <c r="AB1121" i="1"/>
  <c r="AB1125" i="1"/>
  <c r="AB1129" i="1"/>
  <c r="AB1133" i="1"/>
  <c r="AB1137" i="1"/>
  <c r="AB1141" i="1"/>
  <c r="AB1145" i="1"/>
  <c r="AB1149" i="1"/>
  <c r="AB1153" i="1"/>
  <c r="AB1157" i="1"/>
  <c r="AB1161" i="1"/>
  <c r="AB1165" i="1"/>
  <c r="AB1169" i="1"/>
  <c r="AB1173" i="1"/>
  <c r="AB1177" i="1"/>
  <c r="AB1181" i="1"/>
  <c r="AB1185" i="1"/>
  <c r="AB1189" i="1"/>
  <c r="AB1193" i="1"/>
  <c r="AB1194" i="1"/>
  <c r="AB1197" i="1"/>
  <c r="AB1198" i="1"/>
  <c r="AB1201" i="1"/>
  <c r="AB1202" i="1"/>
  <c r="AB1205" i="1"/>
  <c r="AB1206" i="1"/>
  <c r="AB1209" i="1"/>
  <c r="AB1210" i="1"/>
  <c r="AB1213" i="1"/>
  <c r="AB1214" i="1"/>
  <c r="AB1217" i="1"/>
  <c r="AB1218" i="1"/>
  <c r="AB1221" i="1"/>
  <c r="AB1222" i="1"/>
  <c r="AB1225" i="1"/>
  <c r="AB1226" i="1"/>
  <c r="AB1229" i="1"/>
  <c r="AB1230" i="1"/>
  <c r="AB1233" i="1"/>
  <c r="AB1234" i="1"/>
  <c r="AB1237" i="1"/>
  <c r="AB1238" i="1"/>
  <c r="AB1241" i="1"/>
  <c r="AB1242" i="1"/>
  <c r="AB1245" i="1"/>
  <c r="AB1246" i="1"/>
  <c r="AB1253" i="1"/>
  <c r="AB1257" i="1"/>
  <c r="AB1261" i="1"/>
  <c r="AB1265" i="1"/>
  <c r="AB1269" i="1"/>
  <c r="AB1273" i="1"/>
  <c r="AB1277" i="1"/>
  <c r="AB1281" i="1"/>
  <c r="AB1285" i="1"/>
  <c r="AB1289" i="1"/>
  <c r="AB1293" i="1"/>
  <c r="AB1297" i="1"/>
  <c r="AB1301" i="1"/>
  <c r="AB1305" i="1"/>
  <c r="AB1309" i="1"/>
  <c r="AB1313" i="1"/>
  <c r="AB1317" i="1"/>
  <c r="AB1321" i="1"/>
  <c r="AB1325" i="1"/>
  <c r="AB1329" i="1"/>
  <c r="AB1333" i="1"/>
  <c r="AB1337" i="1"/>
  <c r="AB1341" i="1"/>
  <c r="AB1345" i="1"/>
  <c r="AB1349" i="1"/>
  <c r="AB1353" i="1"/>
  <c r="AB1357" i="1"/>
  <c r="AB1361" i="1"/>
  <c r="AB1365" i="1"/>
  <c r="AB1369" i="1"/>
  <c r="AB1373" i="1"/>
  <c r="AB1377" i="1"/>
  <c r="AB1378" i="1"/>
  <c r="AB1381" i="1"/>
  <c r="AB1382" i="1"/>
  <c r="AB1385" i="1"/>
  <c r="AB1386" i="1"/>
  <c r="AB1389" i="1"/>
  <c r="AB1390" i="1"/>
  <c r="AB1393" i="1"/>
  <c r="AB1397" i="1"/>
  <c r="AB1401" i="1"/>
  <c r="AB1405" i="1"/>
  <c r="AB1409" i="1"/>
  <c r="AB1413" i="1"/>
  <c r="AB1425" i="1"/>
  <c r="AB1429" i="1"/>
  <c r="AB1433" i="1"/>
  <c r="AB1437" i="1"/>
  <c r="AB1441" i="1"/>
  <c r="AB1445" i="1"/>
  <c r="AB1449" i="1"/>
  <c r="AB1457" i="1"/>
  <c r="AB1461" i="1"/>
  <c r="AB1465" i="1"/>
  <c r="AB1469" i="1"/>
  <c r="AB1473" i="1"/>
  <c r="AB1477" i="1"/>
  <c r="AB1485" i="1"/>
  <c r="AB1489" i="1"/>
  <c r="AB1493" i="1"/>
  <c r="AB1497" i="1"/>
  <c r="AB1501" i="1"/>
  <c r="AB1505" i="1"/>
  <c r="AB1509" i="1"/>
  <c r="AB1513" i="1"/>
  <c r="AB1517" i="1"/>
  <c r="AB1521" i="1"/>
  <c r="AB1525" i="1"/>
  <c r="AB1529" i="1"/>
  <c r="AB1533" i="1"/>
  <c r="AB1537" i="1"/>
  <c r="AB1541" i="1"/>
  <c r="AB1545" i="1"/>
  <c r="AB1549" i="1"/>
  <c r="AB1553" i="1"/>
  <c r="AB1561" i="1"/>
  <c r="AB1565" i="1"/>
  <c r="AB1569" i="1"/>
  <c r="AB1573" i="1"/>
  <c r="AB1577" i="1"/>
  <c r="AB1581" i="1"/>
  <c r="AB1585" i="1"/>
  <c r="AB1589" i="1"/>
  <c r="AB1593" i="1"/>
  <c r="AB1597" i="1"/>
  <c r="AB1601" i="1"/>
  <c r="AB1605" i="1"/>
  <c r="AB1609" i="1"/>
  <c r="AB1613" i="1"/>
  <c r="AB1617" i="1"/>
  <c r="AB1621" i="1"/>
  <c r="AB1625" i="1"/>
  <c r="AB1629" i="1"/>
  <c r="AB1633" i="1"/>
  <c r="AB1637" i="1"/>
  <c r="AB1641" i="1"/>
  <c r="AB1645" i="1"/>
  <c r="AB1649" i="1"/>
  <c r="AB1653" i="1"/>
  <c r="AB1657" i="1"/>
  <c r="AB1661" i="1"/>
  <c r="AB1665" i="1"/>
  <c r="AB1669" i="1"/>
  <c r="AB1673" i="1"/>
  <c r="AB1677" i="1"/>
  <c r="AB1681" i="1"/>
  <c r="AB1685" i="1"/>
  <c r="AB1689" i="1"/>
  <c r="AB1693" i="1"/>
  <c r="AB1697" i="1"/>
  <c r="AB1701" i="1"/>
  <c r="AB1705" i="1"/>
  <c r="AB1709" i="1"/>
  <c r="AB1713" i="1"/>
  <c r="AB1717" i="1"/>
  <c r="AB1721" i="1"/>
  <c r="AB1725" i="1"/>
  <c r="AB1729" i="1"/>
  <c r="AB1733" i="1"/>
  <c r="AB1737" i="1"/>
  <c r="AB1741" i="1"/>
  <c r="AB1745" i="1"/>
  <c r="AB1749" i="1"/>
  <c r="AB1757" i="1"/>
  <c r="AB1761" i="1"/>
  <c r="AB1765" i="1"/>
  <c r="AB1769" i="1"/>
  <c r="AB1773" i="1"/>
  <c r="AB1777" i="1"/>
  <c r="AB1781" i="1"/>
  <c r="AB1785" i="1"/>
  <c r="AB1789" i="1"/>
  <c r="AB1793" i="1"/>
  <c r="AB1797" i="1"/>
  <c r="AB1801" i="1"/>
  <c r="AB1805" i="1"/>
  <c r="AB1809" i="1"/>
  <c r="AB1813" i="1"/>
  <c r="AB1817" i="1"/>
  <c r="AB1821" i="1"/>
  <c r="AB1825" i="1"/>
  <c r="AB1829" i="1"/>
  <c r="AB1833" i="1"/>
  <c r="AB1837" i="1"/>
  <c r="AB1841" i="1"/>
  <c r="AB1845" i="1"/>
  <c r="AB1849" i="1"/>
  <c r="AB1853" i="1"/>
  <c r="AB1857" i="1"/>
  <c r="AB1861" i="1"/>
  <c r="AB1865" i="1"/>
  <c r="AB1869" i="1"/>
  <c r="AB1873" i="1"/>
  <c r="AB1877" i="1"/>
  <c r="AB1881" i="1"/>
  <c r="AB1885" i="1"/>
  <c r="AB1889" i="1"/>
  <c r="AB1893" i="1"/>
  <c r="AB1897" i="1"/>
  <c r="AB1901" i="1"/>
  <c r="AB1905" i="1"/>
  <c r="AB1909" i="1"/>
  <c r="AB1913" i="1"/>
  <c r="AB1917" i="1"/>
  <c r="AB1921" i="1"/>
  <c r="AB1925" i="1"/>
  <c r="AB1929" i="1"/>
  <c r="AB1933" i="1"/>
  <c r="AB1937" i="1"/>
  <c r="AB1941" i="1"/>
  <c r="AB1945" i="1"/>
  <c r="AB1949" i="1"/>
  <c r="AB1953" i="1"/>
  <c r="AB1957" i="1"/>
  <c r="AB1961" i="1"/>
  <c r="AB1965" i="1"/>
  <c r="AB1969" i="1"/>
  <c r="AB1973" i="1"/>
  <c r="AB1977" i="1"/>
  <c r="AB1981" i="1"/>
  <c r="AB1985" i="1"/>
  <c r="AB1989" i="1"/>
  <c r="AB1990" i="1"/>
  <c r="AB1993" i="1"/>
  <c r="AB1994" i="1"/>
  <c r="AB1997" i="1"/>
  <c r="AB1998" i="1"/>
  <c r="AB2001" i="1"/>
  <c r="AB2002" i="1"/>
  <c r="AB2005" i="1"/>
  <c r="AB2006" i="1"/>
  <c r="AB2009" i="1"/>
  <c r="AB2010" i="1"/>
  <c r="AB2013" i="1"/>
  <c r="AB2017" i="1"/>
  <c r="AB2021" i="1"/>
  <c r="AB2025" i="1"/>
  <c r="AB2029" i="1"/>
  <c r="AB2033" i="1"/>
  <c r="AB2034" i="1"/>
  <c r="AB2037" i="1"/>
  <c r="AB2038" i="1"/>
  <c r="AB2041" i="1"/>
  <c r="AB2042" i="1"/>
  <c r="AB2045" i="1"/>
  <c r="AB2046" i="1"/>
  <c r="AB2049" i="1"/>
  <c r="AB2050" i="1"/>
  <c r="AB2053" i="1"/>
  <c r="AB2054" i="1"/>
  <c r="AB2057" i="1"/>
  <c r="AB2058" i="1"/>
  <c r="AB2061" i="1"/>
  <c r="AB2062" i="1"/>
  <c r="AB2065" i="1"/>
  <c r="AB2066" i="1"/>
  <c r="AB2069" i="1"/>
  <c r="AB2070" i="1"/>
  <c r="AB2073" i="1"/>
  <c r="AB2074" i="1"/>
  <c r="AB2077" i="1"/>
  <c r="AB2078" i="1"/>
  <c r="AB2081" i="1"/>
  <c r="AB2082" i="1"/>
  <c r="AB2085" i="1"/>
  <c r="AB2086" i="1"/>
  <c r="AB2089" i="1"/>
  <c r="AB2090" i="1"/>
  <c r="AB2093" i="1"/>
  <c r="AB2094" i="1"/>
  <c r="AB2097" i="1"/>
  <c r="AB2098" i="1"/>
  <c r="AB2101" i="1"/>
  <c r="AB2102" i="1"/>
  <c r="AB2105" i="1"/>
  <c r="AB2106" i="1"/>
  <c r="AB2109" i="1"/>
  <c r="AB2110" i="1"/>
  <c r="AB2113" i="1"/>
  <c r="AB2114" i="1"/>
  <c r="AB2117" i="1"/>
  <c r="AB2118" i="1"/>
  <c r="AB2121" i="1"/>
  <c r="S655" i="1"/>
  <c r="AB655" i="1" s="1"/>
  <c r="P656" i="1"/>
  <c r="AB656" i="1" s="1"/>
  <c r="Z656" i="1"/>
  <c r="V658" i="1"/>
  <c r="AB658" i="1" s="1"/>
  <c r="S659" i="1"/>
  <c r="AB659" i="1" s="1"/>
  <c r="P660" i="1"/>
  <c r="AB660" i="1" s="1"/>
  <c r="Z660" i="1"/>
  <c r="V662" i="1"/>
  <c r="AB662" i="1" s="1"/>
  <c r="S663" i="1"/>
  <c r="AB663" i="1" s="1"/>
  <c r="P664" i="1"/>
  <c r="AB664" i="1" s="1"/>
  <c r="V666" i="1"/>
  <c r="AB666" i="1" s="1"/>
  <c r="S667" i="1"/>
  <c r="AB667" i="1" s="1"/>
  <c r="P668" i="1"/>
  <c r="AB668" i="1" s="1"/>
  <c r="V670" i="1"/>
  <c r="AB670" i="1" s="1"/>
  <c r="S671" i="1"/>
  <c r="AB671" i="1" s="1"/>
  <c r="AB672" i="1"/>
  <c r="P672" i="1"/>
  <c r="S675" i="1"/>
  <c r="AB675" i="1" s="1"/>
  <c r="AB676" i="1"/>
  <c r="S679" i="1"/>
  <c r="AB679" i="1" s="1"/>
  <c r="AB680" i="1"/>
  <c r="V682" i="1"/>
  <c r="AB682" i="1" s="1"/>
  <c r="S683" i="1"/>
  <c r="AB683" i="1" s="1"/>
  <c r="P684" i="1"/>
  <c r="AB684" i="1" s="1"/>
  <c r="S687" i="1"/>
  <c r="AB687" i="1" s="1"/>
  <c r="AB688" i="1"/>
  <c r="V690" i="1"/>
  <c r="AB690" i="1" s="1"/>
  <c r="S691" i="1"/>
  <c r="AB691" i="1" s="1"/>
  <c r="P692" i="1"/>
  <c r="AB692" i="1" s="1"/>
  <c r="V694" i="1"/>
  <c r="AB694" i="1" s="1"/>
  <c r="S695" i="1"/>
  <c r="AB695" i="1" s="1"/>
  <c r="AB696" i="1"/>
  <c r="AB699" i="1"/>
  <c r="AB700" i="1"/>
  <c r="AB703" i="1"/>
  <c r="AB704" i="1"/>
  <c r="AB707" i="1"/>
  <c r="AB711" i="1"/>
  <c r="AB715" i="1"/>
  <c r="AB716" i="1"/>
  <c r="AB719" i="1"/>
  <c r="AB720" i="1"/>
  <c r="AB723" i="1"/>
  <c r="AB724" i="1"/>
  <c r="AB727" i="1"/>
  <c r="AB728" i="1"/>
  <c r="AB731" i="1"/>
  <c r="AB735" i="1"/>
  <c r="AB736" i="1"/>
  <c r="AB739" i="1"/>
  <c r="AB740" i="1"/>
  <c r="AB743" i="1"/>
  <c r="AB744" i="1"/>
  <c r="AB747" i="1"/>
  <c r="AB748" i="1"/>
  <c r="AB751" i="1"/>
  <c r="AB752" i="1"/>
  <c r="AB755" i="1"/>
  <c r="AB756" i="1"/>
  <c r="AB759" i="1"/>
  <c r="AB760" i="1"/>
  <c r="AB763" i="1"/>
  <c r="AB764" i="1"/>
  <c r="AB767" i="1"/>
  <c r="AB768" i="1"/>
  <c r="AB771" i="1"/>
  <c r="AB772" i="1"/>
  <c r="AB775" i="1"/>
  <c r="AB776" i="1"/>
  <c r="AB779" i="1"/>
  <c r="AB783" i="1"/>
  <c r="AB787" i="1"/>
  <c r="AB791" i="1"/>
  <c r="AB795" i="1"/>
  <c r="AB796" i="1"/>
  <c r="AB799" i="1"/>
  <c r="AB800" i="1"/>
  <c r="AB803" i="1"/>
  <c r="AB804" i="1"/>
  <c r="AB807" i="1"/>
  <c r="AB808" i="1"/>
  <c r="AB811" i="1"/>
  <c r="AB812" i="1"/>
  <c r="AB815" i="1"/>
  <c r="AB816" i="1"/>
  <c r="AB819" i="1"/>
  <c r="AB820" i="1"/>
  <c r="AB823" i="1"/>
  <c r="AB827" i="1"/>
  <c r="AB828" i="1"/>
  <c r="AB831" i="1"/>
  <c r="AB832" i="1"/>
  <c r="AB835" i="1"/>
  <c r="AB836" i="1"/>
  <c r="AB839" i="1"/>
  <c r="AB843" i="1"/>
  <c r="AB847" i="1"/>
  <c r="AB851" i="1"/>
  <c r="AB855" i="1"/>
  <c r="AB859" i="1"/>
  <c r="AB863" i="1"/>
  <c r="AB867" i="1"/>
  <c r="AB871" i="1"/>
  <c r="AB875" i="1"/>
  <c r="AB879" i="1"/>
  <c r="AB883" i="1"/>
  <c r="AB887" i="1"/>
  <c r="AB891" i="1"/>
  <c r="AB892" i="1"/>
  <c r="AB895" i="1"/>
  <c r="AB899" i="1"/>
  <c r="AB900" i="1"/>
  <c r="AB903" i="1"/>
  <c r="AB904" i="1"/>
  <c r="AB907" i="1"/>
  <c r="AB908" i="1"/>
  <c r="AB911" i="1"/>
  <c r="AB912" i="1"/>
  <c r="AB915" i="1"/>
  <c r="AB916" i="1"/>
  <c r="AB919" i="1"/>
  <c r="AB920" i="1"/>
  <c r="AB923" i="1"/>
  <c r="AB924" i="1"/>
  <c r="AB927" i="1"/>
  <c r="AB928" i="1"/>
  <c r="AB931" i="1"/>
  <c r="AB935" i="1"/>
  <c r="AB939" i="1"/>
  <c r="AB943" i="1"/>
  <c r="AB947" i="1"/>
  <c r="AB951" i="1"/>
  <c r="AB955" i="1"/>
  <c r="AB959" i="1"/>
  <c r="AB960" i="1"/>
  <c r="AB963" i="1"/>
  <c r="AB964" i="1"/>
  <c r="AB967" i="1"/>
  <c r="AB968" i="1"/>
  <c r="AB971" i="1"/>
  <c r="AB972" i="1"/>
  <c r="AB975" i="1"/>
  <c r="AB976" i="1"/>
  <c r="AB979" i="1"/>
  <c r="AB980" i="1"/>
  <c r="AB983" i="1"/>
  <c r="AB984" i="1"/>
  <c r="AB987" i="1"/>
  <c r="AB988" i="1"/>
  <c r="AB991" i="1"/>
  <c r="AB992" i="1"/>
  <c r="AB995" i="1"/>
  <c r="AB996" i="1"/>
  <c r="AB999" i="1"/>
  <c r="AB1003" i="1"/>
  <c r="AB1007" i="1"/>
  <c r="AB1011" i="1"/>
  <c r="AB1015" i="1"/>
  <c r="AB1019" i="1"/>
  <c r="AB1020" i="1"/>
  <c r="AB1023" i="1"/>
  <c r="AB1024" i="1"/>
  <c r="AB1027" i="1"/>
  <c r="AB1028" i="1"/>
  <c r="AB1031" i="1"/>
  <c r="AB1032" i="1"/>
  <c r="AB1035" i="1"/>
  <c r="AB1036" i="1"/>
  <c r="AB1039" i="1"/>
  <c r="AB1043" i="1"/>
  <c r="AB1047" i="1"/>
  <c r="AB1051" i="1"/>
  <c r="AB1055" i="1"/>
  <c r="AB1059" i="1"/>
  <c r="AB1063" i="1"/>
  <c r="AB1067" i="1"/>
  <c r="AB1068" i="1"/>
  <c r="AB1071" i="1"/>
  <c r="AB1075" i="1"/>
  <c r="AB1079" i="1"/>
  <c r="AB1080" i="1"/>
  <c r="AB1083" i="1"/>
  <c r="AB1084" i="1"/>
  <c r="AB1087" i="1"/>
  <c r="AB1088" i="1"/>
  <c r="AB1091" i="1"/>
  <c r="AB1095" i="1"/>
  <c r="AB1096" i="1"/>
  <c r="AB1099" i="1"/>
  <c r="AB1100" i="1"/>
  <c r="AB1103" i="1"/>
  <c r="AB1104" i="1"/>
  <c r="AB1107" i="1"/>
  <c r="AB1108" i="1"/>
  <c r="AB1111" i="1"/>
  <c r="AB1112" i="1"/>
  <c r="AB1115" i="1"/>
  <c r="AB1116" i="1"/>
  <c r="AB1119" i="1"/>
  <c r="AB1120" i="1"/>
  <c r="AB1123" i="1"/>
  <c r="AB1127" i="1"/>
  <c r="AB1131" i="1"/>
  <c r="AB1135" i="1"/>
  <c r="AB1139" i="1"/>
  <c r="AB1140" i="1"/>
  <c r="AB1143" i="1"/>
  <c r="AB1144" i="1"/>
  <c r="AB1147" i="1"/>
  <c r="AB1148" i="1"/>
  <c r="AB1151" i="1"/>
  <c r="AB1152" i="1"/>
  <c r="AB1155" i="1"/>
  <c r="AB1156" i="1"/>
  <c r="AB1159" i="1"/>
  <c r="AB1160" i="1"/>
  <c r="AB1163" i="1"/>
  <c r="AB1164" i="1"/>
  <c r="AB1167" i="1"/>
  <c r="AB1168" i="1"/>
  <c r="AB1171" i="1"/>
  <c r="AB1172" i="1"/>
  <c r="AB1175" i="1"/>
  <c r="AB1179" i="1"/>
  <c r="AB1183" i="1"/>
  <c r="AB1187" i="1"/>
  <c r="AB1191" i="1"/>
  <c r="AB1195" i="1"/>
  <c r="AB1199" i="1"/>
  <c r="AB1203" i="1"/>
  <c r="AB1207" i="1"/>
  <c r="AB1211" i="1"/>
  <c r="AB1215" i="1"/>
  <c r="AB1219" i="1"/>
  <c r="AB1248" i="1"/>
  <c r="AB1251" i="1"/>
  <c r="AB1252" i="1"/>
  <c r="AB1255" i="1"/>
  <c r="AB1256" i="1"/>
  <c r="AB1259" i="1"/>
  <c r="AB1260" i="1"/>
  <c r="AB1263" i="1"/>
  <c r="AB1264" i="1"/>
  <c r="AB1267" i="1"/>
  <c r="AB1268" i="1"/>
  <c r="AB1271" i="1"/>
  <c r="AB1272" i="1"/>
  <c r="AB1275" i="1"/>
  <c r="AB1276" i="1"/>
  <c r="AB1279" i="1"/>
  <c r="AB1280" i="1"/>
  <c r="AB1283" i="1"/>
  <c r="AB1284" i="1"/>
  <c r="AB1287" i="1"/>
  <c r="AB1288" i="1"/>
  <c r="AB1291" i="1"/>
  <c r="AB1292" i="1"/>
  <c r="AB1295" i="1"/>
  <c r="AB1296" i="1"/>
  <c r="AB1299" i="1"/>
  <c r="AB1300" i="1"/>
  <c r="AB1303" i="1"/>
  <c r="AB1304" i="1"/>
  <c r="AB1307" i="1"/>
  <c r="AB1308" i="1"/>
  <c r="AB1311" i="1"/>
  <c r="AB1312" i="1"/>
  <c r="AB1315" i="1"/>
  <c r="AB1316" i="1"/>
  <c r="AB1319" i="1"/>
  <c r="AB1323" i="1"/>
  <c r="AB1324" i="1"/>
  <c r="AB1327" i="1"/>
  <c r="AB1331" i="1"/>
  <c r="AB1335" i="1"/>
  <c r="AB1339" i="1"/>
  <c r="AB1343" i="1"/>
  <c r="AB1347" i="1"/>
  <c r="AB1348" i="1"/>
  <c r="AB1351" i="1"/>
  <c r="AB1352" i="1"/>
  <c r="AB1355" i="1"/>
  <c r="AB1356" i="1"/>
  <c r="AB1359" i="1"/>
  <c r="AB1360" i="1"/>
  <c r="AB1363" i="1"/>
  <c r="AB1364" i="1"/>
  <c r="AB1367" i="1"/>
  <c r="AB1371" i="1"/>
  <c r="AB1375" i="1"/>
  <c r="AB1379" i="1"/>
  <c r="AB1383" i="1"/>
  <c r="AB1387" i="1"/>
  <c r="AB1391" i="1"/>
  <c r="AB1395" i="1"/>
  <c r="AB1399" i="1"/>
  <c r="AB1403" i="1"/>
  <c r="AB1407" i="1"/>
  <c r="AB1411" i="1"/>
  <c r="AB1412" i="1"/>
  <c r="AB1415" i="1"/>
  <c r="AB1416" i="1"/>
  <c r="AB1419" i="1"/>
  <c r="AB1420" i="1"/>
  <c r="AB1423" i="1"/>
  <c r="AB1424" i="1"/>
  <c r="AB1427" i="1"/>
  <c r="AB1428" i="1"/>
  <c r="AB1431" i="1"/>
  <c r="AB1432" i="1"/>
  <c r="AB1435" i="1"/>
  <c r="AB1436" i="1"/>
  <c r="AB1439" i="1"/>
  <c r="AB1440" i="1"/>
  <c r="AB1443" i="1"/>
  <c r="AB1444" i="1"/>
  <c r="AB1447" i="1"/>
  <c r="AB1448" i="1"/>
  <c r="AB1451" i="1"/>
  <c r="AB1452" i="1"/>
  <c r="AB1455" i="1"/>
  <c r="AB1456" i="1"/>
  <c r="AB1459" i="1"/>
  <c r="AB1463" i="1"/>
  <c r="AB1464" i="1"/>
  <c r="AB1467" i="1"/>
  <c r="AB1468" i="1"/>
  <c r="AB1471" i="1"/>
  <c r="AB1475" i="1"/>
  <c r="AB1476" i="1"/>
  <c r="AB1479" i="1"/>
  <c r="AB1480" i="1"/>
  <c r="AB1483" i="1"/>
  <c r="AB1484" i="1"/>
  <c r="AB1487" i="1"/>
  <c r="AB1488" i="1"/>
  <c r="AB1491" i="1"/>
  <c r="AB1495" i="1"/>
  <c r="AB1496" i="1"/>
  <c r="AB1499" i="1"/>
  <c r="AB1500" i="1"/>
  <c r="AB1503" i="1"/>
  <c r="AB1504" i="1"/>
  <c r="AB1507" i="1"/>
  <c r="AB1508" i="1"/>
  <c r="AB1511" i="1"/>
  <c r="AB1512" i="1"/>
  <c r="AB1515" i="1"/>
  <c r="AB1516" i="1"/>
  <c r="AB1519" i="1"/>
  <c r="AB1520" i="1"/>
  <c r="AB1523" i="1"/>
  <c r="AB1524" i="1"/>
  <c r="AB1527" i="1"/>
  <c r="AB1528" i="1"/>
  <c r="AB1531" i="1"/>
  <c r="AB1532" i="1"/>
  <c r="AB1535" i="1"/>
  <c r="AB1536" i="1"/>
  <c r="AB1539" i="1"/>
  <c r="AB1540" i="1"/>
  <c r="AB1543" i="1"/>
  <c r="AB1544" i="1"/>
  <c r="AB1547" i="1"/>
  <c r="AB1548" i="1"/>
  <c r="AB1551" i="1"/>
  <c r="AB1552" i="1"/>
  <c r="AB1555" i="1"/>
  <c r="AB1556" i="1"/>
  <c r="AB1559" i="1"/>
  <c r="AB1560" i="1"/>
  <c r="AB1563" i="1"/>
  <c r="AB1564" i="1"/>
  <c r="AB1567" i="1"/>
  <c r="AB1568" i="1"/>
  <c r="AB1571" i="1"/>
  <c r="AB1572" i="1"/>
  <c r="AB1575" i="1"/>
  <c r="AB1579" i="1"/>
  <c r="AB1583" i="1"/>
  <c r="AB1584" i="1"/>
  <c r="AB1587" i="1"/>
  <c r="AB1588" i="1"/>
  <c r="AB1591" i="1"/>
  <c r="AB1592" i="1"/>
  <c r="AB1595" i="1"/>
  <c r="AB1596" i="1"/>
  <c r="AB1599" i="1"/>
  <c r="AB1600" i="1"/>
  <c r="AB1603" i="1"/>
  <c r="AB1604" i="1"/>
  <c r="AB1607" i="1"/>
  <c r="AB1608" i="1"/>
  <c r="AB1611" i="1"/>
  <c r="AB1612" i="1"/>
  <c r="AB1615" i="1"/>
  <c r="AB1616" i="1"/>
  <c r="AB1619" i="1"/>
  <c r="AB1620" i="1"/>
  <c r="AB1623" i="1"/>
  <c r="AB1624" i="1"/>
  <c r="AB1627" i="1"/>
  <c r="AB1631" i="1"/>
  <c r="AB1632" i="1"/>
  <c r="AB1635" i="1"/>
  <c r="AB1639" i="1"/>
  <c r="AB1640" i="1"/>
  <c r="AB1643" i="1"/>
  <c r="AB1644" i="1"/>
  <c r="AB1647" i="1"/>
  <c r="AB1648" i="1"/>
  <c r="AB1651" i="1"/>
  <c r="AB1652" i="1"/>
  <c r="AB1655" i="1"/>
  <c r="AB1656" i="1"/>
  <c r="AB1659" i="1"/>
  <c r="AB1660" i="1"/>
  <c r="AB1663" i="1"/>
  <c r="AB1664" i="1"/>
  <c r="AB1667" i="1"/>
  <c r="AB1668" i="1"/>
  <c r="AB1671" i="1"/>
  <c r="AB1672" i="1"/>
  <c r="AB1675" i="1"/>
  <c r="AB1676" i="1"/>
  <c r="AB1679" i="1"/>
  <c r="AB1680" i="1"/>
  <c r="AB1683" i="1"/>
  <c r="AB1684" i="1"/>
  <c r="AB1687" i="1"/>
  <c r="AB1688" i="1"/>
  <c r="AB1691" i="1"/>
  <c r="AB1692" i="1"/>
  <c r="AB1695" i="1"/>
  <c r="AB1696" i="1"/>
  <c r="AB1699" i="1"/>
  <c r="AB1700" i="1"/>
  <c r="AB1703" i="1"/>
  <c r="AB1704" i="1"/>
  <c r="AB1707" i="1"/>
  <c r="AB1711" i="1"/>
  <c r="AB1712" i="1"/>
  <c r="AB1715" i="1"/>
  <c r="AB1716" i="1"/>
  <c r="AB1719" i="1"/>
  <c r="AB1720" i="1"/>
  <c r="AB1723" i="1"/>
  <c r="AB1724" i="1"/>
  <c r="AB1727" i="1"/>
  <c r="AB1728" i="1"/>
  <c r="AB1731" i="1"/>
  <c r="AB1732" i="1"/>
  <c r="AB1735" i="1"/>
  <c r="AB1736" i="1"/>
  <c r="AB1739" i="1"/>
  <c r="AB1740" i="1"/>
  <c r="AB1743" i="1"/>
  <c r="AB1744" i="1"/>
  <c r="AB1747" i="1"/>
  <c r="AB1748" i="1"/>
  <c r="AB1751" i="1"/>
  <c r="AB1752" i="1"/>
  <c r="AB1755" i="1"/>
  <c r="AB1756" i="1"/>
  <c r="AB1759" i="1"/>
  <c r="AB1760" i="1"/>
  <c r="AB1763" i="1"/>
  <c r="AB1764" i="1"/>
  <c r="AB1767" i="1"/>
  <c r="AB1768" i="1"/>
  <c r="AB1771" i="1"/>
  <c r="AB1775" i="1"/>
  <c r="AB1776" i="1"/>
  <c r="AB1779" i="1"/>
  <c r="AB1780" i="1"/>
  <c r="AB1783" i="1"/>
  <c r="AB1787" i="1"/>
  <c r="AB1788" i="1"/>
  <c r="AB1791" i="1"/>
  <c r="AB1792" i="1"/>
  <c r="AB1795" i="1"/>
  <c r="AB1796" i="1"/>
  <c r="AB1799" i="1"/>
  <c r="AB1803" i="1"/>
  <c r="AB1807" i="1"/>
  <c r="AB1808" i="1"/>
  <c r="AB1811" i="1"/>
  <c r="AB1815" i="1"/>
  <c r="AB1816" i="1"/>
  <c r="AB1819" i="1"/>
  <c r="AB1820" i="1"/>
  <c r="AB1823" i="1"/>
  <c r="AB1824" i="1"/>
  <c r="AB1827" i="1"/>
  <c r="AB1828" i="1"/>
  <c r="AB1831" i="1"/>
  <c r="AB1832" i="1"/>
  <c r="AB1835" i="1"/>
  <c r="AB1836" i="1"/>
  <c r="AB1839" i="1"/>
  <c r="AB1840" i="1"/>
  <c r="AB1843" i="1"/>
  <c r="AB1847" i="1"/>
  <c r="AB1848" i="1"/>
  <c r="AB1851" i="1"/>
  <c r="AB1852" i="1"/>
  <c r="AB1855" i="1"/>
  <c r="AB1856" i="1"/>
  <c r="AB1859" i="1"/>
  <c r="AB1860" i="1"/>
  <c r="AB1863" i="1"/>
  <c r="AB1864" i="1"/>
  <c r="AB1867" i="1"/>
  <c r="AB1868" i="1"/>
  <c r="AB1871" i="1"/>
  <c r="AB1872" i="1"/>
  <c r="AB1875" i="1"/>
  <c r="AB1876" i="1"/>
  <c r="AB1879" i="1"/>
  <c r="AB1880" i="1"/>
  <c r="AB1883" i="1"/>
  <c r="AB1884" i="1"/>
  <c r="AB1887" i="1"/>
  <c r="AB1888" i="1"/>
  <c r="AB1891" i="1"/>
  <c r="AB1895" i="1"/>
  <c r="AB1899" i="1"/>
  <c r="AB1903" i="1"/>
  <c r="AB1907" i="1"/>
  <c r="AB1911" i="1"/>
  <c r="AB1915" i="1"/>
  <c r="AB1919" i="1"/>
  <c r="AB1923" i="1"/>
  <c r="AB1924" i="1"/>
  <c r="AB1927" i="1"/>
  <c r="AB1928" i="1"/>
  <c r="AB1931" i="1"/>
  <c r="AB1935" i="1"/>
  <c r="AB1939" i="1"/>
  <c r="AB1940" i="1"/>
  <c r="AB1943" i="1"/>
  <c r="AB1944" i="1"/>
  <c r="AB1947" i="1"/>
  <c r="AB1948" i="1"/>
  <c r="AB1951" i="1"/>
  <c r="AB1952" i="1"/>
  <c r="AB1955" i="1"/>
  <c r="AB1956" i="1"/>
  <c r="AB1959" i="1"/>
  <c r="AB1960" i="1"/>
  <c r="AB1963" i="1"/>
  <c r="AB1964" i="1"/>
  <c r="AB1967" i="1"/>
  <c r="AB1968" i="1"/>
  <c r="AB1971" i="1"/>
  <c r="AB1972" i="1"/>
  <c r="AB1975" i="1"/>
  <c r="AB1979" i="1"/>
  <c r="AB1983" i="1"/>
  <c r="AB1987" i="1"/>
  <c r="AB1991" i="1"/>
  <c r="AB1995" i="1"/>
  <c r="AB1999" i="1"/>
  <c r="AB2003" i="1"/>
  <c r="AB2007" i="1"/>
  <c r="AB2011" i="1"/>
  <c r="AB2015" i="1"/>
  <c r="AB2019" i="1"/>
  <c r="AB2020" i="1"/>
  <c r="AB2023" i="1"/>
  <c r="AB2024" i="1"/>
  <c r="AB2027" i="1"/>
  <c r="AB2031" i="1"/>
  <c r="AB2035" i="1"/>
  <c r="AB2039" i="1"/>
  <c r="AB2111" i="1"/>
  <c r="AB2128" i="1"/>
  <c r="AB2132" i="1"/>
  <c r="AB2136" i="1"/>
  <c r="AB2140" i="1"/>
  <c r="AB2144" i="1"/>
  <c r="AB2148" i="1"/>
  <c r="AB2152" i="1"/>
  <c r="AB2156" i="1"/>
  <c r="AB2160" i="1"/>
  <c r="AB2164" i="1"/>
  <c r="AB2168" i="1"/>
  <c r="AB2172" i="1"/>
  <c r="AB2176" i="1"/>
  <c r="AB2180" i="1"/>
  <c r="AB2184" i="1"/>
  <c r="AB2188" i="1"/>
  <c r="AB2192" i="1"/>
  <c r="AB2196" i="1"/>
  <c r="AB2200" i="1"/>
  <c r="AB2204" i="1"/>
  <c r="AB2208" i="1"/>
  <c r="AB2212" i="1"/>
  <c r="AB2216" i="1"/>
  <c r="AB2220" i="1"/>
  <c r="AB2224" i="1"/>
  <c r="AB2228" i="1"/>
  <c r="AB2232" i="1"/>
  <c r="AB2236" i="1"/>
  <c r="AB2240" i="1"/>
  <c r="AB2244" i="1"/>
  <c r="AB2248" i="1"/>
  <c r="AB2252" i="1"/>
  <c r="AB2256" i="1"/>
  <c r="AB2260" i="1"/>
  <c r="AB2264" i="1"/>
  <c r="AB2268" i="1"/>
  <c r="AB2272" i="1"/>
  <c r="AB2276" i="1"/>
  <c r="AB2280" i="1"/>
  <c r="AB2288" i="1"/>
  <c r="AB2292" i="1"/>
  <c r="AB2296" i="1"/>
  <c r="AB2300" i="1"/>
  <c r="AB2304" i="1"/>
  <c r="AB2308" i="1"/>
  <c r="AB2312" i="1"/>
  <c r="AB2316" i="1"/>
  <c r="AB2320" i="1"/>
  <c r="AB2324" i="1"/>
  <c r="AB2328" i="1"/>
  <c r="AB2332" i="1"/>
  <c r="AB2336" i="1"/>
  <c r="AB2340" i="1"/>
  <c r="AB2344" i="1"/>
  <c r="AB2348" i="1"/>
  <c r="AB2352" i="1"/>
  <c r="AB2356" i="1"/>
  <c r="AB2360" i="1"/>
  <c r="AB2364" i="1"/>
  <c r="AB2368" i="1"/>
  <c r="AB2372" i="1"/>
  <c r="AB2376" i="1"/>
  <c r="AB2380" i="1"/>
  <c r="AB2384" i="1"/>
  <c r="AB2388" i="1"/>
  <c r="AB2392" i="1"/>
  <c r="AB2396" i="1"/>
  <c r="AB2400" i="1"/>
  <c r="AB2404" i="1"/>
  <c r="AB2408" i="1"/>
  <c r="AB2412" i="1"/>
  <c r="AB2416" i="1"/>
  <c r="AB2420" i="1"/>
  <c r="AB2424" i="1"/>
  <c r="AB2428" i="1"/>
  <c r="AB2432" i="1"/>
  <c r="AB2436" i="1"/>
  <c r="AB2440" i="1"/>
  <c r="AB2444" i="1"/>
  <c r="AB2448" i="1"/>
  <c r="AB2452" i="1"/>
  <c r="AB2456" i="1"/>
  <c r="AB2460" i="1"/>
  <c r="AB2464" i="1"/>
  <c r="AB2468" i="1"/>
  <c r="AB2472" i="1"/>
  <c r="AB2476" i="1"/>
  <c r="AB2480" i="1"/>
  <c r="AB2484" i="1"/>
  <c r="AB2488" i="1"/>
  <c r="AB2492" i="1"/>
  <c r="AB2496" i="1"/>
  <c r="AB2508" i="1"/>
  <c r="AB2512" i="1"/>
  <c r="AB2516" i="1"/>
  <c r="AB2520" i="1"/>
  <c r="AB2528" i="1"/>
  <c r="AB2532" i="1"/>
  <c r="AB2536" i="1"/>
  <c r="AB2540" i="1"/>
  <c r="AB2544" i="1"/>
  <c r="AB2548" i="1"/>
  <c r="AB2552" i="1"/>
  <c r="AB2556" i="1"/>
  <c r="AB2560" i="1"/>
  <c r="AB2568" i="1"/>
  <c r="AB2572" i="1"/>
  <c r="AB2576" i="1"/>
  <c r="AB2580" i="1"/>
  <c r="AB2584" i="1"/>
  <c r="AB2588" i="1"/>
  <c r="AB2592" i="1"/>
  <c r="AB2596" i="1"/>
  <c r="AB2600" i="1"/>
  <c r="AB2604" i="1"/>
  <c r="AB2608" i="1"/>
  <c r="AB2612" i="1"/>
  <c r="AB2616" i="1"/>
  <c r="AB2620" i="1"/>
  <c r="AB2624" i="1"/>
  <c r="AB2628" i="1"/>
  <c r="AB2632" i="1"/>
  <c r="AB2636" i="1"/>
  <c r="AB2640" i="1"/>
  <c r="AB2644" i="1"/>
  <c r="AB2648" i="1"/>
  <c r="AB2652" i="1"/>
  <c r="AB2656" i="1"/>
  <c r="AB2660" i="1"/>
  <c r="AB2664" i="1"/>
  <c r="AB2668" i="1"/>
  <c r="AB2672" i="1"/>
  <c r="AB2676" i="1"/>
  <c r="AB2680" i="1"/>
  <c r="AB2684" i="1"/>
  <c r="AB2688" i="1"/>
  <c r="AB2692" i="1"/>
  <c r="AB2696" i="1"/>
  <c r="AB2700" i="1"/>
  <c r="AB2704" i="1"/>
  <c r="AB2708" i="1"/>
  <c r="AB2712" i="1"/>
  <c r="AB2716" i="1"/>
  <c r="AB2720" i="1"/>
  <c r="AB2724" i="1"/>
  <c r="AB2728" i="1"/>
  <c r="AB2740" i="1"/>
  <c r="AB2744" i="1"/>
  <c r="AB2748" i="1"/>
  <c r="AB2752" i="1"/>
  <c r="AB2756" i="1"/>
  <c r="AB2760" i="1"/>
  <c r="AB2764" i="1"/>
  <c r="AB2768" i="1"/>
  <c r="AB2772" i="1"/>
  <c r="AB2776" i="1"/>
  <c r="AB2777" i="1"/>
  <c r="AB2780" i="1"/>
  <c r="AB2781" i="1"/>
  <c r="AB2784" i="1"/>
  <c r="AB2785" i="1"/>
  <c r="AB2788" i="1"/>
  <c r="AB2789" i="1"/>
  <c r="AB2792" i="1"/>
  <c r="AB2793" i="1"/>
  <c r="AB2796" i="1"/>
  <c r="AB2797" i="1"/>
  <c r="AB2800" i="1"/>
  <c r="AB2801" i="1"/>
  <c r="AB2804" i="1"/>
  <c r="AB2805" i="1"/>
  <c r="AB2808" i="1"/>
  <c r="AB2809" i="1"/>
  <c r="AB2812" i="1"/>
  <c r="AB2813" i="1"/>
  <c r="AB2816" i="1"/>
  <c r="AB2817" i="1"/>
  <c r="AB2820" i="1"/>
  <c r="AB2821" i="1"/>
  <c r="Z2123" i="1"/>
  <c r="AB2123" i="1" s="1"/>
  <c r="M2124" i="1"/>
  <c r="AB2124" i="1" s="1"/>
  <c r="AB2126" i="1"/>
  <c r="AB2127" i="1"/>
  <c r="AB2130" i="1"/>
  <c r="AB2131" i="1"/>
  <c r="AB2134" i="1"/>
  <c r="AB2135" i="1"/>
  <c r="AB2138" i="1"/>
  <c r="AB2139" i="1"/>
  <c r="AB2142" i="1"/>
  <c r="AB2143" i="1"/>
  <c r="AB2146" i="1"/>
  <c r="AB2147" i="1"/>
  <c r="AB2150" i="1"/>
  <c r="AB2154" i="1"/>
  <c r="AB2155" i="1"/>
  <c r="AB2158" i="1"/>
  <c r="AB2159" i="1"/>
  <c r="AB2162" i="1"/>
  <c r="AB2163" i="1"/>
  <c r="AB2166" i="1"/>
  <c r="AB2167" i="1"/>
  <c r="AB2170" i="1"/>
  <c r="AB2174" i="1"/>
  <c r="AB2175" i="1"/>
  <c r="AB2178" i="1"/>
  <c r="AB2179" i="1"/>
  <c r="AB2182" i="1"/>
  <c r="AB2183" i="1"/>
  <c r="AB2186" i="1"/>
  <c r="AB2187" i="1"/>
  <c r="AB2190" i="1"/>
  <c r="AB2191" i="1"/>
  <c r="AB2194" i="1"/>
  <c r="AB2195" i="1"/>
  <c r="AB2198" i="1"/>
  <c r="AB2199" i="1"/>
  <c r="AB2202" i="1"/>
  <c r="AB2203" i="1"/>
  <c r="AB2206" i="1"/>
  <c r="AB2207" i="1"/>
  <c r="AB2210" i="1"/>
  <c r="AB2211" i="1"/>
  <c r="AB2214" i="1"/>
  <c r="AB2215" i="1"/>
  <c r="AB2218" i="1"/>
  <c r="AB2219" i="1"/>
  <c r="AB2222" i="1"/>
  <c r="AB2226" i="1"/>
  <c r="AB2230" i="1"/>
  <c r="AB2234" i="1"/>
  <c r="AB2235" i="1"/>
  <c r="AB2238" i="1"/>
  <c r="AB2239" i="1"/>
  <c r="AB2242" i="1"/>
  <c r="AB2243" i="1"/>
  <c r="AB2246" i="1"/>
  <c r="AB2247" i="1"/>
  <c r="AB2250" i="1"/>
  <c r="AB2251" i="1"/>
  <c r="AB2254" i="1"/>
  <c r="AB2255" i="1"/>
  <c r="AB2258" i="1"/>
  <c r="AB2259" i="1"/>
  <c r="AB2262" i="1"/>
  <c r="AB2263" i="1"/>
  <c r="AB2266" i="1"/>
  <c r="AB2267" i="1"/>
  <c r="AB2270" i="1"/>
  <c r="AB2271" i="1"/>
  <c r="AB2274" i="1"/>
  <c r="AB2275" i="1"/>
  <c r="AB2278" i="1"/>
  <c r="AB2279" i="1"/>
  <c r="AB2282" i="1"/>
  <c r="AB2283" i="1"/>
  <c r="AB2286" i="1"/>
  <c r="AB2287" i="1"/>
  <c r="AB2290" i="1"/>
  <c r="AB2291" i="1"/>
  <c r="AB2294" i="1"/>
  <c r="AB2295" i="1"/>
  <c r="AB2298" i="1"/>
  <c r="AB2299" i="1"/>
  <c r="AB2302" i="1"/>
  <c r="AB2303" i="1"/>
  <c r="AB2306" i="1"/>
  <c r="AB2307" i="1"/>
  <c r="AB2310" i="1"/>
  <c r="AB2311" i="1"/>
  <c r="AB2314" i="1"/>
  <c r="AB2315" i="1"/>
  <c r="AB2318" i="1"/>
  <c r="AB2319" i="1"/>
  <c r="AB2322" i="1"/>
  <c r="AB2323" i="1"/>
  <c r="AB2326" i="1"/>
  <c r="AB2327" i="1"/>
  <c r="AB2330" i="1"/>
  <c r="AB2331" i="1"/>
  <c r="AB2334" i="1"/>
  <c r="AB2335" i="1"/>
  <c r="AB2338" i="1"/>
  <c r="AB2339" i="1"/>
  <c r="AB2342" i="1"/>
  <c r="AB2343" i="1"/>
  <c r="AB2346" i="1"/>
  <c r="AB2347" i="1"/>
  <c r="AB2350" i="1"/>
  <c r="AB2351" i="1"/>
  <c r="AB2354" i="1"/>
  <c r="AB2355" i="1"/>
  <c r="AB2358" i="1"/>
  <c r="AB2359" i="1"/>
  <c r="AB2362" i="1"/>
  <c r="AB2363" i="1"/>
  <c r="AB2366" i="1"/>
  <c r="AB2367" i="1"/>
  <c r="AB2370" i="1"/>
  <c r="AB2371" i="1"/>
  <c r="AB2374" i="1"/>
  <c r="AB2378" i="1"/>
  <c r="AB2379" i="1"/>
  <c r="AB2382" i="1"/>
  <c r="AB2383" i="1"/>
  <c r="AB2386" i="1"/>
  <c r="AB2387" i="1"/>
  <c r="AB2390" i="1"/>
  <c r="AB2391" i="1"/>
  <c r="AB2394" i="1"/>
  <c r="AB2395" i="1"/>
  <c r="AB2398" i="1"/>
  <c r="AB2399" i="1"/>
  <c r="AB2402" i="1"/>
  <c r="AB2403" i="1"/>
  <c r="AB2406" i="1"/>
  <c r="AB2410" i="1"/>
  <c r="AB2411" i="1"/>
  <c r="AB2414" i="1"/>
  <c r="AB2415" i="1"/>
  <c r="AB2418" i="1"/>
  <c r="AB2419" i="1"/>
  <c r="AB2422" i="1"/>
  <c r="AB2423" i="1"/>
  <c r="AB2426" i="1"/>
  <c r="AB2427" i="1"/>
  <c r="AB2430" i="1"/>
  <c r="AB2431" i="1"/>
  <c r="AB2434" i="1"/>
  <c r="AB2435" i="1"/>
  <c r="AB2438" i="1"/>
  <c r="AB2439" i="1"/>
  <c r="AB2442" i="1"/>
  <c r="AB2443" i="1"/>
  <c r="AB2446" i="1"/>
  <c r="AB2447" i="1"/>
  <c r="AB2450" i="1"/>
  <c r="AB2454" i="1"/>
  <c r="AB2458" i="1"/>
  <c r="AB2459" i="1"/>
  <c r="AB2462" i="1"/>
  <c r="AB2463" i="1"/>
  <c r="AB2466" i="1"/>
  <c r="AB2470" i="1"/>
  <c r="AB2471" i="1"/>
  <c r="AB2474" i="1"/>
  <c r="AB2475" i="1"/>
  <c r="AB2478" i="1"/>
  <c r="AB2479" i="1"/>
  <c r="AB2482" i="1"/>
  <c r="AB2483" i="1"/>
  <c r="AB2486" i="1"/>
  <c r="AB2487" i="1"/>
  <c r="AB2490" i="1"/>
  <c r="AB2491" i="1"/>
  <c r="AB2494" i="1"/>
  <c r="AB2495" i="1"/>
  <c r="AB2498" i="1"/>
  <c r="AB2499" i="1"/>
  <c r="AB2502" i="1"/>
  <c r="AB2503" i="1"/>
  <c r="AB2506" i="1"/>
  <c r="AB2507" i="1"/>
  <c r="AB2510" i="1"/>
  <c r="AB2511" i="1"/>
  <c r="AB2514" i="1"/>
  <c r="AB2515" i="1"/>
  <c r="AB2518" i="1"/>
  <c r="AB2519" i="1"/>
  <c r="AB2522" i="1"/>
  <c r="AB2523" i="1"/>
  <c r="AB2526" i="1"/>
  <c r="AB2527" i="1"/>
  <c r="AB2530" i="1"/>
  <c r="AB2531" i="1"/>
  <c r="AB2534" i="1"/>
  <c r="AB2535" i="1"/>
  <c r="AB2538" i="1"/>
  <c r="AB2539" i="1"/>
  <c r="AB2542" i="1"/>
  <c r="AB2543" i="1"/>
  <c r="AB2546" i="1"/>
  <c r="AB2547" i="1"/>
  <c r="AB2550" i="1"/>
  <c r="AB2551" i="1"/>
  <c r="AB2554" i="1"/>
  <c r="AB2558" i="1"/>
  <c r="AB2559" i="1"/>
  <c r="AB2562" i="1"/>
  <c r="AB2563" i="1"/>
  <c r="AB2566" i="1"/>
  <c r="AB2567" i="1"/>
  <c r="AB2570" i="1"/>
  <c r="AB2571" i="1"/>
  <c r="AB2574" i="1"/>
  <c r="AB2575" i="1"/>
  <c r="AB2578" i="1"/>
  <c r="AB2579" i="1"/>
  <c r="AB2582" i="1"/>
  <c r="AB2583" i="1"/>
  <c r="AB2586" i="1"/>
  <c r="AB2587" i="1"/>
  <c r="AB2590" i="1"/>
  <c r="AB2591" i="1"/>
  <c r="AB2594" i="1"/>
  <c r="AB2595" i="1"/>
  <c r="AB2598" i="1"/>
  <c r="AB2599" i="1"/>
  <c r="AB2602" i="1"/>
  <c r="AB2603" i="1"/>
  <c r="AB2606" i="1"/>
  <c r="AB2607" i="1"/>
  <c r="AB2610" i="1"/>
  <c r="AB2611" i="1"/>
  <c r="AB2614" i="1"/>
  <c r="AB2615" i="1"/>
  <c r="AB2618" i="1"/>
  <c r="AB2619" i="1"/>
  <c r="AB2622" i="1"/>
  <c r="AB2623" i="1"/>
  <c r="AB2626" i="1"/>
  <c r="AB2627" i="1"/>
  <c r="AB2630" i="1"/>
  <c r="AB2631" i="1"/>
  <c r="AB2634" i="1"/>
  <c r="AB2635" i="1"/>
  <c r="AB2638" i="1"/>
  <c r="AB2639" i="1"/>
  <c r="AB2642" i="1"/>
  <c r="AB2643" i="1"/>
  <c r="AB2646" i="1"/>
  <c r="AB2647" i="1"/>
  <c r="AB2650" i="1"/>
  <c r="AB2651" i="1"/>
  <c r="AB2654" i="1"/>
  <c r="AB2655" i="1"/>
  <c r="AB2658" i="1"/>
  <c r="AB2659" i="1"/>
  <c r="AB2662" i="1"/>
  <c r="AB2663" i="1"/>
  <c r="AB2666" i="1"/>
  <c r="AB2667" i="1"/>
  <c r="AB2670" i="1"/>
  <c r="AB2674" i="1"/>
  <c r="AB2678" i="1"/>
  <c r="AB2679" i="1"/>
  <c r="AB2682" i="1"/>
  <c r="AB2683" i="1"/>
  <c r="AB2686" i="1"/>
  <c r="AB2687" i="1"/>
  <c r="AB2690" i="1"/>
  <c r="AB2691" i="1"/>
  <c r="AB2694" i="1"/>
  <c r="AB2695" i="1"/>
  <c r="AB2698" i="1"/>
  <c r="AB2699" i="1"/>
  <c r="AB2702" i="1"/>
  <c r="AB2703" i="1"/>
  <c r="AB2706" i="1"/>
  <c r="AB2710" i="1"/>
  <c r="AB2711" i="1"/>
  <c r="AB2714" i="1"/>
  <c r="AB2715" i="1"/>
  <c r="AB2718" i="1"/>
  <c r="AB2719" i="1"/>
  <c r="AB2722" i="1"/>
  <c r="AB2723" i="1"/>
  <c r="AB2726" i="1"/>
  <c r="AB2727" i="1"/>
  <c r="AB2730" i="1"/>
  <c r="AB2731" i="1"/>
  <c r="AB2734" i="1"/>
  <c r="AB2735" i="1"/>
  <c r="AB2738" i="1"/>
  <c r="AB2739" i="1"/>
  <c r="AB2742" i="1"/>
  <c r="AB2743" i="1"/>
  <c r="AB2746" i="1"/>
  <c r="AB2747" i="1"/>
  <c r="AB2750" i="1"/>
  <c r="AB2751" i="1"/>
  <c r="AB2754" i="1"/>
  <c r="AB2755" i="1"/>
  <c r="AB2758" i="1"/>
  <c r="AB2759" i="1"/>
  <c r="AB2762" i="1"/>
  <c r="AB2766" i="1"/>
  <c r="AB2770" i="1"/>
  <c r="AB2774" i="1"/>
  <c r="AB2778" i="1"/>
  <c r="AB2782" i="1"/>
  <c r="AB2786" i="1"/>
  <c r="AB2790" i="1"/>
  <c r="S2826" i="1"/>
  <c r="AB2826" i="1" s="1"/>
  <c r="S2830" i="1"/>
  <c r="AB2830" i="1" s="1"/>
  <c r="S2834" i="1"/>
  <c r="AB2834" i="1" s="1"/>
  <c r="S2838" i="1"/>
  <c r="AB2838" i="1" s="1"/>
  <c r="S2842" i="1"/>
  <c r="AB2842" i="1" s="1"/>
  <c r="S2846" i="1"/>
  <c r="AB2846" i="1" s="1"/>
  <c r="AB2852" i="1"/>
  <c r="AB2856" i="1"/>
  <c r="AB2860" i="1"/>
  <c r="AB2864" i="1"/>
  <c r="AB2868" i="1"/>
  <c r="AB2872" i="1"/>
  <c r="AB2873" i="1"/>
  <c r="AB2876" i="1"/>
  <c r="AB2877" i="1"/>
  <c r="AB2880" i="1"/>
  <c r="AB2884" i="1"/>
  <c r="AB2885" i="1"/>
  <c r="AB2888" i="1"/>
  <c r="AB2889" i="1"/>
  <c r="AB2892" i="1"/>
  <c r="AB2893" i="1"/>
  <c r="AB2896" i="1"/>
  <c r="AB2897" i="1"/>
  <c r="AB2900" i="1"/>
  <c r="AB2901" i="1"/>
  <c r="AB2904" i="1"/>
  <c r="AB2905" i="1"/>
  <c r="AB2908" i="1"/>
  <c r="AB2909" i="1"/>
  <c r="AB2912" i="1"/>
  <c r="AB2913" i="1"/>
  <c r="AB2916" i="1"/>
  <c r="AB2917" i="1"/>
  <c r="AB2920" i="1"/>
  <c r="AB2921" i="1"/>
  <c r="AB2924" i="1"/>
  <c r="AB2928" i="1"/>
  <c r="AB2932" i="1"/>
  <c r="AB2936" i="1"/>
  <c r="AB2944" i="1"/>
  <c r="AB2948" i="1"/>
  <c r="AB2952" i="1"/>
  <c r="AB2956" i="1"/>
  <c r="AB2960" i="1"/>
  <c r="AB2964" i="1"/>
  <c r="AB2968" i="1"/>
  <c r="AB2972" i="1"/>
  <c r="AB2976" i="1"/>
  <c r="AB2980" i="1"/>
  <c r="AB2984" i="1"/>
  <c r="AB2988" i="1"/>
  <c r="AB2992" i="1"/>
  <c r="AB2996" i="1"/>
  <c r="AB3000" i="1"/>
  <c r="AB3004" i="1"/>
  <c r="AB3008" i="1"/>
  <c r="AB3012" i="1"/>
  <c r="AB3016" i="1"/>
  <c r="AB3020" i="1"/>
  <c r="AB3024" i="1"/>
  <c r="AB3028" i="1"/>
  <c r="AB3032" i="1"/>
  <c r="AB3036" i="1"/>
  <c r="AB3040" i="1"/>
  <c r="AB3044" i="1"/>
  <c r="AB3048" i="1"/>
  <c r="AB3052" i="1"/>
  <c r="AB3056" i="1"/>
  <c r="AB3060" i="1"/>
  <c r="AB3064" i="1"/>
  <c r="AB3068" i="1"/>
  <c r="AB3072" i="1"/>
  <c r="AB3076" i="1"/>
  <c r="AB3080" i="1"/>
  <c r="AB3084" i="1"/>
  <c r="AB3088" i="1"/>
  <c r="AB3092" i="1"/>
  <c r="AB3096" i="1"/>
  <c r="AB3100" i="1"/>
  <c r="AB3104" i="1"/>
  <c r="AB3108" i="1"/>
  <c r="AB3112" i="1"/>
  <c r="AB3116" i="1"/>
  <c r="AB3120" i="1"/>
  <c r="AB3124" i="1"/>
  <c r="AB3128" i="1"/>
  <c r="AB3132" i="1"/>
  <c r="AB3136" i="1"/>
  <c r="AB3140" i="1"/>
  <c r="AB3144" i="1"/>
  <c r="AB3148" i="1"/>
  <c r="AB3152" i="1"/>
  <c r="AB3156" i="1"/>
  <c r="AB3160" i="1"/>
  <c r="AB3164" i="1"/>
  <c r="AB3168" i="1"/>
  <c r="AB3172" i="1"/>
  <c r="AB3176" i="1"/>
  <c r="AB3180" i="1"/>
  <c r="AB3184" i="1"/>
  <c r="AB3211" i="1"/>
  <c r="AB3215" i="1"/>
  <c r="AB3219" i="1"/>
  <c r="AB3223" i="1"/>
  <c r="AB3227" i="1"/>
  <c r="AB3231" i="1"/>
  <c r="AB3235" i="1"/>
  <c r="AB3239" i="1"/>
  <c r="AB3243" i="1"/>
  <c r="AB3247" i="1"/>
  <c r="AB3251" i="1"/>
  <c r="AB3255" i="1"/>
  <c r="AB3259" i="1"/>
  <c r="AB3263" i="1"/>
  <c r="AB3267" i="1"/>
  <c r="AB3271" i="1"/>
  <c r="AB3275" i="1"/>
  <c r="AB3279" i="1"/>
  <c r="AB3283" i="1"/>
  <c r="AB3287" i="1"/>
  <c r="AB3291" i="1"/>
  <c r="AB3295" i="1"/>
  <c r="AB3299" i="1"/>
  <c r="AB3303" i="1"/>
  <c r="AB3307" i="1"/>
  <c r="AB3311" i="1"/>
  <c r="AB3315" i="1"/>
  <c r="AB3319" i="1"/>
  <c r="AB3323" i="1"/>
  <c r="AB3327" i="1"/>
  <c r="AB3331" i="1"/>
  <c r="AB3335" i="1"/>
  <c r="AB3339" i="1"/>
  <c r="AB3343" i="1"/>
  <c r="AB3347" i="1"/>
  <c r="AB3351" i="1"/>
  <c r="AB3355" i="1"/>
  <c r="AB3359" i="1"/>
  <c r="AB3363" i="1"/>
  <c r="AB3367" i="1"/>
  <c r="AB3371" i="1"/>
  <c r="AB3375" i="1"/>
  <c r="AB3376" i="1"/>
  <c r="AB3379" i="1"/>
  <c r="AB3380" i="1"/>
  <c r="AB3383" i="1"/>
  <c r="AB3384" i="1"/>
  <c r="AB3387" i="1"/>
  <c r="AB3388" i="1"/>
  <c r="AB3391" i="1"/>
  <c r="AB3392" i="1"/>
  <c r="AB3395" i="1"/>
  <c r="AB3396" i="1"/>
  <c r="AB3399" i="1"/>
  <c r="AB3400" i="1"/>
  <c r="AB3403" i="1"/>
  <c r="AB3404" i="1"/>
  <c r="AB3407" i="1"/>
  <c r="AB3408" i="1"/>
  <c r="AB3411" i="1"/>
  <c r="AB3412" i="1"/>
  <c r="AB3415" i="1"/>
  <c r="AB3416" i="1"/>
  <c r="AB3419" i="1"/>
  <c r="AB3420" i="1"/>
  <c r="AB3423" i="1"/>
  <c r="AB3424" i="1"/>
  <c r="AB3427" i="1"/>
  <c r="AB3428" i="1"/>
  <c r="AB3431" i="1"/>
  <c r="AB3432" i="1"/>
  <c r="AB3435" i="1"/>
  <c r="AB3436" i="1"/>
  <c r="AB3439" i="1"/>
  <c r="AB3440" i="1"/>
  <c r="AB3443" i="1"/>
  <c r="AB3444" i="1"/>
  <c r="AB3447" i="1"/>
  <c r="AB3448" i="1"/>
  <c r="AB3451" i="1"/>
  <c r="AB3452" i="1"/>
  <c r="AB3455" i="1"/>
  <c r="AB3456" i="1"/>
  <c r="AB3459" i="1"/>
  <c r="AB3460" i="1"/>
  <c r="AB3463" i="1"/>
  <c r="AB3464" i="1"/>
  <c r="AB3467" i="1"/>
  <c r="AB3468" i="1"/>
  <c r="AB3471" i="1"/>
  <c r="AB3472" i="1"/>
  <c r="AB3475" i="1"/>
  <c r="AB3476" i="1"/>
  <c r="AB3479" i="1"/>
  <c r="AB3480" i="1"/>
  <c r="AB3483" i="1"/>
  <c r="AB3484" i="1"/>
  <c r="AB3487" i="1"/>
  <c r="AB3488" i="1"/>
  <c r="AB3491" i="1"/>
  <c r="AB3492" i="1"/>
  <c r="AB3495" i="1"/>
  <c r="AB3496" i="1"/>
  <c r="AB3499" i="1"/>
  <c r="AB3500" i="1"/>
  <c r="AB3503" i="1"/>
  <c r="AB3507" i="1"/>
  <c r="AB3511" i="1"/>
  <c r="AB3515" i="1"/>
  <c r="AB3519" i="1"/>
  <c r="AB3535" i="1"/>
  <c r="AB3539" i="1"/>
  <c r="AB3543" i="1"/>
  <c r="AB3547" i="1"/>
  <c r="AB3551" i="1"/>
  <c r="AB3555" i="1"/>
  <c r="AB3559" i="1"/>
  <c r="AB3563" i="1"/>
  <c r="AB3567" i="1"/>
  <c r="AB3571" i="1"/>
  <c r="AB3575" i="1"/>
  <c r="AB3579" i="1"/>
  <c r="AB3583" i="1"/>
  <c r="AB3587" i="1"/>
  <c r="AB3591" i="1"/>
  <c r="AB3595" i="1"/>
  <c r="AB3599" i="1"/>
  <c r="AB3603" i="1"/>
  <c r="AB3607" i="1"/>
  <c r="AB3611" i="1"/>
  <c r="AB3615" i="1"/>
  <c r="AB3619" i="1"/>
  <c r="AB3623" i="1"/>
  <c r="AB3627" i="1"/>
  <c r="AB3631" i="1"/>
  <c r="V2823" i="1"/>
  <c r="AB2823" i="1" s="1"/>
  <c r="S2824" i="1"/>
  <c r="AB2824" i="1" s="1"/>
  <c r="AB2825" i="1"/>
  <c r="P2825" i="1"/>
  <c r="V2827" i="1"/>
  <c r="AB2827" i="1" s="1"/>
  <c r="S2828" i="1"/>
  <c r="AB2828" i="1" s="1"/>
  <c r="P2829" i="1"/>
  <c r="Z2829" i="1"/>
  <c r="AB2829" i="1" s="1"/>
  <c r="V2831" i="1"/>
  <c r="AB2831" i="1" s="1"/>
  <c r="S2832" i="1"/>
  <c r="AB2832" i="1" s="1"/>
  <c r="P2833" i="1"/>
  <c r="AB2833" i="1" s="1"/>
  <c r="Z2833" i="1"/>
  <c r="V2835" i="1"/>
  <c r="AB2835" i="1" s="1"/>
  <c r="S2836" i="1"/>
  <c r="AB2836" i="1" s="1"/>
  <c r="P2837" i="1"/>
  <c r="AB2837" i="1" s="1"/>
  <c r="V2839" i="1"/>
  <c r="AB2839" i="1" s="1"/>
  <c r="S2840" i="1"/>
  <c r="AB2840" i="1" s="1"/>
  <c r="P2841" i="1"/>
  <c r="Z2841" i="1"/>
  <c r="AB2841" i="1" s="1"/>
  <c r="V2843" i="1"/>
  <c r="AB2843" i="1" s="1"/>
  <c r="S2844" i="1"/>
  <c r="AB2844" i="1" s="1"/>
  <c r="P2845" i="1"/>
  <c r="AB2845" i="1" s="1"/>
  <c r="Z2845" i="1"/>
  <c r="V2847" i="1"/>
  <c r="AB2847" i="1" s="1"/>
  <c r="S2848" i="1"/>
  <c r="AB2848" i="1" s="1"/>
  <c r="P2849" i="1"/>
  <c r="AB2849" i="1" s="1"/>
  <c r="AB2850" i="1"/>
  <c r="AB2854" i="1"/>
  <c r="AB2855" i="1"/>
  <c r="AB2858" i="1"/>
  <c r="AB2859" i="1"/>
  <c r="AB2862" i="1"/>
  <c r="AB2863" i="1"/>
  <c r="AB2866" i="1"/>
  <c r="AB2870" i="1"/>
  <c r="AB2874" i="1"/>
  <c r="AB2878" i="1"/>
  <c r="AB2882" i="1"/>
  <c r="AB2886" i="1"/>
  <c r="AB2926" i="1"/>
  <c r="AB2927" i="1"/>
  <c r="AB2930" i="1"/>
  <c r="AB2931" i="1"/>
  <c r="AB2934" i="1"/>
  <c r="AB2935" i="1"/>
  <c r="AB2938" i="1"/>
  <c r="AB2939" i="1"/>
  <c r="AB2942" i="1"/>
  <c r="AB2943" i="1"/>
  <c r="AB2946" i="1"/>
  <c r="AB2947" i="1"/>
  <c r="AB2950" i="1"/>
  <c r="AB2951" i="1"/>
  <c r="AB2954" i="1"/>
  <c r="AB2955" i="1"/>
  <c r="AB2958" i="1"/>
  <c r="AB2959" i="1"/>
  <c r="AB2962" i="1"/>
  <c r="AB2963" i="1"/>
  <c r="AB2966" i="1"/>
  <c r="AB2967" i="1"/>
  <c r="AB2970" i="1"/>
  <c r="AB2971" i="1"/>
  <c r="AB2974" i="1"/>
  <c r="AB2975" i="1"/>
  <c r="AB2978" i="1"/>
  <c r="AB2979" i="1"/>
  <c r="AB2982" i="1"/>
  <c r="AB2983" i="1"/>
  <c r="AB2986" i="1"/>
  <c r="AB2987" i="1"/>
  <c r="AB2990" i="1"/>
  <c r="AB2991" i="1"/>
  <c r="AB2994" i="1"/>
  <c r="AB2995" i="1"/>
  <c r="AB2998" i="1"/>
  <c r="AB2999" i="1"/>
  <c r="AB3002" i="1"/>
  <c r="AB3003" i="1"/>
  <c r="AB3006" i="1"/>
  <c r="AB3007" i="1"/>
  <c r="AB3010" i="1"/>
  <c r="AB3011" i="1"/>
  <c r="AB3014" i="1"/>
  <c r="AB3015" i="1"/>
  <c r="AB3018" i="1"/>
  <c r="AB3019" i="1"/>
  <c r="AB3022" i="1"/>
  <c r="AB3023" i="1"/>
  <c r="AB3026" i="1"/>
  <c r="AB3030" i="1"/>
  <c r="AB3034" i="1"/>
  <c r="AB3038" i="1"/>
  <c r="AB3042" i="1"/>
  <c r="AB3046" i="1"/>
  <c r="AB3050" i="1"/>
  <c r="AB3051" i="1"/>
  <c r="AB3054" i="1"/>
  <c r="AB3055" i="1"/>
  <c r="AB3058" i="1"/>
  <c r="AB3059" i="1"/>
  <c r="AB3062" i="1"/>
  <c r="AB3063" i="1"/>
  <c r="AB3066" i="1"/>
  <c r="AB3067" i="1"/>
  <c r="AB3070" i="1"/>
  <c r="AB3071" i="1"/>
  <c r="AB3074" i="1"/>
  <c r="AB3075" i="1"/>
  <c r="AB3078" i="1"/>
  <c r="AB3079" i="1"/>
  <c r="AB3082" i="1"/>
  <c r="AB3083" i="1"/>
  <c r="AB3086" i="1"/>
  <c r="AB3087" i="1"/>
  <c r="AB3090" i="1"/>
  <c r="AB3091" i="1"/>
  <c r="AB3094" i="1"/>
  <c r="AB3095" i="1"/>
  <c r="AB3098" i="1"/>
  <c r="AB3099" i="1"/>
  <c r="AB3102" i="1"/>
  <c r="AB3103" i="1"/>
  <c r="AB3106" i="1"/>
  <c r="AB3107" i="1"/>
  <c r="AB3110" i="1"/>
  <c r="AB3111" i="1"/>
  <c r="AB3114" i="1"/>
  <c r="AB3115" i="1"/>
  <c r="AB3118" i="1"/>
  <c r="AB3122" i="1"/>
  <c r="AB3126" i="1"/>
  <c r="AB3130" i="1"/>
  <c r="AB3131" i="1"/>
  <c r="AB3134" i="1"/>
  <c r="AB3135" i="1"/>
  <c r="AB3138" i="1"/>
  <c r="AB3139" i="1"/>
  <c r="AB3142" i="1"/>
  <c r="AB3143" i="1"/>
  <c r="AB3146" i="1"/>
  <c r="AB3150" i="1"/>
  <c r="AB3154" i="1"/>
  <c r="AB3158" i="1"/>
  <c r="AB3162" i="1"/>
  <c r="AB3163" i="1"/>
  <c r="AB3166" i="1"/>
  <c r="AB3167" i="1"/>
  <c r="AB3170" i="1"/>
  <c r="AB3171" i="1"/>
  <c r="AB3174" i="1"/>
  <c r="AB3178" i="1"/>
  <c r="AB3179" i="1"/>
  <c r="AB3182" i="1"/>
  <c r="AB3183" i="1"/>
  <c r="AB3186" i="1"/>
  <c r="AB3187" i="1"/>
  <c r="AB3190" i="1"/>
  <c r="AB3191" i="1"/>
  <c r="AB3194" i="1"/>
  <c r="AB3195" i="1"/>
  <c r="AB3198" i="1"/>
  <c r="AB3199" i="1"/>
  <c r="AB3202" i="1"/>
  <c r="AB3203" i="1"/>
  <c r="AB3206" i="1"/>
  <c r="AB3207" i="1"/>
  <c r="AB3209" i="1"/>
  <c r="AB3210" i="1"/>
  <c r="AB3213" i="1"/>
  <c r="AB3214" i="1"/>
  <c r="AB3217" i="1"/>
  <c r="AB3218" i="1"/>
  <c r="AB3221" i="1"/>
  <c r="AB3222" i="1"/>
  <c r="AB3225" i="1"/>
  <c r="AB3226" i="1"/>
  <c r="AB3229" i="1"/>
  <c r="AB3230" i="1"/>
  <c r="AB3233" i="1"/>
  <c r="AB3234" i="1"/>
  <c r="AB3237" i="1"/>
  <c r="AB3238" i="1"/>
  <c r="AB3241" i="1"/>
  <c r="AB3242" i="1"/>
  <c r="AB3245" i="1"/>
  <c r="AB3246" i="1"/>
  <c r="AB3249" i="1"/>
  <c r="AB3253" i="1"/>
  <c r="AB3257" i="1"/>
  <c r="AB3261" i="1"/>
  <c r="AB3265" i="1"/>
  <c r="AB3269" i="1"/>
  <c r="AB3270" i="1"/>
  <c r="AB3273" i="1"/>
  <c r="AB3274" i="1"/>
  <c r="AB3277" i="1"/>
  <c r="AB3278" i="1"/>
  <c r="AB3281" i="1"/>
  <c r="AB3282" i="1"/>
  <c r="AB3285" i="1"/>
  <c r="AB3286" i="1"/>
  <c r="AB3289" i="1"/>
  <c r="AB3290" i="1"/>
  <c r="AB3293" i="1"/>
  <c r="AB3294" i="1"/>
  <c r="AB3297" i="1"/>
  <c r="AB3298" i="1"/>
  <c r="AB3301" i="1"/>
  <c r="AB3302" i="1"/>
  <c r="AB3305" i="1"/>
  <c r="AB3306" i="1"/>
  <c r="AB3309" i="1"/>
  <c r="AB3310" i="1"/>
  <c r="AB3313" i="1"/>
  <c r="AB3314" i="1"/>
  <c r="AB3317" i="1"/>
  <c r="AB3321" i="1"/>
  <c r="AB3325" i="1"/>
  <c r="AB3329" i="1"/>
  <c r="AB3333" i="1"/>
  <c r="AB3337" i="1"/>
  <c r="AB3338" i="1"/>
  <c r="AB3341" i="1"/>
  <c r="AB3342" i="1"/>
  <c r="AB3345" i="1"/>
  <c r="AB3346" i="1"/>
  <c r="AB3349" i="1"/>
  <c r="AB3350" i="1"/>
  <c r="AB3353" i="1"/>
  <c r="AB3354" i="1"/>
  <c r="AB3357" i="1"/>
  <c r="AB3361" i="1"/>
  <c r="AB3365" i="1"/>
  <c r="AB3369" i="1"/>
  <c r="AB3373" i="1"/>
  <c r="AB3377" i="1"/>
  <c r="AB3505" i="1"/>
  <c r="AB3506" i="1"/>
  <c r="AB3509" i="1"/>
  <c r="AB3510" i="1"/>
  <c r="AB3513" i="1"/>
  <c r="AB3514" i="1"/>
  <c r="AB3517" i="1"/>
  <c r="AB3518" i="1"/>
  <c r="AB3521" i="1"/>
  <c r="AB3522" i="1"/>
  <c r="AB3525" i="1"/>
  <c r="AB3526" i="1"/>
  <c r="AB3529" i="1"/>
  <c r="AB3530" i="1"/>
  <c r="AB3533" i="1"/>
  <c r="AB3534" i="1"/>
  <c r="AB3537" i="1"/>
  <c r="AB3538" i="1"/>
  <c r="AB3541" i="1"/>
  <c r="AB3542" i="1"/>
  <c r="AB3545" i="1"/>
  <c r="AB3546" i="1"/>
  <c r="AB3549" i="1"/>
  <c r="AB3553" i="1"/>
  <c r="AB3557" i="1"/>
  <c r="AB3561" i="1"/>
  <c r="AB3565" i="1"/>
  <c r="AB3569" i="1"/>
  <c r="AB3573" i="1"/>
  <c r="AB3577" i="1"/>
  <c r="AB3581" i="1"/>
  <c r="AB3585" i="1"/>
  <c r="AB3589" i="1"/>
  <c r="AB3593" i="1"/>
  <c r="AB3597" i="1"/>
  <c r="AB3598" i="1"/>
  <c r="AB3601" i="1"/>
  <c r="AB3602" i="1"/>
  <c r="AB3605" i="1"/>
  <c r="AB3606" i="1"/>
  <c r="AB3609" i="1"/>
  <c r="AB3610" i="1"/>
  <c r="AB3613" i="1"/>
  <c r="AB3614" i="1"/>
  <c r="AB3617" i="1"/>
  <c r="AB3618" i="1"/>
  <c r="AB3621" i="1"/>
  <c r="AB3625" i="1"/>
  <c r="AB3626" i="1"/>
  <c r="AB3629" i="1"/>
  <c r="AB3630" i="1"/>
  <c r="AB3633" i="1"/>
  <c r="M3636" i="1"/>
  <c r="AB3636" i="1" s="1"/>
  <c r="V3637" i="1"/>
  <c r="AB3638" i="1"/>
  <c r="AB3639" i="1"/>
  <c r="AB3642" i="1"/>
  <c r="AB3643" i="1"/>
  <c r="AB3646" i="1"/>
  <c r="AB3647" i="1"/>
  <c r="AB3650" i="1"/>
  <c r="AB3651" i="1"/>
  <c r="AB3654" i="1"/>
  <c r="AB3655" i="1"/>
  <c r="AB3658" i="1"/>
  <c r="AB3659" i="1"/>
  <c r="AB3662" i="1"/>
  <c r="AB3663" i="1"/>
  <c r="AB3666" i="1"/>
  <c r="AB3667" i="1"/>
  <c r="AB3670" i="1"/>
  <c r="AB3671" i="1"/>
  <c r="AB3674" i="1"/>
  <c r="AB3675" i="1"/>
  <c r="AB3678" i="1"/>
  <c r="AB3679" i="1"/>
  <c r="AB3682" i="1"/>
  <c r="AB3683" i="1"/>
  <c r="AB3686" i="1"/>
  <c r="AB3687" i="1"/>
  <c r="AB3690" i="1"/>
  <c r="AB3691" i="1"/>
  <c r="AB3694" i="1"/>
  <c r="AB3695" i="1"/>
  <c r="AB3698" i="1"/>
  <c r="AB3699" i="1"/>
  <c r="AB3702" i="1"/>
  <c r="AB3703" i="1"/>
  <c r="AB3706" i="1"/>
  <c r="AB3707" i="1"/>
  <c r="AB3710" i="1"/>
  <c r="AB3711" i="1"/>
  <c r="AB3714" i="1"/>
  <c r="AB3715" i="1"/>
  <c r="AB3718" i="1"/>
  <c r="AB3719" i="1"/>
  <c r="AB3722" i="1"/>
  <c r="AB3723" i="1"/>
  <c r="AB3726" i="1"/>
  <c r="AB3727" i="1"/>
  <c r="AB3730" i="1"/>
  <c r="AB3731" i="1"/>
  <c r="AB3734" i="1"/>
  <c r="AB3735" i="1"/>
  <c r="AB3738" i="1"/>
  <c r="AB3739" i="1"/>
  <c r="AB3742" i="1"/>
  <c r="AB3743" i="1"/>
  <c r="AB3746" i="1"/>
  <c r="AB3747" i="1"/>
  <c r="AB3750" i="1"/>
  <c r="AB3751" i="1"/>
  <c r="AB3754" i="1"/>
  <c r="AB3755" i="1"/>
  <c r="AB3758" i="1"/>
  <c r="AB3759" i="1"/>
  <c r="AB3762" i="1"/>
  <c r="AB3763" i="1"/>
  <c r="AB3766" i="1"/>
  <c r="AB3767" i="1"/>
  <c r="AB3770" i="1"/>
  <c r="AB3771" i="1"/>
  <c r="AB3774" i="1"/>
  <c r="AB3775" i="1"/>
  <c r="AB3778" i="1"/>
  <c r="AB3779" i="1"/>
  <c r="AB3782" i="1"/>
  <c r="AB3783" i="1"/>
  <c r="AB3635" i="1"/>
  <c r="AB3637" i="1"/>
  <c r="AB3785" i="1"/>
  <c r="AB3788" i="1"/>
  <c r="AB3789" i="1"/>
  <c r="AB3792" i="1"/>
  <c r="AB3793" i="1"/>
  <c r="AB3796" i="1"/>
  <c r="AB3797" i="1"/>
  <c r="AB3800" i="1"/>
  <c r="AB3801" i="1"/>
  <c r="AB3804" i="1"/>
  <c r="AB3805" i="1"/>
  <c r="AB3808" i="1"/>
  <c r="AB3809" i="1"/>
  <c r="AB3812" i="1"/>
  <c r="AB3813" i="1"/>
  <c r="AB3816" i="1"/>
  <c r="AB3817" i="1"/>
  <c r="AB3820" i="1"/>
  <c r="AB3821" i="1"/>
  <c r="AB3824" i="1"/>
  <c r="AB3825" i="1"/>
  <c r="AB3828" i="1"/>
  <c r="AB3829" i="1"/>
  <c r="AB3832" i="1"/>
  <c r="AB3833" i="1"/>
  <c r="AB3836" i="1"/>
  <c r="AB3837" i="1"/>
  <c r="AB3840" i="1"/>
  <c r="AB3841" i="1"/>
  <c r="AB3844" i="1"/>
  <c r="AB3845" i="1"/>
  <c r="AB3848" i="1"/>
  <c r="AB3849" i="1"/>
  <c r="AB3852" i="1"/>
  <c r="AB3853" i="1"/>
  <c r="AB3856" i="1"/>
  <c r="AB3857" i="1"/>
  <c r="AB3860" i="1"/>
  <c r="AB3861" i="1"/>
  <c r="AB3864" i="1"/>
  <c r="AB3865" i="1"/>
  <c r="AB3868" i="1"/>
  <c r="AB3869" i="1"/>
  <c r="AB3872" i="1"/>
  <c r="AB3873" i="1"/>
  <c r="AB3876" i="1"/>
  <c r="AB3877" i="1"/>
  <c r="AB3880" i="1"/>
  <c r="AB3881" i="1"/>
  <c r="AB3884" i="1"/>
  <c r="AB3885" i="1"/>
  <c r="AB3888" i="1"/>
  <c r="AB3889" i="1"/>
  <c r="AB3892" i="1"/>
  <c r="AB3893" i="1"/>
  <c r="AB3896" i="1"/>
  <c r="AB3897" i="1"/>
  <c r="AB3900" i="1"/>
  <c r="AB3901" i="1"/>
  <c r="AB3904" i="1"/>
  <c r="AB3905" i="1"/>
  <c r="AB3908" i="1"/>
  <c r="AB3909" i="1"/>
  <c r="AB3912" i="1"/>
  <c r="AB3913" i="1"/>
  <c r="AB3916" i="1"/>
  <c r="AB3917" i="1"/>
  <c r="AB3920" i="1"/>
  <c r="AB3921" i="1"/>
  <c r="AB3924" i="1"/>
  <c r="AB3925" i="1"/>
  <c r="AB3928" i="1"/>
  <c r="AB3929" i="1"/>
  <c r="AB3932" i="1"/>
  <c r="AB3933" i="1"/>
  <c r="AB3936" i="1"/>
  <c r="AB3937" i="1"/>
  <c r="AB3940" i="1"/>
  <c r="AB3941" i="1"/>
  <c r="AB3944" i="1"/>
  <c r="AB3945" i="1"/>
  <c r="AB3948" i="1"/>
  <c r="AB3949" i="1"/>
  <c r="AB3952" i="1"/>
  <c r="AB3953" i="1"/>
  <c r="AB3956" i="1"/>
  <c r="AB3957" i="1"/>
  <c r="AB3960" i="1"/>
  <c r="AB3961" i="1"/>
  <c r="AB3964" i="1"/>
  <c r="Z3966" i="1"/>
  <c r="M3967" i="1"/>
  <c r="AB3967" i="1" s="1"/>
  <c r="V3968" i="1"/>
  <c r="S3969" i="1"/>
  <c r="AB3969" i="1" s="1"/>
  <c r="P3970" i="1"/>
  <c r="Z3970" i="1"/>
  <c r="AB3970" i="1" s="1"/>
  <c r="M3971" i="1"/>
  <c r="AB3971" i="1" s="1"/>
  <c r="V3972" i="1"/>
  <c r="S3973" i="1"/>
  <c r="AB3973" i="1" s="1"/>
  <c r="P3974" i="1"/>
  <c r="Z3974" i="1"/>
  <c r="AB3974" i="1" s="1"/>
  <c r="M3975" i="1"/>
  <c r="AB3975" i="1" s="1"/>
  <c r="V3976" i="1"/>
  <c r="S3977" i="1"/>
  <c r="AB3977" i="1" s="1"/>
  <c r="AB3978" i="1"/>
  <c r="AB3981" i="1"/>
  <c r="AB3982" i="1"/>
  <c r="AB3985" i="1"/>
  <c r="AB3986" i="1"/>
  <c r="AB3989" i="1"/>
  <c r="AB3990" i="1"/>
  <c r="AB3993" i="1"/>
  <c r="AB3994" i="1"/>
  <c r="AB3997" i="1"/>
  <c r="AB3998" i="1"/>
  <c r="AB4001" i="1"/>
  <c r="AB4002" i="1"/>
  <c r="AB4005" i="1"/>
  <c r="AB4006" i="1"/>
  <c r="AB4009" i="1"/>
  <c r="AB4010" i="1"/>
  <c r="AB4013" i="1"/>
  <c r="AB4014" i="1"/>
  <c r="AB4017" i="1"/>
  <c r="AB4018" i="1"/>
  <c r="AB4021" i="1"/>
  <c r="AB4022" i="1"/>
  <c r="AB4025" i="1"/>
  <c r="AB4026" i="1"/>
  <c r="AB4029" i="1"/>
  <c r="AB4030" i="1"/>
  <c r="AB4033" i="1"/>
  <c r="AB4034" i="1"/>
  <c r="AB4037" i="1"/>
  <c r="AB4038" i="1"/>
  <c r="AB4041" i="1"/>
  <c r="AB4042" i="1"/>
  <c r="AB4045" i="1"/>
  <c r="AB4046" i="1"/>
  <c r="AB4049" i="1"/>
  <c r="AB4050" i="1"/>
  <c r="AB4053" i="1"/>
  <c r="AB4054" i="1"/>
  <c r="AB4057" i="1"/>
  <c r="AB4058" i="1"/>
  <c r="AB4061" i="1"/>
  <c r="AB4062" i="1"/>
  <c r="AB4065" i="1"/>
  <c r="AB4066" i="1"/>
  <c r="AB4069" i="1"/>
  <c r="AB4070" i="1"/>
  <c r="AB4073" i="1"/>
  <c r="AB4074" i="1"/>
  <c r="AB4077" i="1"/>
  <c r="AB4078" i="1"/>
  <c r="AB4081" i="1"/>
  <c r="AB4082" i="1"/>
  <c r="AB4085" i="1"/>
  <c r="AB4086" i="1"/>
  <c r="AB4089" i="1"/>
  <c r="AB4090" i="1"/>
  <c r="AB4093" i="1"/>
  <c r="AB4094" i="1"/>
  <c r="AB4097" i="1"/>
  <c r="AB4098" i="1"/>
  <c r="AB4101" i="1"/>
  <c r="AB4102" i="1"/>
  <c r="AB4105" i="1"/>
  <c r="AB4106" i="1"/>
  <c r="AB4109" i="1"/>
  <c r="AB4110" i="1"/>
  <c r="AB4113" i="1"/>
  <c r="AB4114" i="1"/>
  <c r="AB4117" i="1"/>
  <c r="AB4118" i="1"/>
  <c r="AB4121" i="1"/>
  <c r="AB4122" i="1"/>
  <c r="AB4125" i="1"/>
  <c r="AB4126" i="1"/>
  <c r="AB4129" i="1"/>
  <c r="AB4130" i="1"/>
  <c r="AB4133" i="1"/>
  <c r="AB4134" i="1"/>
  <c r="AB4137" i="1"/>
  <c r="AB4138" i="1"/>
  <c r="AB4141" i="1"/>
  <c r="AB4142" i="1"/>
  <c r="AB4145" i="1"/>
  <c r="AB4146" i="1"/>
  <c r="AB4149" i="1"/>
  <c r="AB4150" i="1"/>
  <c r="AB4153" i="1"/>
  <c r="AB4154" i="1"/>
  <c r="AB4157" i="1"/>
  <c r="AB4158" i="1"/>
  <c r="AB4161" i="1"/>
  <c r="AB4162" i="1"/>
  <c r="AB4165" i="1"/>
  <c r="AB4166" i="1"/>
  <c r="AB4169" i="1"/>
  <c r="AB4170" i="1"/>
  <c r="AB4173" i="1"/>
  <c r="AB4174" i="1"/>
  <c r="AB4177" i="1"/>
  <c r="AB4178" i="1"/>
  <c r="AB4181" i="1"/>
  <c r="AB4182" i="1"/>
  <c r="AB4185" i="1"/>
  <c r="AB4186" i="1"/>
  <c r="AB4189" i="1"/>
  <c r="AB4190" i="1"/>
  <c r="AB4193" i="1"/>
  <c r="AB4194" i="1"/>
  <c r="AB4197" i="1"/>
  <c r="AB4198" i="1"/>
  <c r="AB4201" i="1"/>
  <c r="AB4202" i="1"/>
  <c r="AB4205" i="1"/>
  <c r="AB4206" i="1"/>
  <c r="AB4209" i="1"/>
  <c r="AB4210" i="1"/>
  <c r="AB4213" i="1"/>
  <c r="AB4214" i="1"/>
  <c r="AB4217" i="1"/>
  <c r="AB4218" i="1"/>
  <c r="AB4221" i="1"/>
  <c r="AB4222" i="1"/>
  <c r="AB4225" i="1"/>
  <c r="AB4226" i="1"/>
  <c r="AB4229" i="1"/>
  <c r="AB4230" i="1"/>
  <c r="AB4233" i="1"/>
  <c r="AB4234" i="1"/>
  <c r="AB4237" i="1"/>
  <c r="AB4238" i="1"/>
  <c r="AB4241" i="1"/>
  <c r="AB4242" i="1"/>
  <c r="AB4245" i="1"/>
  <c r="AB4246" i="1"/>
  <c r="AB4249" i="1"/>
  <c r="AB4250" i="1"/>
  <c r="AB4253" i="1"/>
  <c r="AB4254" i="1"/>
  <c r="AB4257" i="1"/>
  <c r="AB4258" i="1"/>
  <c r="AB4261" i="1"/>
  <c r="AB4262" i="1"/>
  <c r="AB4265" i="1"/>
  <c r="AB4266" i="1"/>
  <c r="AB4269" i="1"/>
  <c r="AB4270" i="1"/>
  <c r="AB4273" i="1"/>
  <c r="AB4274" i="1"/>
  <c r="AB4277" i="1"/>
  <c r="AB4278" i="1"/>
  <c r="AB4281" i="1"/>
  <c r="AB4282" i="1"/>
  <c r="AB4285" i="1"/>
  <c r="AB4286" i="1"/>
  <c r="AB4289" i="1"/>
  <c r="AB4290" i="1"/>
  <c r="AB4293" i="1"/>
  <c r="AB4294" i="1"/>
  <c r="AB4297" i="1"/>
  <c r="AB4298" i="1"/>
  <c r="AB4301" i="1"/>
  <c r="AB4302" i="1"/>
  <c r="AB4305" i="1"/>
  <c r="AB4306" i="1"/>
  <c r="AB4309" i="1"/>
  <c r="AB4310" i="1"/>
  <c r="AB4313" i="1"/>
  <c r="AB4314" i="1"/>
  <c r="AB4317" i="1"/>
  <c r="AB4318" i="1"/>
  <c r="AB4321" i="1"/>
  <c r="AB4322" i="1"/>
  <c r="AB4325" i="1"/>
  <c r="AB3966" i="1"/>
  <c r="AB3968" i="1"/>
  <c r="AB3972" i="1"/>
  <c r="AB3976" i="1"/>
  <c r="AB4453" i="1"/>
  <c r="AB4457" i="1"/>
  <c r="M4327" i="1"/>
  <c r="AB4327" i="1" s="1"/>
  <c r="AB4328" i="1"/>
  <c r="AB4331" i="1"/>
  <c r="AB4332" i="1"/>
  <c r="AB4335" i="1"/>
  <c r="AB4336" i="1"/>
  <c r="AB4339" i="1"/>
  <c r="AB4340" i="1"/>
  <c r="AB4343" i="1"/>
  <c r="AB4344" i="1"/>
  <c r="AB4347" i="1"/>
  <c r="AB4348" i="1"/>
  <c r="AB4351" i="1"/>
  <c r="AB4352" i="1"/>
  <c r="AB4355" i="1"/>
  <c r="AB4356" i="1"/>
  <c r="AB4359" i="1"/>
  <c r="AB4360" i="1"/>
  <c r="AB4363" i="1"/>
  <c r="AB4364" i="1"/>
  <c r="AB4367" i="1"/>
  <c r="AB4368" i="1"/>
  <c r="AB4371" i="1"/>
  <c r="AB4372" i="1"/>
  <c r="AB4375" i="1"/>
  <c r="AB4376" i="1"/>
  <c r="AB4379" i="1"/>
  <c r="AB4380" i="1"/>
  <c r="AB4383" i="1"/>
  <c r="AB4384" i="1"/>
  <c r="AB4387" i="1"/>
  <c r="AB4388" i="1"/>
  <c r="AB4391" i="1"/>
  <c r="AB4392" i="1"/>
  <c r="AB4395" i="1"/>
  <c r="AB4396" i="1"/>
  <c r="AB4399" i="1"/>
  <c r="AB4400" i="1"/>
  <c r="AB4403" i="1"/>
  <c r="AB4404" i="1"/>
  <c r="AB4407" i="1"/>
  <c r="AB4408" i="1"/>
  <c r="AB4411" i="1"/>
  <c r="AB4412" i="1"/>
  <c r="AB4415" i="1"/>
  <c r="AB4416" i="1"/>
  <c r="AB4419" i="1"/>
  <c r="AB4420" i="1"/>
  <c r="AB4423" i="1"/>
  <c r="AB4424" i="1"/>
  <c r="AB4427" i="1"/>
  <c r="AB4428" i="1"/>
  <c r="AB4431" i="1"/>
  <c r="AB4432" i="1"/>
  <c r="AB4435" i="1"/>
  <c r="AB4436" i="1"/>
  <c r="AB4439" i="1"/>
  <c r="AB4440" i="1"/>
  <c r="AB4443" i="1"/>
  <c r="AB4444" i="1"/>
  <c r="AB4447" i="1"/>
  <c r="AB4448" i="1"/>
  <c r="AB4451" i="1"/>
  <c r="AB4452" i="1"/>
  <c r="AB4455" i="1"/>
  <c r="S4460" i="1"/>
  <c r="AB4460" i="1" s="1"/>
  <c r="P4461" i="1"/>
  <c r="AB4461" i="1" s="1"/>
  <c r="Z4461" i="1"/>
  <c r="M4462" i="1"/>
  <c r="AB4462" i="1" s="1"/>
  <c r="V4463" i="1"/>
  <c r="S4464" i="1"/>
  <c r="AB4464" i="1" s="1"/>
  <c r="P4465" i="1"/>
  <c r="Z4465" i="1"/>
  <c r="AB4465" i="1" s="1"/>
  <c r="M4466" i="1"/>
  <c r="AB4466" i="1" s="1"/>
  <c r="V4467" i="1"/>
  <c r="S4468" i="1"/>
  <c r="AB4468" i="1" s="1"/>
  <c r="P4469" i="1"/>
  <c r="Z4469" i="1"/>
  <c r="AB4469" i="1" s="1"/>
  <c r="M4470" i="1"/>
  <c r="AB4470" i="1" s="1"/>
  <c r="V4471" i="1"/>
  <c r="S4472" i="1"/>
  <c r="AB4472" i="1" s="1"/>
  <c r="P4473" i="1"/>
  <c r="Z4473" i="1"/>
  <c r="AB4473" i="1" s="1"/>
  <c r="M4474" i="1"/>
  <c r="AB4474" i="1" s="1"/>
  <c r="V4475" i="1"/>
  <c r="S4476" i="1"/>
  <c r="AB4476" i="1" s="1"/>
  <c r="P4477" i="1"/>
  <c r="Z4477" i="1"/>
  <c r="AB4477" i="1" s="1"/>
  <c r="M4478" i="1"/>
  <c r="AB4478" i="1" s="1"/>
  <c r="V4479" i="1"/>
  <c r="S4480" i="1"/>
  <c r="AB4480" i="1" s="1"/>
  <c r="P4481" i="1"/>
  <c r="Z4481" i="1"/>
  <c r="AB4481" i="1" s="1"/>
  <c r="M4482" i="1"/>
  <c r="AB4482" i="1" s="1"/>
  <c r="V4483" i="1"/>
  <c r="S4484" i="1"/>
  <c r="AB4484" i="1" s="1"/>
  <c r="P4485" i="1"/>
  <c r="AB4485" i="1" s="1"/>
  <c r="Z4485" i="1"/>
  <c r="M4486" i="1"/>
  <c r="AB4486" i="1" s="1"/>
  <c r="V4487" i="1"/>
  <c r="S4488" i="1"/>
  <c r="AB4488" i="1" s="1"/>
  <c r="P4489" i="1"/>
  <c r="Z4489" i="1"/>
  <c r="AB4489" i="1" s="1"/>
  <c r="M4490" i="1"/>
  <c r="AB4490" i="1" s="1"/>
  <c r="V4491" i="1"/>
  <c r="S4492" i="1"/>
  <c r="AB4492" i="1" s="1"/>
  <c r="P4493" i="1"/>
  <c r="Z4493" i="1"/>
  <c r="AB4493" i="1" s="1"/>
  <c r="M4494" i="1"/>
  <c r="AB4494" i="1" s="1"/>
  <c r="V4495" i="1"/>
  <c r="S4496" i="1"/>
  <c r="AB4496" i="1" s="1"/>
  <c r="P4497" i="1"/>
  <c r="Z4497" i="1"/>
  <c r="AB4497" i="1" s="1"/>
  <c r="M4498" i="1"/>
  <c r="AB4498" i="1" s="1"/>
  <c r="V4499" i="1"/>
  <c r="S4500" i="1"/>
  <c r="AB4500" i="1" s="1"/>
  <c r="P4501" i="1"/>
  <c r="Z4501" i="1"/>
  <c r="AB4501" i="1" s="1"/>
  <c r="M4502" i="1"/>
  <c r="AB4502" i="1" s="1"/>
  <c r="V4503" i="1"/>
  <c r="S4504" i="1"/>
  <c r="AB4504" i="1" s="1"/>
  <c r="P4505" i="1"/>
  <c r="Z4505" i="1"/>
  <c r="AB4505" i="1" s="1"/>
  <c r="M4506" i="1"/>
  <c r="AB4506" i="1" s="1"/>
  <c r="V4507" i="1"/>
  <c r="S4508" i="1"/>
  <c r="AB4508" i="1" s="1"/>
  <c r="P4509" i="1"/>
  <c r="Z4509" i="1"/>
  <c r="AB4509" i="1" s="1"/>
  <c r="M4510" i="1"/>
  <c r="AB4510" i="1" s="1"/>
  <c r="V4511" i="1"/>
  <c r="S4512" i="1"/>
  <c r="AB4512" i="1" s="1"/>
  <c r="P4513" i="1"/>
  <c r="Z4513" i="1"/>
  <c r="AB4513" i="1" s="1"/>
  <c r="M4514" i="1"/>
  <c r="AB4514" i="1" s="1"/>
  <c r="V4515" i="1"/>
  <c r="S4516" i="1"/>
  <c r="AB4516" i="1" s="1"/>
  <c r="P4517" i="1"/>
  <c r="Z4517" i="1"/>
  <c r="AB4517" i="1" s="1"/>
  <c r="M4518" i="1"/>
  <c r="AB4518" i="1" s="1"/>
  <c r="V4519" i="1"/>
  <c r="S4520" i="1"/>
  <c r="AB4520" i="1" s="1"/>
  <c r="P4521" i="1"/>
  <c r="Z4521" i="1"/>
  <c r="AB4521" i="1" s="1"/>
  <c r="M4522" i="1"/>
  <c r="AB4522" i="1" s="1"/>
  <c r="V4523" i="1"/>
  <c r="S4524" i="1"/>
  <c r="AB4524" i="1" s="1"/>
  <c r="P4525" i="1"/>
  <c r="Z4525" i="1"/>
  <c r="AB4525" i="1" s="1"/>
  <c r="M4526" i="1"/>
  <c r="AB4526" i="1" s="1"/>
  <c r="V4527" i="1"/>
  <c r="S4528" i="1"/>
  <c r="AB4528" i="1" s="1"/>
  <c r="P4529" i="1"/>
  <c r="Z4529" i="1"/>
  <c r="AB4529" i="1" s="1"/>
  <c r="M4530" i="1"/>
  <c r="AB4530" i="1" s="1"/>
  <c r="V4531" i="1"/>
  <c r="S4532" i="1"/>
  <c r="AB4532" i="1" s="1"/>
  <c r="P4533" i="1"/>
  <c r="Z4533" i="1"/>
  <c r="AB4533" i="1" s="1"/>
  <c r="M4534" i="1"/>
  <c r="AB4534" i="1" s="1"/>
  <c r="V4535" i="1"/>
  <c r="S4536" i="1"/>
  <c r="AB4536" i="1" s="1"/>
  <c r="P4537" i="1"/>
  <c r="Z4537" i="1"/>
  <c r="AB4537" i="1" s="1"/>
  <c r="M4538" i="1"/>
  <c r="AB4538" i="1" s="1"/>
  <c r="V4539" i="1"/>
  <c r="S4540" i="1"/>
  <c r="AB4540" i="1" s="1"/>
  <c r="P4541" i="1"/>
  <c r="Z4541" i="1"/>
  <c r="AB4541" i="1" s="1"/>
  <c r="M4542" i="1"/>
  <c r="AB4542" i="1" s="1"/>
  <c r="V4543" i="1"/>
  <c r="S4544" i="1"/>
  <c r="AB4544" i="1" s="1"/>
  <c r="P4545" i="1"/>
  <c r="Z4545" i="1"/>
  <c r="AB4545" i="1" s="1"/>
  <c r="M4546" i="1"/>
  <c r="AB4546" i="1" s="1"/>
  <c r="V4547" i="1"/>
  <c r="S4548" i="1"/>
  <c r="AB4548" i="1" s="1"/>
  <c r="P4549" i="1"/>
  <c r="AB4549" i="1" s="1"/>
  <c r="Z4549" i="1"/>
  <c r="M4550" i="1"/>
  <c r="AB4550" i="1" s="1"/>
  <c r="V4551" i="1"/>
  <c r="S4552" i="1"/>
  <c r="AB4552" i="1" s="1"/>
  <c r="P4553" i="1"/>
  <c r="Z4553" i="1"/>
  <c r="AB4553" i="1" s="1"/>
  <c r="M4554" i="1"/>
  <c r="AB4554" i="1" s="1"/>
  <c r="V4555" i="1"/>
  <c r="S4556" i="1"/>
  <c r="AB4556" i="1" s="1"/>
  <c r="P4557" i="1"/>
  <c r="Z4557" i="1"/>
  <c r="AB4557" i="1" s="1"/>
  <c r="M4558" i="1"/>
  <c r="AB4558" i="1" s="1"/>
  <c r="V4559" i="1"/>
  <c r="S4560" i="1"/>
  <c r="AB4560" i="1" s="1"/>
  <c r="P4561" i="1"/>
  <c r="AB4561" i="1" s="1"/>
  <c r="Z4561" i="1"/>
  <c r="M4562" i="1"/>
  <c r="AB4562" i="1" s="1"/>
  <c r="V4563" i="1"/>
  <c r="S4564" i="1"/>
  <c r="AB4564" i="1" s="1"/>
  <c r="P4565" i="1"/>
  <c r="Z4565" i="1"/>
  <c r="AB4565" i="1" s="1"/>
  <c r="M4566" i="1"/>
  <c r="AB4566" i="1" s="1"/>
  <c r="V4567" i="1"/>
  <c r="S4568" i="1"/>
  <c r="AB4568" i="1" s="1"/>
  <c r="P4569" i="1"/>
  <c r="AB4569" i="1" s="1"/>
  <c r="Z4569" i="1"/>
  <c r="M4570" i="1"/>
  <c r="AB4570" i="1" s="1"/>
  <c r="V4571" i="1"/>
  <c r="S4572" i="1"/>
  <c r="AB4572" i="1" s="1"/>
  <c r="P4573" i="1"/>
  <c r="AB4573" i="1" s="1"/>
  <c r="Z4573" i="1"/>
  <c r="M4574" i="1"/>
  <c r="AB4574" i="1" s="1"/>
  <c r="V4575" i="1"/>
  <c r="S4576" i="1"/>
  <c r="AB4576" i="1" s="1"/>
  <c r="P4577" i="1"/>
  <c r="Z4577" i="1"/>
  <c r="AB4577" i="1" s="1"/>
  <c r="M4578" i="1"/>
  <c r="AB4578" i="1" s="1"/>
  <c r="V4579" i="1"/>
  <c r="S4580" i="1"/>
  <c r="AB4580" i="1" s="1"/>
  <c r="P4581" i="1"/>
  <c r="Z4581" i="1"/>
  <c r="AB4581" i="1" s="1"/>
  <c r="M4582" i="1"/>
  <c r="AB4582" i="1" s="1"/>
  <c r="V4583" i="1"/>
  <c r="S4584" i="1"/>
  <c r="AB4584" i="1" s="1"/>
  <c r="P4585" i="1"/>
  <c r="Z4585" i="1"/>
  <c r="AB4585" i="1" s="1"/>
  <c r="M4586" i="1"/>
  <c r="AB4586" i="1" s="1"/>
  <c r="V4587" i="1"/>
  <c r="S4588" i="1"/>
  <c r="AB4588" i="1" s="1"/>
  <c r="P4589" i="1"/>
  <c r="Z4589" i="1"/>
  <c r="AB4589" i="1" s="1"/>
  <c r="M4590" i="1"/>
  <c r="AB4590" i="1" s="1"/>
  <c r="V4591" i="1"/>
  <c r="S4592" i="1"/>
  <c r="AB4592" i="1" s="1"/>
  <c r="P4593" i="1"/>
  <c r="Z4593" i="1"/>
  <c r="AB4593" i="1" s="1"/>
  <c r="M4594" i="1"/>
  <c r="AB4594" i="1" s="1"/>
  <c r="V4595" i="1"/>
  <c r="S4596" i="1"/>
  <c r="AB4596" i="1" s="1"/>
  <c r="P4597" i="1"/>
  <c r="AB4597" i="1" s="1"/>
  <c r="Z4597" i="1"/>
  <c r="M4598" i="1"/>
  <c r="AB4598" i="1" s="1"/>
  <c r="V4599" i="1"/>
  <c r="S4600" i="1"/>
  <c r="AB4600" i="1" s="1"/>
  <c r="P4601" i="1"/>
  <c r="Z4601" i="1"/>
  <c r="AB4601" i="1" s="1"/>
  <c r="M4602" i="1"/>
  <c r="AB4602" i="1" s="1"/>
  <c r="V4603" i="1"/>
  <c r="S4604" i="1"/>
  <c r="AB4604" i="1" s="1"/>
  <c r="AB4459" i="1"/>
  <c r="AB4463" i="1"/>
  <c r="AB4467" i="1"/>
  <c r="AB4471" i="1"/>
  <c r="AB4475" i="1"/>
  <c r="AB4479" i="1"/>
  <c r="AB4483" i="1"/>
  <c r="AB4487" i="1"/>
  <c r="AB4491" i="1"/>
  <c r="AB4495" i="1"/>
  <c r="AB4499" i="1"/>
  <c r="AB4503" i="1"/>
  <c r="AB4507" i="1"/>
  <c r="AB4511" i="1"/>
  <c r="AB4515" i="1"/>
  <c r="AB4519" i="1"/>
  <c r="AB4523" i="1"/>
  <c r="AB4527" i="1"/>
  <c r="AB4531" i="1"/>
  <c r="AB4535" i="1"/>
  <c r="AB4539" i="1"/>
  <c r="AB4543" i="1"/>
  <c r="AB4547" i="1"/>
  <c r="AB4551" i="1"/>
  <c r="AB4555" i="1"/>
  <c r="AB4559" i="1"/>
  <c r="AB4563" i="1"/>
  <c r="AB4567" i="1"/>
  <c r="AB4571" i="1"/>
  <c r="AB4575" i="1"/>
  <c r="AB4579" i="1"/>
  <c r="AB4583" i="1"/>
  <c r="AB4587" i="1"/>
  <c r="AB4591" i="1"/>
  <c r="AB4595" i="1"/>
  <c r="AB4599" i="1"/>
  <c r="AB4603" i="1"/>
  <c r="V4605" i="1"/>
  <c r="AB4605" i="1" s="1"/>
  <c r="S4606" i="1"/>
  <c r="AB4606" i="1" s="1"/>
  <c r="AB4607" i="1"/>
  <c r="V4609" i="1"/>
  <c r="S4610" i="1"/>
  <c r="AB4610" i="1" s="1"/>
  <c r="S4614" i="1"/>
  <c r="AB4614" i="1" s="1"/>
  <c r="S4618" i="1"/>
  <c r="AB4618" i="1" s="1"/>
  <c r="S4622" i="1"/>
  <c r="AB4622" i="1" s="1"/>
  <c r="S4626" i="1"/>
  <c r="AB4626" i="1" s="1"/>
  <c r="S4630" i="1"/>
  <c r="AB4630" i="1" s="1"/>
  <c r="S4634" i="1"/>
  <c r="AB4634" i="1" s="1"/>
  <c r="S4638" i="1"/>
  <c r="AB4638" i="1" s="1"/>
  <c r="S4642" i="1"/>
  <c r="AB4642" i="1" s="1"/>
  <c r="S4646" i="1"/>
  <c r="AB4646" i="1" s="1"/>
  <c r="S4650" i="1"/>
  <c r="AB4650" i="1" s="1"/>
  <c r="S4654" i="1"/>
  <c r="AB4654" i="1" s="1"/>
  <c r="S4658" i="1"/>
  <c r="AB4658" i="1" s="1"/>
  <c r="S4662" i="1"/>
  <c r="AB4662" i="1" s="1"/>
  <c r="S4666" i="1"/>
  <c r="AB4666" i="1" s="1"/>
  <c r="S4670" i="1"/>
  <c r="AB4670" i="1" s="1"/>
  <c r="S4674" i="1"/>
  <c r="AB4674" i="1" s="1"/>
  <c r="S4678" i="1"/>
  <c r="AB4678" i="1" s="1"/>
  <c r="V4681" i="1"/>
  <c r="S4682" i="1"/>
  <c r="AB4682" i="1" s="1"/>
  <c r="P4683" i="1"/>
  <c r="AB4683" i="1" s="1"/>
  <c r="Z4683" i="1"/>
  <c r="V4685" i="1"/>
  <c r="S4686" i="1"/>
  <c r="AB4686" i="1" s="1"/>
  <c r="AB4687" i="1"/>
  <c r="P4687" i="1"/>
  <c r="V4689" i="1"/>
  <c r="S4690" i="1"/>
  <c r="AB4690" i="1" s="1"/>
  <c r="AB4691" i="1"/>
  <c r="S4694" i="1"/>
  <c r="AB4694" i="1" s="1"/>
  <c r="V4697" i="1"/>
  <c r="S4698" i="1"/>
  <c r="AB4698" i="1" s="1"/>
  <c r="P4699" i="1"/>
  <c r="AB4699" i="1" s="1"/>
  <c r="Z4699" i="1"/>
  <c r="S4608" i="1"/>
  <c r="AB4608" i="1" s="1"/>
  <c r="AB4609" i="1"/>
  <c r="V4611" i="1"/>
  <c r="AB4611" i="1" s="1"/>
  <c r="S4612" i="1"/>
  <c r="AB4612" i="1" s="1"/>
  <c r="AB4613" i="1"/>
  <c r="V4615" i="1"/>
  <c r="AB4615" i="1" s="1"/>
  <c r="S4616" i="1"/>
  <c r="AB4616" i="1" s="1"/>
  <c r="AB4617" i="1"/>
  <c r="P4617" i="1"/>
  <c r="V4619" i="1"/>
  <c r="AB4619" i="1" s="1"/>
  <c r="S4620" i="1"/>
  <c r="AB4620" i="1" s="1"/>
  <c r="P4621" i="1"/>
  <c r="Z4621" i="1"/>
  <c r="AB4621" i="1" s="1"/>
  <c r="V4623" i="1"/>
  <c r="AB4623" i="1" s="1"/>
  <c r="S4624" i="1"/>
  <c r="AB4624" i="1" s="1"/>
  <c r="P4625" i="1"/>
  <c r="AB4625" i="1" s="1"/>
  <c r="Z4625" i="1"/>
  <c r="V4627" i="1"/>
  <c r="AB4627" i="1" s="1"/>
  <c r="S4628" i="1"/>
  <c r="AB4628" i="1" s="1"/>
  <c r="AB4629" i="1"/>
  <c r="P4629" i="1"/>
  <c r="V4631" i="1"/>
  <c r="AB4631" i="1" s="1"/>
  <c r="S4632" i="1"/>
  <c r="AB4632" i="1" s="1"/>
  <c r="P4633" i="1"/>
  <c r="Z4633" i="1"/>
  <c r="AB4633" i="1" s="1"/>
  <c r="V4635" i="1"/>
  <c r="AB4635" i="1" s="1"/>
  <c r="S4636" i="1"/>
  <c r="AB4636" i="1" s="1"/>
  <c r="P4637" i="1"/>
  <c r="AB4637" i="1" s="1"/>
  <c r="V4639" i="1"/>
  <c r="AB4639" i="1" s="1"/>
  <c r="S4640" i="1"/>
  <c r="AB4640" i="1" s="1"/>
  <c r="P4641" i="1"/>
  <c r="AB4641" i="1" s="1"/>
  <c r="V4643" i="1"/>
  <c r="AB4643" i="1" s="1"/>
  <c r="S4644" i="1"/>
  <c r="AB4644" i="1" s="1"/>
  <c r="P4645" i="1"/>
  <c r="AB4645" i="1" s="1"/>
  <c r="Z4645" i="1"/>
  <c r="V4647" i="1"/>
  <c r="AB4647" i="1" s="1"/>
  <c r="S4648" i="1"/>
  <c r="AB4648" i="1" s="1"/>
  <c r="AB4649" i="1"/>
  <c r="P4649" i="1"/>
  <c r="V4651" i="1"/>
  <c r="AB4651" i="1" s="1"/>
  <c r="S4652" i="1"/>
  <c r="AB4652" i="1" s="1"/>
  <c r="AB4653" i="1"/>
  <c r="P4653" i="1"/>
  <c r="V4655" i="1"/>
  <c r="AB4655" i="1" s="1"/>
  <c r="S4656" i="1"/>
  <c r="AB4656" i="1" s="1"/>
  <c r="AB4657" i="1"/>
  <c r="P4657" i="1"/>
  <c r="V4659" i="1"/>
  <c r="AB4659" i="1" s="1"/>
  <c r="S4660" i="1"/>
  <c r="AB4660" i="1" s="1"/>
  <c r="P4661" i="1"/>
  <c r="Z4661" i="1"/>
  <c r="AB4661" i="1" s="1"/>
  <c r="V4663" i="1"/>
  <c r="AB4663" i="1" s="1"/>
  <c r="S4664" i="1"/>
  <c r="AB4664" i="1" s="1"/>
  <c r="P4665" i="1"/>
  <c r="AB4665" i="1" s="1"/>
  <c r="Z4665" i="1"/>
  <c r="V4667" i="1"/>
  <c r="AB4667" i="1" s="1"/>
  <c r="S4668" i="1"/>
  <c r="AB4668" i="1" s="1"/>
  <c r="P4669" i="1"/>
  <c r="Z4669" i="1"/>
  <c r="AB4669" i="1" s="1"/>
  <c r="V4671" i="1"/>
  <c r="AB4671" i="1" s="1"/>
  <c r="S4672" i="1"/>
  <c r="AB4672" i="1" s="1"/>
  <c r="AB4673" i="1"/>
  <c r="V4675" i="1"/>
  <c r="AB4675" i="1" s="1"/>
  <c r="S4676" i="1"/>
  <c r="AB4676" i="1" s="1"/>
  <c r="AB4677" i="1"/>
  <c r="P4677" i="1"/>
  <c r="V4679" i="1"/>
  <c r="AB4679" i="1" s="1"/>
  <c r="S4680" i="1"/>
  <c r="AB4680" i="1" s="1"/>
  <c r="AB4681" i="1"/>
  <c r="S4684" i="1"/>
  <c r="AB4684" i="1" s="1"/>
  <c r="AB4685" i="1"/>
  <c r="S4688" i="1"/>
  <c r="AB4688" i="1" s="1"/>
  <c r="AB4689" i="1"/>
  <c r="S4692" i="1"/>
  <c r="AB4692" i="1" s="1"/>
  <c r="AB4693" i="1"/>
  <c r="V4695" i="1"/>
  <c r="AB4695" i="1" s="1"/>
  <c r="S4696" i="1"/>
  <c r="AB4696" i="1" s="1"/>
  <c r="AB4697" i="1"/>
  <c r="S4700" i="1"/>
  <c r="AB4700" i="1" s="1"/>
  <c r="P4701" i="1"/>
  <c r="AB4701" i="1" s="1"/>
  <c r="Z4701" i="1"/>
  <c r="M4702" i="1"/>
  <c r="AB4702" i="1" s="1"/>
  <c r="V4703" i="1"/>
  <c r="AB4703" i="1" s="1"/>
  <c r="S4704" i="1"/>
  <c r="AB4704" i="1" s="1"/>
  <c r="P4705" i="1"/>
  <c r="Z4705" i="1"/>
  <c r="AB4705" i="1" s="1"/>
  <c r="M4706" i="1"/>
  <c r="AB4706" i="1" s="1"/>
  <c r="V4707" i="1"/>
  <c r="AB4707" i="1" s="1"/>
  <c r="S4708" i="1"/>
  <c r="AB4708" i="1" s="1"/>
  <c r="P4709" i="1"/>
  <c r="Z4709" i="1"/>
  <c r="AB4709" i="1" s="1"/>
  <c r="M4710" i="1"/>
  <c r="AB4710" i="1" s="1"/>
  <c r="V4711" i="1"/>
  <c r="AB4711" i="1" s="1"/>
  <c r="S4712" i="1"/>
  <c r="AB4712" i="1" s="1"/>
  <c r="P4713" i="1"/>
  <c r="Z4713" i="1"/>
  <c r="AB4713" i="1" s="1"/>
  <c r="M4714" i="1"/>
  <c r="AB4714" i="1" s="1"/>
  <c r="V4715" i="1"/>
  <c r="AB4715" i="1" s="1"/>
  <c r="S4716" i="1"/>
  <c r="AB4716" i="1" s="1"/>
  <c r="P4717" i="1"/>
  <c r="Z4717" i="1"/>
  <c r="AB4717" i="1" s="1"/>
  <c r="M4718" i="1"/>
  <c r="AB4718" i="1" s="1"/>
  <c r="V4719" i="1"/>
  <c r="AB4719" i="1" s="1"/>
  <c r="S4720" i="1"/>
  <c r="AB4720" i="1" s="1"/>
  <c r="P4721" i="1"/>
  <c r="Z4721" i="1"/>
  <c r="AB4721" i="1" s="1"/>
  <c r="M4722" i="1"/>
  <c r="AB4722" i="1" s="1"/>
  <c r="V4723" i="1"/>
  <c r="AB4723" i="1" s="1"/>
  <c r="S4724" i="1"/>
  <c r="AB4724" i="1" s="1"/>
  <c r="P4725" i="1"/>
  <c r="Z4725" i="1"/>
  <c r="AB4725" i="1" s="1"/>
  <c r="M4726" i="1"/>
  <c r="AB4726" i="1" s="1"/>
  <c r="V4727" i="1"/>
  <c r="AB4727" i="1" s="1"/>
  <c r="S4728" i="1"/>
  <c r="AB4728" i="1" s="1"/>
  <c r="P4729" i="1"/>
  <c r="Z4729" i="1"/>
  <c r="AB4729" i="1" s="1"/>
  <c r="M4730" i="1"/>
  <c r="AB4730" i="1" s="1"/>
  <c r="V4731" i="1"/>
  <c r="AB4731" i="1" s="1"/>
  <c r="S4732" i="1"/>
  <c r="AB4732" i="1" s="1"/>
  <c r="P4733" i="1"/>
  <c r="AB4733" i="1" s="1"/>
  <c r="Z4733" i="1"/>
  <c r="M4734" i="1"/>
  <c r="AB4734" i="1" s="1"/>
  <c r="V4735" i="1"/>
  <c r="AB4735" i="1" s="1"/>
  <c r="S4736" i="1"/>
  <c r="AB4736" i="1" s="1"/>
  <c r="P4737" i="1"/>
  <c r="AB4737" i="1" s="1"/>
  <c r="Z4737" i="1"/>
  <c r="M4738" i="1"/>
  <c r="AB4738" i="1" s="1"/>
  <c r="V4739" i="1"/>
  <c r="AB4739" i="1" s="1"/>
  <c r="S4740" i="1"/>
  <c r="AB4740" i="1" s="1"/>
  <c r="P4741" i="1"/>
  <c r="AB4741" i="1" s="1"/>
  <c r="Z4741" i="1"/>
  <c r="M4742" i="1"/>
  <c r="AB4742" i="1" s="1"/>
  <c r="V4743" i="1"/>
  <c r="AB4743" i="1" s="1"/>
  <c r="S4744" i="1"/>
  <c r="AB4744" i="1" s="1"/>
  <c r="P4745" i="1"/>
  <c r="AB4745" i="1" s="1"/>
  <c r="Z4745" i="1"/>
  <c r="M4746" i="1"/>
  <c r="AB4746" i="1" s="1"/>
  <c r="V4747" i="1"/>
  <c r="AB4747" i="1" s="1"/>
  <c r="S4748" i="1"/>
  <c r="AB4748" i="1" s="1"/>
  <c r="P4749" i="1"/>
  <c r="AB4749" i="1" s="1"/>
  <c r="Z4749" i="1"/>
  <c r="M4750" i="1"/>
  <c r="AB4750" i="1" s="1"/>
  <c r="V4751" i="1"/>
  <c r="S4752" i="1"/>
  <c r="AB4752" i="1" s="1"/>
  <c r="P4753" i="1"/>
  <c r="AB4753" i="1" s="1"/>
  <c r="Z4753" i="1"/>
  <c r="M4754" i="1"/>
  <c r="AB4754" i="1" s="1"/>
  <c r="V4755" i="1"/>
  <c r="S4756" i="1"/>
  <c r="AB4756" i="1" s="1"/>
  <c r="P4757" i="1"/>
  <c r="AB4757" i="1" s="1"/>
  <c r="Z4757" i="1"/>
  <c r="M4758" i="1"/>
  <c r="AB4758" i="1" s="1"/>
  <c r="V4759" i="1"/>
  <c r="S4760" i="1"/>
  <c r="AB4760" i="1" s="1"/>
  <c r="P4761" i="1"/>
  <c r="AB4761" i="1" s="1"/>
  <c r="Z4761" i="1"/>
  <c r="M4762" i="1"/>
  <c r="AB4762" i="1" s="1"/>
  <c r="V4763" i="1"/>
  <c r="S4764" i="1"/>
  <c r="AB4764" i="1" s="1"/>
  <c r="P4765" i="1"/>
  <c r="Z4765" i="1"/>
  <c r="AB4765" i="1" s="1"/>
  <c r="M4766" i="1"/>
  <c r="AB4766" i="1" s="1"/>
  <c r="V4767" i="1"/>
  <c r="S4768" i="1"/>
  <c r="AB4768" i="1" s="1"/>
  <c r="P4769" i="1"/>
  <c r="Z4769" i="1"/>
  <c r="AB4769" i="1" s="1"/>
  <c r="M4770" i="1"/>
  <c r="AB4770" i="1" s="1"/>
  <c r="V4771" i="1"/>
  <c r="S4772" i="1"/>
  <c r="AB4772" i="1" s="1"/>
  <c r="P4773" i="1"/>
  <c r="AB4773" i="1" s="1"/>
  <c r="Z4773" i="1"/>
  <c r="M4774" i="1"/>
  <c r="AB4774" i="1" s="1"/>
  <c r="V4775" i="1"/>
  <c r="S4776" i="1"/>
  <c r="AB4776" i="1" s="1"/>
  <c r="P4777" i="1"/>
  <c r="Z4777" i="1"/>
  <c r="AB4777" i="1" s="1"/>
  <c r="M4778" i="1"/>
  <c r="AB4778" i="1" s="1"/>
  <c r="V4779" i="1"/>
  <c r="S4780" i="1"/>
  <c r="AB4780" i="1" s="1"/>
  <c r="P4781" i="1"/>
  <c r="Z4781" i="1"/>
  <c r="AB4781" i="1" s="1"/>
  <c r="M4782" i="1"/>
  <c r="AB4782" i="1" s="1"/>
  <c r="V4783" i="1"/>
  <c r="S4784" i="1"/>
  <c r="AB4784" i="1" s="1"/>
  <c r="P4785" i="1"/>
  <c r="Z4785" i="1"/>
  <c r="AB4785" i="1" s="1"/>
  <c r="M4786" i="1"/>
  <c r="AB4786" i="1" s="1"/>
  <c r="V4787" i="1"/>
  <c r="S4788" i="1"/>
  <c r="AB4788" i="1" s="1"/>
  <c r="P4789" i="1"/>
  <c r="Z4789" i="1"/>
  <c r="AB4789" i="1" s="1"/>
  <c r="M4790" i="1"/>
  <c r="AB4790" i="1" s="1"/>
  <c r="V4791" i="1"/>
  <c r="S4792" i="1"/>
  <c r="AB4792" i="1" s="1"/>
  <c r="P4793" i="1"/>
  <c r="Z4793" i="1"/>
  <c r="AB4793" i="1" s="1"/>
  <c r="M4794" i="1"/>
  <c r="AB4794" i="1" s="1"/>
  <c r="V4795" i="1"/>
  <c r="S4796" i="1"/>
  <c r="AB4796" i="1" s="1"/>
  <c r="P4797" i="1"/>
  <c r="Z4797" i="1"/>
  <c r="AB4797" i="1" s="1"/>
  <c r="M4798" i="1"/>
  <c r="AB4798" i="1" s="1"/>
  <c r="V4799" i="1"/>
  <c r="S4800" i="1"/>
  <c r="AB4800" i="1" s="1"/>
  <c r="P4801" i="1"/>
  <c r="Z4801" i="1"/>
  <c r="AB4801" i="1" s="1"/>
  <c r="M4802" i="1"/>
  <c r="AB4802" i="1" s="1"/>
  <c r="V4803" i="1"/>
  <c r="S4804" i="1"/>
  <c r="AB4804" i="1" s="1"/>
  <c r="P4805" i="1"/>
  <c r="Z4805" i="1"/>
  <c r="AB4805" i="1" s="1"/>
  <c r="M4806" i="1"/>
  <c r="AB4806" i="1" s="1"/>
  <c r="V4807" i="1"/>
  <c r="S4808" i="1"/>
  <c r="AB4808" i="1" s="1"/>
  <c r="P4809" i="1"/>
  <c r="Z4809" i="1"/>
  <c r="AB4809" i="1" s="1"/>
  <c r="M4810" i="1"/>
  <c r="AB4810" i="1" s="1"/>
  <c r="V4811" i="1"/>
  <c r="S4812" i="1"/>
  <c r="AB4812" i="1" s="1"/>
  <c r="P4813" i="1"/>
  <c r="Z4813" i="1"/>
  <c r="AB4813" i="1" s="1"/>
  <c r="M4814" i="1"/>
  <c r="AB4814" i="1" s="1"/>
  <c r="V4815" i="1"/>
  <c r="S4816" i="1"/>
  <c r="AB4816" i="1" s="1"/>
  <c r="P4817" i="1"/>
  <c r="Z4817" i="1"/>
  <c r="AB4817" i="1" s="1"/>
  <c r="AB4751" i="1"/>
  <c r="AB4755" i="1"/>
  <c r="AB4759" i="1"/>
  <c r="AB4763" i="1"/>
  <c r="AB4767" i="1"/>
  <c r="AB4771" i="1"/>
  <c r="AB4775" i="1"/>
  <c r="AB4779" i="1"/>
  <c r="AB4783" i="1"/>
  <c r="AB4787" i="1"/>
  <c r="AB4791" i="1"/>
  <c r="AB4795" i="1"/>
  <c r="AB4799" i="1"/>
  <c r="AB4803" i="1"/>
  <c r="AB4807" i="1"/>
  <c r="AB4811" i="1"/>
  <c r="AB4815" i="1"/>
  <c r="M4818" i="1"/>
  <c r="AB4818" i="1" s="1"/>
  <c r="V4819" i="1"/>
  <c r="AB4819" i="1" s="1"/>
  <c r="S4820" i="1"/>
  <c r="AB4820" i="1" s="1"/>
  <c r="P4821" i="1"/>
  <c r="Z4821" i="1"/>
  <c r="AB4821" i="1" s="1"/>
  <c r="M4822" i="1"/>
  <c r="AB4822" i="1" s="1"/>
  <c r="V4823" i="1"/>
  <c r="AB4823" i="1" s="1"/>
  <c r="S4824" i="1"/>
  <c r="AB4824" i="1" s="1"/>
  <c r="P4825" i="1"/>
  <c r="Z4825" i="1"/>
  <c r="AB4825" i="1" s="1"/>
  <c r="M4826" i="1"/>
  <c r="AB4826" i="1" s="1"/>
  <c r="V4827" i="1"/>
  <c r="AB4827" i="1" s="1"/>
  <c r="S4828" i="1"/>
  <c r="AB4828" i="1" s="1"/>
  <c r="P4829" i="1"/>
  <c r="Z4829" i="1"/>
  <c r="AB4829" i="1" s="1"/>
  <c r="M4830" i="1"/>
  <c r="AB4830" i="1" s="1"/>
  <c r="V4831" i="1"/>
  <c r="AB4831" i="1" s="1"/>
  <c r="S4832" i="1"/>
  <c r="AB4832" i="1" s="1"/>
  <c r="P4833" i="1"/>
  <c r="Z4833" i="1"/>
  <c r="AB4833" i="1" s="1"/>
  <c r="M4834" i="1"/>
  <c r="AB4834" i="1" s="1"/>
  <c r="V4835" i="1"/>
  <c r="AB4835" i="1" s="1"/>
  <c r="S4836" i="1"/>
  <c r="AB4836" i="1" s="1"/>
  <c r="P4837" i="1"/>
  <c r="Z4837" i="1"/>
  <c r="AB4837" i="1" s="1"/>
  <c r="M4838" i="1"/>
  <c r="AB4838" i="1" s="1"/>
  <c r="V4839" i="1"/>
  <c r="AB4839" i="1" s="1"/>
  <c r="S4840" i="1"/>
  <c r="AB4840" i="1" s="1"/>
  <c r="P4841" i="1"/>
  <c r="Z4841" i="1"/>
  <c r="AB4841" i="1" s="1"/>
  <c r="M4842" i="1"/>
  <c r="AB4842" i="1" s="1"/>
  <c r="V4843" i="1"/>
  <c r="AB4843" i="1" s="1"/>
  <c r="S4844" i="1"/>
  <c r="AB4844" i="1" s="1"/>
  <c r="P4845" i="1"/>
  <c r="Z4845" i="1"/>
  <c r="AB4845" i="1" s="1"/>
  <c r="M4846" i="1"/>
  <c r="AB4846" i="1" s="1"/>
  <c r="V4847" i="1"/>
  <c r="AB4847" i="1" s="1"/>
  <c r="S4848" i="1"/>
  <c r="AB4848" i="1" s="1"/>
  <c r="P4849" i="1"/>
  <c r="Z4849" i="1"/>
  <c r="AB4849" i="1" s="1"/>
  <c r="M4850" i="1"/>
  <c r="AB4850" i="1" s="1"/>
  <c r="V4851" i="1"/>
  <c r="AB4851" i="1" s="1"/>
  <c r="S4852" i="1"/>
  <c r="AB4852" i="1" s="1"/>
  <c r="P4853" i="1"/>
  <c r="Z4853" i="1"/>
  <c r="AB4853" i="1" s="1"/>
  <c r="M4854" i="1"/>
  <c r="AB4854" i="1" s="1"/>
  <c r="V4855" i="1"/>
  <c r="AB4855" i="1" s="1"/>
  <c r="S4856" i="1"/>
  <c r="AB4856" i="1" s="1"/>
  <c r="P4857" i="1"/>
  <c r="Z4857" i="1"/>
  <c r="AB4857" i="1" s="1"/>
  <c r="M4858" i="1"/>
  <c r="AB4858" i="1" s="1"/>
  <c r="V4859" i="1"/>
  <c r="AB4859" i="1" s="1"/>
  <c r="S4860" i="1"/>
  <c r="AB4860" i="1" s="1"/>
  <c r="P4861" i="1"/>
  <c r="Z4861" i="1"/>
  <c r="AB4861" i="1" s="1"/>
  <c r="M4862" i="1"/>
  <c r="AB4862" i="1" s="1"/>
  <c r="V4863" i="1"/>
  <c r="AB4863" i="1" s="1"/>
  <c r="S4864" i="1"/>
  <c r="AB4864" i="1" s="1"/>
  <c r="P4865" i="1"/>
  <c r="Z4865" i="1"/>
  <c r="AB4865" i="1" s="1"/>
  <c r="M4866" i="1"/>
  <c r="AB4866" i="1" s="1"/>
  <c r="V4867" i="1"/>
  <c r="AB4867" i="1" s="1"/>
  <c r="S4868" i="1"/>
  <c r="AB4868" i="1" s="1"/>
  <c r="P4869" i="1"/>
  <c r="Z4869" i="1"/>
  <c r="AB4869" i="1" s="1"/>
  <c r="M4870" i="1"/>
  <c r="AB4870" i="1" s="1"/>
  <c r="V4871" i="1"/>
  <c r="AB4871" i="1" s="1"/>
  <c r="S4872" i="1"/>
  <c r="AB4872" i="1" s="1"/>
  <c r="P4873" i="1"/>
  <c r="Z4873" i="1"/>
  <c r="AB4873" i="1" s="1"/>
  <c r="M4874" i="1"/>
  <c r="AB4874" i="1" s="1"/>
  <c r="V4875" i="1"/>
  <c r="AB4875" i="1" s="1"/>
  <c r="S4876" i="1"/>
  <c r="AB4876" i="1" s="1"/>
  <c r="P4877" i="1"/>
  <c r="Z4877" i="1"/>
  <c r="AB4877" i="1" s="1"/>
  <c r="M4878" i="1"/>
  <c r="AB4878" i="1" s="1"/>
  <c r="V4879" i="1"/>
  <c r="AB4879" i="1" s="1"/>
  <c r="S4880" i="1"/>
  <c r="AB4880" i="1" s="1"/>
  <c r="P4881" i="1"/>
  <c r="AB4881" i="1" s="1"/>
  <c r="Z4881" i="1"/>
  <c r="M4882" i="1"/>
  <c r="AB4882" i="1" s="1"/>
  <c r="V4883" i="1"/>
  <c r="AB4883" i="1" s="1"/>
  <c r="S4884" i="1"/>
  <c r="AB4884" i="1" s="1"/>
  <c r="P4885" i="1"/>
  <c r="AB4885" i="1" s="1"/>
  <c r="Z4885" i="1"/>
  <c r="M4886" i="1"/>
  <c r="AB4886" i="1" s="1"/>
  <c r="V4887" i="1"/>
  <c r="AB4887" i="1" s="1"/>
  <c r="S4888" i="1"/>
  <c r="AB4888" i="1" s="1"/>
  <c r="P4889" i="1"/>
  <c r="AB4889" i="1" s="1"/>
  <c r="Z4889" i="1"/>
  <c r="M4890" i="1"/>
  <c r="AB4890" i="1" s="1"/>
  <c r="V4891" i="1"/>
  <c r="AB4891" i="1" s="1"/>
  <c r="S4892" i="1"/>
  <c r="AB4892" i="1" s="1"/>
  <c r="P4893" i="1"/>
  <c r="AB4893" i="1" s="1"/>
  <c r="Z4893" i="1"/>
  <c r="M4894" i="1"/>
  <c r="AB4894" i="1" s="1"/>
  <c r="V4895" i="1"/>
  <c r="AB4895" i="1" s="1"/>
  <c r="S4896" i="1"/>
  <c r="AB4896" i="1" s="1"/>
  <c r="P4897" i="1"/>
  <c r="Z4897" i="1"/>
  <c r="AB4897" i="1" s="1"/>
  <c r="M4898" i="1"/>
  <c r="AB4898" i="1" s="1"/>
  <c r="V4899" i="1"/>
  <c r="AB4899" i="1" s="1"/>
  <c r="S4900" i="1"/>
  <c r="AB4900" i="1" s="1"/>
  <c r="P4901" i="1"/>
  <c r="Z4901" i="1"/>
  <c r="AB4901" i="1" s="1"/>
  <c r="M4902" i="1"/>
  <c r="AB4902" i="1" s="1"/>
  <c r="V4903" i="1"/>
  <c r="AB4903" i="1" s="1"/>
  <c r="S4904" i="1"/>
  <c r="AB4904" i="1" s="1"/>
  <c r="P4905" i="1"/>
  <c r="AB4905" i="1" s="1"/>
  <c r="Z4905" i="1"/>
  <c r="M4906" i="1"/>
  <c r="AB4906" i="1" s="1"/>
  <c r="V4907" i="1"/>
  <c r="AB4907" i="1" s="1"/>
  <c r="S4908" i="1"/>
  <c r="AB4908" i="1" s="1"/>
  <c r="Z4908" i="1"/>
  <c r="M4909" i="1"/>
  <c r="AB4909" i="1" s="1"/>
  <c r="AB4911" i="1"/>
  <c r="AB4912" i="1"/>
  <c r="AB4915" i="1"/>
  <c r="AB4916" i="1"/>
  <c r="AB4919" i="1"/>
  <c r="AB4920" i="1"/>
  <c r="AB4923" i="1"/>
  <c r="AB4924" i="1"/>
  <c r="AB4927" i="1"/>
  <c r="AB4928" i="1"/>
  <c r="AB4931" i="1"/>
  <c r="AB4932" i="1"/>
  <c r="AB4935" i="1"/>
  <c r="AB4936" i="1"/>
  <c r="AB4939" i="1"/>
  <c r="AB4940" i="1"/>
  <c r="AB4943" i="1"/>
  <c r="AB4944" i="1"/>
  <c r="AB4947" i="1"/>
  <c r="AB4948" i="1"/>
  <c r="S4950" i="1"/>
  <c r="AB4950" i="1" s="1"/>
  <c r="P4951" i="1"/>
  <c r="AB4951" i="1" s="1"/>
  <c r="Z4951" i="1"/>
  <c r="M4952" i="1"/>
  <c r="AB4952" i="1" s="1"/>
  <c r="AB4956" i="1"/>
  <c r="AB4957" i="1"/>
  <c r="AB4960" i="1"/>
  <c r="AB4961" i="1"/>
  <c r="AB4964" i="1"/>
  <c r="AB4965" i="1"/>
  <c r="AB4968" i="1"/>
  <c r="AB4969" i="1"/>
  <c r="AB4972" i="1"/>
  <c r="AB4973" i="1"/>
  <c r="AB4976" i="1"/>
  <c r="AB4977" i="1"/>
  <c r="AB4953" i="1"/>
  <c r="AB4978" i="1"/>
  <c r="M4979" i="1"/>
  <c r="AB4979" i="1" s="1"/>
  <c r="V4980" i="1"/>
  <c r="AB4980" i="1" s="1"/>
  <c r="S4981" i="1"/>
  <c r="AB4981" i="1" s="1"/>
  <c r="P4982" i="1"/>
  <c r="Z4982" i="1"/>
  <c r="AB4982" i="1" s="1"/>
  <c r="M4983" i="1"/>
  <c r="AB4983" i="1" s="1"/>
  <c r="AB4985" i="1"/>
  <c r="AB4986" i="1"/>
  <c r="AB4989" i="1"/>
  <c r="AB4990" i="1"/>
  <c r="AB4993" i="1"/>
  <c r="AB4994" i="1"/>
  <c r="AB4997" i="1"/>
  <c r="AB4998" i="1"/>
  <c r="AB5001" i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<sst xmlns="http://schemas.openxmlformats.org/spreadsheetml/2006/main" count="33" uniqueCount="20">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</sst>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3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3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Normal 9 2" xfId="7"/>
    <cellStyle name="Normal 9 3" xfId="8"/>
    <cellStyle name="Normal 9 4" xfId="9"/>
    <cellStyle name="Normal 9 5" xfId="10"/>
    <cellStyle name="Separador de milhares 2" xfId="11"/>
    <cellStyle name="Texto Explicativo 2" xfId="12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EZEMBRO%202020\C&#243;pia%20de%2013.2%20PCF%20EM%20EXCEL%20-%20COLAR%20AQU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TCE - ANEXO III - Publicaçã (2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 IMBIRIBEIRA</v>
          </cell>
          <cell r="E12" t="str">
            <v>ADJA BATISTA DA SILVA</v>
          </cell>
          <cell r="F12" t="str">
            <v>2 - Outros Profissionais da Saúde</v>
          </cell>
          <cell r="G12" t="str">
            <v>2235-05</v>
          </cell>
          <cell r="H12">
            <v>44166</v>
          </cell>
          <cell r="J12">
            <v>239.86</v>
          </cell>
          <cell r="L12">
            <v>213.66</v>
          </cell>
          <cell r="M12">
            <v>2.39</v>
          </cell>
          <cell r="O12">
            <v>4</v>
          </cell>
        </row>
        <row r="13">
          <cell r="C13" t="str">
            <v>UPA IMBIRIBEIRA</v>
          </cell>
          <cell r="E13" t="str">
            <v>ADNA QUEREN HUAPUQUE RAMOS DA SILVA</v>
          </cell>
          <cell r="F13" t="str">
            <v>2 - Outros Profissionais da Saúde</v>
          </cell>
          <cell r="G13" t="str">
            <v>5211-30</v>
          </cell>
          <cell r="H13">
            <v>44166</v>
          </cell>
          <cell r="J13">
            <v>163.21</v>
          </cell>
          <cell r="L13">
            <v>213.66</v>
          </cell>
          <cell r="M13">
            <v>22.97</v>
          </cell>
          <cell r="O13">
            <v>2</v>
          </cell>
          <cell r="R13">
            <v>196.8</v>
          </cell>
          <cell r="S13">
            <v>68.900000000000006</v>
          </cell>
        </row>
        <row r="14">
          <cell r="C14" t="str">
            <v>UPA IMBIRIBEIRA</v>
          </cell>
          <cell r="E14" t="str">
            <v>ADRIANA MARIA DA SILVA</v>
          </cell>
          <cell r="F14" t="str">
            <v>2 - Outros Profissionais da Saúde</v>
          </cell>
          <cell r="G14" t="str">
            <v>3222-05</v>
          </cell>
          <cell r="H14">
            <v>44166</v>
          </cell>
          <cell r="J14">
            <v>213.18</v>
          </cell>
          <cell r="L14">
            <v>213.66</v>
          </cell>
          <cell r="M14">
            <v>24.25</v>
          </cell>
          <cell r="O14">
            <v>2</v>
          </cell>
          <cell r="R14">
            <v>224.4</v>
          </cell>
          <cell r="S14">
            <v>72.739999999999995</v>
          </cell>
        </row>
        <row r="15">
          <cell r="C15" t="str">
            <v>UPA IMBIRIBEIRA</v>
          </cell>
          <cell r="E15" t="str">
            <v>ADRIANA TIBURCIO DE SOUZA</v>
          </cell>
          <cell r="F15" t="str">
            <v>2 - Outros Profissionais da Saúde</v>
          </cell>
          <cell r="G15" t="str">
            <v>3222-05</v>
          </cell>
          <cell r="H15">
            <v>44166</v>
          </cell>
          <cell r="J15">
            <v>135.58000000000001</v>
          </cell>
          <cell r="L15">
            <v>213.66</v>
          </cell>
          <cell r="M15">
            <v>24.25</v>
          </cell>
          <cell r="O15">
            <v>2</v>
          </cell>
          <cell r="R15">
            <v>224.4</v>
          </cell>
          <cell r="S15">
            <v>72.739999999999995</v>
          </cell>
        </row>
        <row r="16">
          <cell r="C16" t="str">
            <v>UPA IMBIRIBEIRA</v>
          </cell>
          <cell r="E16" t="str">
            <v>ADRIANO RODRIGUES LEAL</v>
          </cell>
          <cell r="F16" t="str">
            <v>2 - Outros Profissionais da Saúde</v>
          </cell>
          <cell r="G16" t="str">
            <v>2235-05</v>
          </cell>
          <cell r="H16">
            <v>44166</v>
          </cell>
          <cell r="J16">
            <v>395.95</v>
          </cell>
          <cell r="L16">
            <v>213.66</v>
          </cell>
          <cell r="M16">
            <v>3.53</v>
          </cell>
          <cell r="O16">
            <v>4</v>
          </cell>
        </row>
        <row r="17">
          <cell r="C17" t="str">
            <v>UPA IMBIRIBEIRA</v>
          </cell>
          <cell r="E17" t="str">
            <v>ALAIDE MARIA PEREIRA</v>
          </cell>
          <cell r="F17" t="str">
            <v>2 - Outros Profissionais da Saúde</v>
          </cell>
          <cell r="G17" t="str">
            <v>3222-05</v>
          </cell>
          <cell r="H17">
            <v>44166</v>
          </cell>
          <cell r="J17">
            <v>268.16000000000003</v>
          </cell>
          <cell r="L17">
            <v>213.66</v>
          </cell>
          <cell r="M17">
            <v>24.25</v>
          </cell>
          <cell r="O17">
            <v>2</v>
          </cell>
          <cell r="R17">
            <v>114</v>
          </cell>
          <cell r="S17">
            <v>72.739999999999995</v>
          </cell>
        </row>
        <row r="18">
          <cell r="C18" t="str">
            <v>UPA IMBIRIBEIRA</v>
          </cell>
          <cell r="E18" t="str">
            <v>ALAN DEYVISON FRANCISCO FELIX</v>
          </cell>
          <cell r="F18" t="str">
            <v>2 - Outros Profissionais da Saúde</v>
          </cell>
          <cell r="G18" t="str">
            <v>3222-05</v>
          </cell>
          <cell r="H18">
            <v>44166</v>
          </cell>
          <cell r="J18">
            <v>157.91999999999999</v>
          </cell>
          <cell r="L18">
            <v>213.66</v>
          </cell>
          <cell r="M18">
            <v>24.25</v>
          </cell>
          <cell r="O18">
            <v>2</v>
          </cell>
          <cell r="R18">
            <v>114</v>
          </cell>
          <cell r="S18">
            <v>72.739999999999995</v>
          </cell>
        </row>
        <row r="19">
          <cell r="C19" t="str">
            <v>UPA IMBIRIBEIRA</v>
          </cell>
          <cell r="E19" t="str">
            <v>ALANA FERRAZ DINIZ</v>
          </cell>
          <cell r="F19" t="str">
            <v>1 - Médico</v>
          </cell>
          <cell r="G19" t="str">
            <v>2251-24</v>
          </cell>
          <cell r="H19">
            <v>44166</v>
          </cell>
          <cell r="J19">
            <v>543.39</v>
          </cell>
          <cell r="L19">
            <v>213.65</v>
          </cell>
          <cell r="M19">
            <v>18.02</v>
          </cell>
          <cell r="O19">
            <v>56.22</v>
          </cell>
        </row>
        <row r="20">
          <cell r="C20" t="str">
            <v>UPA IMBIRIBEIRA</v>
          </cell>
          <cell r="E20" t="str">
            <v>ALCIONE BEZERRA DA CRUZ DE CASTILHO</v>
          </cell>
          <cell r="F20" t="str">
            <v>2 - Outros Profissionais da Saúde</v>
          </cell>
          <cell r="G20" t="str">
            <v>3222-05</v>
          </cell>
          <cell r="H20">
            <v>44166</v>
          </cell>
          <cell r="J20">
            <v>181.5</v>
          </cell>
          <cell r="L20">
            <v>213.65</v>
          </cell>
          <cell r="M20">
            <v>24.25</v>
          </cell>
          <cell r="O20">
            <v>2</v>
          </cell>
          <cell r="R20">
            <v>117.7</v>
          </cell>
          <cell r="S20">
            <v>72.739999999999995</v>
          </cell>
        </row>
        <row r="21">
          <cell r="C21" t="str">
            <v>UPA IMBIRIBEIRA</v>
          </cell>
          <cell r="E21" t="str">
            <v>ALESSANDRA MEDEIROS BRANDAO ALBERTO DE MELLO</v>
          </cell>
          <cell r="F21" t="str">
            <v>1 - Médico</v>
          </cell>
          <cell r="G21" t="str">
            <v>2251-25</v>
          </cell>
          <cell r="H21">
            <v>44166</v>
          </cell>
          <cell r="J21">
            <v>742.07</v>
          </cell>
          <cell r="L21">
            <v>213.65</v>
          </cell>
          <cell r="M21">
            <v>21.45</v>
          </cell>
          <cell r="O21">
            <v>56.22</v>
          </cell>
        </row>
        <row r="22">
          <cell r="C22" t="str">
            <v>UPA IMBIRIBEIRA</v>
          </cell>
          <cell r="E22" t="str">
            <v>ALLANA MIRIA LEMOS DE MEDEIROS</v>
          </cell>
          <cell r="F22" t="str">
            <v>1 - Médico</v>
          </cell>
          <cell r="G22" t="str">
            <v>2251-25</v>
          </cell>
          <cell r="H22">
            <v>44166</v>
          </cell>
          <cell r="J22">
            <v>646.51</v>
          </cell>
          <cell r="O22">
            <v>56.22</v>
          </cell>
        </row>
        <row r="23">
          <cell r="C23" t="str">
            <v>UPA IMBIRIBEIRA</v>
          </cell>
          <cell r="E23" t="str">
            <v>ALLYSON OLIVEIRA DA SILVA</v>
          </cell>
          <cell r="F23" t="str">
            <v>3 - Administrativo</v>
          </cell>
          <cell r="G23" t="str">
            <v>4110-10</v>
          </cell>
          <cell r="H23">
            <v>44166</v>
          </cell>
          <cell r="J23">
            <v>222.15</v>
          </cell>
          <cell r="L23">
            <v>213.65</v>
          </cell>
          <cell r="M23">
            <v>33.880000000000003</v>
          </cell>
          <cell r="O23">
            <v>2</v>
          </cell>
          <cell r="R23">
            <v>201</v>
          </cell>
          <cell r="S23">
            <v>101.65</v>
          </cell>
        </row>
        <row r="24">
          <cell r="C24" t="str">
            <v>UPA IMBIRIBEIRA</v>
          </cell>
          <cell r="E24" t="str">
            <v>ALZIRA HELENA CARVALHO PARAISO</v>
          </cell>
          <cell r="F24" t="str">
            <v>2 - Outros Profissionais da Saúde</v>
          </cell>
          <cell r="G24" t="str">
            <v>2515-10</v>
          </cell>
          <cell r="H24">
            <v>44166</v>
          </cell>
          <cell r="J24">
            <v>267.64999999999998</v>
          </cell>
          <cell r="L24">
            <v>213.65</v>
          </cell>
          <cell r="M24">
            <v>44</v>
          </cell>
          <cell r="O24">
            <v>2</v>
          </cell>
        </row>
        <row r="25">
          <cell r="C25" t="str">
            <v>UPA IMBIRIBEIRA</v>
          </cell>
          <cell r="E25" t="str">
            <v>AMANDA SILVA MARINS</v>
          </cell>
          <cell r="F25" t="str">
            <v>2 - Outros Profissionais da Saúde</v>
          </cell>
          <cell r="G25" t="str">
            <v>2235-05</v>
          </cell>
          <cell r="H25">
            <v>44166</v>
          </cell>
          <cell r="J25">
            <v>354.18</v>
          </cell>
          <cell r="L25">
            <v>213.65</v>
          </cell>
          <cell r="M25">
            <v>3.75</v>
          </cell>
          <cell r="O25">
            <v>4</v>
          </cell>
        </row>
        <row r="26">
          <cell r="C26" t="str">
            <v>UPA IMBIRIBEIRA</v>
          </cell>
          <cell r="E26" t="str">
            <v>ANA CARLA SILVA DE FARIAS</v>
          </cell>
          <cell r="F26" t="str">
            <v>3 - Administrativo</v>
          </cell>
          <cell r="G26" t="str">
            <v>4110-05</v>
          </cell>
          <cell r="H26">
            <v>44166</v>
          </cell>
          <cell r="J26">
            <v>260.81</v>
          </cell>
          <cell r="L26">
            <v>213.65</v>
          </cell>
          <cell r="M26">
            <v>30.78</v>
          </cell>
          <cell r="O26">
            <v>2</v>
          </cell>
          <cell r="R26">
            <v>210.6</v>
          </cell>
          <cell r="S26">
            <v>92.33</v>
          </cell>
        </row>
        <row r="27">
          <cell r="C27" t="str">
            <v>UPA IMBIRIBEIRA</v>
          </cell>
          <cell r="E27" t="str">
            <v>ANA CAROLINA XAVIER LINO DE OLIVEIRA</v>
          </cell>
          <cell r="F27" t="str">
            <v>3 - Administrativo</v>
          </cell>
          <cell r="G27" t="str">
            <v>4110-05</v>
          </cell>
          <cell r="H27">
            <v>44166</v>
          </cell>
          <cell r="J27">
            <v>0</v>
          </cell>
          <cell r="K27">
            <v>7.69</v>
          </cell>
          <cell r="R27">
            <v>45</v>
          </cell>
          <cell r="S27">
            <v>29.46</v>
          </cell>
        </row>
        <row r="28">
          <cell r="C28" t="str">
            <v>UPA IMBIRIBEIRA</v>
          </cell>
          <cell r="E28" t="str">
            <v>ANA CELIA RODRIGUES CALADO TOSCANO</v>
          </cell>
          <cell r="F28" t="str">
            <v>2 - Outros Profissionais da Saúde</v>
          </cell>
          <cell r="G28" t="str">
            <v>3222-05</v>
          </cell>
          <cell r="H28">
            <v>44166</v>
          </cell>
          <cell r="J28">
            <v>181.33</v>
          </cell>
          <cell r="L28">
            <v>213.65</v>
          </cell>
          <cell r="M28">
            <v>24.25</v>
          </cell>
          <cell r="O28">
            <v>2</v>
          </cell>
          <cell r="R28">
            <v>107.1</v>
          </cell>
          <cell r="S28">
            <v>72.739999999999995</v>
          </cell>
        </row>
        <row r="29">
          <cell r="C29" t="str">
            <v>UPA IMBIRIBEIRA</v>
          </cell>
          <cell r="E29" t="str">
            <v>ANA PAULA FARIAS BARBOSA</v>
          </cell>
          <cell r="F29" t="str">
            <v>2 - Outros Profissionais da Saúde</v>
          </cell>
          <cell r="G29" t="str">
            <v>5152-05</v>
          </cell>
          <cell r="H29">
            <v>44166</v>
          </cell>
          <cell r="J29">
            <v>218.71</v>
          </cell>
          <cell r="O29">
            <v>2</v>
          </cell>
        </row>
        <row r="30">
          <cell r="C30" t="str">
            <v>UPA IMBIRIBEIRA</v>
          </cell>
          <cell r="E30" t="str">
            <v xml:space="preserve">ANA PAULA MARIA DA SILVA </v>
          </cell>
          <cell r="F30" t="str">
            <v>3 - Administrativo</v>
          </cell>
          <cell r="G30" t="str">
            <v>9922-25</v>
          </cell>
          <cell r="H30">
            <v>44166</v>
          </cell>
          <cell r="J30">
            <v>184.74</v>
          </cell>
          <cell r="L30">
            <v>213.65</v>
          </cell>
          <cell r="M30">
            <v>20.2</v>
          </cell>
          <cell r="O30">
            <v>2</v>
          </cell>
          <cell r="R30">
            <v>210.6</v>
          </cell>
          <cell r="S30">
            <v>62.7</v>
          </cell>
          <cell r="U30">
            <v>61.87</v>
          </cell>
          <cell r="X30" t="str">
            <v>AUXILIO CRECHE</v>
          </cell>
        </row>
        <row r="31">
          <cell r="C31" t="str">
            <v>UPA IMBIRIBEIRA</v>
          </cell>
          <cell r="E31" t="str">
            <v>ANDREA BANDEIRA DE LIMA</v>
          </cell>
          <cell r="F31" t="str">
            <v>3 - Administrativo</v>
          </cell>
          <cell r="G31" t="str">
            <v>4221-05</v>
          </cell>
          <cell r="H31">
            <v>44166</v>
          </cell>
          <cell r="J31">
            <v>165.54</v>
          </cell>
          <cell r="L31">
            <v>213.65</v>
          </cell>
          <cell r="M31">
            <v>21.44</v>
          </cell>
          <cell r="O31">
            <v>2</v>
          </cell>
          <cell r="R31">
            <v>114</v>
          </cell>
          <cell r="S31">
            <v>68.900000000000006</v>
          </cell>
        </row>
        <row r="32">
          <cell r="C32" t="str">
            <v>UPA IMBIRIBEIRA</v>
          </cell>
          <cell r="E32" t="str">
            <v>ANDREA FERREIRA CABOCLO</v>
          </cell>
          <cell r="F32" t="str">
            <v>3 - Administrativo</v>
          </cell>
          <cell r="G32" t="str">
            <v>5134-30</v>
          </cell>
          <cell r="H32">
            <v>44166</v>
          </cell>
          <cell r="J32">
            <v>156.97</v>
          </cell>
          <cell r="L32">
            <v>213.65</v>
          </cell>
          <cell r="M32">
            <v>20.9</v>
          </cell>
          <cell r="O32">
            <v>2</v>
          </cell>
          <cell r="R32">
            <v>107.1</v>
          </cell>
          <cell r="S32">
            <v>62.7</v>
          </cell>
        </row>
        <row r="33">
          <cell r="C33" t="str">
            <v>UPA IMBIRIBEIRA</v>
          </cell>
          <cell r="E33" t="str">
            <v>ANDREA VANESSA MOREIRA DE MELO</v>
          </cell>
          <cell r="F33" t="str">
            <v>2 - Outros Profissionais da Saúde</v>
          </cell>
          <cell r="G33" t="str">
            <v>2234-05</v>
          </cell>
          <cell r="H33">
            <v>44166</v>
          </cell>
          <cell r="J33">
            <v>769.08</v>
          </cell>
          <cell r="O33">
            <v>2</v>
          </cell>
        </row>
        <row r="34">
          <cell r="C34" t="str">
            <v>UPA IMBIRIBEIRA</v>
          </cell>
          <cell r="E34" t="str">
            <v>ANNA CECILIA GUERRA DE ARAUJO FERREIRA MEDEIROS</v>
          </cell>
          <cell r="F34" t="str">
            <v>2 - Outros Profissionais da Saúde</v>
          </cell>
          <cell r="G34" t="str">
            <v>2234-05</v>
          </cell>
          <cell r="H34">
            <v>44166</v>
          </cell>
          <cell r="J34">
            <v>404.41</v>
          </cell>
          <cell r="L34">
            <v>213.65</v>
          </cell>
          <cell r="M34">
            <v>16.05</v>
          </cell>
          <cell r="O34">
            <v>2</v>
          </cell>
          <cell r="U34">
            <v>139.85</v>
          </cell>
          <cell r="X34" t="str">
            <v>AUXILIO CRECHE</v>
          </cell>
        </row>
        <row r="35">
          <cell r="C35" t="str">
            <v>UPA IMBIRIBEIRA</v>
          </cell>
          <cell r="E35" t="str">
            <v>ANNA KARINA BARROS MELCOP</v>
          </cell>
          <cell r="F35" t="str">
            <v>1 - Médico</v>
          </cell>
          <cell r="G35" t="str">
            <v>2251-25</v>
          </cell>
          <cell r="H35">
            <v>44166</v>
          </cell>
          <cell r="J35">
            <v>1327.82</v>
          </cell>
          <cell r="L35">
            <v>213.65</v>
          </cell>
          <cell r="M35">
            <v>32.32</v>
          </cell>
          <cell r="O35">
            <v>56.22</v>
          </cell>
        </row>
        <row r="36">
          <cell r="C36" t="str">
            <v>UPA IMBIRIBEIRA</v>
          </cell>
          <cell r="E36" t="str">
            <v>ANTONIO CARNEIRO CAVALCANTI</v>
          </cell>
          <cell r="F36" t="str">
            <v>3 - Administrativo</v>
          </cell>
          <cell r="G36" t="str">
            <v>4221-05</v>
          </cell>
          <cell r="H36">
            <v>44166</v>
          </cell>
          <cell r="J36">
            <v>187.28</v>
          </cell>
          <cell r="L36">
            <v>213.65</v>
          </cell>
          <cell r="M36">
            <v>22.97</v>
          </cell>
          <cell r="O36">
            <v>2</v>
          </cell>
          <cell r="R36">
            <v>158.85</v>
          </cell>
          <cell r="S36">
            <v>68.900000000000006</v>
          </cell>
        </row>
        <row r="37">
          <cell r="C37" t="str">
            <v>UPA IMBIRIBEIRA</v>
          </cell>
          <cell r="E37" t="str">
            <v>ANTONIO FLAVIO DOS ANJOS ALENCAR</v>
          </cell>
          <cell r="F37" t="str">
            <v>3 - Administrativo</v>
          </cell>
          <cell r="G37" t="str">
            <v>4101-05</v>
          </cell>
          <cell r="H37">
            <v>44166</v>
          </cell>
          <cell r="J37">
            <v>318.63</v>
          </cell>
          <cell r="L37">
            <v>213.65</v>
          </cell>
          <cell r="M37">
            <v>50.53</v>
          </cell>
          <cell r="O37">
            <v>2</v>
          </cell>
        </row>
        <row r="38">
          <cell r="C38" t="str">
            <v>UPA IMBIRIBEIRA</v>
          </cell>
          <cell r="E38" t="str">
            <v>ANTONIO FRANCISCO LIMA</v>
          </cell>
          <cell r="F38" t="str">
            <v>3 - Administrativo</v>
          </cell>
          <cell r="G38" t="str">
            <v>7823-20</v>
          </cell>
          <cell r="H38">
            <v>44166</v>
          </cell>
          <cell r="J38">
            <v>316.17</v>
          </cell>
          <cell r="O38">
            <v>2</v>
          </cell>
        </row>
        <row r="39">
          <cell r="C39" t="str">
            <v>UPA IMBIRIBEIRA</v>
          </cell>
          <cell r="E39" t="str">
            <v>ANTONIO MAURICIO DOS SANTOS CONCEICAO FILHO</v>
          </cell>
          <cell r="F39" t="str">
            <v>1 - Médico</v>
          </cell>
          <cell r="G39" t="str">
            <v>2252-70</v>
          </cell>
          <cell r="H39">
            <v>44166</v>
          </cell>
          <cell r="J39">
            <v>1240.9100000000001</v>
          </cell>
          <cell r="O39">
            <v>56.22</v>
          </cell>
        </row>
        <row r="40">
          <cell r="C40" t="str">
            <v>UPA IMBIRIBEIRA</v>
          </cell>
          <cell r="E40" t="str">
            <v>ARTHUR ARCOVERDE PERRIER</v>
          </cell>
          <cell r="F40" t="str">
            <v>1 - Médico</v>
          </cell>
          <cell r="G40" t="str">
            <v>2251-25</v>
          </cell>
          <cell r="H40">
            <v>44166</v>
          </cell>
          <cell r="J40">
            <v>232.8</v>
          </cell>
          <cell r="O40">
            <v>56.22</v>
          </cell>
        </row>
        <row r="41">
          <cell r="C41" t="str">
            <v>UPA IMBIRIBEIRA</v>
          </cell>
          <cell r="E41" t="str">
            <v>ARTUR FREIRE SOARES</v>
          </cell>
          <cell r="F41" t="str">
            <v>1 - Médico</v>
          </cell>
          <cell r="G41" t="str">
            <v>2251-25</v>
          </cell>
          <cell r="H41">
            <v>44166</v>
          </cell>
          <cell r="J41">
            <v>529.53</v>
          </cell>
          <cell r="O41">
            <v>56.22</v>
          </cell>
        </row>
        <row r="42">
          <cell r="C42" t="str">
            <v>UPA IMBIRIBEIRA</v>
          </cell>
          <cell r="E42" t="str">
            <v>ARTUR LUIZ NEPOZIANO AVELINO DA SILVA</v>
          </cell>
          <cell r="F42" t="str">
            <v>1 - Médico</v>
          </cell>
          <cell r="G42" t="str">
            <v>2251-25</v>
          </cell>
          <cell r="H42">
            <v>44166</v>
          </cell>
          <cell r="J42">
            <v>1290.3900000000001</v>
          </cell>
          <cell r="O42">
            <v>56.22</v>
          </cell>
        </row>
        <row r="43">
          <cell r="C43" t="str">
            <v>UPA IMBIRIBEIRA</v>
          </cell>
          <cell r="E43" t="str">
            <v>AURILEIDE RODRIGUES DOS SANTOS</v>
          </cell>
          <cell r="F43" t="str">
            <v>2 - Outros Profissionais da Saúde</v>
          </cell>
          <cell r="G43" t="str">
            <v>3241-15</v>
          </cell>
          <cell r="H43">
            <v>44166</v>
          </cell>
          <cell r="J43">
            <v>418.04</v>
          </cell>
          <cell r="L43">
            <v>213.65</v>
          </cell>
          <cell r="M43">
            <v>20.350000000000001</v>
          </cell>
          <cell r="O43">
            <v>16</v>
          </cell>
          <cell r="R43">
            <v>127.8</v>
          </cell>
          <cell r="S43">
            <v>61.05</v>
          </cell>
        </row>
        <row r="44">
          <cell r="C44" t="str">
            <v>UPA IMBIRIBEIRA</v>
          </cell>
          <cell r="E44" t="str">
            <v>BARBARA FRANCA GOMES</v>
          </cell>
          <cell r="F44" t="str">
            <v>1 - Médico</v>
          </cell>
          <cell r="G44" t="str">
            <v>2251-24</v>
          </cell>
          <cell r="H44">
            <v>44166</v>
          </cell>
          <cell r="J44">
            <v>754.61</v>
          </cell>
          <cell r="L44">
            <v>213.65</v>
          </cell>
          <cell r="M44">
            <v>18.02</v>
          </cell>
          <cell r="O44">
            <v>56.22</v>
          </cell>
        </row>
        <row r="45">
          <cell r="C45" t="str">
            <v>UPA IMBIRIBEIRA</v>
          </cell>
          <cell r="E45" t="str">
            <v>BERENICE MARIA GUIMARAES</v>
          </cell>
          <cell r="F45" t="str">
            <v>2 - Outros Profissionais da Saúde</v>
          </cell>
          <cell r="G45" t="str">
            <v>2235-05</v>
          </cell>
          <cell r="H45">
            <v>44166</v>
          </cell>
          <cell r="J45">
            <v>60.96</v>
          </cell>
          <cell r="O45">
            <v>4</v>
          </cell>
          <cell r="R45">
            <v>144.6</v>
          </cell>
          <cell r="S45">
            <v>95.79</v>
          </cell>
        </row>
        <row r="46">
          <cell r="C46" t="str">
            <v>UPA IMBIRIBEIRA</v>
          </cell>
          <cell r="E46" t="str">
            <v>BRENO DANTAS VIEIRA DA MOTTA</v>
          </cell>
          <cell r="F46" t="str">
            <v>1 - Médico</v>
          </cell>
          <cell r="G46" t="str">
            <v>2251-25</v>
          </cell>
          <cell r="H46">
            <v>44166</v>
          </cell>
          <cell r="J46">
            <v>441.3</v>
          </cell>
          <cell r="L46">
            <v>213.65</v>
          </cell>
          <cell r="M46">
            <v>14.3</v>
          </cell>
          <cell r="O46">
            <v>56.22</v>
          </cell>
        </row>
        <row r="47">
          <cell r="C47" t="str">
            <v>UPA IMBIRIBEIRA</v>
          </cell>
          <cell r="E47" t="str">
            <v>CAMILA MOURA DE PAFFER</v>
          </cell>
          <cell r="F47" t="str">
            <v>1 - Médico</v>
          </cell>
          <cell r="G47" t="str">
            <v>2251-25</v>
          </cell>
          <cell r="H47">
            <v>44166</v>
          </cell>
          <cell r="J47">
            <v>713.59</v>
          </cell>
          <cell r="L47">
            <v>213.65</v>
          </cell>
          <cell r="M47">
            <v>18.02</v>
          </cell>
          <cell r="O47">
            <v>56.22</v>
          </cell>
        </row>
        <row r="48">
          <cell r="C48" t="str">
            <v>UPA IMBIRIBEIRA</v>
          </cell>
          <cell r="E48" t="str">
            <v>CARINE EDLA DA SILVA SOUZA</v>
          </cell>
          <cell r="F48" t="str">
            <v>2 - Outros Profissionais da Saúde</v>
          </cell>
          <cell r="G48" t="str">
            <v>2235-05</v>
          </cell>
          <cell r="H48">
            <v>44166</v>
          </cell>
          <cell r="J48">
            <v>222.02</v>
          </cell>
          <cell r="L48">
            <v>213.65</v>
          </cell>
          <cell r="M48">
            <v>2.39</v>
          </cell>
          <cell r="O48">
            <v>4</v>
          </cell>
        </row>
        <row r="49">
          <cell r="C49" t="str">
            <v>UPA IMBIRIBEIRA</v>
          </cell>
          <cell r="E49" t="str">
            <v>CARLOS ANDRE DOS SANTOS</v>
          </cell>
          <cell r="F49" t="str">
            <v>3 - Administrativo</v>
          </cell>
          <cell r="G49" t="str">
            <v>7823-20</v>
          </cell>
          <cell r="H49">
            <v>44166</v>
          </cell>
          <cell r="J49">
            <v>6.66</v>
          </cell>
          <cell r="O49">
            <v>2</v>
          </cell>
        </row>
        <row r="50">
          <cell r="C50" t="str">
            <v>UPA IMBIRIBEIRA</v>
          </cell>
          <cell r="E50" t="str">
            <v>CARMEN LUCIA BATISTA EVANGELISTA DA SILVA</v>
          </cell>
          <cell r="F50" t="str">
            <v>2 - Outros Profissionais da Saúde</v>
          </cell>
          <cell r="G50" t="str">
            <v>2235-05</v>
          </cell>
          <cell r="H50">
            <v>44166</v>
          </cell>
          <cell r="J50">
            <v>280.64999999999998</v>
          </cell>
          <cell r="L50">
            <v>213.65</v>
          </cell>
          <cell r="M50">
            <v>2.62</v>
          </cell>
          <cell r="O50">
            <v>4</v>
          </cell>
          <cell r="R50">
            <v>135.19999999999999</v>
          </cell>
          <cell r="S50">
            <v>104.87</v>
          </cell>
          <cell r="U50">
            <v>103.28</v>
          </cell>
          <cell r="X50" t="str">
            <v>AUXILIO CRECHE</v>
          </cell>
        </row>
        <row r="51">
          <cell r="C51" t="str">
            <v>UPA IMBIRIBEIRA</v>
          </cell>
          <cell r="E51" t="str">
            <v>CARMEN VERONICA DA FONSECA</v>
          </cell>
          <cell r="F51" t="str">
            <v>2 - Outros Profissionais da Saúde</v>
          </cell>
          <cell r="G51" t="str">
            <v>2235-05</v>
          </cell>
          <cell r="H51">
            <v>44166</v>
          </cell>
          <cell r="J51">
            <v>352.43</v>
          </cell>
          <cell r="O51">
            <v>4</v>
          </cell>
        </row>
        <row r="52">
          <cell r="C52" t="str">
            <v>UPA IMBIRIBEIRA</v>
          </cell>
          <cell r="E52" t="str">
            <v>CAROLINA DE FATIMA COELHO FERREIRA ROCHA</v>
          </cell>
          <cell r="F52" t="str">
            <v>1 - Médico</v>
          </cell>
          <cell r="G52" t="str">
            <v>2251-24</v>
          </cell>
          <cell r="H52">
            <v>44166</v>
          </cell>
          <cell r="J52">
            <v>742.85</v>
          </cell>
          <cell r="L52">
            <v>213.65</v>
          </cell>
          <cell r="M52">
            <v>14.3</v>
          </cell>
          <cell r="O52">
            <v>56.22</v>
          </cell>
        </row>
        <row r="53">
          <cell r="C53" t="str">
            <v>UPA IMBIRIBEIRA</v>
          </cell>
          <cell r="E53" t="str">
            <v>CASSIANA CRISPIM DE ARAUJO</v>
          </cell>
          <cell r="F53" t="str">
            <v>2 - Outros Profissionais da Saúde</v>
          </cell>
          <cell r="G53" t="str">
            <v>3241-15</v>
          </cell>
          <cell r="H53">
            <v>44166</v>
          </cell>
          <cell r="J53">
            <v>424.18</v>
          </cell>
          <cell r="L53">
            <v>213.65</v>
          </cell>
          <cell r="M53">
            <v>18.32</v>
          </cell>
          <cell r="O53">
            <v>16</v>
          </cell>
        </row>
        <row r="54">
          <cell r="C54" t="str">
            <v>UPA IMBIRIBEIRA</v>
          </cell>
          <cell r="E54" t="str">
            <v>CASSIO GUILHERME DA SILVA RIBEIRO</v>
          </cell>
          <cell r="F54" t="str">
            <v>2 - Outros Profissionais da Saúde</v>
          </cell>
          <cell r="G54" t="str">
            <v>3222-05</v>
          </cell>
          <cell r="H54">
            <v>44166</v>
          </cell>
          <cell r="J54">
            <v>185.36</v>
          </cell>
          <cell r="L54">
            <v>213.65</v>
          </cell>
          <cell r="M54">
            <v>24.25</v>
          </cell>
          <cell r="O54">
            <v>2</v>
          </cell>
          <cell r="R54">
            <v>114</v>
          </cell>
          <cell r="S54">
            <v>72.739999999999995</v>
          </cell>
        </row>
        <row r="55">
          <cell r="C55" t="str">
            <v>UPA IMBIRIBEIRA</v>
          </cell>
          <cell r="E55" t="str">
            <v>CLAUDIA LOPES DE MELO</v>
          </cell>
          <cell r="F55" t="str">
            <v>3 - Administrativo</v>
          </cell>
          <cell r="G55" t="str">
            <v>4131-05</v>
          </cell>
          <cell r="H55">
            <v>44166</v>
          </cell>
          <cell r="J55">
            <v>272.99</v>
          </cell>
          <cell r="O55">
            <v>2</v>
          </cell>
          <cell r="U55">
            <v>64</v>
          </cell>
          <cell r="X55" t="str">
            <v>AUXILIO CRECHE</v>
          </cell>
        </row>
        <row r="56">
          <cell r="C56" t="str">
            <v>UPA IMBIRIBEIRA</v>
          </cell>
          <cell r="E56" t="str">
            <v>CLEIDSON CHARLES BARBOSA DOS SANTOS</v>
          </cell>
          <cell r="F56" t="str">
            <v>2 - Outros Profissionais da Saúde</v>
          </cell>
          <cell r="G56" t="str">
            <v>2516-05</v>
          </cell>
          <cell r="H56">
            <v>44166</v>
          </cell>
          <cell r="J56">
            <v>280.95</v>
          </cell>
          <cell r="L56">
            <v>213.65</v>
          </cell>
          <cell r="M56">
            <v>38.85</v>
          </cell>
          <cell r="O56">
            <v>2</v>
          </cell>
        </row>
        <row r="57">
          <cell r="C57" t="str">
            <v>UPA IMBIRIBEIRA</v>
          </cell>
          <cell r="E57" t="str">
            <v>CRISLANE GOMES GUIMARAES</v>
          </cell>
          <cell r="F57" t="str">
            <v>2 - Outros Profissionais da Saúde</v>
          </cell>
          <cell r="G57" t="str">
            <v>3222-05</v>
          </cell>
          <cell r="H57">
            <v>44166</v>
          </cell>
          <cell r="J57">
            <v>157.49</v>
          </cell>
          <cell r="L57">
            <v>213.65</v>
          </cell>
          <cell r="M57">
            <v>24.25</v>
          </cell>
          <cell r="O57">
            <v>2</v>
          </cell>
        </row>
        <row r="58">
          <cell r="C58" t="str">
            <v>UPA IMBIRIBEIRA</v>
          </cell>
          <cell r="E58" t="str">
            <v>CYNTHIA PEREIRA ALVES</v>
          </cell>
          <cell r="F58" t="str">
            <v>1 - Médico</v>
          </cell>
          <cell r="G58" t="str">
            <v>2251-25</v>
          </cell>
          <cell r="H58">
            <v>44166</v>
          </cell>
          <cell r="J58">
            <v>878.47</v>
          </cell>
          <cell r="O58">
            <v>56.22</v>
          </cell>
        </row>
        <row r="59">
          <cell r="C59" t="str">
            <v>UPA IMBIRIBEIRA</v>
          </cell>
          <cell r="E59" t="str">
            <v>DANIEL LUNA E SILVA</v>
          </cell>
          <cell r="F59" t="str">
            <v>3 - Administrativo</v>
          </cell>
          <cell r="G59" t="str">
            <v>7823-20</v>
          </cell>
          <cell r="H59">
            <v>44166</v>
          </cell>
          <cell r="J59">
            <v>331.64</v>
          </cell>
          <cell r="L59">
            <v>213.65</v>
          </cell>
          <cell r="M59">
            <v>35.799999999999997</v>
          </cell>
          <cell r="O59">
            <v>2</v>
          </cell>
        </row>
        <row r="60">
          <cell r="C60" t="str">
            <v>UPA IMBIRIBEIRA</v>
          </cell>
          <cell r="E60" t="str">
            <v>DANIELA MARIA GUIMARAES NEGROMONTE</v>
          </cell>
          <cell r="F60" t="str">
            <v>2 - Outros Profissionais da Saúde</v>
          </cell>
          <cell r="G60" t="str">
            <v>3222-05</v>
          </cell>
          <cell r="H60">
            <v>44166</v>
          </cell>
          <cell r="J60">
            <v>185.36</v>
          </cell>
          <cell r="L60">
            <v>213.65</v>
          </cell>
          <cell r="M60">
            <v>24.25</v>
          </cell>
          <cell r="O60">
            <v>2</v>
          </cell>
          <cell r="U60">
            <v>66.11</v>
          </cell>
          <cell r="X60" t="str">
            <v>AUXILIO CRECHE</v>
          </cell>
        </row>
        <row r="61">
          <cell r="C61" t="str">
            <v>UPA IMBIRIBEIRA</v>
          </cell>
          <cell r="E61" t="str">
            <v>DANIELLY CRISTINA SANTOS DE OLIVEIRA</v>
          </cell>
          <cell r="F61" t="str">
            <v>3 - Administrativo</v>
          </cell>
          <cell r="G61" t="str">
            <v>9922-25</v>
          </cell>
          <cell r="H61">
            <v>44166</v>
          </cell>
          <cell r="J61">
            <v>126.71</v>
          </cell>
          <cell r="L61">
            <v>213.65</v>
          </cell>
          <cell r="M61">
            <v>20.9</v>
          </cell>
          <cell r="O61">
            <v>2</v>
          </cell>
          <cell r="R61">
            <v>100.2</v>
          </cell>
          <cell r="S61">
            <v>62.7</v>
          </cell>
          <cell r="U61">
            <v>64</v>
          </cell>
          <cell r="X61" t="str">
            <v>AUXILIO CRECHE</v>
          </cell>
        </row>
        <row r="62">
          <cell r="C62" t="str">
            <v>UPA IMBIRIBEIRA</v>
          </cell>
          <cell r="E62" t="str">
            <v>DANIELY GLEICY DA SILVA VIEIRA</v>
          </cell>
          <cell r="F62" t="str">
            <v>1 - Médico</v>
          </cell>
          <cell r="G62" t="str">
            <v>2251-25</v>
          </cell>
          <cell r="H62">
            <v>44166</v>
          </cell>
          <cell r="J62">
            <v>167.34</v>
          </cell>
          <cell r="O62">
            <v>56.22</v>
          </cell>
        </row>
        <row r="63">
          <cell r="C63" t="str">
            <v>UPA IMBIRIBEIRA</v>
          </cell>
          <cell r="E63" t="str">
            <v>DANILO FERREIRA LINS</v>
          </cell>
          <cell r="F63" t="str">
            <v>3 - Administrativo</v>
          </cell>
          <cell r="G63" t="str">
            <v>4221-05</v>
          </cell>
          <cell r="H63">
            <v>44166</v>
          </cell>
          <cell r="J63">
            <v>131.21</v>
          </cell>
          <cell r="L63">
            <v>213.65</v>
          </cell>
          <cell r="M63">
            <v>22.97</v>
          </cell>
          <cell r="O63">
            <v>2</v>
          </cell>
        </row>
        <row r="64">
          <cell r="C64" t="str">
            <v>UPA IMBIRIBEIRA</v>
          </cell>
          <cell r="E64" t="str">
            <v xml:space="preserve">DEBORA DA ROCHA GUERRA </v>
          </cell>
          <cell r="F64" t="str">
            <v>1 - Médico</v>
          </cell>
          <cell r="G64" t="str">
            <v>2251-24</v>
          </cell>
          <cell r="H64">
            <v>44166</v>
          </cell>
          <cell r="J64">
            <v>500.9</v>
          </cell>
          <cell r="L64">
            <v>213.65</v>
          </cell>
          <cell r="M64">
            <v>14.3</v>
          </cell>
          <cell r="O64">
            <v>56.22</v>
          </cell>
        </row>
        <row r="65">
          <cell r="C65" t="str">
            <v>UPA IMBIRIBEIRA</v>
          </cell>
          <cell r="E65" t="str">
            <v>DEBORA DE ALMEIDA PEREIRA</v>
          </cell>
          <cell r="F65" t="str">
            <v>1 - Médico</v>
          </cell>
          <cell r="G65" t="str">
            <v>2235-05</v>
          </cell>
          <cell r="H65">
            <v>44166</v>
          </cell>
          <cell r="J65">
            <v>377.42</v>
          </cell>
          <cell r="L65">
            <v>213.65</v>
          </cell>
          <cell r="M65">
            <v>3.08</v>
          </cell>
          <cell r="O65">
            <v>4</v>
          </cell>
        </row>
        <row r="66">
          <cell r="C66" t="str">
            <v>UPA IMBIRIBEIRA</v>
          </cell>
          <cell r="E66" t="str">
            <v>DEYVSON FARIAS GOMES DE OLIVEIRA</v>
          </cell>
          <cell r="F66" t="str">
            <v>2 - Outros Profissionais da Saúde</v>
          </cell>
          <cell r="G66" t="str">
            <v>3226-05</v>
          </cell>
          <cell r="H66">
            <v>44166</v>
          </cell>
          <cell r="J66">
            <v>252.41</v>
          </cell>
          <cell r="O66">
            <v>2</v>
          </cell>
        </row>
        <row r="67">
          <cell r="C67" t="str">
            <v>UPA IMBIRIBEIRA</v>
          </cell>
          <cell r="E67" t="str">
            <v>DIANA ALBUQUERQUE DE QUEIROZ</v>
          </cell>
          <cell r="F67" t="str">
            <v>2 - Outros Profissionais da Saúde</v>
          </cell>
          <cell r="G67" t="str">
            <v>3222-05</v>
          </cell>
          <cell r="H67">
            <v>44166</v>
          </cell>
          <cell r="J67">
            <v>172.99</v>
          </cell>
          <cell r="L67">
            <v>213.65</v>
          </cell>
          <cell r="M67">
            <v>24.25</v>
          </cell>
          <cell r="O67">
            <v>2</v>
          </cell>
          <cell r="R67">
            <v>183</v>
          </cell>
          <cell r="S67">
            <v>72.739999999999995</v>
          </cell>
        </row>
        <row r="68">
          <cell r="C68" t="str">
            <v>UPA IMBIRIBEIRA</v>
          </cell>
          <cell r="E68" t="str">
            <v>DJALMA ANTONIO DA SILVA JUNIOR</v>
          </cell>
          <cell r="F68" t="str">
            <v>3 - Administrativo</v>
          </cell>
          <cell r="G68" t="str">
            <v>3131-15</v>
          </cell>
          <cell r="H68">
            <v>44166</v>
          </cell>
          <cell r="J68">
            <v>140.55000000000001</v>
          </cell>
          <cell r="L68">
            <v>213.65</v>
          </cell>
          <cell r="M68">
            <v>27.05</v>
          </cell>
          <cell r="O68">
            <v>2</v>
          </cell>
        </row>
        <row r="69">
          <cell r="C69" t="str">
            <v>UPA IMBIRIBEIRA</v>
          </cell>
          <cell r="E69" t="str">
            <v>EDSON MANUEL DOS SANTOS</v>
          </cell>
          <cell r="F69" t="str">
            <v>3 - Administrativo</v>
          </cell>
          <cell r="G69" t="str">
            <v>5191-10</v>
          </cell>
          <cell r="H69">
            <v>44166</v>
          </cell>
          <cell r="J69">
            <v>175.98</v>
          </cell>
          <cell r="L69">
            <v>213.65</v>
          </cell>
          <cell r="M69">
            <v>22.54</v>
          </cell>
          <cell r="O69">
            <v>2</v>
          </cell>
        </row>
        <row r="70">
          <cell r="C70" t="str">
            <v>UPA IMBIRIBEIRA</v>
          </cell>
          <cell r="E70" t="str">
            <v>EDUARDA MARIA FREITAS DA PAZ</v>
          </cell>
          <cell r="F70" t="str">
            <v>2 - Outros Profissionais da Saúde</v>
          </cell>
          <cell r="G70" t="str">
            <v>3222-05</v>
          </cell>
          <cell r="H70">
            <v>44166</v>
          </cell>
          <cell r="J70">
            <v>190.18</v>
          </cell>
          <cell r="L70">
            <v>213.65</v>
          </cell>
          <cell r="M70">
            <v>24.25</v>
          </cell>
          <cell r="O70">
            <v>2</v>
          </cell>
          <cell r="R70">
            <v>123.6</v>
          </cell>
          <cell r="S70">
            <v>72.739999999999995</v>
          </cell>
        </row>
        <row r="71">
          <cell r="C71" t="str">
            <v>UPA IMBIRIBEIRA</v>
          </cell>
          <cell r="E71" t="str">
            <v>EDUARDO LUIS LYRA DE AGUIAR</v>
          </cell>
          <cell r="F71" t="str">
            <v>1 - Médico</v>
          </cell>
          <cell r="G71" t="str">
            <v>2251-25</v>
          </cell>
          <cell r="H71">
            <v>44166</v>
          </cell>
          <cell r="J71">
            <v>652.29</v>
          </cell>
          <cell r="L71">
            <v>213.65</v>
          </cell>
          <cell r="M71">
            <v>14.42</v>
          </cell>
          <cell r="O71">
            <v>56.22</v>
          </cell>
        </row>
        <row r="72">
          <cell r="C72" t="str">
            <v>UPA IMBIRIBEIRA</v>
          </cell>
          <cell r="E72" t="str">
            <v>EGRINALDO AMANCIO DE SOUSA</v>
          </cell>
          <cell r="F72" t="str">
            <v>3 - Administrativo</v>
          </cell>
          <cell r="G72" t="str">
            <v>9922-25</v>
          </cell>
          <cell r="H72">
            <v>44166</v>
          </cell>
          <cell r="J72">
            <v>147.49</v>
          </cell>
          <cell r="L72">
            <v>213.65</v>
          </cell>
          <cell r="M72">
            <v>20.9</v>
          </cell>
          <cell r="O72">
            <v>2</v>
          </cell>
        </row>
        <row r="73">
          <cell r="C73" t="str">
            <v>UPA IMBIRIBEIRA</v>
          </cell>
          <cell r="E73" t="str">
            <v>ELAINE MARTINS DE MELO</v>
          </cell>
          <cell r="F73" t="str">
            <v>2 - Outros Profissionais da Saúde</v>
          </cell>
          <cell r="G73" t="str">
            <v>5152-05</v>
          </cell>
          <cell r="H73">
            <v>44166</v>
          </cell>
          <cell r="J73">
            <v>121.47</v>
          </cell>
          <cell r="L73">
            <v>213.65</v>
          </cell>
          <cell r="M73">
            <v>21.21</v>
          </cell>
          <cell r="O73">
            <v>2</v>
          </cell>
        </row>
        <row r="74">
          <cell r="C74" t="str">
            <v>UPA IMBIRIBEIRA</v>
          </cell>
          <cell r="E74" t="str">
            <v>ELDA CARMEM ALVES MARTINS TORRES</v>
          </cell>
          <cell r="F74" t="str">
            <v>1 - Médico</v>
          </cell>
          <cell r="G74" t="str">
            <v>2251-25</v>
          </cell>
          <cell r="H74">
            <v>44166</v>
          </cell>
          <cell r="J74">
            <v>1207.8499999999999</v>
          </cell>
          <cell r="L74">
            <v>213.65</v>
          </cell>
          <cell r="M74">
            <v>27.65</v>
          </cell>
          <cell r="O74">
            <v>56.22</v>
          </cell>
        </row>
        <row r="75">
          <cell r="C75" t="str">
            <v>UPA IMBIRIBEIRA</v>
          </cell>
          <cell r="E75" t="str">
            <v xml:space="preserve">ELIANE MONTEIRO DA SILVA </v>
          </cell>
          <cell r="F75" t="str">
            <v>2 - Outros Profissionais da Saúde</v>
          </cell>
          <cell r="G75" t="str">
            <v>3222-05</v>
          </cell>
          <cell r="H75">
            <v>44166</v>
          </cell>
          <cell r="J75">
            <v>211.4</v>
          </cell>
          <cell r="L75">
            <v>213.65</v>
          </cell>
          <cell r="M75">
            <v>24.25</v>
          </cell>
          <cell r="O75">
            <v>2</v>
          </cell>
          <cell r="R75">
            <v>114</v>
          </cell>
          <cell r="S75">
            <v>72.739999999999995</v>
          </cell>
        </row>
        <row r="76">
          <cell r="C76" t="str">
            <v>UPA IMBIRIBEIRA</v>
          </cell>
          <cell r="E76" t="str">
            <v>ELIZABETE NUNES DOS SANTOS SILVA</v>
          </cell>
          <cell r="F76" t="str">
            <v>3 - Administrativo</v>
          </cell>
          <cell r="G76" t="str">
            <v>9922-25</v>
          </cell>
          <cell r="H76">
            <v>44166</v>
          </cell>
          <cell r="J76">
            <v>148.19</v>
          </cell>
          <cell r="L76">
            <v>213.65</v>
          </cell>
          <cell r="M76">
            <v>20.9</v>
          </cell>
          <cell r="O76">
            <v>2</v>
          </cell>
          <cell r="R76">
            <v>107.1</v>
          </cell>
          <cell r="S76">
            <v>62.7</v>
          </cell>
        </row>
        <row r="77">
          <cell r="C77" t="str">
            <v>UPA IMBIRIBEIRA</v>
          </cell>
          <cell r="E77" t="str">
            <v>ELIZABETE SILVA ALVES DE BRITO</v>
          </cell>
          <cell r="F77" t="str">
            <v>2 - Outros Profissionais da Saúde</v>
          </cell>
          <cell r="G77" t="str">
            <v>3222-05</v>
          </cell>
          <cell r="H77">
            <v>44166</v>
          </cell>
          <cell r="J77">
            <v>185.45</v>
          </cell>
          <cell r="L77">
            <v>213.65</v>
          </cell>
          <cell r="M77">
            <v>24.25</v>
          </cell>
          <cell r="O77">
            <v>2</v>
          </cell>
        </row>
        <row r="78">
          <cell r="C78" t="str">
            <v>UPA IMBIRIBEIRA</v>
          </cell>
          <cell r="E78" t="str">
            <v>ELIZABETH MARQUES MONTEIRO DE ARAUJO</v>
          </cell>
          <cell r="F78" t="str">
            <v>2 - Outros Profissionais da Saúde</v>
          </cell>
          <cell r="G78" t="str">
            <v>2235-05</v>
          </cell>
          <cell r="H78">
            <v>44166</v>
          </cell>
          <cell r="J78">
            <v>410.93</v>
          </cell>
          <cell r="L78">
            <v>213.65</v>
          </cell>
          <cell r="M78">
            <v>3.75</v>
          </cell>
          <cell r="O78">
            <v>4</v>
          </cell>
          <cell r="U78">
            <v>103.28</v>
          </cell>
          <cell r="X78" t="str">
            <v>AUXILIO CRECHE</v>
          </cell>
        </row>
        <row r="79">
          <cell r="C79" t="str">
            <v>UPA IMBIRIBEIRA</v>
          </cell>
          <cell r="E79" t="str">
            <v>ELIZANGELA CAVALCANTE DA SILVA</v>
          </cell>
          <cell r="F79" t="str">
            <v>3 - Administrativo</v>
          </cell>
          <cell r="G79" t="str">
            <v>4110-05</v>
          </cell>
          <cell r="H79">
            <v>44166</v>
          </cell>
          <cell r="J79">
            <v>251.4</v>
          </cell>
          <cell r="O79">
            <v>2</v>
          </cell>
        </row>
        <row r="80">
          <cell r="C80" t="str">
            <v>UPA IMBIRIBEIRA</v>
          </cell>
          <cell r="E80" t="str">
            <v>ELTTONN LUIZ CAETANO DE SOUZA</v>
          </cell>
          <cell r="F80" t="str">
            <v>2 - Outros Profissionais da Saúde</v>
          </cell>
          <cell r="G80" t="str">
            <v>3241-15</v>
          </cell>
          <cell r="H80">
            <v>44166</v>
          </cell>
          <cell r="J80">
            <v>403.08</v>
          </cell>
          <cell r="L80">
            <v>213.65</v>
          </cell>
          <cell r="M80">
            <v>18.32</v>
          </cell>
          <cell r="O80">
            <v>16</v>
          </cell>
        </row>
        <row r="81">
          <cell r="C81" t="str">
            <v>UPA IMBIRIBEIRA</v>
          </cell>
          <cell r="E81" t="str">
            <v>ELVIS DA SILVA BARBOSA FILHO</v>
          </cell>
          <cell r="F81" t="str">
            <v>3 - Administrativo</v>
          </cell>
          <cell r="G81" t="str">
            <v>4110-05</v>
          </cell>
          <cell r="H81">
            <v>44166</v>
          </cell>
          <cell r="J81">
            <v>14.73</v>
          </cell>
          <cell r="O81">
            <v>2</v>
          </cell>
          <cell r="R81">
            <v>114</v>
          </cell>
          <cell r="S81">
            <v>29.46</v>
          </cell>
        </row>
        <row r="82">
          <cell r="C82" t="str">
            <v>UPA IMBIRIBEIRA</v>
          </cell>
          <cell r="E82" t="str">
            <v>ERASMO SERAFIM DOS SANTOS</v>
          </cell>
          <cell r="F82" t="str">
            <v>3 - Administrativo</v>
          </cell>
          <cell r="G82" t="str">
            <v>4221-05</v>
          </cell>
          <cell r="H82">
            <v>44166</v>
          </cell>
          <cell r="J82">
            <v>197.32</v>
          </cell>
          <cell r="L82">
            <v>213.65</v>
          </cell>
          <cell r="M82">
            <v>22.97</v>
          </cell>
          <cell r="O82">
            <v>2</v>
          </cell>
          <cell r="R82">
            <v>114</v>
          </cell>
          <cell r="S82">
            <v>68.900000000000006</v>
          </cell>
        </row>
        <row r="83">
          <cell r="C83" t="str">
            <v>UPA IMBIRIBEIRA</v>
          </cell>
          <cell r="E83" t="str">
            <v>ERICK HENRIQUE CAETANO DE SOUZA</v>
          </cell>
          <cell r="F83" t="str">
            <v>2 - Outros Profissionais da Saúde</v>
          </cell>
          <cell r="G83" t="str">
            <v>3241-15</v>
          </cell>
          <cell r="H83">
            <v>44166</v>
          </cell>
          <cell r="J83">
            <v>388.42</v>
          </cell>
          <cell r="L83">
            <v>213.65</v>
          </cell>
          <cell r="M83">
            <v>20.350000000000001</v>
          </cell>
          <cell r="O83">
            <v>16</v>
          </cell>
        </row>
        <row r="84">
          <cell r="C84" t="str">
            <v>UPA IMBIRIBEIRA</v>
          </cell>
          <cell r="E84" t="str">
            <v>ERIKA VICENTE FERREIRA DE ALBUQUERQUE</v>
          </cell>
          <cell r="F84" t="str">
            <v>2 - Outros Profissionais da Saúde</v>
          </cell>
          <cell r="G84" t="str">
            <v>3222-05</v>
          </cell>
          <cell r="H84">
            <v>44166</v>
          </cell>
          <cell r="J84">
            <v>264.57</v>
          </cell>
          <cell r="L84">
            <v>213.65</v>
          </cell>
          <cell r="M84">
            <v>24.25</v>
          </cell>
          <cell r="O84">
            <v>2</v>
          </cell>
        </row>
        <row r="85">
          <cell r="C85" t="str">
            <v>UPA IMBIRIBEIRA</v>
          </cell>
          <cell r="E85" t="str">
            <v>ERIVONALDO JOSE DA SILVA</v>
          </cell>
          <cell r="F85" t="str">
            <v>3 - Administrativo</v>
          </cell>
          <cell r="G85" t="str">
            <v>4221-05</v>
          </cell>
          <cell r="H85">
            <v>44166</v>
          </cell>
          <cell r="J85">
            <v>163.15</v>
          </cell>
          <cell r="L85">
            <v>213.65</v>
          </cell>
          <cell r="M85">
            <v>22.97</v>
          </cell>
          <cell r="O85">
            <v>2</v>
          </cell>
        </row>
        <row r="86">
          <cell r="C86" t="str">
            <v>UPA IMBIRIBEIRA</v>
          </cell>
          <cell r="E86" t="str">
            <v>FABIANA WANDERLEY EMERENCIANO</v>
          </cell>
          <cell r="F86" t="str">
            <v>3 - Administrativo</v>
          </cell>
          <cell r="G86" t="str">
            <v>2251-25</v>
          </cell>
          <cell r="H86">
            <v>44166</v>
          </cell>
          <cell r="J86">
            <v>1228.8</v>
          </cell>
          <cell r="L86">
            <v>213.65</v>
          </cell>
          <cell r="M86">
            <v>45.24</v>
          </cell>
          <cell r="O86">
            <v>56.22</v>
          </cell>
        </row>
        <row r="87">
          <cell r="C87" t="str">
            <v>UPA IMBIRIBEIRA</v>
          </cell>
          <cell r="E87" t="str">
            <v>FABIANO SILVESTRE DE LIMA</v>
          </cell>
          <cell r="F87" t="str">
            <v>2 - Outros Profissionais da Saúde</v>
          </cell>
          <cell r="G87" t="str">
            <v>3241-15</v>
          </cell>
          <cell r="H87">
            <v>44166</v>
          </cell>
          <cell r="J87">
            <v>415.13</v>
          </cell>
          <cell r="L87">
            <v>213.65</v>
          </cell>
          <cell r="M87">
            <v>16.28</v>
          </cell>
          <cell r="O87">
            <v>16</v>
          </cell>
        </row>
        <row r="88">
          <cell r="C88" t="str">
            <v>UPA IMBIRIBEIRA</v>
          </cell>
          <cell r="E88" t="str">
            <v>FABIO JOSE DO NASCIMENTO</v>
          </cell>
          <cell r="F88" t="str">
            <v>2 - Outros Profissionais da Saúde</v>
          </cell>
          <cell r="G88" t="str">
            <v>3222-05</v>
          </cell>
          <cell r="H88">
            <v>44166</v>
          </cell>
          <cell r="J88">
            <v>185.77</v>
          </cell>
          <cell r="L88">
            <v>213.65</v>
          </cell>
          <cell r="M88">
            <v>24.25</v>
          </cell>
          <cell r="O88">
            <v>2</v>
          </cell>
          <cell r="R88">
            <v>107.1</v>
          </cell>
          <cell r="S88">
            <v>72.739999999999995</v>
          </cell>
        </row>
        <row r="89">
          <cell r="C89" t="str">
            <v>UPA IMBIRIBEIRA</v>
          </cell>
          <cell r="E89" t="str">
            <v>FELIPE BRUNO MONTEIRO ARAUJO</v>
          </cell>
          <cell r="F89" t="str">
            <v>2 - Outros Profissionais da Saúde</v>
          </cell>
          <cell r="G89" t="str">
            <v>2516-05</v>
          </cell>
          <cell r="H89">
            <v>44166</v>
          </cell>
          <cell r="J89">
            <v>95.41</v>
          </cell>
          <cell r="L89">
            <v>213.65</v>
          </cell>
          <cell r="M89">
            <v>33.49</v>
          </cell>
          <cell r="O89">
            <v>2</v>
          </cell>
        </row>
        <row r="90">
          <cell r="C90" t="str">
            <v>UPA IMBIRIBEIRA</v>
          </cell>
          <cell r="E90" t="str">
            <v>FELIPE CARVALHO FARIAS</v>
          </cell>
          <cell r="F90" t="str">
            <v>2 - Outros Profissionais da Saúde</v>
          </cell>
          <cell r="G90" t="str">
            <v>2235-05</v>
          </cell>
          <cell r="H90">
            <v>44166</v>
          </cell>
          <cell r="J90">
            <v>299.39</v>
          </cell>
          <cell r="L90">
            <v>213.65</v>
          </cell>
          <cell r="M90">
            <v>2.5299999999999998</v>
          </cell>
          <cell r="O90">
            <v>4</v>
          </cell>
        </row>
        <row r="91">
          <cell r="C91" t="str">
            <v>UPA IMBIRIBEIRA</v>
          </cell>
          <cell r="E91" t="str">
            <v>FERNANDA GABRIELLE DO NASCIMENTO LIMA</v>
          </cell>
          <cell r="F91" t="str">
            <v>3 - Administrativo</v>
          </cell>
          <cell r="G91" t="str">
            <v>4110-05</v>
          </cell>
          <cell r="H91">
            <v>44166</v>
          </cell>
          <cell r="J91">
            <v>14.73</v>
          </cell>
          <cell r="O91">
            <v>2</v>
          </cell>
          <cell r="R91">
            <v>107.1</v>
          </cell>
          <cell r="S91">
            <v>29.46</v>
          </cell>
        </row>
        <row r="92">
          <cell r="C92" t="str">
            <v>UPA IMBIRIBEIRA</v>
          </cell>
          <cell r="E92" t="str">
            <v>FERNANDA SILVA DE SANTANA</v>
          </cell>
          <cell r="F92" t="str">
            <v>2 - Outros Profissionais da Saúde</v>
          </cell>
          <cell r="G92" t="str">
            <v>5152-05</v>
          </cell>
          <cell r="H92">
            <v>44166</v>
          </cell>
          <cell r="J92">
            <v>197.83</v>
          </cell>
          <cell r="L92">
            <v>213.65</v>
          </cell>
          <cell r="M92">
            <v>22.78</v>
          </cell>
          <cell r="O92">
            <v>2</v>
          </cell>
          <cell r="R92">
            <v>169.2</v>
          </cell>
          <cell r="S92">
            <v>70.709999999999994</v>
          </cell>
        </row>
        <row r="93">
          <cell r="C93" t="str">
            <v>UPA IMBIRIBEIRA</v>
          </cell>
          <cell r="E93" t="str">
            <v>FERNANDO JOSE DA SILVA</v>
          </cell>
          <cell r="F93" t="str">
            <v>2 - Outros Profissionais da Saúde</v>
          </cell>
          <cell r="G93" t="str">
            <v>3222-05</v>
          </cell>
          <cell r="H93">
            <v>44166</v>
          </cell>
          <cell r="J93">
            <v>197.6</v>
          </cell>
          <cell r="L93">
            <v>213.65</v>
          </cell>
          <cell r="M93">
            <v>24.25</v>
          </cell>
          <cell r="O93">
            <v>2</v>
          </cell>
          <cell r="R93">
            <v>78.8</v>
          </cell>
          <cell r="S93">
            <v>72.739999999999995</v>
          </cell>
        </row>
        <row r="94">
          <cell r="C94" t="str">
            <v>UPA IMBIRIBEIRA</v>
          </cell>
          <cell r="E94" t="str">
            <v>FLAVIA MACIEL DA HORA</v>
          </cell>
          <cell r="F94" t="str">
            <v>3 - Administrativo</v>
          </cell>
          <cell r="G94" t="str">
            <v>9922-25</v>
          </cell>
          <cell r="H94">
            <v>44166</v>
          </cell>
          <cell r="J94">
            <v>173.46</v>
          </cell>
          <cell r="L94">
            <v>213.65</v>
          </cell>
          <cell r="M94">
            <v>20.9</v>
          </cell>
          <cell r="O94">
            <v>2</v>
          </cell>
        </row>
        <row r="95">
          <cell r="C95" t="str">
            <v>UPA IMBIRIBEIRA</v>
          </cell>
          <cell r="E95" t="str">
            <v>GABRIEL SILVA COSTA GUERRA MORAES</v>
          </cell>
          <cell r="F95" t="str">
            <v>1 - Médico</v>
          </cell>
          <cell r="G95" t="str">
            <v>2251-25</v>
          </cell>
          <cell r="H95">
            <v>44166</v>
          </cell>
          <cell r="J95">
            <v>867.53</v>
          </cell>
          <cell r="O95">
            <v>56.22</v>
          </cell>
        </row>
        <row r="96">
          <cell r="C96" t="str">
            <v>UPA IMBIRIBEIRA</v>
          </cell>
          <cell r="E96" t="str">
            <v>GABRIELA BARBOSA DE VASCONCELOS</v>
          </cell>
          <cell r="F96" t="str">
            <v>2 - Outros Profissionais da Saúde</v>
          </cell>
          <cell r="G96" t="str">
            <v>5211-30</v>
          </cell>
          <cell r="H96">
            <v>44166</v>
          </cell>
          <cell r="J96">
            <v>168.88</v>
          </cell>
          <cell r="L96">
            <v>213.65</v>
          </cell>
          <cell r="M96">
            <v>22.97</v>
          </cell>
          <cell r="O96">
            <v>2</v>
          </cell>
          <cell r="R96">
            <v>210.6</v>
          </cell>
          <cell r="S96">
            <v>68.900000000000006</v>
          </cell>
        </row>
        <row r="97">
          <cell r="C97" t="str">
            <v>UPA IMBIRIBEIRA</v>
          </cell>
          <cell r="E97" t="str">
            <v>GABRIELA ROSA MEIRA</v>
          </cell>
          <cell r="F97" t="str">
            <v>1 - Médico</v>
          </cell>
          <cell r="G97" t="str">
            <v>2251-25</v>
          </cell>
          <cell r="H97">
            <v>44166</v>
          </cell>
          <cell r="J97">
            <v>900.25</v>
          </cell>
          <cell r="L97">
            <v>213.65</v>
          </cell>
          <cell r="M97">
            <v>14.3</v>
          </cell>
          <cell r="O97">
            <v>56.22</v>
          </cell>
        </row>
        <row r="98">
          <cell r="C98" t="str">
            <v>UPA IMBIRIBEIRA</v>
          </cell>
          <cell r="E98" t="str">
            <v>GABRIELA SILVA GUERRA</v>
          </cell>
          <cell r="F98" t="str">
            <v>1 - Médico</v>
          </cell>
          <cell r="G98" t="str">
            <v>2251-24</v>
          </cell>
          <cell r="H98">
            <v>44166</v>
          </cell>
          <cell r="J98">
            <v>295.82</v>
          </cell>
        </row>
        <row r="99">
          <cell r="C99" t="str">
            <v>UPA IMBIRIBEIRA</v>
          </cell>
          <cell r="E99" t="str">
            <v>GABRIELA SILVESTRE RIBEIRO DA COSTA GOMES</v>
          </cell>
          <cell r="F99" t="str">
            <v>1 - Médico</v>
          </cell>
          <cell r="G99" t="str">
            <v>2251-25</v>
          </cell>
          <cell r="H99">
            <v>44166</v>
          </cell>
          <cell r="J99">
            <v>1061.9000000000001</v>
          </cell>
          <cell r="L99">
            <v>213.65</v>
          </cell>
          <cell r="M99">
            <v>28.6</v>
          </cell>
          <cell r="O99">
            <v>56.22</v>
          </cell>
        </row>
        <row r="100">
          <cell r="C100" t="str">
            <v>UPA IMBIRIBEIRA</v>
          </cell>
          <cell r="E100" t="str">
            <v>GILCELIA CRISTINA FIRMINA DA SILVA</v>
          </cell>
          <cell r="F100" t="str">
            <v>2 - Outros Profissionais da Saúde</v>
          </cell>
          <cell r="G100" t="str">
            <v>5152-05</v>
          </cell>
          <cell r="H100">
            <v>44166</v>
          </cell>
          <cell r="J100">
            <v>185.23</v>
          </cell>
          <cell r="L100">
            <v>213.65</v>
          </cell>
          <cell r="M100">
            <v>23.57</v>
          </cell>
          <cell r="O100">
            <v>2</v>
          </cell>
        </row>
        <row r="101">
          <cell r="C101" t="str">
            <v>UPA IMBIRIBEIRA</v>
          </cell>
          <cell r="E101" t="str">
            <v>GILSON ALVES FALCAO FILHO</v>
          </cell>
          <cell r="F101" t="str">
            <v>1 - Médico</v>
          </cell>
          <cell r="G101" t="str">
            <v>2252-70</v>
          </cell>
          <cell r="H101">
            <v>44166</v>
          </cell>
          <cell r="J101">
            <v>486.09</v>
          </cell>
          <cell r="L101">
            <v>213.65</v>
          </cell>
          <cell r="M101">
            <v>14.3</v>
          </cell>
          <cell r="O101">
            <v>56.22</v>
          </cell>
        </row>
        <row r="102">
          <cell r="C102" t="str">
            <v>UPA IMBIRIBEIRA</v>
          </cell>
          <cell r="E102" t="str">
            <v>GLADYSTON GYDIONE BEZERRA DA SILVA</v>
          </cell>
          <cell r="F102" t="str">
            <v>2 - Outros Profissionais da Saúde</v>
          </cell>
          <cell r="G102" t="str">
            <v>2235-05</v>
          </cell>
          <cell r="H102">
            <v>44166</v>
          </cell>
          <cell r="J102">
            <v>379.08</v>
          </cell>
          <cell r="L102">
            <v>213.65</v>
          </cell>
          <cell r="M102">
            <v>3.75</v>
          </cell>
          <cell r="O102">
            <v>4</v>
          </cell>
        </row>
        <row r="103">
          <cell r="C103" t="str">
            <v>UPA IMBIRIBEIRA</v>
          </cell>
          <cell r="E103" t="str">
            <v>GLECIA NUNES VIANA</v>
          </cell>
          <cell r="F103" t="str">
            <v>2 - Outros Profissionais da Saúde</v>
          </cell>
          <cell r="G103" t="str">
            <v>3222-05</v>
          </cell>
          <cell r="H103">
            <v>44166</v>
          </cell>
          <cell r="J103">
            <v>177.18</v>
          </cell>
          <cell r="L103">
            <v>213.65</v>
          </cell>
          <cell r="M103">
            <v>24.25</v>
          </cell>
          <cell r="O103">
            <v>2</v>
          </cell>
          <cell r="R103">
            <v>224.4</v>
          </cell>
          <cell r="S103">
            <v>72.739999999999995</v>
          </cell>
          <cell r="U103">
            <v>66.11</v>
          </cell>
          <cell r="X103" t="str">
            <v>AUXILIO CRECHE</v>
          </cell>
        </row>
        <row r="104">
          <cell r="C104" t="str">
            <v>UPA IMBIRIBEIRA</v>
          </cell>
          <cell r="E104" t="str">
            <v>GUILHERME HENRIQUES DE MELO ARAUJO</v>
          </cell>
          <cell r="F104" t="str">
            <v>1 - Médico</v>
          </cell>
          <cell r="G104" t="str">
            <v>2251-24</v>
          </cell>
          <cell r="H104">
            <v>44166</v>
          </cell>
          <cell r="J104">
            <v>751.66</v>
          </cell>
          <cell r="O104">
            <v>56.22</v>
          </cell>
        </row>
        <row r="105">
          <cell r="C105" t="str">
            <v>UPA IMBIRIBEIRA</v>
          </cell>
          <cell r="E105" t="str">
            <v>GUSTAVO PEREIRA DE ALMEIDA</v>
          </cell>
          <cell r="F105" t="str">
            <v>1 - Médico</v>
          </cell>
          <cell r="G105" t="str">
            <v>2251-24</v>
          </cell>
          <cell r="H105">
            <v>44166</v>
          </cell>
          <cell r="J105">
            <v>933.29</v>
          </cell>
          <cell r="O105">
            <v>56.22</v>
          </cell>
        </row>
        <row r="106">
          <cell r="C106" t="str">
            <v>UPA IMBIRIBEIRA</v>
          </cell>
          <cell r="E106" t="str">
            <v>HEITOR BARROS DE PAIVA</v>
          </cell>
          <cell r="F106" t="str">
            <v>1 - Médico</v>
          </cell>
          <cell r="G106" t="str">
            <v>2251-25</v>
          </cell>
          <cell r="H106">
            <v>44166</v>
          </cell>
          <cell r="J106">
            <v>1249.06</v>
          </cell>
          <cell r="L106">
            <v>213.65</v>
          </cell>
          <cell r="M106">
            <v>18.02</v>
          </cell>
          <cell r="O106">
            <v>56.22</v>
          </cell>
        </row>
        <row r="107">
          <cell r="C107" t="str">
            <v>UPA IMBIRIBEIRA</v>
          </cell>
          <cell r="E107" t="str">
            <v>HELYSANIA SHADYLLA SANTOS DE FARIAS</v>
          </cell>
          <cell r="F107" t="str">
            <v>1 - Médico</v>
          </cell>
          <cell r="G107" t="str">
            <v>2251-25</v>
          </cell>
          <cell r="H107">
            <v>44166</v>
          </cell>
          <cell r="J107">
            <v>571.66999999999996</v>
          </cell>
          <cell r="O107">
            <v>56.22</v>
          </cell>
        </row>
        <row r="108">
          <cell r="C108" t="str">
            <v>UPA IMBIRIBEIRA</v>
          </cell>
          <cell r="E108" t="str">
            <v>IGOR FIGUEIREDO GONCALVES</v>
          </cell>
          <cell r="F108" t="str">
            <v>1 - Médico</v>
          </cell>
          <cell r="G108" t="str">
            <v>2251-25</v>
          </cell>
          <cell r="H108">
            <v>44166</v>
          </cell>
          <cell r="J108">
            <v>691.56</v>
          </cell>
          <cell r="L108">
            <v>213.65</v>
          </cell>
          <cell r="M108">
            <v>13.35</v>
          </cell>
          <cell r="O108">
            <v>56.22</v>
          </cell>
        </row>
        <row r="109">
          <cell r="C109" t="str">
            <v>UPA IMBIRIBEIRA</v>
          </cell>
          <cell r="E109" t="str">
            <v>INGRID CABRAL ROMEU</v>
          </cell>
          <cell r="F109" t="str">
            <v>2 - Outros Profissionais da Saúde</v>
          </cell>
          <cell r="G109" t="str">
            <v>3222-05</v>
          </cell>
          <cell r="H109">
            <v>44166</v>
          </cell>
          <cell r="J109">
            <v>168.14</v>
          </cell>
          <cell r="L109">
            <v>213.65</v>
          </cell>
          <cell r="M109">
            <v>24.25</v>
          </cell>
          <cell r="O109">
            <v>2</v>
          </cell>
          <cell r="R109">
            <v>144.59</v>
          </cell>
          <cell r="S109">
            <v>69.11</v>
          </cell>
        </row>
        <row r="110">
          <cell r="C110" t="str">
            <v>UPA IMBIRIBEIRA</v>
          </cell>
          <cell r="E110" t="str">
            <v>INGRID CATALINI DE MORAIS FONTES</v>
          </cell>
          <cell r="F110" t="str">
            <v>1 - Médico</v>
          </cell>
          <cell r="G110" t="str">
            <v>2251-25</v>
          </cell>
          <cell r="H110">
            <v>44166</v>
          </cell>
          <cell r="J110">
            <v>592.63</v>
          </cell>
          <cell r="L110">
            <v>213.65</v>
          </cell>
          <cell r="M110">
            <v>14.3</v>
          </cell>
          <cell r="O110">
            <v>56.22</v>
          </cell>
        </row>
        <row r="111">
          <cell r="C111" t="str">
            <v>UPA IMBIRIBEIRA</v>
          </cell>
          <cell r="E111" t="str">
            <v>ISA CARLA AZEVEDO DELMONDES</v>
          </cell>
          <cell r="F111" t="str">
            <v>2 - Outros Profissionais da Saúde</v>
          </cell>
          <cell r="G111" t="str">
            <v>2234-05</v>
          </cell>
          <cell r="H111">
            <v>44166</v>
          </cell>
          <cell r="J111">
            <v>548.85</v>
          </cell>
          <cell r="O111">
            <v>2</v>
          </cell>
        </row>
        <row r="112">
          <cell r="C112" t="str">
            <v>UPA IMBIRIBEIRA</v>
          </cell>
          <cell r="E112" t="str">
            <v>ISIS GOMES DE BRITO</v>
          </cell>
          <cell r="F112" t="str">
            <v>1 - Médico</v>
          </cell>
          <cell r="G112" t="str">
            <v>2251-25</v>
          </cell>
          <cell r="H112">
            <v>44166</v>
          </cell>
          <cell r="J112">
            <v>431.24</v>
          </cell>
          <cell r="L112">
            <v>213.65</v>
          </cell>
          <cell r="M112">
            <v>18.02</v>
          </cell>
          <cell r="O112">
            <v>56.22</v>
          </cell>
        </row>
        <row r="113">
          <cell r="C113" t="str">
            <v>UPA IMBIRIBEIRA</v>
          </cell>
          <cell r="E113" t="str">
            <v>IVANILDO JOSE DA SILVA</v>
          </cell>
          <cell r="F113" t="str">
            <v>2 - Outros Profissionais da Saúde</v>
          </cell>
          <cell r="G113" t="str">
            <v>3226-05</v>
          </cell>
          <cell r="H113">
            <v>44166</v>
          </cell>
          <cell r="J113">
            <v>163.43</v>
          </cell>
          <cell r="L113">
            <v>213.65</v>
          </cell>
          <cell r="M113">
            <v>22.97</v>
          </cell>
          <cell r="O113">
            <v>2</v>
          </cell>
        </row>
        <row r="114">
          <cell r="C114" t="str">
            <v>UPA IMBIRIBEIRA</v>
          </cell>
          <cell r="E114" t="str">
            <v>IZABEL CRISTINA SANTOS MOURA DE MELO</v>
          </cell>
          <cell r="F114" t="str">
            <v>2 - Outros Profissionais da Saúde</v>
          </cell>
          <cell r="G114" t="str">
            <v>3222-05</v>
          </cell>
          <cell r="H114">
            <v>44166</v>
          </cell>
          <cell r="J114">
            <v>208.67</v>
          </cell>
          <cell r="L114">
            <v>213.65</v>
          </cell>
          <cell r="M114">
            <v>24.25</v>
          </cell>
          <cell r="O114">
            <v>2</v>
          </cell>
          <cell r="R114">
            <v>153.99</v>
          </cell>
          <cell r="S114">
            <v>72.739999999999995</v>
          </cell>
        </row>
        <row r="115">
          <cell r="C115" t="str">
            <v>UPA IMBIRIBEIRA</v>
          </cell>
          <cell r="E115" t="str">
            <v>JACQUELINE ANDRESA COELHO FERREIRA</v>
          </cell>
          <cell r="F115" t="str">
            <v>1 - Médico</v>
          </cell>
          <cell r="G115" t="str">
            <v>2251-24</v>
          </cell>
          <cell r="H115">
            <v>44166</v>
          </cell>
          <cell r="J115">
            <v>857.14</v>
          </cell>
          <cell r="O115">
            <v>56.22</v>
          </cell>
        </row>
        <row r="116">
          <cell r="C116" t="str">
            <v>UPA IMBIRIBEIRA</v>
          </cell>
          <cell r="E116" t="str">
            <v>JAIDETE GOMES DE ARAUJO</v>
          </cell>
          <cell r="F116" t="str">
            <v>2 - Outros Profissionais da Saúde</v>
          </cell>
          <cell r="G116" t="str">
            <v>3222-05</v>
          </cell>
          <cell r="H116">
            <v>44166</v>
          </cell>
          <cell r="J116">
            <v>192.05</v>
          </cell>
          <cell r="L116">
            <v>213.65</v>
          </cell>
          <cell r="M116">
            <v>24.25</v>
          </cell>
          <cell r="O116">
            <v>2</v>
          </cell>
          <cell r="R116">
            <v>169.19</v>
          </cell>
          <cell r="S116">
            <v>72.739999999999995</v>
          </cell>
        </row>
        <row r="117">
          <cell r="C117" t="str">
            <v>UPA IMBIRIBEIRA</v>
          </cell>
          <cell r="E117" t="str">
            <v>JAIME DE SOUZA</v>
          </cell>
          <cell r="F117" t="str">
            <v>3 - Administrativo</v>
          </cell>
          <cell r="G117" t="str">
            <v>1425-15</v>
          </cell>
          <cell r="H117">
            <v>44166</v>
          </cell>
          <cell r="J117">
            <v>423.41</v>
          </cell>
          <cell r="L117">
            <v>213.65</v>
          </cell>
          <cell r="M117">
            <v>63.16</v>
          </cell>
          <cell r="O117">
            <v>2</v>
          </cell>
        </row>
        <row r="118">
          <cell r="C118" t="str">
            <v>UPA IMBIRIBEIRA</v>
          </cell>
          <cell r="E118" t="str">
            <v>JANE BATISTA DA SILVA</v>
          </cell>
          <cell r="F118" t="str">
            <v>2 - Outros Profissionais da Saúde</v>
          </cell>
          <cell r="G118" t="str">
            <v>3222-05</v>
          </cell>
          <cell r="H118">
            <v>44166</v>
          </cell>
          <cell r="J118">
            <v>0</v>
          </cell>
          <cell r="O118">
            <v>2</v>
          </cell>
        </row>
        <row r="119">
          <cell r="C119" t="str">
            <v>UPA IMBIRIBEIRA</v>
          </cell>
          <cell r="E119" t="str">
            <v xml:space="preserve">JANE PRISCILA ALVES DA SILVA </v>
          </cell>
          <cell r="F119" t="str">
            <v>2 - Outros Profissionais da Saúde</v>
          </cell>
          <cell r="G119" t="str">
            <v>3222-05</v>
          </cell>
          <cell r="H119">
            <v>44166</v>
          </cell>
          <cell r="J119">
            <v>251.03</v>
          </cell>
          <cell r="O119">
            <v>2</v>
          </cell>
        </row>
        <row r="120">
          <cell r="C120" t="str">
            <v>UPA IMBIRIBEIRA</v>
          </cell>
          <cell r="E120" t="str">
            <v>JARDEL LUIS XAVIER</v>
          </cell>
          <cell r="F120" t="str">
            <v>2 - Outros Profissionais da Saúde</v>
          </cell>
          <cell r="G120" t="str">
            <v>5211-30</v>
          </cell>
          <cell r="H120">
            <v>44166</v>
          </cell>
          <cell r="J120">
            <v>165.78</v>
          </cell>
          <cell r="L120">
            <v>213.65</v>
          </cell>
          <cell r="M120">
            <v>22.97</v>
          </cell>
          <cell r="O120">
            <v>2</v>
          </cell>
          <cell r="R120">
            <v>113.99</v>
          </cell>
          <cell r="S120">
            <v>68.900000000000006</v>
          </cell>
        </row>
        <row r="121">
          <cell r="C121" t="str">
            <v>UPA IMBIRIBEIRA</v>
          </cell>
          <cell r="E121" t="str">
            <v>JEANE PEREIRA DE SANTANA</v>
          </cell>
          <cell r="F121" t="str">
            <v>3 - Administrativo</v>
          </cell>
          <cell r="G121" t="str">
            <v>4221-05</v>
          </cell>
          <cell r="H121">
            <v>44166</v>
          </cell>
          <cell r="J121">
            <v>155.62</v>
          </cell>
          <cell r="O121">
            <v>2</v>
          </cell>
          <cell r="R121">
            <v>148.49</v>
          </cell>
          <cell r="S121">
            <v>68.900000000000006</v>
          </cell>
        </row>
        <row r="122">
          <cell r="C122" t="str">
            <v>UPA IMBIRIBEIRA</v>
          </cell>
          <cell r="E122" t="str">
            <v>JEFFERSON FERREIRA DE MELO</v>
          </cell>
          <cell r="F122" t="str">
            <v>3 - Administrativo</v>
          </cell>
          <cell r="G122" t="str">
            <v>4221-05</v>
          </cell>
          <cell r="H122">
            <v>44166</v>
          </cell>
          <cell r="J122">
            <v>188.55</v>
          </cell>
          <cell r="L122">
            <v>213.65</v>
          </cell>
          <cell r="M122">
            <v>22.97</v>
          </cell>
          <cell r="O122">
            <v>2</v>
          </cell>
        </row>
        <row r="123">
          <cell r="C123" t="str">
            <v>UPA IMBIRIBEIRA</v>
          </cell>
          <cell r="E123" t="str">
            <v>JENIFER RODRIGUES DE OLIVEIRA</v>
          </cell>
          <cell r="F123" t="str">
            <v>2 - Outros Profissionais da Saúde</v>
          </cell>
          <cell r="G123" t="str">
            <v>2235-05</v>
          </cell>
          <cell r="H123">
            <v>44166</v>
          </cell>
          <cell r="J123">
            <v>526.79</v>
          </cell>
          <cell r="O123">
            <v>4</v>
          </cell>
        </row>
        <row r="124">
          <cell r="C124" t="str">
            <v>UPA IMBIRIBEIRA</v>
          </cell>
          <cell r="E124" t="str">
            <v xml:space="preserve">JERLAINY FARIAS VILA NOVA </v>
          </cell>
          <cell r="F124" t="str">
            <v>2 - Outros Profissionais da Saúde</v>
          </cell>
          <cell r="G124" t="str">
            <v>2235-05</v>
          </cell>
          <cell r="H124">
            <v>44166</v>
          </cell>
          <cell r="J124">
            <v>457.48</v>
          </cell>
          <cell r="L124">
            <v>213.65</v>
          </cell>
          <cell r="M124">
            <v>3.75</v>
          </cell>
          <cell r="O124">
            <v>4</v>
          </cell>
        </row>
        <row r="125">
          <cell r="C125" t="str">
            <v>UPA IMBIRIBEIRA</v>
          </cell>
          <cell r="E125" t="str">
            <v>JESSYCA MIRELLA ROMAO GOMES DA SILVA</v>
          </cell>
          <cell r="F125" t="str">
            <v>3 - Administrativo</v>
          </cell>
          <cell r="G125" t="str">
            <v>2524-05</v>
          </cell>
          <cell r="H125">
            <v>44166</v>
          </cell>
          <cell r="J125">
            <v>318.60000000000002</v>
          </cell>
          <cell r="L125">
            <v>213.65</v>
          </cell>
          <cell r="M125">
            <v>50.52</v>
          </cell>
          <cell r="O125">
            <v>2</v>
          </cell>
        </row>
        <row r="126">
          <cell r="C126" t="str">
            <v>UPA IMBIRIBEIRA</v>
          </cell>
          <cell r="E126" t="str">
            <v>JOAO CARLOS RODRIGUEZ ALVES</v>
          </cell>
          <cell r="F126" t="str">
            <v>1 - Médico</v>
          </cell>
          <cell r="G126" t="str">
            <v>2251-25</v>
          </cell>
          <cell r="H126">
            <v>44166</v>
          </cell>
          <cell r="J126">
            <v>405.77</v>
          </cell>
          <cell r="L126">
            <v>213.65</v>
          </cell>
          <cell r="M126">
            <v>13.35</v>
          </cell>
          <cell r="O126">
            <v>56.22</v>
          </cell>
        </row>
        <row r="127">
          <cell r="C127" t="str">
            <v>UPA IMBIRIBEIRA</v>
          </cell>
          <cell r="E127" t="str">
            <v>JOAO GUILHERME ALVES DE ANDRADE</v>
          </cell>
          <cell r="F127" t="str">
            <v>1 - Médico</v>
          </cell>
          <cell r="G127" t="str">
            <v>2251-25</v>
          </cell>
          <cell r="H127">
            <v>44166</v>
          </cell>
          <cell r="J127">
            <v>508.78</v>
          </cell>
          <cell r="L127">
            <v>213.65</v>
          </cell>
          <cell r="M127">
            <v>14.3</v>
          </cell>
          <cell r="O127">
            <v>56.22</v>
          </cell>
        </row>
        <row r="128">
          <cell r="C128" t="str">
            <v>UPA IMBIRIBEIRA</v>
          </cell>
          <cell r="E128" t="str">
            <v xml:space="preserve">JOAO VICTTOR CORREIA DE LIMA </v>
          </cell>
          <cell r="F128" t="str">
            <v>3 - Administrativo</v>
          </cell>
          <cell r="G128" t="str">
            <v>4110-30</v>
          </cell>
          <cell r="H128">
            <v>44166</v>
          </cell>
          <cell r="J128">
            <v>168.24</v>
          </cell>
          <cell r="L128">
            <v>213.65</v>
          </cell>
          <cell r="M128">
            <v>27.95</v>
          </cell>
          <cell r="O128">
            <v>2</v>
          </cell>
          <cell r="R128">
            <v>345.89</v>
          </cell>
          <cell r="S128">
            <v>83.84</v>
          </cell>
        </row>
        <row r="129">
          <cell r="C129" t="str">
            <v>UPA IMBIRIBEIRA</v>
          </cell>
          <cell r="E129" t="str">
            <v>JONATA LIMA DA SILVA</v>
          </cell>
          <cell r="F129" t="str">
            <v>3 - Administrativo</v>
          </cell>
          <cell r="G129" t="str">
            <v>4110-05</v>
          </cell>
          <cell r="H129">
            <v>44166</v>
          </cell>
          <cell r="J129">
            <v>4.91</v>
          </cell>
          <cell r="K129">
            <v>12.76</v>
          </cell>
          <cell r="R129">
            <v>93.29</v>
          </cell>
          <cell r="S129">
            <v>29.46</v>
          </cell>
        </row>
        <row r="130">
          <cell r="C130" t="str">
            <v>UPA IMBIRIBEIRA</v>
          </cell>
          <cell r="E130" t="str">
            <v>JORGE FERRAZ ARAUJO DA SILVA</v>
          </cell>
          <cell r="F130" t="str">
            <v>1 - Médico</v>
          </cell>
          <cell r="G130" t="str">
            <v>2252-70</v>
          </cell>
          <cell r="H130">
            <v>44166</v>
          </cell>
          <cell r="J130">
            <v>1684.67</v>
          </cell>
          <cell r="L130">
            <v>213.65</v>
          </cell>
          <cell r="M130">
            <v>28.6</v>
          </cell>
          <cell r="O130">
            <v>56.22</v>
          </cell>
        </row>
        <row r="131">
          <cell r="C131" t="str">
            <v>UPA IMBIRIBEIRA</v>
          </cell>
          <cell r="E131" t="str">
            <v>JORGINEIDE PEREIRA DE SANTANA</v>
          </cell>
          <cell r="F131" t="str">
            <v>3 - Administrativo</v>
          </cell>
          <cell r="G131" t="str">
            <v>5134-30</v>
          </cell>
          <cell r="H131">
            <v>44166</v>
          </cell>
          <cell r="J131">
            <v>152.29</v>
          </cell>
          <cell r="L131">
            <v>213.65</v>
          </cell>
          <cell r="M131">
            <v>20.9</v>
          </cell>
          <cell r="O131">
            <v>2</v>
          </cell>
          <cell r="R131">
            <v>169.19</v>
          </cell>
          <cell r="S131">
            <v>62.7</v>
          </cell>
        </row>
        <row r="132">
          <cell r="C132" t="str">
            <v>UPA IMBIRIBEIRA</v>
          </cell>
          <cell r="E132" t="str">
            <v>JOSE AUGUSTO PEDROSA LINS FILHO</v>
          </cell>
          <cell r="F132" t="str">
            <v>3 - Administrativo</v>
          </cell>
          <cell r="G132" t="str">
            <v>1312-05</v>
          </cell>
          <cell r="H132">
            <v>44166</v>
          </cell>
          <cell r="J132">
            <v>1999.99</v>
          </cell>
          <cell r="O132">
            <v>2</v>
          </cell>
        </row>
        <row r="133">
          <cell r="C133" t="str">
            <v>UPA IMBIRIBEIRA</v>
          </cell>
          <cell r="E133" t="str">
            <v>JOSE CARLOS DA SILVA FILHO</v>
          </cell>
          <cell r="F133" t="str">
            <v>3 - Administrativo</v>
          </cell>
          <cell r="G133" t="str">
            <v>7823-20</v>
          </cell>
          <cell r="H133">
            <v>44166</v>
          </cell>
          <cell r="J133">
            <v>317.39</v>
          </cell>
          <cell r="L133">
            <v>213.65</v>
          </cell>
          <cell r="M133">
            <v>35.799999999999997</v>
          </cell>
          <cell r="O133">
            <v>2</v>
          </cell>
        </row>
        <row r="134">
          <cell r="C134" t="str">
            <v>UPA IMBIRIBEIRA</v>
          </cell>
          <cell r="E134" t="str">
            <v>JOSE FILIPE FERREIRA DE AQUINO</v>
          </cell>
          <cell r="F134" t="str">
            <v>3 - Administrativo</v>
          </cell>
          <cell r="G134" t="str">
            <v>4221-05</v>
          </cell>
          <cell r="H134">
            <v>44166</v>
          </cell>
          <cell r="J134">
            <v>0</v>
          </cell>
          <cell r="O134">
            <v>2</v>
          </cell>
        </row>
        <row r="135">
          <cell r="C135" t="str">
            <v>UPA IMBIRIBEIRA</v>
          </cell>
          <cell r="E135" t="str">
            <v>JOSE HENRIQUE RODRIGUES DA SILVA</v>
          </cell>
          <cell r="F135" t="str">
            <v>1 - Médico</v>
          </cell>
          <cell r="G135" t="str">
            <v>2251-24</v>
          </cell>
          <cell r="H135">
            <v>44166</v>
          </cell>
          <cell r="J135">
            <v>1566.52</v>
          </cell>
          <cell r="O135">
            <v>56.22</v>
          </cell>
        </row>
        <row r="136">
          <cell r="C136" t="str">
            <v>UPA IMBIRIBEIRA</v>
          </cell>
          <cell r="E136" t="str">
            <v>JOSE LUCAS PEREIRA DA COSTA CRUZ</v>
          </cell>
          <cell r="F136" t="str">
            <v>1 - Médico</v>
          </cell>
          <cell r="G136" t="str">
            <v>2251-25</v>
          </cell>
          <cell r="H136">
            <v>44166</v>
          </cell>
          <cell r="J136">
            <v>1228.99</v>
          </cell>
          <cell r="L136">
            <v>213.65</v>
          </cell>
          <cell r="M136">
            <v>14.3</v>
          </cell>
          <cell r="O136">
            <v>56.22</v>
          </cell>
        </row>
        <row r="137">
          <cell r="C137" t="str">
            <v>UPA IMBIRIBEIRA</v>
          </cell>
          <cell r="E137" t="str">
            <v>JOSE SERGIO SANTOS DE SOUZA</v>
          </cell>
          <cell r="F137" t="str">
            <v>1 - Médico</v>
          </cell>
          <cell r="G137" t="str">
            <v>2252-70</v>
          </cell>
          <cell r="H137">
            <v>44166</v>
          </cell>
          <cell r="J137">
            <v>1340.91</v>
          </cell>
          <cell r="O137">
            <v>56.22</v>
          </cell>
        </row>
        <row r="138">
          <cell r="C138" t="str">
            <v>UPA IMBIRIBEIRA</v>
          </cell>
          <cell r="E138" t="str">
            <v>JOSE VICTOR AMORIM DA SILVA</v>
          </cell>
          <cell r="F138" t="str">
            <v>3 - Administrativo</v>
          </cell>
          <cell r="G138" t="str">
            <v>4221-05</v>
          </cell>
          <cell r="H138">
            <v>44166</v>
          </cell>
          <cell r="J138">
            <v>184.76</v>
          </cell>
          <cell r="L138">
            <v>213.65</v>
          </cell>
          <cell r="M138">
            <v>22.97</v>
          </cell>
          <cell r="O138">
            <v>2</v>
          </cell>
          <cell r="R138">
            <v>113.99</v>
          </cell>
          <cell r="S138">
            <v>68.900000000000006</v>
          </cell>
        </row>
        <row r="139">
          <cell r="C139" t="str">
            <v>UPA IMBIRIBEIRA</v>
          </cell>
          <cell r="E139" t="str">
            <v>JOSEANE MARIA DA SILVA SOUZA</v>
          </cell>
          <cell r="F139" t="str">
            <v>3 - Administrativo</v>
          </cell>
          <cell r="G139" t="str">
            <v>4221-05</v>
          </cell>
          <cell r="H139">
            <v>44166</v>
          </cell>
          <cell r="J139">
            <v>204.62</v>
          </cell>
          <cell r="L139">
            <v>213.65</v>
          </cell>
          <cell r="M139">
            <v>22.97</v>
          </cell>
          <cell r="O139">
            <v>2</v>
          </cell>
          <cell r="R139">
            <v>107.09</v>
          </cell>
          <cell r="S139">
            <v>68.900000000000006</v>
          </cell>
          <cell r="U139">
            <v>64</v>
          </cell>
          <cell r="X139" t="str">
            <v>AUXILIO CRECHE</v>
          </cell>
        </row>
        <row r="140">
          <cell r="C140" t="str">
            <v>UPA IMBIRIBEIRA</v>
          </cell>
          <cell r="E140" t="str">
            <v>JOSENILDA ARLINDA DA CONCEICAO</v>
          </cell>
          <cell r="F140" t="str">
            <v>3 - Administrativo</v>
          </cell>
          <cell r="G140" t="str">
            <v>5134-30</v>
          </cell>
          <cell r="H140">
            <v>44166</v>
          </cell>
          <cell r="J140">
            <v>150.63</v>
          </cell>
          <cell r="L140">
            <v>213.65</v>
          </cell>
          <cell r="M140">
            <v>20.9</v>
          </cell>
          <cell r="O140">
            <v>2</v>
          </cell>
          <cell r="R140">
            <v>113.99</v>
          </cell>
          <cell r="S140">
            <v>62.7</v>
          </cell>
        </row>
        <row r="141">
          <cell r="C141" t="str">
            <v>UPA IMBIRIBEIRA</v>
          </cell>
          <cell r="E141" t="str">
            <v>JOSIAS SOARES DE SOUZA</v>
          </cell>
          <cell r="F141" t="str">
            <v>2 - Outros Profissionais da Saúde</v>
          </cell>
          <cell r="G141" t="str">
            <v>3222-05</v>
          </cell>
          <cell r="H141">
            <v>44166</v>
          </cell>
          <cell r="J141">
            <v>173.19</v>
          </cell>
          <cell r="L141">
            <v>213.65</v>
          </cell>
          <cell r="M141">
            <v>24.25</v>
          </cell>
          <cell r="O141">
            <v>2</v>
          </cell>
        </row>
        <row r="142">
          <cell r="C142" t="str">
            <v>UPA IMBIRIBEIRA</v>
          </cell>
          <cell r="E142" t="str">
            <v xml:space="preserve">JOSILENE MARIA DA SILVA </v>
          </cell>
          <cell r="F142" t="str">
            <v>2 - Outros Profissionais da Saúde</v>
          </cell>
          <cell r="G142" t="str">
            <v>3222-05</v>
          </cell>
          <cell r="H142">
            <v>44166</v>
          </cell>
          <cell r="J142">
            <v>214.73</v>
          </cell>
          <cell r="L142">
            <v>213.65</v>
          </cell>
          <cell r="M142">
            <v>23.44</v>
          </cell>
          <cell r="O142">
            <v>2</v>
          </cell>
          <cell r="R142">
            <v>210.59</v>
          </cell>
          <cell r="S142">
            <v>72.739999999999995</v>
          </cell>
        </row>
        <row r="143">
          <cell r="C143" t="str">
            <v>UPA IMBIRIBEIRA</v>
          </cell>
          <cell r="E143" t="str">
            <v>JOSINELLY DANIELLY VASCONCELOS SOARES</v>
          </cell>
          <cell r="F143" t="str">
            <v>1 - Médico</v>
          </cell>
          <cell r="G143" t="str">
            <v>2251-25</v>
          </cell>
          <cell r="H143">
            <v>44166</v>
          </cell>
          <cell r="J143">
            <v>598</v>
          </cell>
          <cell r="O143">
            <v>56.22</v>
          </cell>
        </row>
        <row r="144">
          <cell r="C144" t="str">
            <v>UPA IMBIRIBEIRA</v>
          </cell>
          <cell r="E144" t="str">
            <v>JULIANA MARIA DE ARRUDA LIMA</v>
          </cell>
          <cell r="F144" t="str">
            <v>1 - Médico</v>
          </cell>
          <cell r="G144" t="str">
            <v>2251-25</v>
          </cell>
          <cell r="H144">
            <v>44166</v>
          </cell>
          <cell r="J144">
            <v>1417.09</v>
          </cell>
          <cell r="L144">
            <v>213.65</v>
          </cell>
          <cell r="M144">
            <v>32.32</v>
          </cell>
          <cell r="O144">
            <v>56.22</v>
          </cell>
        </row>
        <row r="145">
          <cell r="C145" t="str">
            <v>UPA IMBIRIBEIRA</v>
          </cell>
          <cell r="E145" t="str">
            <v>JULIANA NASCIMENTO DA SILVA</v>
          </cell>
          <cell r="F145" t="str">
            <v>2 - Outros Profissionais da Saúde</v>
          </cell>
          <cell r="G145" t="str">
            <v>3222-05</v>
          </cell>
          <cell r="H145">
            <v>44166</v>
          </cell>
          <cell r="J145">
            <v>195.36</v>
          </cell>
          <cell r="L145">
            <v>213.65</v>
          </cell>
          <cell r="M145">
            <v>24.25</v>
          </cell>
          <cell r="O145">
            <v>2</v>
          </cell>
          <cell r="R145">
            <v>107.09</v>
          </cell>
          <cell r="S145">
            <v>72.739999999999995</v>
          </cell>
        </row>
        <row r="146">
          <cell r="C146" t="str">
            <v>UPA IMBIRIBEIRA</v>
          </cell>
          <cell r="E146" t="str">
            <v>JULIANA NUNES GOUVEIA</v>
          </cell>
          <cell r="F146" t="str">
            <v>1 - Médico</v>
          </cell>
          <cell r="G146" t="str">
            <v>2251-24</v>
          </cell>
          <cell r="H146">
            <v>44166</v>
          </cell>
          <cell r="J146">
            <v>956.81</v>
          </cell>
          <cell r="L146">
            <v>213.65</v>
          </cell>
          <cell r="M146">
            <v>32.32</v>
          </cell>
          <cell r="O146">
            <v>56.22</v>
          </cell>
        </row>
        <row r="147">
          <cell r="C147" t="str">
            <v>UPA IMBIRIBEIRA</v>
          </cell>
          <cell r="E147" t="str">
            <v>KAROLINE OLIVEIRA MORAIS LIMA</v>
          </cell>
          <cell r="F147" t="str">
            <v>2 - Outros Profissionais da Saúde</v>
          </cell>
          <cell r="G147" t="str">
            <v>2235-05</v>
          </cell>
          <cell r="H147">
            <v>44166</v>
          </cell>
          <cell r="J147">
            <v>347.25</v>
          </cell>
          <cell r="L147">
            <v>213.65</v>
          </cell>
          <cell r="M147">
            <v>3.75</v>
          </cell>
          <cell r="O147">
            <v>4</v>
          </cell>
          <cell r="R147">
            <v>116.39</v>
          </cell>
          <cell r="S147">
            <v>112.8</v>
          </cell>
          <cell r="U147">
            <v>206.56</v>
          </cell>
          <cell r="X147" t="str">
            <v>AUXILIO CRECHE</v>
          </cell>
        </row>
        <row r="148">
          <cell r="C148" t="str">
            <v>UPA IMBIRIBEIRA</v>
          </cell>
          <cell r="E148" t="str">
            <v>LAIANE ROSA E SILVA</v>
          </cell>
          <cell r="F148" t="str">
            <v>2 - Outros Profissionais da Saúde</v>
          </cell>
          <cell r="G148" t="str">
            <v>2516-05</v>
          </cell>
          <cell r="H148">
            <v>44166</v>
          </cell>
          <cell r="J148">
            <v>278.24</v>
          </cell>
          <cell r="L148">
            <v>213.65</v>
          </cell>
          <cell r="M148">
            <v>40.19</v>
          </cell>
          <cell r="O148">
            <v>2</v>
          </cell>
        </row>
        <row r="149">
          <cell r="C149" t="str">
            <v>UPA IMBIRIBEIRA</v>
          </cell>
          <cell r="E149" t="str">
            <v>LAIS RANGEL MENDONÇA</v>
          </cell>
          <cell r="F149" t="str">
            <v>1 - Médico</v>
          </cell>
          <cell r="G149" t="str">
            <v>2251-24</v>
          </cell>
          <cell r="H149">
            <v>44166</v>
          </cell>
          <cell r="J149">
            <v>441.04</v>
          </cell>
          <cell r="L149">
            <v>213.65</v>
          </cell>
          <cell r="M149">
            <v>14.3</v>
          </cell>
          <cell r="O149">
            <v>56.22</v>
          </cell>
        </row>
        <row r="150">
          <cell r="C150" t="str">
            <v>UPA IMBIRIBEIRA</v>
          </cell>
          <cell r="E150" t="str">
            <v>LAIZ DE ARAUJO RUFINO</v>
          </cell>
          <cell r="F150" t="str">
            <v>1 - Médico</v>
          </cell>
          <cell r="G150" t="str">
            <v>2251-24</v>
          </cell>
          <cell r="H150">
            <v>44166</v>
          </cell>
          <cell r="J150">
            <v>533.83000000000004</v>
          </cell>
          <cell r="L150">
            <v>213.65</v>
          </cell>
          <cell r="M150">
            <v>14.42</v>
          </cell>
          <cell r="O150">
            <v>56.22</v>
          </cell>
        </row>
        <row r="151">
          <cell r="C151" t="str">
            <v>UPA IMBIRIBEIRA</v>
          </cell>
          <cell r="E151" t="str">
            <v>LEANDRO DE OLIVEIRA PEREIRA</v>
          </cell>
          <cell r="F151" t="str">
            <v>2 - Outros Profissionais da Saúde</v>
          </cell>
          <cell r="G151" t="str">
            <v>3241-15</v>
          </cell>
          <cell r="H151">
            <v>44166</v>
          </cell>
          <cell r="J151">
            <v>462.02</v>
          </cell>
          <cell r="L151">
            <v>213.65</v>
          </cell>
          <cell r="M151">
            <v>16.28</v>
          </cell>
          <cell r="O151">
            <v>16</v>
          </cell>
        </row>
        <row r="152">
          <cell r="C152" t="str">
            <v>UPA IMBIRIBEIRA</v>
          </cell>
          <cell r="E152" t="str">
            <v>LEANDRO JOSE SOUSA E SILVA</v>
          </cell>
          <cell r="F152" t="str">
            <v>2 - Outros Profissionais da Saúde</v>
          </cell>
          <cell r="G152" t="str">
            <v>3222-05</v>
          </cell>
          <cell r="H152">
            <v>44166</v>
          </cell>
          <cell r="J152">
            <v>44.4</v>
          </cell>
          <cell r="O152">
            <v>2</v>
          </cell>
        </row>
        <row r="153">
          <cell r="C153" t="str">
            <v>UPA IMBIRIBEIRA</v>
          </cell>
          <cell r="E153" t="str">
            <v>LEANDRO SILVA DOMINGOS</v>
          </cell>
          <cell r="F153" t="str">
            <v>3 - Administrativo</v>
          </cell>
          <cell r="G153" t="str">
            <v>3516-05</v>
          </cell>
          <cell r="H153">
            <v>44166</v>
          </cell>
          <cell r="J153">
            <v>223.04</v>
          </cell>
          <cell r="L153">
            <v>213.65</v>
          </cell>
          <cell r="M153">
            <v>35.369999999999997</v>
          </cell>
          <cell r="O153">
            <v>2</v>
          </cell>
        </row>
        <row r="154">
          <cell r="C154" t="str">
            <v>UPA IMBIRIBEIRA</v>
          </cell>
          <cell r="E154" t="str">
            <v>LEONARDO FRANCISCO DE FREITAS</v>
          </cell>
          <cell r="F154" t="str">
            <v>2 - Outros Profissionais da Saúde</v>
          </cell>
          <cell r="G154" t="str">
            <v>5143-25</v>
          </cell>
          <cell r="H154">
            <v>44166</v>
          </cell>
          <cell r="J154">
            <v>229.03</v>
          </cell>
          <cell r="O154">
            <v>2</v>
          </cell>
        </row>
        <row r="155">
          <cell r="C155" t="str">
            <v>UPA IMBIRIBEIRA</v>
          </cell>
          <cell r="E155" t="str">
            <v>LUCAS SEVERO BONILHA DE SOUZA</v>
          </cell>
          <cell r="F155" t="str">
            <v>1 - Médico</v>
          </cell>
          <cell r="G155" t="str">
            <v>2252-70</v>
          </cell>
          <cell r="H155">
            <v>44166</v>
          </cell>
          <cell r="J155">
            <v>396.69</v>
          </cell>
          <cell r="L155">
            <v>213.65</v>
          </cell>
          <cell r="M155">
            <v>14.3</v>
          </cell>
          <cell r="O155">
            <v>56.22</v>
          </cell>
        </row>
        <row r="156">
          <cell r="C156" t="str">
            <v>UPA IMBIRIBEIRA</v>
          </cell>
          <cell r="E156" t="str">
            <v>LUCIA CASSIA DONATO QUIRINO</v>
          </cell>
          <cell r="F156" t="str">
            <v>1 - Médico</v>
          </cell>
          <cell r="G156" t="str">
            <v>2251-24</v>
          </cell>
          <cell r="H156">
            <v>44166</v>
          </cell>
          <cell r="J156">
            <v>514.58000000000004</v>
          </cell>
          <cell r="L156">
            <v>213.65</v>
          </cell>
          <cell r="M156">
            <v>14.3</v>
          </cell>
          <cell r="O156">
            <v>56.22</v>
          </cell>
        </row>
        <row r="157">
          <cell r="C157" t="str">
            <v>UPA IMBIRIBEIRA</v>
          </cell>
          <cell r="E157" t="str">
            <v>LUCIANA PEREIRA DA SILVA</v>
          </cell>
          <cell r="F157" t="str">
            <v>1 - Médico</v>
          </cell>
          <cell r="G157" t="str">
            <v>2251-24</v>
          </cell>
          <cell r="H157">
            <v>44166</v>
          </cell>
          <cell r="J157">
            <v>488.89</v>
          </cell>
          <cell r="L157">
            <v>213.65</v>
          </cell>
          <cell r="M157">
            <v>14.3</v>
          </cell>
          <cell r="O157">
            <v>56.22</v>
          </cell>
        </row>
        <row r="158">
          <cell r="C158" t="str">
            <v>UPA IMBIRIBEIRA</v>
          </cell>
          <cell r="E158" t="str">
            <v>LUCIANO CAETANO DOS SANTOS</v>
          </cell>
          <cell r="F158" t="str">
            <v>2 - Outros Profissionais da Saúde</v>
          </cell>
          <cell r="G158" t="str">
            <v>3222-05</v>
          </cell>
          <cell r="H158">
            <v>44166</v>
          </cell>
          <cell r="J158">
            <v>205.75</v>
          </cell>
          <cell r="L158">
            <v>213.65</v>
          </cell>
          <cell r="M158">
            <v>24.25</v>
          </cell>
          <cell r="O158">
            <v>2</v>
          </cell>
          <cell r="R158">
            <v>210.59</v>
          </cell>
          <cell r="S158">
            <v>72.739999999999995</v>
          </cell>
        </row>
        <row r="159">
          <cell r="C159" t="str">
            <v>UPA IMBIRIBEIRA</v>
          </cell>
          <cell r="E159" t="str">
            <v>LUCIANO LOPES DE SOUZA</v>
          </cell>
          <cell r="F159" t="str">
            <v>2 - Outros Profissionais da Saúde</v>
          </cell>
          <cell r="G159" t="str">
            <v>3222-05</v>
          </cell>
          <cell r="H159">
            <v>44166</v>
          </cell>
          <cell r="J159">
            <v>185.15</v>
          </cell>
          <cell r="L159">
            <v>213.65</v>
          </cell>
          <cell r="M159">
            <v>24.25</v>
          </cell>
          <cell r="O159">
            <v>2</v>
          </cell>
          <cell r="R159">
            <v>113.99</v>
          </cell>
          <cell r="S159">
            <v>72.739999999999995</v>
          </cell>
        </row>
        <row r="160">
          <cell r="C160" t="str">
            <v>UPA IMBIRIBEIRA</v>
          </cell>
          <cell r="E160" t="str">
            <v>LUCILENE SILVA DE ALMEIDA</v>
          </cell>
          <cell r="F160" t="str">
            <v>2 - Outros Profissionais da Saúde</v>
          </cell>
          <cell r="G160" t="str">
            <v>5152-05</v>
          </cell>
          <cell r="H160">
            <v>44166</v>
          </cell>
          <cell r="J160">
            <v>0</v>
          </cell>
          <cell r="K160">
            <v>171.19</v>
          </cell>
          <cell r="R160">
            <v>72.59</v>
          </cell>
          <cell r="S160">
            <v>69</v>
          </cell>
        </row>
        <row r="161">
          <cell r="C161" t="str">
            <v>UPA IMBIRIBEIRA</v>
          </cell>
          <cell r="E161" t="str">
            <v>LUIZ CARLOS VALENTINI JUNIOR</v>
          </cell>
          <cell r="F161" t="str">
            <v>3 - Administrativo</v>
          </cell>
          <cell r="G161" t="str">
            <v>4221-05</v>
          </cell>
          <cell r="H161">
            <v>44166</v>
          </cell>
          <cell r="J161">
            <v>231.56</v>
          </cell>
          <cell r="O161">
            <v>2</v>
          </cell>
        </row>
        <row r="162">
          <cell r="C162" t="str">
            <v>UPA IMBIRIBEIRA</v>
          </cell>
          <cell r="E162" t="str">
            <v>MAGDA ANDREA DO NASCIMENTO FERREIRA</v>
          </cell>
          <cell r="F162" t="str">
            <v>3 - Administrativo</v>
          </cell>
          <cell r="G162" t="str">
            <v>9922-25</v>
          </cell>
          <cell r="H162">
            <v>44166</v>
          </cell>
          <cell r="J162">
            <v>126.14</v>
          </cell>
          <cell r="L162">
            <v>213.65</v>
          </cell>
          <cell r="M162">
            <v>20.9</v>
          </cell>
          <cell r="O162">
            <v>2</v>
          </cell>
          <cell r="R162">
            <v>113.99</v>
          </cell>
          <cell r="S162">
            <v>62.7</v>
          </cell>
        </row>
        <row r="163">
          <cell r="C163" t="str">
            <v>UPA IMBIRIBEIRA</v>
          </cell>
          <cell r="E163" t="str">
            <v>MANOEL ALVES PEREIRA JUNIOR</v>
          </cell>
          <cell r="F163" t="str">
            <v>2 - Outros Profissionais da Saúde</v>
          </cell>
          <cell r="G163" t="str">
            <v>2234-05</v>
          </cell>
          <cell r="H163">
            <v>44166</v>
          </cell>
          <cell r="J163">
            <v>604.9</v>
          </cell>
          <cell r="O163">
            <v>2</v>
          </cell>
        </row>
        <row r="164">
          <cell r="C164" t="str">
            <v>UPA IMBIRIBEIRA</v>
          </cell>
          <cell r="E164" t="str">
            <v>MARCELLI ELAINE LINS</v>
          </cell>
          <cell r="F164" t="str">
            <v>2 - Outros Profissionais da Saúde</v>
          </cell>
          <cell r="G164" t="str">
            <v>3222-05</v>
          </cell>
          <cell r="H164">
            <v>44166</v>
          </cell>
          <cell r="J164">
            <v>185.17</v>
          </cell>
          <cell r="L164">
            <v>213.65</v>
          </cell>
          <cell r="M164">
            <v>24.25</v>
          </cell>
          <cell r="O164">
            <v>2</v>
          </cell>
          <cell r="R164">
            <v>153.99</v>
          </cell>
          <cell r="S164">
            <v>72.739999999999995</v>
          </cell>
        </row>
        <row r="165">
          <cell r="C165" t="str">
            <v>UPA IMBIRIBEIRA</v>
          </cell>
          <cell r="E165" t="str">
            <v>MARCELLO JORGE DE CASTRO SILVEIRA</v>
          </cell>
          <cell r="F165" t="str">
            <v>3 - Administrativo</v>
          </cell>
          <cell r="G165" t="str">
            <v>2251-25</v>
          </cell>
          <cell r="H165">
            <v>44166</v>
          </cell>
          <cell r="J165">
            <v>1425.19</v>
          </cell>
        </row>
        <row r="166">
          <cell r="C166" t="str">
            <v>UPA IMBIRIBEIRA</v>
          </cell>
          <cell r="E166" t="str">
            <v>MARCELO GALDINO DA SILVA</v>
          </cell>
          <cell r="F166" t="str">
            <v>2 - Outros Profissionais da Saúde</v>
          </cell>
          <cell r="G166" t="str">
            <v>5152-05</v>
          </cell>
          <cell r="H166">
            <v>44166</v>
          </cell>
          <cell r="J166">
            <v>186.8</v>
          </cell>
          <cell r="L166">
            <v>213.65</v>
          </cell>
          <cell r="M166">
            <v>23.57</v>
          </cell>
          <cell r="O166">
            <v>2</v>
          </cell>
          <cell r="R166">
            <v>158.84</v>
          </cell>
          <cell r="S166">
            <v>70.709999999999994</v>
          </cell>
        </row>
        <row r="167">
          <cell r="C167" t="str">
            <v>UPA IMBIRIBEIRA</v>
          </cell>
          <cell r="E167" t="str">
            <v>MARCELO INACIO DA SILVA</v>
          </cell>
          <cell r="F167" t="str">
            <v>3 - Administrativo</v>
          </cell>
          <cell r="G167" t="str">
            <v>4221-05</v>
          </cell>
          <cell r="H167">
            <v>44166</v>
          </cell>
          <cell r="J167">
            <v>162.57</v>
          </cell>
          <cell r="L167">
            <v>213.65</v>
          </cell>
          <cell r="M167">
            <v>22.97</v>
          </cell>
          <cell r="O167">
            <v>2</v>
          </cell>
          <cell r="R167">
            <v>107.09</v>
          </cell>
          <cell r="S167">
            <v>68.900000000000006</v>
          </cell>
        </row>
        <row r="168">
          <cell r="C168" t="str">
            <v>UPA IMBIRIBEIRA</v>
          </cell>
          <cell r="E168" t="str">
            <v xml:space="preserve">MARCELO RODRIGUES SANTANA </v>
          </cell>
          <cell r="F168" t="str">
            <v>1 - Médico</v>
          </cell>
          <cell r="G168" t="str">
            <v>2251-24</v>
          </cell>
          <cell r="H168">
            <v>44166</v>
          </cell>
          <cell r="J168">
            <v>1190.6400000000001</v>
          </cell>
          <cell r="L168">
            <v>213.65</v>
          </cell>
          <cell r="M168">
            <v>32.32</v>
          </cell>
          <cell r="O168">
            <v>56.22</v>
          </cell>
        </row>
        <row r="169">
          <cell r="C169" t="str">
            <v>UPA IMBIRIBEIRA</v>
          </cell>
          <cell r="E169" t="str">
            <v>MARCIO ROBERTO DO NASCIMENTO</v>
          </cell>
          <cell r="F169" t="str">
            <v>3 - Administrativo</v>
          </cell>
          <cell r="G169" t="str">
            <v>7823-20</v>
          </cell>
          <cell r="H169">
            <v>44166</v>
          </cell>
          <cell r="J169">
            <v>359.53</v>
          </cell>
          <cell r="L169">
            <v>213.65</v>
          </cell>
          <cell r="M169">
            <v>35.799999999999997</v>
          </cell>
          <cell r="O169">
            <v>2</v>
          </cell>
        </row>
        <row r="170">
          <cell r="C170" t="str">
            <v>UPA IMBIRIBEIRA</v>
          </cell>
          <cell r="E170" t="str">
            <v>MARCO POLLO LUCENA DA SILVA</v>
          </cell>
          <cell r="F170" t="str">
            <v>3 - Administrativo</v>
          </cell>
          <cell r="G170" t="str">
            <v>7823-20</v>
          </cell>
          <cell r="H170">
            <v>44166</v>
          </cell>
          <cell r="J170">
            <v>328.81</v>
          </cell>
          <cell r="L170">
            <v>213.65</v>
          </cell>
          <cell r="M170">
            <v>35.799999999999997</v>
          </cell>
          <cell r="O170">
            <v>2</v>
          </cell>
        </row>
        <row r="171">
          <cell r="C171" t="str">
            <v>UPA IMBIRIBEIRA</v>
          </cell>
          <cell r="E171" t="str">
            <v>MARCONE ANTONIO DA SILVA</v>
          </cell>
          <cell r="F171" t="str">
            <v>2 - Outros Profissionais da Saúde</v>
          </cell>
          <cell r="G171" t="str">
            <v>3222-05</v>
          </cell>
          <cell r="H171">
            <v>44166</v>
          </cell>
          <cell r="J171">
            <v>149.83000000000001</v>
          </cell>
          <cell r="L171">
            <v>213.65</v>
          </cell>
          <cell r="M171">
            <v>24.25</v>
          </cell>
          <cell r="O171">
            <v>2</v>
          </cell>
        </row>
        <row r="172">
          <cell r="C172" t="str">
            <v>UPA IMBIRIBEIRA</v>
          </cell>
          <cell r="E172" t="str">
            <v>MARCOS HENRIQUES LYRA FILHO</v>
          </cell>
          <cell r="F172" t="str">
            <v>1 - Médico</v>
          </cell>
          <cell r="G172" t="str">
            <v>2252-70</v>
          </cell>
          <cell r="H172">
            <v>44166</v>
          </cell>
          <cell r="J172">
            <v>383.21</v>
          </cell>
          <cell r="O172">
            <v>56.22</v>
          </cell>
        </row>
        <row r="173">
          <cell r="C173" t="str">
            <v>UPA IMBIRIBEIRA</v>
          </cell>
          <cell r="E173" t="str">
            <v>MARCUS VINICIUS QUEIROGA GOMES</v>
          </cell>
          <cell r="F173" t="str">
            <v>1 - Médico</v>
          </cell>
          <cell r="G173" t="str">
            <v>2251-25</v>
          </cell>
          <cell r="H173">
            <v>44166</v>
          </cell>
          <cell r="J173">
            <v>637.79999999999995</v>
          </cell>
          <cell r="L173">
            <v>213.65</v>
          </cell>
          <cell r="M173">
            <v>14.3</v>
          </cell>
          <cell r="O173">
            <v>56.22</v>
          </cell>
        </row>
        <row r="174">
          <cell r="C174" t="str">
            <v>UPA IMBIRIBEIRA</v>
          </cell>
          <cell r="E174" t="str">
            <v>MARIA ALDIVANIA MEDEIROS DA SILVA</v>
          </cell>
          <cell r="F174" t="str">
            <v>2 - Outros Profissionais da Saúde</v>
          </cell>
          <cell r="G174" t="str">
            <v>3222-05</v>
          </cell>
          <cell r="H174">
            <v>44166</v>
          </cell>
          <cell r="J174">
            <v>201.05</v>
          </cell>
          <cell r="L174">
            <v>213.65</v>
          </cell>
          <cell r="M174">
            <v>24.25</v>
          </cell>
          <cell r="O174">
            <v>2</v>
          </cell>
          <cell r="R174">
            <v>210.59</v>
          </cell>
          <cell r="S174">
            <v>72.739999999999995</v>
          </cell>
        </row>
        <row r="175">
          <cell r="C175" t="str">
            <v>UPA IMBIRIBEIRA</v>
          </cell>
          <cell r="E175" t="str">
            <v>MARIA ANDREIA OLIVEIRA DOS SANTOS</v>
          </cell>
          <cell r="F175" t="str">
            <v>3 - Administrativo</v>
          </cell>
          <cell r="G175" t="str">
            <v>9922-25</v>
          </cell>
          <cell r="H175">
            <v>44166</v>
          </cell>
          <cell r="J175">
            <v>125.4</v>
          </cell>
          <cell r="L175">
            <v>213.65</v>
          </cell>
          <cell r="M175">
            <v>20.9</v>
          </cell>
          <cell r="O175">
            <v>2</v>
          </cell>
          <cell r="R175">
            <v>113.99</v>
          </cell>
          <cell r="S175">
            <v>62.7</v>
          </cell>
        </row>
        <row r="176">
          <cell r="C176" t="str">
            <v>UPA IMBIRIBEIRA</v>
          </cell>
          <cell r="E176" t="str">
            <v>MARIA CAROLINA AMANDO DO NASCIMENTO MATIAS</v>
          </cell>
          <cell r="F176" t="str">
            <v>1 - Médico</v>
          </cell>
          <cell r="G176" t="str">
            <v>2251-25</v>
          </cell>
          <cell r="H176">
            <v>44166</v>
          </cell>
          <cell r="J176">
            <v>845.04</v>
          </cell>
          <cell r="L176">
            <v>213.65</v>
          </cell>
          <cell r="M176">
            <v>28.6</v>
          </cell>
          <cell r="O176">
            <v>56.22</v>
          </cell>
        </row>
        <row r="177">
          <cell r="C177" t="str">
            <v>UPA IMBIRIBEIRA</v>
          </cell>
          <cell r="E177" t="str">
            <v>MARIA DA CONCEICAO BEZERRA PEDROSA</v>
          </cell>
          <cell r="F177" t="str">
            <v>2 - Outros Profissionais da Saúde</v>
          </cell>
          <cell r="G177" t="str">
            <v>3222-05</v>
          </cell>
          <cell r="H177">
            <v>44166</v>
          </cell>
          <cell r="J177">
            <v>215.53</v>
          </cell>
          <cell r="L177">
            <v>213.65</v>
          </cell>
          <cell r="M177">
            <v>24.25</v>
          </cell>
          <cell r="O177">
            <v>2</v>
          </cell>
          <cell r="R177">
            <v>210.59</v>
          </cell>
          <cell r="S177">
            <v>72.739999999999995</v>
          </cell>
        </row>
        <row r="178">
          <cell r="C178" t="str">
            <v>UPA IMBIRIBEIRA</v>
          </cell>
          <cell r="E178" t="str">
            <v>MARIA DA CONCEICAO DE ARAUJO CESAR</v>
          </cell>
          <cell r="F178" t="str">
            <v>2 - Outros Profissionais da Saúde</v>
          </cell>
          <cell r="G178" t="str">
            <v>3222-05</v>
          </cell>
          <cell r="H178">
            <v>44166</v>
          </cell>
          <cell r="J178">
            <v>183.44</v>
          </cell>
          <cell r="L178">
            <v>213.65</v>
          </cell>
          <cell r="M178">
            <v>24.25</v>
          </cell>
          <cell r="O178">
            <v>2</v>
          </cell>
        </row>
        <row r="179">
          <cell r="C179" t="str">
            <v>UPA IMBIRIBEIRA</v>
          </cell>
          <cell r="E179" t="str">
            <v>MARIA DE FATIMA FRANCA DO NASCIMENTO</v>
          </cell>
          <cell r="F179" t="str">
            <v>2 - Outros Profissionais da Saúde</v>
          </cell>
          <cell r="G179" t="str">
            <v>3222-05</v>
          </cell>
          <cell r="H179">
            <v>44166</v>
          </cell>
          <cell r="J179">
            <v>197.11</v>
          </cell>
          <cell r="O179">
            <v>2</v>
          </cell>
        </row>
        <row r="180">
          <cell r="C180" t="str">
            <v>UPA IMBIRIBEIRA</v>
          </cell>
          <cell r="E180" t="str">
            <v>MARIA JOSE DA SILVA</v>
          </cell>
          <cell r="F180" t="str">
            <v>3 - Administrativo</v>
          </cell>
          <cell r="G180" t="str">
            <v>9922-25</v>
          </cell>
          <cell r="H180">
            <v>44166</v>
          </cell>
          <cell r="J180">
            <v>179.39</v>
          </cell>
          <cell r="L180">
            <v>213.65</v>
          </cell>
          <cell r="M180">
            <v>24.25</v>
          </cell>
          <cell r="O180">
            <v>2</v>
          </cell>
        </row>
        <row r="181">
          <cell r="C181" t="str">
            <v>UPA IMBIRIBEIRA</v>
          </cell>
          <cell r="E181" t="str">
            <v>MARIA JOSE DOS SANTOS</v>
          </cell>
          <cell r="F181" t="str">
            <v>2 - Outros Profissionais da Saúde</v>
          </cell>
          <cell r="G181" t="str">
            <v>9922-25</v>
          </cell>
          <cell r="H181">
            <v>44166</v>
          </cell>
          <cell r="J181">
            <v>151.79</v>
          </cell>
          <cell r="L181">
            <v>213.65</v>
          </cell>
          <cell r="M181">
            <v>20.9</v>
          </cell>
          <cell r="O181">
            <v>2</v>
          </cell>
        </row>
        <row r="182">
          <cell r="C182" t="str">
            <v>UPA IMBIRIBEIRA</v>
          </cell>
          <cell r="E182" t="str">
            <v>MARIA JULIANA RODRIGUES DO NASCIMENTO</v>
          </cell>
          <cell r="F182" t="str">
            <v>2 - Outros Profissionais da Saúde</v>
          </cell>
          <cell r="G182" t="str">
            <v>3226-05</v>
          </cell>
          <cell r="H182">
            <v>44166</v>
          </cell>
          <cell r="J182">
            <v>197.25</v>
          </cell>
          <cell r="L182">
            <v>213.65</v>
          </cell>
          <cell r="M182">
            <v>22.97</v>
          </cell>
          <cell r="O182">
            <v>2</v>
          </cell>
          <cell r="R182">
            <v>107.09</v>
          </cell>
          <cell r="S182">
            <v>68.900000000000006</v>
          </cell>
        </row>
        <row r="183">
          <cell r="C183" t="str">
            <v>UPA IMBIRIBEIRA</v>
          </cell>
          <cell r="E183" t="str">
            <v>MARIANA APARECIDA SPINELLI</v>
          </cell>
          <cell r="F183" t="str">
            <v>2 - Outros Profissionais da Saúde</v>
          </cell>
          <cell r="G183" t="str">
            <v>2235-05</v>
          </cell>
          <cell r="H183">
            <v>44166</v>
          </cell>
          <cell r="J183">
            <v>434.17</v>
          </cell>
          <cell r="O183">
            <v>4</v>
          </cell>
          <cell r="U183">
            <v>206.56</v>
          </cell>
          <cell r="X183" t="str">
            <v>AUXILIO CRECHE</v>
          </cell>
        </row>
        <row r="184">
          <cell r="C184" t="str">
            <v>UPA IMBIRIBEIRA</v>
          </cell>
          <cell r="E184" t="str">
            <v>MARILIA CONCEICAO DIAS VEIGA</v>
          </cell>
          <cell r="F184" t="str">
            <v>2 - Outros Profissionais da Saúde</v>
          </cell>
          <cell r="G184" t="str">
            <v>3241-15</v>
          </cell>
          <cell r="H184">
            <v>44166</v>
          </cell>
          <cell r="J184">
            <v>573.65</v>
          </cell>
          <cell r="O184">
            <v>16</v>
          </cell>
        </row>
        <row r="185">
          <cell r="C185" t="str">
            <v>UPA IMBIRIBEIRA</v>
          </cell>
          <cell r="E185" t="str">
            <v>MARINA LEITE MORANDI</v>
          </cell>
          <cell r="F185" t="str">
            <v>1 - Médico</v>
          </cell>
          <cell r="G185" t="str">
            <v>2251-25</v>
          </cell>
          <cell r="H185">
            <v>44166</v>
          </cell>
          <cell r="J185">
            <v>605.85</v>
          </cell>
          <cell r="L185">
            <v>213.65</v>
          </cell>
          <cell r="M185">
            <v>14.3</v>
          </cell>
          <cell r="O185">
            <v>56.22</v>
          </cell>
        </row>
        <row r="186">
          <cell r="C186" t="str">
            <v>UPA IMBIRIBEIRA</v>
          </cell>
          <cell r="E186" t="str">
            <v>MARIO JORGE FERREIRA DE MELO</v>
          </cell>
          <cell r="F186" t="str">
            <v>2 - Outros Profissionais da Saúde</v>
          </cell>
          <cell r="G186" t="str">
            <v>3226-05</v>
          </cell>
          <cell r="H186">
            <v>44166</v>
          </cell>
          <cell r="J186">
            <v>117.64</v>
          </cell>
          <cell r="L186">
            <v>213.65</v>
          </cell>
          <cell r="M186">
            <v>22.97</v>
          </cell>
          <cell r="O186">
            <v>2</v>
          </cell>
        </row>
        <row r="187">
          <cell r="C187" t="str">
            <v>UPA IMBIRIBEIRA</v>
          </cell>
          <cell r="E187" t="str">
            <v>MILENA DOS SANTOS BEZERRA</v>
          </cell>
          <cell r="F187" t="str">
            <v>2 - Outros Profissionais da Saúde</v>
          </cell>
          <cell r="G187" t="str">
            <v>3222-05</v>
          </cell>
          <cell r="H187">
            <v>44166</v>
          </cell>
          <cell r="J187">
            <v>245.87</v>
          </cell>
          <cell r="O187">
            <v>2</v>
          </cell>
        </row>
        <row r="188">
          <cell r="C188" t="str">
            <v>UPA IMBIRIBEIRA</v>
          </cell>
          <cell r="E188" t="str">
            <v>MILENA EGILI FERREIRA DA SILVA</v>
          </cell>
          <cell r="F188" t="str">
            <v>2 - Outros Profissionais da Saúde</v>
          </cell>
          <cell r="G188" t="str">
            <v>3222-05</v>
          </cell>
          <cell r="H188">
            <v>44166</v>
          </cell>
          <cell r="J188">
            <v>153.08000000000001</v>
          </cell>
          <cell r="L188">
            <v>213.65</v>
          </cell>
          <cell r="M188">
            <v>24.25</v>
          </cell>
          <cell r="O188">
            <v>2</v>
          </cell>
        </row>
        <row r="189">
          <cell r="C189" t="str">
            <v>UPA IMBIRIBEIRA</v>
          </cell>
          <cell r="E189" t="str">
            <v>MIRELA CHAVES FERRAZ</v>
          </cell>
          <cell r="F189" t="str">
            <v>1 - Médico</v>
          </cell>
          <cell r="G189" t="str">
            <v>2251-24</v>
          </cell>
          <cell r="H189">
            <v>44166</v>
          </cell>
          <cell r="J189">
            <v>950.13</v>
          </cell>
          <cell r="O189">
            <v>56.22</v>
          </cell>
        </row>
        <row r="190">
          <cell r="C190" t="str">
            <v>UPA IMBIRIBEIRA</v>
          </cell>
          <cell r="E190" t="str">
            <v>MIRELE DE BARROS FERREIRA BARBOSA DIAS</v>
          </cell>
          <cell r="F190" t="str">
            <v>2 - Outros Profissionais da Saúde</v>
          </cell>
          <cell r="G190" t="str">
            <v>2234-05</v>
          </cell>
          <cell r="H190">
            <v>44166</v>
          </cell>
          <cell r="J190">
            <v>481.02</v>
          </cell>
          <cell r="L190">
            <v>213.65</v>
          </cell>
          <cell r="M190">
            <v>16.05</v>
          </cell>
          <cell r="O190">
            <v>2</v>
          </cell>
          <cell r="U190">
            <v>279.7</v>
          </cell>
          <cell r="X190" t="str">
            <v>AUXILIO CRECHE</v>
          </cell>
        </row>
        <row r="191">
          <cell r="C191" t="str">
            <v>UPA IMBIRIBEIRA</v>
          </cell>
          <cell r="E191" t="str">
            <v>MIRTES GOMES JOSE DA SILVA</v>
          </cell>
          <cell r="F191" t="str">
            <v>2 - Outros Profissionais da Saúde</v>
          </cell>
          <cell r="G191" t="str">
            <v>3222-05</v>
          </cell>
          <cell r="H191">
            <v>44166</v>
          </cell>
          <cell r="J191">
            <v>200.48</v>
          </cell>
          <cell r="L191">
            <v>213.65</v>
          </cell>
          <cell r="M191">
            <v>24.25</v>
          </cell>
          <cell r="O191">
            <v>2</v>
          </cell>
          <cell r="R191">
            <v>107.09</v>
          </cell>
          <cell r="S191">
            <v>72.739999999999995</v>
          </cell>
        </row>
        <row r="192">
          <cell r="C192" t="str">
            <v>UPA IMBIRIBEIRA</v>
          </cell>
          <cell r="E192" t="str">
            <v>NADJA BARBOSA DOS SANTOS PEREIRA</v>
          </cell>
          <cell r="F192" t="str">
            <v>2 - Outros Profissionais da Saúde</v>
          </cell>
          <cell r="G192" t="str">
            <v>3226-05</v>
          </cell>
          <cell r="H192">
            <v>44166</v>
          </cell>
          <cell r="J192">
            <v>178.63</v>
          </cell>
          <cell r="L192">
            <v>213.65</v>
          </cell>
          <cell r="M192">
            <v>22.97</v>
          </cell>
          <cell r="O192">
            <v>2</v>
          </cell>
          <cell r="R192">
            <v>86.39</v>
          </cell>
          <cell r="S192">
            <v>68.900000000000006</v>
          </cell>
        </row>
        <row r="193">
          <cell r="C193" t="str">
            <v>UPA IMBIRIBEIRA</v>
          </cell>
          <cell r="E193" t="str">
            <v>NATHALYA MARIA DE MAGALHAES TELES BRINGEL</v>
          </cell>
          <cell r="F193" t="str">
            <v>1 - Médico</v>
          </cell>
          <cell r="G193" t="str">
            <v>2251-24</v>
          </cell>
          <cell r="H193">
            <v>44166</v>
          </cell>
          <cell r="J193">
            <v>1240.33</v>
          </cell>
          <cell r="L193">
            <v>213.65</v>
          </cell>
          <cell r="M193">
            <v>28.6</v>
          </cell>
          <cell r="O193">
            <v>56.22</v>
          </cell>
        </row>
        <row r="194">
          <cell r="C194" t="str">
            <v>UPA IMBIRIBEIRA</v>
          </cell>
          <cell r="E194" t="str">
            <v>NEILZA FERREIRA DOS SANTOS</v>
          </cell>
          <cell r="F194" t="str">
            <v>2 - Outros Profissionais da Saúde</v>
          </cell>
          <cell r="G194" t="str">
            <v>3222-05</v>
          </cell>
          <cell r="H194">
            <v>44166</v>
          </cell>
          <cell r="J194">
            <v>175.66</v>
          </cell>
          <cell r="L194">
            <v>213.65</v>
          </cell>
          <cell r="M194">
            <v>24.25</v>
          </cell>
          <cell r="O194">
            <v>2</v>
          </cell>
          <cell r="R194">
            <v>210.59</v>
          </cell>
          <cell r="S194">
            <v>72.739999999999995</v>
          </cell>
        </row>
        <row r="195">
          <cell r="C195" t="str">
            <v>UPA IMBIRIBEIRA</v>
          </cell>
          <cell r="E195" t="str">
            <v>NEILZA HENRIQUE DA SILVA</v>
          </cell>
          <cell r="F195" t="str">
            <v>2 - Outros Profissionais da Saúde</v>
          </cell>
          <cell r="G195" t="str">
            <v>5211-30</v>
          </cell>
          <cell r="H195">
            <v>44166</v>
          </cell>
          <cell r="J195">
            <v>178.08</v>
          </cell>
          <cell r="O195">
            <v>2</v>
          </cell>
        </row>
        <row r="196">
          <cell r="C196" t="str">
            <v>UPA IMBIRIBEIRA</v>
          </cell>
          <cell r="E196" t="str">
            <v>NILANDIA PATRICIA MENDES</v>
          </cell>
          <cell r="F196" t="str">
            <v>2 - Outros Profissionais da Saúde</v>
          </cell>
          <cell r="G196" t="str">
            <v>3222-05</v>
          </cell>
          <cell r="H196">
            <v>44166</v>
          </cell>
          <cell r="J196">
            <v>23.69</v>
          </cell>
          <cell r="O196">
            <v>2</v>
          </cell>
        </row>
        <row r="197">
          <cell r="C197" t="str">
            <v>UPA IMBIRIBEIRA</v>
          </cell>
          <cell r="E197" t="str">
            <v>OSCAR DA SILVA PONTES</v>
          </cell>
          <cell r="F197" t="str">
            <v>3 - Administrativo</v>
          </cell>
          <cell r="G197" t="str">
            <v>4221-05</v>
          </cell>
          <cell r="H197">
            <v>44166</v>
          </cell>
          <cell r="J197">
            <v>177.79</v>
          </cell>
          <cell r="L197">
            <v>213.65</v>
          </cell>
          <cell r="M197">
            <v>22.97</v>
          </cell>
          <cell r="O197">
            <v>2</v>
          </cell>
          <cell r="R197">
            <v>182.99</v>
          </cell>
          <cell r="S197">
            <v>68.900000000000006</v>
          </cell>
        </row>
        <row r="198">
          <cell r="C198" t="str">
            <v>UPA IMBIRIBEIRA</v>
          </cell>
          <cell r="E198" t="str">
            <v xml:space="preserve">PATRICIA DUNDA GOMES </v>
          </cell>
          <cell r="F198" t="str">
            <v>2 - Outros Profissionais da Saúde</v>
          </cell>
          <cell r="G198" t="str">
            <v>3222-05</v>
          </cell>
          <cell r="H198">
            <v>44166</v>
          </cell>
          <cell r="J198">
            <v>214.76</v>
          </cell>
          <cell r="L198">
            <v>213.65</v>
          </cell>
          <cell r="M198">
            <v>24.25</v>
          </cell>
          <cell r="O198">
            <v>2</v>
          </cell>
          <cell r="R198">
            <v>125.79</v>
          </cell>
          <cell r="S198">
            <v>72.739999999999995</v>
          </cell>
        </row>
        <row r="199">
          <cell r="C199" t="str">
            <v>UPA IMBIRIBEIRA</v>
          </cell>
          <cell r="E199" t="str">
            <v xml:space="preserve">PAULO HENRIQUE LIMA DA PAIXAO </v>
          </cell>
          <cell r="F199" t="str">
            <v>3 - Administrativo</v>
          </cell>
          <cell r="G199" t="str">
            <v>3131-15</v>
          </cell>
          <cell r="H199">
            <v>44166</v>
          </cell>
          <cell r="J199">
            <v>250.64</v>
          </cell>
          <cell r="L199">
            <v>213.65</v>
          </cell>
          <cell r="M199">
            <v>34.19</v>
          </cell>
          <cell r="O199">
            <v>2</v>
          </cell>
        </row>
        <row r="200">
          <cell r="C200" t="str">
            <v>UPA IMBIRIBEIRA</v>
          </cell>
          <cell r="E200" t="str">
            <v>PAULO SEVERINO DE SENA SILVA</v>
          </cell>
          <cell r="F200" t="str">
            <v>3 - Administrativo</v>
          </cell>
          <cell r="G200" t="str">
            <v>4221-05</v>
          </cell>
          <cell r="H200">
            <v>44166</v>
          </cell>
          <cell r="J200">
            <v>174.47</v>
          </cell>
          <cell r="L200">
            <v>213.65</v>
          </cell>
          <cell r="M200">
            <v>22.97</v>
          </cell>
          <cell r="O200">
            <v>2</v>
          </cell>
        </row>
        <row r="201">
          <cell r="C201" t="str">
            <v>UPA IMBIRIBEIRA</v>
          </cell>
          <cell r="E201" t="str">
            <v>PEDRO AUGUSTO URBANO FARIAS</v>
          </cell>
          <cell r="F201" t="str">
            <v>1 - Médico</v>
          </cell>
          <cell r="G201" t="str">
            <v>2252-70</v>
          </cell>
          <cell r="H201">
            <v>44166</v>
          </cell>
          <cell r="J201">
            <v>1087.03</v>
          </cell>
          <cell r="L201">
            <v>213.65</v>
          </cell>
          <cell r="M201">
            <v>18.02</v>
          </cell>
          <cell r="O201">
            <v>56.22</v>
          </cell>
        </row>
        <row r="202">
          <cell r="C202" t="str">
            <v>UPA IMBIRIBEIRA</v>
          </cell>
          <cell r="E202" t="str">
            <v>PRISCILA MAYARA DOS SANTOS</v>
          </cell>
          <cell r="F202" t="str">
            <v>2 - Outros Profissionais da Saúde</v>
          </cell>
          <cell r="G202" t="str">
            <v>3222-05</v>
          </cell>
          <cell r="H202">
            <v>44166</v>
          </cell>
          <cell r="J202">
            <v>173.5</v>
          </cell>
          <cell r="L202">
            <v>213.65</v>
          </cell>
          <cell r="M202">
            <v>24.25</v>
          </cell>
          <cell r="O202">
            <v>2</v>
          </cell>
          <cell r="R202">
            <v>224.39</v>
          </cell>
          <cell r="S202">
            <v>72.739999999999995</v>
          </cell>
          <cell r="U202">
            <v>66.11</v>
          </cell>
          <cell r="X202" t="str">
            <v>AUXILIO CRECHE</v>
          </cell>
        </row>
        <row r="203">
          <cell r="C203" t="str">
            <v>UPA IMBIRIBEIRA</v>
          </cell>
          <cell r="E203" t="str">
            <v>RAFAEL MELO AZEDO VIEIRA</v>
          </cell>
          <cell r="F203" t="str">
            <v>1 - Médico</v>
          </cell>
          <cell r="G203" t="str">
            <v>2252-70</v>
          </cell>
          <cell r="H203">
            <v>44166</v>
          </cell>
          <cell r="J203">
            <v>783.38</v>
          </cell>
          <cell r="L203">
            <v>213.65</v>
          </cell>
          <cell r="M203">
            <v>18.02</v>
          </cell>
          <cell r="O203">
            <v>56.22</v>
          </cell>
        </row>
        <row r="204">
          <cell r="C204" t="str">
            <v>UPA IMBIRIBEIRA</v>
          </cell>
          <cell r="E204" t="str">
            <v>RALPH RUY DEMY DA SILVA DE SOUTO</v>
          </cell>
          <cell r="F204" t="str">
            <v>1 - Médico</v>
          </cell>
          <cell r="G204" t="str">
            <v>2251-25</v>
          </cell>
          <cell r="H204">
            <v>44166</v>
          </cell>
          <cell r="J204">
            <v>1105.77</v>
          </cell>
          <cell r="L204">
            <v>213.65</v>
          </cell>
          <cell r="M204">
            <v>32.32</v>
          </cell>
          <cell r="O204">
            <v>56.22</v>
          </cell>
        </row>
        <row r="205">
          <cell r="C205" t="str">
            <v>UPA IMBIRIBEIRA</v>
          </cell>
          <cell r="E205" t="str">
            <v>RAPHAEL LUIZ FERREIRA DE LIMA</v>
          </cell>
          <cell r="F205" t="str">
            <v>2 - Outros Profissionais da Saúde</v>
          </cell>
          <cell r="G205" t="str">
            <v>3241-15</v>
          </cell>
          <cell r="H205">
            <v>44166</v>
          </cell>
          <cell r="J205">
            <v>359.58</v>
          </cell>
          <cell r="L205">
            <v>213.65</v>
          </cell>
          <cell r="M205">
            <v>16.28</v>
          </cell>
          <cell r="O205">
            <v>10</v>
          </cell>
        </row>
        <row r="206">
          <cell r="C206" t="str">
            <v>UPA IMBIRIBEIRA</v>
          </cell>
          <cell r="E206" t="str">
            <v>REBECKA CARVALHO DE AGUIAR</v>
          </cell>
          <cell r="F206" t="str">
            <v>2 - Outros Profissionais da Saúde</v>
          </cell>
          <cell r="G206" t="str">
            <v>2235-05</v>
          </cell>
          <cell r="H206">
            <v>44166</v>
          </cell>
          <cell r="J206">
            <v>490.4</v>
          </cell>
          <cell r="L206">
            <v>213.65</v>
          </cell>
          <cell r="M206">
            <v>3.08</v>
          </cell>
          <cell r="O206">
            <v>16</v>
          </cell>
          <cell r="U206">
            <v>103.28</v>
          </cell>
          <cell r="X206" t="str">
            <v>AUXILIO CRECHE</v>
          </cell>
        </row>
        <row r="207">
          <cell r="C207" t="str">
            <v>UPA IMBIRIBEIRA</v>
          </cell>
          <cell r="E207" t="str">
            <v>REBEKA FERREIRA DE CARVALHO</v>
          </cell>
          <cell r="F207" t="str">
            <v>2 - Outros Profissionais da Saúde</v>
          </cell>
          <cell r="G207" t="str">
            <v>3222-05</v>
          </cell>
          <cell r="H207">
            <v>44166</v>
          </cell>
          <cell r="J207">
            <v>214.77</v>
          </cell>
          <cell r="O207">
            <v>4</v>
          </cell>
        </row>
        <row r="208">
          <cell r="C208" t="str">
            <v>UPA IMBIRIBEIRA</v>
          </cell>
          <cell r="E208" t="str">
            <v>RENATA CHRISTINA MENEZES RIOS</v>
          </cell>
          <cell r="F208" t="str">
            <v>1 - Médico</v>
          </cell>
          <cell r="G208" t="str">
            <v>2251-25</v>
          </cell>
          <cell r="H208">
            <v>44166</v>
          </cell>
          <cell r="J208">
            <v>365.79</v>
          </cell>
          <cell r="L208">
            <v>213.65</v>
          </cell>
          <cell r="M208">
            <v>14.3</v>
          </cell>
          <cell r="O208">
            <v>56.22</v>
          </cell>
        </row>
        <row r="209">
          <cell r="C209" t="str">
            <v>UPA IMBIRIBEIRA</v>
          </cell>
          <cell r="E209" t="str">
            <v>RENATA DA SILVA NUNES DE OLIVEIRA</v>
          </cell>
          <cell r="F209" t="str">
            <v>2 - Outros Profissionais da Saúde</v>
          </cell>
          <cell r="G209" t="str">
            <v>9922-25</v>
          </cell>
          <cell r="H209">
            <v>44166</v>
          </cell>
          <cell r="J209">
            <v>153.68</v>
          </cell>
          <cell r="O209">
            <v>2</v>
          </cell>
        </row>
        <row r="210">
          <cell r="C210" t="str">
            <v>UPA IMBIRIBEIRA</v>
          </cell>
          <cell r="E210" t="str">
            <v>RENATA DE CASSIA RIBAS PEREIRA</v>
          </cell>
          <cell r="F210" t="str">
            <v>2 - Outros Profissionais da Saúde</v>
          </cell>
          <cell r="G210" t="str">
            <v>2234-05</v>
          </cell>
          <cell r="H210">
            <v>44166</v>
          </cell>
          <cell r="J210">
            <v>599.20000000000005</v>
          </cell>
          <cell r="O210">
            <v>2</v>
          </cell>
        </row>
        <row r="211">
          <cell r="C211" t="str">
            <v>UPA IMBIRIBEIRA</v>
          </cell>
          <cell r="E211" t="str">
            <v>RENATA MOTTA MATTOSO</v>
          </cell>
          <cell r="F211" t="str">
            <v>1 - Médico</v>
          </cell>
          <cell r="G211" t="str">
            <v>2251-24</v>
          </cell>
          <cell r="H211">
            <v>44166</v>
          </cell>
          <cell r="J211">
            <v>1433.34</v>
          </cell>
          <cell r="O211">
            <v>56.22</v>
          </cell>
        </row>
        <row r="212">
          <cell r="C212" t="str">
            <v>UPA IMBIRIBEIRA</v>
          </cell>
          <cell r="E212" t="str">
            <v>RICARDO JOSE OLIMPIO</v>
          </cell>
          <cell r="F212" t="str">
            <v>2 - Outros Profissionais da Saúde</v>
          </cell>
          <cell r="G212" t="str">
            <v>2235-05</v>
          </cell>
          <cell r="H212">
            <v>44166</v>
          </cell>
          <cell r="J212">
            <v>362.68</v>
          </cell>
          <cell r="L212">
            <v>213.65</v>
          </cell>
          <cell r="M212">
            <v>3.63</v>
          </cell>
          <cell r="O212">
            <v>4</v>
          </cell>
        </row>
        <row r="213">
          <cell r="C213" t="str">
            <v>UPA IMBIRIBEIRA</v>
          </cell>
          <cell r="E213" t="str">
            <v>ROBERTA DA SILVA NUNES</v>
          </cell>
          <cell r="F213" t="str">
            <v>3 - Administrativo</v>
          </cell>
          <cell r="G213" t="str">
            <v>9922-25</v>
          </cell>
          <cell r="H213">
            <v>44166</v>
          </cell>
          <cell r="J213">
            <v>210.69</v>
          </cell>
          <cell r="O213">
            <v>2</v>
          </cell>
        </row>
        <row r="214">
          <cell r="C214" t="str">
            <v>UPA IMBIRIBEIRA</v>
          </cell>
          <cell r="E214" t="str">
            <v>ROBERTA VERCOZA DE CASTRO SILVEIRA</v>
          </cell>
          <cell r="F214" t="str">
            <v>1 - Médico</v>
          </cell>
          <cell r="G214" t="str">
            <v>2251-25</v>
          </cell>
          <cell r="H214">
            <v>44166</v>
          </cell>
          <cell r="J214">
            <v>1359.25</v>
          </cell>
          <cell r="L214">
            <v>213.65</v>
          </cell>
          <cell r="M214">
            <v>32.32</v>
          </cell>
          <cell r="O214">
            <v>56.22</v>
          </cell>
        </row>
        <row r="215">
          <cell r="C215" t="str">
            <v>UPA IMBIRIBEIRA</v>
          </cell>
          <cell r="E215" t="str">
            <v>RODRIGO AMORIM DE MORAES PEREZ</v>
          </cell>
          <cell r="F215" t="str">
            <v>1 - Médico</v>
          </cell>
          <cell r="G215" t="str">
            <v>2252-70</v>
          </cell>
          <cell r="H215">
            <v>44166</v>
          </cell>
          <cell r="J215">
            <v>1877.67</v>
          </cell>
          <cell r="O215">
            <v>56.22</v>
          </cell>
        </row>
        <row r="216">
          <cell r="C216" t="str">
            <v>UPA IMBIRIBEIRA</v>
          </cell>
          <cell r="E216" t="str">
            <v>RONALDO DOS SANTOS DIONIZIO</v>
          </cell>
          <cell r="F216" t="str">
            <v>3 - Administrativo</v>
          </cell>
          <cell r="G216" t="str">
            <v>4221-05</v>
          </cell>
          <cell r="H216">
            <v>44166</v>
          </cell>
          <cell r="J216">
            <v>169.44</v>
          </cell>
          <cell r="L216">
            <v>213.65</v>
          </cell>
          <cell r="M216">
            <v>22.97</v>
          </cell>
          <cell r="O216">
            <v>2</v>
          </cell>
          <cell r="R216">
            <v>113.99</v>
          </cell>
          <cell r="S216">
            <v>68.900000000000006</v>
          </cell>
        </row>
        <row r="217">
          <cell r="C217" t="str">
            <v>UPA IMBIRIBEIRA</v>
          </cell>
          <cell r="E217" t="str">
            <v xml:space="preserve">ROSANGELA DA SILVA LEITAO </v>
          </cell>
          <cell r="F217" t="str">
            <v>2 - Outros Profissionais da Saúde</v>
          </cell>
          <cell r="G217" t="str">
            <v>3222-05</v>
          </cell>
          <cell r="H217">
            <v>44166</v>
          </cell>
          <cell r="J217">
            <v>182.13</v>
          </cell>
          <cell r="L217">
            <v>213.65</v>
          </cell>
          <cell r="M217">
            <v>24.25</v>
          </cell>
          <cell r="O217">
            <v>2</v>
          </cell>
          <cell r="R217">
            <v>293.83999999999997</v>
          </cell>
          <cell r="S217">
            <v>72.739999999999995</v>
          </cell>
        </row>
        <row r="218">
          <cell r="C218" t="str">
            <v>UPA IMBIRIBEIRA</v>
          </cell>
          <cell r="E218" t="str">
            <v>ROSANGELA MARIA SILVA HONORATO</v>
          </cell>
          <cell r="F218" t="str">
            <v>2 - Outros Profissionais da Saúde</v>
          </cell>
          <cell r="G218" t="str">
            <v>3222-05</v>
          </cell>
          <cell r="H218">
            <v>44166</v>
          </cell>
          <cell r="J218">
            <v>173.6</v>
          </cell>
          <cell r="L218">
            <v>213.65</v>
          </cell>
          <cell r="M218">
            <v>24.25</v>
          </cell>
          <cell r="O218">
            <v>2</v>
          </cell>
          <cell r="R218">
            <v>113.99</v>
          </cell>
          <cell r="S218">
            <v>72.739999999999995</v>
          </cell>
        </row>
        <row r="219">
          <cell r="C219" t="str">
            <v>UPA IMBIRIBEIRA</v>
          </cell>
          <cell r="E219" t="str">
            <v>ROSEANE CANDIDO DA SILVA</v>
          </cell>
          <cell r="F219" t="str">
            <v>2 - Outros Profissionais da Saúde</v>
          </cell>
          <cell r="G219" t="str">
            <v>3222-05</v>
          </cell>
          <cell r="H219">
            <v>44166</v>
          </cell>
          <cell r="J219">
            <v>261.23</v>
          </cell>
          <cell r="O219">
            <v>2</v>
          </cell>
        </row>
        <row r="220">
          <cell r="C220" t="str">
            <v>UPA IMBIRIBEIRA</v>
          </cell>
          <cell r="E220" t="str">
            <v>ROSEANE MARIA DA SILVA</v>
          </cell>
          <cell r="F220" t="str">
            <v>2 - Outros Profissionais da Saúde</v>
          </cell>
          <cell r="G220" t="str">
            <v>9922-25</v>
          </cell>
          <cell r="H220">
            <v>44166</v>
          </cell>
          <cell r="J220">
            <v>173.57</v>
          </cell>
          <cell r="L220">
            <v>213.65</v>
          </cell>
          <cell r="M220">
            <v>20.9</v>
          </cell>
          <cell r="O220">
            <v>2</v>
          </cell>
          <cell r="R220">
            <v>107.09</v>
          </cell>
          <cell r="S220">
            <v>62.7</v>
          </cell>
        </row>
        <row r="221">
          <cell r="C221" t="str">
            <v>UPA IMBIRIBEIRA</v>
          </cell>
          <cell r="E221" t="str">
            <v>ROSEANE MARIA DA SILVA FERREIRA</v>
          </cell>
          <cell r="F221" t="str">
            <v>2 - Outros Profissionais da Saúde</v>
          </cell>
          <cell r="G221" t="str">
            <v>3222-05</v>
          </cell>
          <cell r="H221">
            <v>44166</v>
          </cell>
          <cell r="J221">
            <v>207.93</v>
          </cell>
          <cell r="L221">
            <v>213.65</v>
          </cell>
          <cell r="M221">
            <v>24.25</v>
          </cell>
          <cell r="O221">
            <v>2</v>
          </cell>
          <cell r="R221">
            <v>107.09</v>
          </cell>
          <cell r="S221">
            <v>72.739999999999995</v>
          </cell>
        </row>
        <row r="222">
          <cell r="C222" t="str">
            <v>UPA IMBIRIBEIRA</v>
          </cell>
          <cell r="E222" t="str">
            <v>ROSEANY ALBANEZE CARRETONI</v>
          </cell>
          <cell r="F222" t="str">
            <v>1 - Médico</v>
          </cell>
          <cell r="G222" t="str">
            <v>2251-24</v>
          </cell>
          <cell r="H222">
            <v>44166</v>
          </cell>
          <cell r="J222">
            <v>994.53</v>
          </cell>
          <cell r="O222">
            <v>56.22</v>
          </cell>
        </row>
        <row r="223">
          <cell r="C223" t="str">
            <v>UPA IMBIRIBEIRA</v>
          </cell>
          <cell r="E223" t="str">
            <v>ROSELI EVANGELISTA DA SILVA</v>
          </cell>
          <cell r="F223" t="str">
            <v>2 - Outros Profissionais da Saúde</v>
          </cell>
          <cell r="G223" t="str">
            <v>3222-05</v>
          </cell>
          <cell r="H223">
            <v>44166</v>
          </cell>
          <cell r="J223">
            <v>216.26</v>
          </cell>
          <cell r="O223">
            <v>2</v>
          </cell>
        </row>
        <row r="224">
          <cell r="C224" t="str">
            <v>UPA IMBIRIBEIRA</v>
          </cell>
          <cell r="E224" t="str">
            <v>SABRINA ROQUE DA SILVA</v>
          </cell>
          <cell r="F224" t="str">
            <v>2 - Outros Profissionais da Saúde</v>
          </cell>
          <cell r="G224" t="str">
            <v>2516-05</v>
          </cell>
          <cell r="H224">
            <v>44166</v>
          </cell>
          <cell r="J224">
            <v>278.19</v>
          </cell>
          <cell r="L224">
            <v>213.65</v>
          </cell>
          <cell r="M224">
            <v>40.19</v>
          </cell>
          <cell r="O224">
            <v>2</v>
          </cell>
        </row>
        <row r="225">
          <cell r="C225" t="str">
            <v>UPA IMBIRIBEIRA</v>
          </cell>
          <cell r="E225" t="str">
            <v>SIMONE SANTOS DA SILVA</v>
          </cell>
          <cell r="F225" t="str">
            <v>3 - Administrativo</v>
          </cell>
          <cell r="G225" t="str">
            <v>4101-05</v>
          </cell>
          <cell r="H225">
            <v>44166</v>
          </cell>
          <cell r="J225">
            <v>175.4</v>
          </cell>
          <cell r="L225">
            <v>213.65</v>
          </cell>
          <cell r="M225">
            <v>22.97</v>
          </cell>
          <cell r="O225">
            <v>2</v>
          </cell>
          <cell r="R225">
            <v>113.99</v>
          </cell>
          <cell r="S225">
            <v>68.900000000000006</v>
          </cell>
        </row>
        <row r="226">
          <cell r="C226" t="str">
            <v>UPA IMBIRIBEIRA</v>
          </cell>
          <cell r="E226" t="str">
            <v>SONIA MARIA RAMOS DA SILVA</v>
          </cell>
          <cell r="F226" t="str">
            <v>3 - Administrativo</v>
          </cell>
          <cell r="G226" t="str">
            <v>5134-30</v>
          </cell>
          <cell r="H226">
            <v>44166</v>
          </cell>
          <cell r="J226">
            <v>165.51</v>
          </cell>
          <cell r="L226">
            <v>213.65</v>
          </cell>
          <cell r="M226">
            <v>20.9</v>
          </cell>
          <cell r="O226">
            <v>2</v>
          </cell>
          <cell r="R226">
            <v>107.09</v>
          </cell>
          <cell r="S226">
            <v>62.7</v>
          </cell>
        </row>
        <row r="227">
          <cell r="C227" t="str">
            <v>UPA IMBIRIBEIRA</v>
          </cell>
          <cell r="E227" t="str">
            <v>STELLA MARIS DE ARAUJO E SA</v>
          </cell>
          <cell r="F227" t="str">
            <v>1 - Médico</v>
          </cell>
          <cell r="G227" t="str">
            <v>2251-25</v>
          </cell>
          <cell r="H227">
            <v>44166</v>
          </cell>
          <cell r="J227">
            <v>555.96</v>
          </cell>
          <cell r="O227">
            <v>56.22</v>
          </cell>
        </row>
        <row r="228">
          <cell r="C228" t="str">
            <v>UPA IMBIRIBEIRA</v>
          </cell>
          <cell r="E228" t="str">
            <v xml:space="preserve">SUELI RODRIGUES DE MORAIS </v>
          </cell>
          <cell r="F228" t="str">
            <v>3 - Administrativo</v>
          </cell>
          <cell r="G228" t="str">
            <v>4221-05</v>
          </cell>
          <cell r="H228">
            <v>44166</v>
          </cell>
          <cell r="J228">
            <v>170.01</v>
          </cell>
          <cell r="L228">
            <v>213.65</v>
          </cell>
          <cell r="M228">
            <v>22.97</v>
          </cell>
          <cell r="O228">
            <v>2</v>
          </cell>
        </row>
        <row r="229">
          <cell r="C229" t="str">
            <v>UPA IMBIRIBEIRA</v>
          </cell>
          <cell r="E229" t="str">
            <v xml:space="preserve">SWEMMY SHARON CARVALHO DE MELO </v>
          </cell>
          <cell r="F229" t="str">
            <v>2 - Outros Profissionais da Saúde</v>
          </cell>
          <cell r="G229" t="str">
            <v>3222-05</v>
          </cell>
          <cell r="H229">
            <v>44166</v>
          </cell>
          <cell r="J229">
            <v>206.29</v>
          </cell>
          <cell r="L229">
            <v>213.65</v>
          </cell>
          <cell r="M229">
            <v>24.25</v>
          </cell>
          <cell r="O229">
            <v>2</v>
          </cell>
          <cell r="R229">
            <v>264.39</v>
          </cell>
          <cell r="S229">
            <v>72.739999999999995</v>
          </cell>
        </row>
        <row r="230">
          <cell r="C230" t="str">
            <v>UPA IMBIRIBEIRA</v>
          </cell>
          <cell r="E230" t="str">
            <v>TARCIANA PEREIRA LIMA</v>
          </cell>
          <cell r="F230" t="str">
            <v>3 - Administrativo</v>
          </cell>
          <cell r="G230" t="str">
            <v>4110-30</v>
          </cell>
          <cell r="H230">
            <v>44166</v>
          </cell>
          <cell r="J230">
            <v>201.47</v>
          </cell>
          <cell r="L230">
            <v>213.65</v>
          </cell>
          <cell r="M230">
            <v>27.95</v>
          </cell>
          <cell r="O230">
            <v>2</v>
          </cell>
          <cell r="R230">
            <v>210.59</v>
          </cell>
          <cell r="S230">
            <v>83.84</v>
          </cell>
        </row>
        <row r="231">
          <cell r="C231" t="str">
            <v>UPA IMBIRIBEIRA</v>
          </cell>
          <cell r="E231" t="str">
            <v>TARCIZIO BRITO SANTOS</v>
          </cell>
          <cell r="F231" t="str">
            <v>1 - Médico</v>
          </cell>
          <cell r="G231" t="str">
            <v>2251-25</v>
          </cell>
          <cell r="H231">
            <v>44166</v>
          </cell>
          <cell r="J231">
            <v>827.02</v>
          </cell>
          <cell r="L231">
            <v>213.65</v>
          </cell>
          <cell r="M231">
            <v>18.02</v>
          </cell>
          <cell r="O231">
            <v>56.22</v>
          </cell>
        </row>
        <row r="232">
          <cell r="C232" t="str">
            <v>UPA IMBIRIBEIRA</v>
          </cell>
          <cell r="E232" t="str">
            <v>TATHYANA DANTAS DA SILVA</v>
          </cell>
          <cell r="F232" t="str">
            <v>2 - Outros Profissionais da Saúde</v>
          </cell>
          <cell r="G232" t="str">
            <v>2235-05</v>
          </cell>
          <cell r="H232">
            <v>44166</v>
          </cell>
          <cell r="J232">
            <v>163.02000000000001</v>
          </cell>
          <cell r="L232">
            <v>213.65</v>
          </cell>
          <cell r="M232">
            <v>2.39</v>
          </cell>
          <cell r="O232">
            <v>4</v>
          </cell>
        </row>
        <row r="233">
          <cell r="C233" t="str">
            <v>UPA IMBIRIBEIRA</v>
          </cell>
          <cell r="E233" t="str">
            <v>TATIANA VERCOZA DE CASTRO SILVEIRA</v>
          </cell>
          <cell r="F233" t="str">
            <v>1 - Médico</v>
          </cell>
          <cell r="G233" t="str">
            <v>2251-25</v>
          </cell>
          <cell r="H233">
            <v>44166</v>
          </cell>
          <cell r="J233">
            <v>1695.83</v>
          </cell>
          <cell r="L233">
            <v>213.65</v>
          </cell>
          <cell r="M233">
            <v>36.04</v>
          </cell>
          <cell r="O233">
            <v>56.22</v>
          </cell>
        </row>
        <row r="234">
          <cell r="C234" t="str">
            <v>UPA IMBIRIBEIRA</v>
          </cell>
          <cell r="E234" t="str">
            <v>TATIANE DA SILVA DAMASCENO</v>
          </cell>
          <cell r="F234" t="str">
            <v>2 - Outros Profissionais da Saúde</v>
          </cell>
          <cell r="G234" t="str">
            <v>3222-05</v>
          </cell>
          <cell r="H234">
            <v>44166</v>
          </cell>
          <cell r="J234">
            <v>190.94</v>
          </cell>
          <cell r="L234">
            <v>213.65</v>
          </cell>
          <cell r="M234">
            <v>24.25</v>
          </cell>
          <cell r="O234">
            <v>2</v>
          </cell>
          <cell r="U234">
            <v>66.11</v>
          </cell>
          <cell r="X234" t="str">
            <v>AUXILIO CRECHE</v>
          </cell>
        </row>
        <row r="235">
          <cell r="C235" t="str">
            <v>UPA IMBIRIBEIRA</v>
          </cell>
          <cell r="E235" t="str">
            <v>TERCIO HENRIQUE SOARES DE FARIAS</v>
          </cell>
          <cell r="F235" t="str">
            <v>1 - Médico</v>
          </cell>
          <cell r="G235" t="str">
            <v>2252-70</v>
          </cell>
          <cell r="H235">
            <v>44166</v>
          </cell>
          <cell r="J235">
            <v>1622.81</v>
          </cell>
          <cell r="L235">
            <v>213.65</v>
          </cell>
          <cell r="M235">
            <v>36.04</v>
          </cell>
          <cell r="O235">
            <v>56.22</v>
          </cell>
        </row>
        <row r="236">
          <cell r="C236" t="str">
            <v>UPA IMBIRIBEIRA</v>
          </cell>
          <cell r="E236" t="str">
            <v>THAIS BARROS CANEL</v>
          </cell>
          <cell r="F236" t="str">
            <v>1 - Médico</v>
          </cell>
          <cell r="G236" t="str">
            <v>2251-25</v>
          </cell>
          <cell r="H236">
            <v>44166</v>
          </cell>
          <cell r="J236">
            <v>464.72</v>
          </cell>
          <cell r="L236">
            <v>213.65</v>
          </cell>
          <cell r="M236">
            <v>14.3</v>
          </cell>
          <cell r="O236">
            <v>56.22</v>
          </cell>
        </row>
        <row r="237">
          <cell r="C237" t="str">
            <v>UPA IMBIRIBEIRA</v>
          </cell>
          <cell r="E237" t="str">
            <v>THAISA PEREIRA DORNELAS</v>
          </cell>
          <cell r="F237" t="str">
            <v>2 - Outros Profissionais da Saúde</v>
          </cell>
          <cell r="G237" t="str">
            <v>2234-05</v>
          </cell>
          <cell r="H237">
            <v>44166</v>
          </cell>
          <cell r="J237">
            <v>452.66</v>
          </cell>
          <cell r="L237">
            <v>213.65</v>
          </cell>
          <cell r="M237">
            <v>16.05</v>
          </cell>
          <cell r="O237">
            <v>2</v>
          </cell>
        </row>
        <row r="238">
          <cell r="C238" t="str">
            <v>UPA IMBIRIBEIRA</v>
          </cell>
          <cell r="E238" t="str">
            <v>THAMYRIS CAVALCANTI CORDEIRO</v>
          </cell>
          <cell r="F238" t="str">
            <v>1 - Médico</v>
          </cell>
          <cell r="G238" t="str">
            <v>2251-25</v>
          </cell>
          <cell r="H238">
            <v>44166</v>
          </cell>
          <cell r="J238">
            <v>340.56</v>
          </cell>
          <cell r="O238">
            <v>56.22</v>
          </cell>
        </row>
        <row r="239">
          <cell r="C239" t="str">
            <v>UPA IMBIRIBEIRA</v>
          </cell>
          <cell r="E239" t="str">
            <v xml:space="preserve">THAYSA MARIA DA SILVA </v>
          </cell>
          <cell r="F239" t="str">
            <v>2 - Outros Profissionais da Saúde</v>
          </cell>
          <cell r="G239" t="str">
            <v>3222-05</v>
          </cell>
          <cell r="H239">
            <v>44166</v>
          </cell>
          <cell r="J239">
            <v>217.35</v>
          </cell>
          <cell r="L239">
            <v>213.65</v>
          </cell>
          <cell r="M239">
            <v>24.25</v>
          </cell>
          <cell r="O239">
            <v>2</v>
          </cell>
          <cell r="R239">
            <v>189.89</v>
          </cell>
          <cell r="S239">
            <v>72.739999999999995</v>
          </cell>
        </row>
        <row r="240">
          <cell r="C240" t="str">
            <v>UPA IMBIRIBEIRA</v>
          </cell>
          <cell r="E240" t="str">
            <v>THIAGO DE ARRUDA MEDEIROS</v>
          </cell>
          <cell r="F240" t="str">
            <v>2 - Outros Profissionais da Saúde</v>
          </cell>
          <cell r="G240" t="str">
            <v>2234-05</v>
          </cell>
          <cell r="H240">
            <v>44166</v>
          </cell>
          <cell r="J240">
            <v>616.55999999999995</v>
          </cell>
          <cell r="O240">
            <v>2</v>
          </cell>
        </row>
        <row r="241">
          <cell r="C241" t="str">
            <v>UPA IMBIRIBEIRA</v>
          </cell>
          <cell r="E241" t="str">
            <v>THIAGO DE LIMA E SILVA</v>
          </cell>
          <cell r="F241" t="str">
            <v>2 - Outros Profissionais da Saúde</v>
          </cell>
          <cell r="G241" t="str">
            <v>3222-05</v>
          </cell>
          <cell r="H241">
            <v>44166</v>
          </cell>
          <cell r="J241">
            <v>191.88</v>
          </cell>
          <cell r="L241">
            <v>213.65</v>
          </cell>
          <cell r="M241">
            <v>24.25</v>
          </cell>
          <cell r="O241">
            <v>2</v>
          </cell>
        </row>
        <row r="242">
          <cell r="C242" t="str">
            <v>UPA IMBIRIBEIRA</v>
          </cell>
          <cell r="E242" t="str">
            <v>TIAGO OLIVIO PEREIRA DA SILVA</v>
          </cell>
          <cell r="F242" t="str">
            <v>2 - Outros Profissionais da Saúde</v>
          </cell>
          <cell r="G242" t="str">
            <v>2235-05</v>
          </cell>
          <cell r="H242">
            <v>44166</v>
          </cell>
          <cell r="J242">
            <v>263.83999999999997</v>
          </cell>
          <cell r="L242">
            <v>213.65</v>
          </cell>
          <cell r="M242">
            <v>2.39</v>
          </cell>
          <cell r="O242">
            <v>4</v>
          </cell>
        </row>
        <row r="243">
          <cell r="C243" t="str">
            <v>UPA IMBIRIBEIRA</v>
          </cell>
          <cell r="E243" t="str">
            <v>TIAGO PEREIRA DE CASTRO</v>
          </cell>
          <cell r="F243" t="str">
            <v>1 - Médico</v>
          </cell>
          <cell r="G243" t="str">
            <v>2251-25</v>
          </cell>
          <cell r="H243">
            <v>44166</v>
          </cell>
          <cell r="J243">
            <v>679.17</v>
          </cell>
          <cell r="L243">
            <v>213.65</v>
          </cell>
          <cell r="M243">
            <v>18.02</v>
          </cell>
          <cell r="O243">
            <v>56.22</v>
          </cell>
        </row>
        <row r="244">
          <cell r="C244" t="str">
            <v>UPA IMBIRIBEIRA</v>
          </cell>
          <cell r="E244" t="str">
            <v>TULIO PORTO FERREIRA</v>
          </cell>
          <cell r="F244" t="str">
            <v>1 - Médico</v>
          </cell>
          <cell r="G244" t="str">
            <v>2252-70</v>
          </cell>
          <cell r="H244">
            <v>44166</v>
          </cell>
          <cell r="J244">
            <v>718.05</v>
          </cell>
          <cell r="L244">
            <v>213.65</v>
          </cell>
          <cell r="M244">
            <v>14.3</v>
          </cell>
          <cell r="O244">
            <v>56.22</v>
          </cell>
        </row>
        <row r="245">
          <cell r="C245" t="str">
            <v>UPA IMBIRIBEIRA</v>
          </cell>
          <cell r="E245" t="str">
            <v>UITANAAN CARLOS DOS SANTOS</v>
          </cell>
          <cell r="F245" t="str">
            <v>3 - Administrativo</v>
          </cell>
          <cell r="G245" t="str">
            <v>4221-05</v>
          </cell>
          <cell r="H245">
            <v>44166</v>
          </cell>
          <cell r="J245">
            <v>200.29</v>
          </cell>
          <cell r="L245">
            <v>213.65</v>
          </cell>
          <cell r="M245">
            <v>22.97</v>
          </cell>
          <cell r="O245">
            <v>2</v>
          </cell>
        </row>
        <row r="246">
          <cell r="C246" t="str">
            <v>UPA IMBIRIBEIRA</v>
          </cell>
          <cell r="E246" t="str">
            <v>VANESSA DA SILVA RODRIGUES</v>
          </cell>
          <cell r="F246" t="str">
            <v>3 - Administrativo</v>
          </cell>
          <cell r="G246" t="str">
            <v>2525-45</v>
          </cell>
          <cell r="H246">
            <v>44166</v>
          </cell>
          <cell r="J246">
            <v>306.55</v>
          </cell>
          <cell r="L246">
            <v>213.65</v>
          </cell>
          <cell r="M246">
            <v>48.35</v>
          </cell>
          <cell r="O246">
            <v>2</v>
          </cell>
        </row>
        <row r="247">
          <cell r="C247" t="str">
            <v>UPA IMBIRIBEIRA</v>
          </cell>
          <cell r="E247" t="str">
            <v>VANIA DA SILVA DIONISIO</v>
          </cell>
          <cell r="F247" t="str">
            <v>2 - Outros Profissionais da Saúde</v>
          </cell>
          <cell r="G247" t="str">
            <v>5211-30</v>
          </cell>
          <cell r="H247">
            <v>44166</v>
          </cell>
          <cell r="J247">
            <v>174.59</v>
          </cell>
          <cell r="L247">
            <v>213.65</v>
          </cell>
          <cell r="M247">
            <v>22.97</v>
          </cell>
          <cell r="O247">
            <v>2</v>
          </cell>
          <cell r="R247">
            <v>224.39</v>
          </cell>
          <cell r="S247">
            <v>68.900000000000006</v>
          </cell>
        </row>
        <row r="248">
          <cell r="C248" t="str">
            <v>UPA IMBIRIBEIRA</v>
          </cell>
          <cell r="E248" t="str">
            <v>VICTOR ALEX MONTENEGRO MARINHO</v>
          </cell>
          <cell r="F248" t="str">
            <v>1 - Médico</v>
          </cell>
          <cell r="G248" t="str">
            <v>2251-25</v>
          </cell>
          <cell r="H248">
            <v>44166</v>
          </cell>
          <cell r="J248">
            <v>576.16</v>
          </cell>
          <cell r="L248">
            <v>213.65</v>
          </cell>
          <cell r="M248">
            <v>14.3</v>
          </cell>
          <cell r="O248">
            <v>56.22</v>
          </cell>
        </row>
        <row r="249">
          <cell r="C249" t="str">
            <v>UPA IMBIRIBEIRA</v>
          </cell>
          <cell r="E249" t="str">
            <v>VILANI FATIMA DOS SANTOS</v>
          </cell>
          <cell r="F249" t="str">
            <v>2 - Outros Profissionais da Saúde</v>
          </cell>
          <cell r="G249" t="str">
            <v>3222-05</v>
          </cell>
          <cell r="H249">
            <v>44166</v>
          </cell>
          <cell r="J249">
            <v>213.94</v>
          </cell>
          <cell r="L249">
            <v>213.65</v>
          </cell>
          <cell r="M249">
            <v>23.44</v>
          </cell>
          <cell r="O249">
            <v>2</v>
          </cell>
        </row>
        <row r="250">
          <cell r="C250" t="str">
            <v>UPA IMBIRIBEIRA</v>
          </cell>
          <cell r="E250" t="str">
            <v>VILMA SILVA DA PORCIUNCLA</v>
          </cell>
          <cell r="F250" t="str">
            <v>2 - Outros Profissionais da Saúde</v>
          </cell>
          <cell r="G250" t="str">
            <v>3222-05</v>
          </cell>
          <cell r="H250">
            <v>44166</v>
          </cell>
          <cell r="J250">
            <v>215.93</v>
          </cell>
          <cell r="L250">
            <v>213.65</v>
          </cell>
          <cell r="M250">
            <v>24.25</v>
          </cell>
          <cell r="O250">
            <v>2</v>
          </cell>
          <cell r="R250">
            <v>107.09</v>
          </cell>
          <cell r="S250">
            <v>72.739999999999995</v>
          </cell>
        </row>
        <row r="251">
          <cell r="C251" t="str">
            <v>UPA IMBIRIBEIRA</v>
          </cell>
          <cell r="E251" t="str">
            <v>VINICIUS DA SILVA XAVIER</v>
          </cell>
          <cell r="F251" t="str">
            <v>3 - Administrativo</v>
          </cell>
          <cell r="G251" t="str">
            <v>4221-05</v>
          </cell>
          <cell r="H251">
            <v>44166</v>
          </cell>
          <cell r="J251">
            <v>157.24</v>
          </cell>
          <cell r="L251">
            <v>213.65</v>
          </cell>
          <cell r="M251">
            <v>22.97</v>
          </cell>
          <cell r="O251">
            <v>2</v>
          </cell>
          <cell r="R251">
            <v>107.09</v>
          </cell>
          <cell r="S251">
            <v>68.900000000000006</v>
          </cell>
        </row>
        <row r="252">
          <cell r="C252" t="str">
            <v>UPA IMBIRIBEIRA</v>
          </cell>
          <cell r="E252" t="str">
            <v>VIVIAN ALVES DA SILVA</v>
          </cell>
          <cell r="F252" t="str">
            <v>2 - Outros Profissionais da Saúde</v>
          </cell>
          <cell r="G252" t="str">
            <v>3222-05</v>
          </cell>
          <cell r="H252">
            <v>44166</v>
          </cell>
          <cell r="J252">
            <v>82.87</v>
          </cell>
          <cell r="L252">
            <v>213.65</v>
          </cell>
          <cell r="M252">
            <v>12.93</v>
          </cell>
          <cell r="O252">
            <v>2</v>
          </cell>
        </row>
        <row r="253">
          <cell r="C253" t="str">
            <v>UPA IMBIRIBEIRA</v>
          </cell>
          <cell r="E253" t="str">
            <v>WALESKA MARIA DE ALMEIDA PAIVA</v>
          </cell>
          <cell r="F253" t="str">
            <v>2 - Outros Profissionais da Saúde</v>
          </cell>
          <cell r="G253" t="str">
            <v>2235-05</v>
          </cell>
          <cell r="H253">
            <v>44166</v>
          </cell>
          <cell r="J253">
            <v>411.39</v>
          </cell>
          <cell r="L253">
            <v>213.65</v>
          </cell>
          <cell r="M253">
            <v>3.75</v>
          </cell>
          <cell r="O253">
            <v>4</v>
          </cell>
        </row>
        <row r="254">
          <cell r="C254" t="str">
            <v>UPA IMBIRIBEIRA</v>
          </cell>
          <cell r="E254" t="str">
            <v>WANDSON HENRIQUE DA PAZ LEITE</v>
          </cell>
          <cell r="F254" t="str">
            <v>3 - Administrativo</v>
          </cell>
          <cell r="G254" t="str">
            <v>4222-05</v>
          </cell>
          <cell r="H254">
            <v>44166</v>
          </cell>
          <cell r="J254">
            <v>227.46</v>
          </cell>
          <cell r="L254">
            <v>213.65</v>
          </cell>
          <cell r="M254">
            <v>32.090000000000003</v>
          </cell>
          <cell r="O254">
            <v>2</v>
          </cell>
        </row>
        <row r="255">
          <cell r="C255" t="str">
            <v>UPA IMBIRIBEIRA</v>
          </cell>
          <cell r="E255" t="str">
            <v>WELLINGTON SILVA MATIAS</v>
          </cell>
          <cell r="F255" t="str">
            <v>3 - Administrativo</v>
          </cell>
          <cell r="G255" t="str">
            <v>4221-05</v>
          </cell>
          <cell r="H255">
            <v>44166</v>
          </cell>
          <cell r="J255">
            <v>173.11</v>
          </cell>
          <cell r="L255">
            <v>213.65</v>
          </cell>
          <cell r="M255">
            <v>22.97</v>
          </cell>
          <cell r="O255">
            <v>2</v>
          </cell>
        </row>
        <row r="256">
          <cell r="C256" t="str">
            <v>UPA IMBIRIBEIRA</v>
          </cell>
          <cell r="E256" t="str">
            <v>YASSER DE LUCENA CORREIA</v>
          </cell>
          <cell r="F256" t="str">
            <v>1 - Médico</v>
          </cell>
          <cell r="G256" t="str">
            <v>2251-25</v>
          </cell>
          <cell r="H256">
            <v>44166</v>
          </cell>
          <cell r="J256">
            <v>1010.93</v>
          </cell>
          <cell r="O256">
            <v>56.22</v>
          </cell>
        </row>
        <row r="257">
          <cell r="C257" t="str">
            <v>UPA IMBIRIBEIRA</v>
          </cell>
          <cell r="E257" t="str">
            <v>YNGRID DA ROCHA FERNANDES</v>
          </cell>
          <cell r="F257" t="str">
            <v>1 - Médico</v>
          </cell>
          <cell r="G257" t="str">
            <v>2251-25</v>
          </cell>
          <cell r="H257">
            <v>44166</v>
          </cell>
          <cell r="J257">
            <v>420.59</v>
          </cell>
          <cell r="L257">
            <v>213.65</v>
          </cell>
          <cell r="M257">
            <v>15.62</v>
          </cell>
          <cell r="O257">
            <v>56.22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E41" sqref="E41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10075232000243</v>
      </c>
      <c r="B3" s="10" t="str">
        <f>'[1]TCE - ANEXO III - Preencher'!C12</f>
        <v>UPA IMBIRIBEIRA</v>
      </c>
      <c r="C3" s="11"/>
      <c r="D3" s="12" t="str">
        <f>'[1]TCE - ANEXO III - Preencher'!E12</f>
        <v>ADJA BATISTA DA SILVA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2235-05</v>
      </c>
      <c r="G3" s="14">
        <f>IF('[1]TCE - ANEXO III - Preencher'!H12="","",'[1]TCE - ANEXO III - Preencher'!H12)</f>
        <v>44166</v>
      </c>
      <c r="H3" s="15">
        <f>'[1]TCE - ANEXO III - Preencher'!I12</f>
        <v>0</v>
      </c>
      <c r="I3" s="15">
        <f>'[1]TCE - ANEXO III - Preencher'!J12</f>
        <v>239.86</v>
      </c>
      <c r="J3" s="15">
        <f>'[1]TCE - ANEXO III - Preencher'!K12</f>
        <v>0</v>
      </c>
      <c r="K3" s="16">
        <f>'[1]TCE - ANEXO III - Preencher'!L12</f>
        <v>213.66</v>
      </c>
      <c r="L3" s="16">
        <f>'[1]TCE - ANEXO III - Preencher'!M12</f>
        <v>2.39</v>
      </c>
      <c r="M3" s="16">
        <f>K3-L3</f>
        <v>211.27</v>
      </c>
      <c r="N3" s="16">
        <f>'[1]TCE - ANEXO III - Preencher'!O12</f>
        <v>4</v>
      </c>
      <c r="O3" s="16">
        <f>'[1]TCE - ANEXO III - Preencher'!P12</f>
        <v>0</v>
      </c>
      <c r="P3" s="17">
        <f>N3-O3</f>
        <v>4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455.13</v>
      </c>
    </row>
    <row r="4" spans="1:28" s="4" customFormat="1" x14ac:dyDescent="0.2">
      <c r="A4" s="9">
        <f>IFERROR(VLOOKUP(B4,'[1]DADOS (OCULTAR)'!$P$3:$R$56,3,0),"")</f>
        <v>10075232000243</v>
      </c>
      <c r="B4" s="10" t="str">
        <f>'[1]TCE - ANEXO III - Preencher'!C13</f>
        <v>UPA IMBIRIBEIRA</v>
      </c>
      <c r="C4" s="11"/>
      <c r="D4" s="12" t="str">
        <f>'[1]TCE - ANEXO III - Preencher'!E13</f>
        <v>ADNA QUEREN HUAPUQUE RAMOS DA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5211-30</v>
      </c>
      <c r="G4" s="14">
        <f>IF('[1]TCE - ANEXO III - Preencher'!H13="","",'[1]TCE - ANEXO III - Preencher'!H13)</f>
        <v>44166</v>
      </c>
      <c r="H4" s="15">
        <f>'[1]TCE - ANEXO III - Preencher'!I13</f>
        <v>0</v>
      </c>
      <c r="I4" s="15">
        <f>'[1]TCE - ANEXO III - Preencher'!J13</f>
        <v>163.21</v>
      </c>
      <c r="J4" s="15">
        <f>'[1]TCE - ANEXO III - Preencher'!K13</f>
        <v>0</v>
      </c>
      <c r="K4" s="16">
        <f>'[1]TCE - ANEXO III - Preencher'!L13</f>
        <v>213.66</v>
      </c>
      <c r="L4" s="16">
        <f>'[1]TCE - ANEXO III - Preencher'!M13</f>
        <v>22.97</v>
      </c>
      <c r="M4" s="16">
        <f t="shared" ref="M4:M67" si="1">K4-L4</f>
        <v>190.69</v>
      </c>
      <c r="N4" s="16">
        <f>'[1]TCE - ANEXO III - Preencher'!O13</f>
        <v>2</v>
      </c>
      <c r="O4" s="16">
        <f>'[1]TCE - ANEXO III - Preencher'!P13</f>
        <v>0</v>
      </c>
      <c r="P4" s="17">
        <f t="shared" ref="P4:P67" si="2">N4-O4</f>
        <v>2</v>
      </c>
      <c r="Q4" s="16">
        <f>'[1]TCE - ANEXO III - Preencher'!R13</f>
        <v>196.8</v>
      </c>
      <c r="R4" s="16">
        <f>'[1]TCE - ANEXO III - Preencher'!S13</f>
        <v>68.900000000000006</v>
      </c>
      <c r="S4" s="17">
        <f t="shared" ref="S4:S67" si="3">Q4-R4</f>
        <v>127.9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483.79999999999995</v>
      </c>
    </row>
    <row r="5" spans="1:28" s="4" customFormat="1" x14ac:dyDescent="0.2">
      <c r="A5" s="9">
        <f>IFERROR(VLOOKUP(B5,'[1]DADOS (OCULTAR)'!$P$3:$R$56,3,0),"")</f>
        <v>10075232000243</v>
      </c>
      <c r="B5" s="10" t="str">
        <f>'[1]TCE - ANEXO III - Preencher'!C14</f>
        <v>UPA IMBIRIBEIRA</v>
      </c>
      <c r="C5" s="11"/>
      <c r="D5" s="12" t="str">
        <f>'[1]TCE - ANEXO III - Preencher'!E14</f>
        <v>ADRIANA MARIA DA SILVA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3222-05</v>
      </c>
      <c r="G5" s="14">
        <f>IF('[1]TCE - ANEXO III - Preencher'!H14="","",'[1]TCE - ANEXO III - Preencher'!H14)</f>
        <v>44166</v>
      </c>
      <c r="H5" s="15">
        <f>'[1]TCE - ANEXO III - Preencher'!I14</f>
        <v>0</v>
      </c>
      <c r="I5" s="15">
        <f>'[1]TCE - ANEXO III - Preencher'!J14</f>
        <v>213.18</v>
      </c>
      <c r="J5" s="15">
        <f>'[1]TCE - ANEXO III - Preencher'!K14</f>
        <v>0</v>
      </c>
      <c r="K5" s="16">
        <f>'[1]TCE - ANEXO III - Preencher'!L14</f>
        <v>213.66</v>
      </c>
      <c r="L5" s="16">
        <f>'[1]TCE - ANEXO III - Preencher'!M14</f>
        <v>24.25</v>
      </c>
      <c r="M5" s="16">
        <f t="shared" si="1"/>
        <v>189.41</v>
      </c>
      <c r="N5" s="16">
        <f>'[1]TCE - ANEXO III - Preencher'!O14</f>
        <v>2</v>
      </c>
      <c r="O5" s="16">
        <f>'[1]TCE - ANEXO III - Preencher'!P14</f>
        <v>0</v>
      </c>
      <c r="P5" s="17">
        <f t="shared" si="2"/>
        <v>2</v>
      </c>
      <c r="Q5" s="16">
        <f>'[1]TCE - ANEXO III - Preencher'!R14</f>
        <v>224.4</v>
      </c>
      <c r="R5" s="16">
        <f>'[1]TCE - ANEXO III - Preencher'!S14</f>
        <v>72.739999999999995</v>
      </c>
      <c r="S5" s="17">
        <f t="shared" si="3"/>
        <v>151.66000000000003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556.25</v>
      </c>
    </row>
    <row r="6" spans="1:28" s="4" customFormat="1" x14ac:dyDescent="0.2">
      <c r="A6" s="9">
        <f>IFERROR(VLOOKUP(B6,'[1]DADOS (OCULTAR)'!$P$3:$R$56,3,0),"")</f>
        <v>10075232000243</v>
      </c>
      <c r="B6" s="10" t="str">
        <f>'[1]TCE - ANEXO III - Preencher'!C15</f>
        <v>UPA IMBIRIBEIRA</v>
      </c>
      <c r="C6" s="11"/>
      <c r="D6" s="12" t="str">
        <f>'[1]TCE - ANEXO III - Preencher'!E15</f>
        <v>ADRIANA TIBURCIO DE SOUZA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3222-05</v>
      </c>
      <c r="G6" s="14">
        <f>IF('[1]TCE - ANEXO III - Preencher'!H15="","",'[1]TCE - ANEXO III - Preencher'!H15)</f>
        <v>44166</v>
      </c>
      <c r="H6" s="15">
        <f>'[1]TCE - ANEXO III - Preencher'!I15</f>
        <v>0</v>
      </c>
      <c r="I6" s="15">
        <f>'[1]TCE - ANEXO III - Preencher'!J15</f>
        <v>135.58000000000001</v>
      </c>
      <c r="J6" s="15">
        <f>'[1]TCE - ANEXO III - Preencher'!K15</f>
        <v>0</v>
      </c>
      <c r="K6" s="16">
        <f>'[1]TCE - ANEXO III - Preencher'!L15</f>
        <v>213.66</v>
      </c>
      <c r="L6" s="16">
        <f>'[1]TCE - ANEXO III - Preencher'!M15</f>
        <v>24.25</v>
      </c>
      <c r="M6" s="16">
        <f t="shared" si="1"/>
        <v>189.41</v>
      </c>
      <c r="N6" s="16">
        <f>'[1]TCE - ANEXO III - Preencher'!O15</f>
        <v>2</v>
      </c>
      <c r="O6" s="16">
        <f>'[1]TCE - ANEXO III - Preencher'!P15</f>
        <v>0</v>
      </c>
      <c r="P6" s="17">
        <f t="shared" si="2"/>
        <v>2</v>
      </c>
      <c r="Q6" s="16">
        <f>'[1]TCE - ANEXO III - Preencher'!R15</f>
        <v>224.4</v>
      </c>
      <c r="R6" s="16">
        <f>'[1]TCE - ANEXO III - Preencher'!S15</f>
        <v>72.739999999999995</v>
      </c>
      <c r="S6" s="17">
        <f t="shared" si="3"/>
        <v>151.66000000000003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478.65000000000003</v>
      </c>
    </row>
    <row r="7" spans="1:28" s="4" customFormat="1" x14ac:dyDescent="0.2">
      <c r="A7" s="9">
        <f>IFERROR(VLOOKUP(B7,'[1]DADOS (OCULTAR)'!$P$3:$R$56,3,0),"")</f>
        <v>10075232000243</v>
      </c>
      <c r="B7" s="10" t="str">
        <f>'[1]TCE - ANEXO III - Preencher'!C16</f>
        <v>UPA IMBIRIBEIRA</v>
      </c>
      <c r="C7" s="11"/>
      <c r="D7" s="12" t="str">
        <f>'[1]TCE - ANEXO III - Preencher'!E16</f>
        <v>ADRIANO RODRIGUES LEAL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2235-05</v>
      </c>
      <c r="G7" s="14">
        <f>IF('[1]TCE - ANEXO III - Preencher'!H16="","",'[1]TCE - ANEXO III - Preencher'!H16)</f>
        <v>44166</v>
      </c>
      <c r="H7" s="15">
        <f>'[1]TCE - ANEXO III - Preencher'!I16</f>
        <v>0</v>
      </c>
      <c r="I7" s="15">
        <f>'[1]TCE - ANEXO III - Preencher'!J16</f>
        <v>395.95</v>
      </c>
      <c r="J7" s="15">
        <f>'[1]TCE - ANEXO III - Preencher'!K16</f>
        <v>0</v>
      </c>
      <c r="K7" s="16">
        <f>'[1]TCE - ANEXO III - Preencher'!L16</f>
        <v>213.66</v>
      </c>
      <c r="L7" s="16">
        <f>'[1]TCE - ANEXO III - Preencher'!M16</f>
        <v>3.53</v>
      </c>
      <c r="M7" s="16">
        <f t="shared" si="1"/>
        <v>210.13</v>
      </c>
      <c r="N7" s="16">
        <f>'[1]TCE - ANEXO III - Preencher'!O16</f>
        <v>4</v>
      </c>
      <c r="O7" s="16">
        <f>'[1]TCE - ANEXO III - Preencher'!P16</f>
        <v>0</v>
      </c>
      <c r="P7" s="17">
        <f t="shared" si="2"/>
        <v>4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610.07999999999993</v>
      </c>
    </row>
    <row r="8" spans="1:28" s="4" customFormat="1" x14ac:dyDescent="0.2">
      <c r="A8" s="9">
        <f>IFERROR(VLOOKUP(B8,'[1]DADOS (OCULTAR)'!$P$3:$R$56,3,0),"")</f>
        <v>10075232000243</v>
      </c>
      <c r="B8" s="10" t="str">
        <f>'[1]TCE - ANEXO III - Preencher'!C17</f>
        <v>UPA IMBIRIBEIRA</v>
      </c>
      <c r="C8" s="11"/>
      <c r="D8" s="12" t="str">
        <f>'[1]TCE - ANEXO III - Preencher'!E17</f>
        <v>ALAIDE MARIA PEREIRA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3222-05</v>
      </c>
      <c r="G8" s="14">
        <f>IF('[1]TCE - ANEXO III - Preencher'!H17="","",'[1]TCE - ANEXO III - Preencher'!H17)</f>
        <v>44166</v>
      </c>
      <c r="H8" s="15">
        <f>'[1]TCE - ANEXO III - Preencher'!I17</f>
        <v>0</v>
      </c>
      <c r="I8" s="15">
        <f>'[1]TCE - ANEXO III - Preencher'!J17</f>
        <v>268.16000000000003</v>
      </c>
      <c r="J8" s="15">
        <f>'[1]TCE - ANEXO III - Preencher'!K17</f>
        <v>0</v>
      </c>
      <c r="K8" s="16">
        <f>'[1]TCE - ANEXO III - Preencher'!L17</f>
        <v>213.66</v>
      </c>
      <c r="L8" s="16">
        <f>'[1]TCE - ANEXO III - Preencher'!M17</f>
        <v>24.25</v>
      </c>
      <c r="M8" s="16">
        <f t="shared" si="1"/>
        <v>189.41</v>
      </c>
      <c r="N8" s="16">
        <f>'[1]TCE - ANEXO III - Preencher'!O17</f>
        <v>2</v>
      </c>
      <c r="O8" s="16">
        <f>'[1]TCE - ANEXO III - Preencher'!P17</f>
        <v>0</v>
      </c>
      <c r="P8" s="17">
        <f t="shared" si="2"/>
        <v>2</v>
      </c>
      <c r="Q8" s="16">
        <f>'[1]TCE - ANEXO III - Preencher'!R17</f>
        <v>114</v>
      </c>
      <c r="R8" s="16">
        <f>'[1]TCE - ANEXO III - Preencher'!S17</f>
        <v>72.739999999999995</v>
      </c>
      <c r="S8" s="17">
        <f t="shared" si="3"/>
        <v>41.260000000000005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500.83000000000004</v>
      </c>
    </row>
    <row r="9" spans="1:28" s="4" customFormat="1" x14ac:dyDescent="0.2">
      <c r="A9" s="9">
        <f>IFERROR(VLOOKUP(B9,'[1]DADOS (OCULTAR)'!$P$3:$R$56,3,0),"")</f>
        <v>10075232000243</v>
      </c>
      <c r="B9" s="10" t="str">
        <f>'[1]TCE - ANEXO III - Preencher'!C18</f>
        <v>UPA IMBIRIBEIRA</v>
      </c>
      <c r="C9" s="11"/>
      <c r="D9" s="12" t="str">
        <f>'[1]TCE - ANEXO III - Preencher'!E18</f>
        <v>ALAN DEYVISON FRANCISCO FELIX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3222-05</v>
      </c>
      <c r="G9" s="14">
        <f>IF('[1]TCE - ANEXO III - Preencher'!H18="","",'[1]TCE - ANEXO III - Preencher'!H18)</f>
        <v>44166</v>
      </c>
      <c r="H9" s="15">
        <f>'[1]TCE - ANEXO III - Preencher'!I18</f>
        <v>0</v>
      </c>
      <c r="I9" s="15">
        <f>'[1]TCE - ANEXO III - Preencher'!J18</f>
        <v>157.91999999999999</v>
      </c>
      <c r="J9" s="15">
        <f>'[1]TCE - ANEXO III - Preencher'!K18</f>
        <v>0</v>
      </c>
      <c r="K9" s="16">
        <f>'[1]TCE - ANEXO III - Preencher'!L18</f>
        <v>213.66</v>
      </c>
      <c r="L9" s="16">
        <f>'[1]TCE - ANEXO III - Preencher'!M18</f>
        <v>24.25</v>
      </c>
      <c r="M9" s="16">
        <f t="shared" si="1"/>
        <v>189.41</v>
      </c>
      <c r="N9" s="16">
        <f>'[1]TCE - ANEXO III - Preencher'!O18</f>
        <v>2</v>
      </c>
      <c r="O9" s="16">
        <f>'[1]TCE - ANEXO III - Preencher'!P18</f>
        <v>0</v>
      </c>
      <c r="P9" s="17">
        <f t="shared" si="2"/>
        <v>2</v>
      </c>
      <c r="Q9" s="16">
        <f>'[1]TCE - ANEXO III - Preencher'!R18</f>
        <v>114</v>
      </c>
      <c r="R9" s="16">
        <f>'[1]TCE - ANEXO III - Preencher'!S18</f>
        <v>72.739999999999995</v>
      </c>
      <c r="S9" s="17">
        <f t="shared" si="3"/>
        <v>41.260000000000005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390.59</v>
      </c>
    </row>
    <row r="10" spans="1:28" s="4" customFormat="1" x14ac:dyDescent="0.2">
      <c r="A10" s="9">
        <f>IFERROR(VLOOKUP(B10,'[1]DADOS (OCULTAR)'!$P$3:$R$56,3,0),"")</f>
        <v>10075232000243</v>
      </c>
      <c r="B10" s="10" t="str">
        <f>'[1]TCE - ANEXO III - Preencher'!C19</f>
        <v>UPA IMBIRIBEIRA</v>
      </c>
      <c r="C10" s="11"/>
      <c r="D10" s="12" t="str">
        <f>'[1]TCE - ANEXO III - Preencher'!E19</f>
        <v>ALANA FERRAZ DINIZ</v>
      </c>
      <c r="E10" s="10" t="str">
        <f>IF('[1]TCE - ANEXO III - Preencher'!F19="4 - Assistência Odontológica","2 - Outros Profissionais da Saúde",'[1]TCE - ANEXO III - Preencher'!F19)</f>
        <v>1 - Médico</v>
      </c>
      <c r="F10" s="13" t="str">
        <f>'[1]TCE - ANEXO III - Preencher'!G19</f>
        <v>2251-24</v>
      </c>
      <c r="G10" s="14">
        <f>IF('[1]TCE - ANEXO III - Preencher'!H19="","",'[1]TCE - ANEXO III - Preencher'!H19)</f>
        <v>44166</v>
      </c>
      <c r="H10" s="15">
        <f>'[1]TCE - ANEXO III - Preencher'!I19</f>
        <v>0</v>
      </c>
      <c r="I10" s="15">
        <f>'[1]TCE - ANEXO III - Preencher'!J19</f>
        <v>543.39</v>
      </c>
      <c r="J10" s="15">
        <f>'[1]TCE - ANEXO III - Preencher'!K19</f>
        <v>0</v>
      </c>
      <c r="K10" s="16">
        <f>'[1]TCE - ANEXO III - Preencher'!L19</f>
        <v>213.65</v>
      </c>
      <c r="L10" s="16">
        <f>'[1]TCE - ANEXO III - Preencher'!M19</f>
        <v>18.02</v>
      </c>
      <c r="M10" s="16">
        <f t="shared" si="1"/>
        <v>195.63</v>
      </c>
      <c r="N10" s="16">
        <f>'[1]TCE - ANEXO III - Preencher'!O19</f>
        <v>56.22</v>
      </c>
      <c r="O10" s="16">
        <f>'[1]TCE - ANEXO III - Preencher'!P19</f>
        <v>0</v>
      </c>
      <c r="P10" s="17">
        <f t="shared" si="2"/>
        <v>56.22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795.24</v>
      </c>
    </row>
    <row r="11" spans="1:28" s="4" customFormat="1" x14ac:dyDescent="0.2">
      <c r="A11" s="9">
        <f>IFERROR(VLOOKUP(B11,'[1]DADOS (OCULTAR)'!$P$3:$R$56,3,0),"")</f>
        <v>10075232000243</v>
      </c>
      <c r="B11" s="10" t="str">
        <f>'[1]TCE - ANEXO III - Preencher'!C20</f>
        <v>UPA IMBIRIBEIRA</v>
      </c>
      <c r="C11" s="11"/>
      <c r="D11" s="12" t="str">
        <f>'[1]TCE - ANEXO III - Preencher'!E20</f>
        <v>ALCIONE BEZERRA DA CRUZ DE CASTILHO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3222-05</v>
      </c>
      <c r="G11" s="14">
        <f>IF('[1]TCE - ANEXO III - Preencher'!H20="","",'[1]TCE - ANEXO III - Preencher'!H20)</f>
        <v>44166</v>
      </c>
      <c r="H11" s="15">
        <f>'[1]TCE - ANEXO III - Preencher'!I20</f>
        <v>0</v>
      </c>
      <c r="I11" s="15">
        <f>'[1]TCE - ANEXO III - Preencher'!J20</f>
        <v>181.5</v>
      </c>
      <c r="J11" s="15">
        <f>'[1]TCE - ANEXO III - Preencher'!K20</f>
        <v>0</v>
      </c>
      <c r="K11" s="16">
        <f>'[1]TCE - ANEXO III - Preencher'!L20</f>
        <v>213.65</v>
      </c>
      <c r="L11" s="16">
        <f>'[1]TCE - ANEXO III - Preencher'!M20</f>
        <v>24.25</v>
      </c>
      <c r="M11" s="16">
        <f t="shared" si="1"/>
        <v>189.4</v>
      </c>
      <c r="N11" s="16">
        <f>'[1]TCE - ANEXO III - Preencher'!O20</f>
        <v>2</v>
      </c>
      <c r="O11" s="16">
        <f>'[1]TCE - ANEXO III - Preencher'!P20</f>
        <v>0</v>
      </c>
      <c r="P11" s="17">
        <f t="shared" si="2"/>
        <v>2</v>
      </c>
      <c r="Q11" s="16">
        <f>'[1]TCE - ANEXO III - Preencher'!R20</f>
        <v>117.7</v>
      </c>
      <c r="R11" s="16">
        <f>'[1]TCE - ANEXO III - Preencher'!S20</f>
        <v>72.739999999999995</v>
      </c>
      <c r="S11" s="17">
        <f t="shared" si="3"/>
        <v>44.960000000000008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417.86</v>
      </c>
    </row>
    <row r="12" spans="1:28" s="4" customFormat="1" x14ac:dyDescent="0.2">
      <c r="A12" s="9">
        <f>IFERROR(VLOOKUP(B12,'[1]DADOS (OCULTAR)'!$P$3:$R$56,3,0),"")</f>
        <v>10075232000243</v>
      </c>
      <c r="B12" s="10" t="str">
        <f>'[1]TCE - ANEXO III - Preencher'!C21</f>
        <v>UPA IMBIRIBEIRA</v>
      </c>
      <c r="C12" s="11"/>
      <c r="D12" s="12" t="str">
        <f>'[1]TCE - ANEXO III - Preencher'!E21</f>
        <v>ALESSANDRA MEDEIROS BRANDAO ALBERTO DE MELLO</v>
      </c>
      <c r="E12" s="10" t="str">
        <f>IF('[1]TCE - ANEXO III - Preencher'!F21="4 - Assistência Odontológica","2 - Outros Profissionais da Saúde",'[1]TCE - ANEXO III - Preencher'!F21)</f>
        <v>1 - Médico</v>
      </c>
      <c r="F12" s="13" t="str">
        <f>'[1]TCE - ANEXO III - Preencher'!G21</f>
        <v>2251-25</v>
      </c>
      <c r="G12" s="14">
        <f>IF('[1]TCE - ANEXO III - Preencher'!H21="","",'[1]TCE - ANEXO III - Preencher'!H21)</f>
        <v>44166</v>
      </c>
      <c r="H12" s="15">
        <f>'[1]TCE - ANEXO III - Preencher'!I21</f>
        <v>0</v>
      </c>
      <c r="I12" s="15">
        <f>'[1]TCE - ANEXO III - Preencher'!J21</f>
        <v>742.07</v>
      </c>
      <c r="J12" s="15">
        <f>'[1]TCE - ANEXO III - Preencher'!K21</f>
        <v>0</v>
      </c>
      <c r="K12" s="16">
        <f>'[1]TCE - ANEXO III - Preencher'!L21</f>
        <v>213.65</v>
      </c>
      <c r="L12" s="16">
        <f>'[1]TCE - ANEXO III - Preencher'!M21</f>
        <v>21.45</v>
      </c>
      <c r="M12" s="16">
        <f t="shared" si="1"/>
        <v>192.20000000000002</v>
      </c>
      <c r="N12" s="16">
        <f>'[1]TCE - ANEXO III - Preencher'!O21</f>
        <v>56.22</v>
      </c>
      <c r="O12" s="16">
        <f>'[1]TCE - ANEXO III - Preencher'!P21</f>
        <v>0</v>
      </c>
      <c r="P12" s="17">
        <f t="shared" si="2"/>
        <v>56.22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990.49000000000012</v>
      </c>
    </row>
    <row r="13" spans="1:28" s="4" customFormat="1" x14ac:dyDescent="0.2">
      <c r="A13" s="9">
        <f>IFERROR(VLOOKUP(B13,'[1]DADOS (OCULTAR)'!$P$3:$R$56,3,0),"")</f>
        <v>10075232000243</v>
      </c>
      <c r="B13" s="10" t="str">
        <f>'[1]TCE - ANEXO III - Preencher'!C22</f>
        <v>UPA IMBIRIBEIRA</v>
      </c>
      <c r="C13" s="11"/>
      <c r="D13" s="12" t="str">
        <f>'[1]TCE - ANEXO III - Preencher'!E22</f>
        <v>ALLANA MIRIA LEMOS DE MEDEIROS</v>
      </c>
      <c r="E13" s="10" t="str">
        <f>IF('[1]TCE - ANEXO III - Preencher'!F22="4 - Assistência Odontológica","2 - Outros Profissionais da Saúde",'[1]TCE - ANEXO III - Preencher'!F22)</f>
        <v>1 - Médico</v>
      </c>
      <c r="F13" s="13" t="str">
        <f>'[1]TCE - ANEXO III - Preencher'!G22</f>
        <v>2251-25</v>
      </c>
      <c r="G13" s="14">
        <f>IF('[1]TCE - ANEXO III - Preencher'!H22="","",'[1]TCE - ANEXO III - Preencher'!H22)</f>
        <v>44166</v>
      </c>
      <c r="H13" s="15">
        <f>'[1]TCE - ANEXO III - Preencher'!I22</f>
        <v>0</v>
      </c>
      <c r="I13" s="15">
        <f>'[1]TCE - ANEXO III - Preencher'!J22</f>
        <v>646.51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56.22</v>
      </c>
      <c r="O13" s="16">
        <f>'[1]TCE - ANEXO III - Preencher'!P22</f>
        <v>0</v>
      </c>
      <c r="P13" s="17">
        <f t="shared" si="2"/>
        <v>56.22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702.73</v>
      </c>
    </row>
    <row r="14" spans="1:28" s="4" customFormat="1" x14ac:dyDescent="0.2">
      <c r="A14" s="9">
        <f>IFERROR(VLOOKUP(B14,'[1]DADOS (OCULTAR)'!$P$3:$R$56,3,0),"")</f>
        <v>10075232000243</v>
      </c>
      <c r="B14" s="10" t="str">
        <f>'[1]TCE - ANEXO III - Preencher'!C23</f>
        <v>UPA IMBIRIBEIRA</v>
      </c>
      <c r="C14" s="11"/>
      <c r="D14" s="12" t="str">
        <f>'[1]TCE - ANEXO III - Preencher'!E23</f>
        <v>ALLYSON OLIVEIRA DA SILVA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4110-10</v>
      </c>
      <c r="G14" s="14">
        <f>IF('[1]TCE - ANEXO III - Preencher'!H23="","",'[1]TCE - ANEXO III - Preencher'!H23)</f>
        <v>44166</v>
      </c>
      <c r="H14" s="15">
        <f>'[1]TCE - ANEXO III - Preencher'!I23</f>
        <v>0</v>
      </c>
      <c r="I14" s="15">
        <f>'[1]TCE - ANEXO III - Preencher'!J23</f>
        <v>222.15</v>
      </c>
      <c r="J14" s="15">
        <f>'[1]TCE - ANEXO III - Preencher'!K23</f>
        <v>0</v>
      </c>
      <c r="K14" s="16">
        <f>'[1]TCE - ANEXO III - Preencher'!L23</f>
        <v>213.65</v>
      </c>
      <c r="L14" s="16">
        <f>'[1]TCE - ANEXO III - Preencher'!M23</f>
        <v>33.880000000000003</v>
      </c>
      <c r="M14" s="16">
        <f t="shared" si="1"/>
        <v>179.77</v>
      </c>
      <c r="N14" s="16">
        <f>'[1]TCE - ANEXO III - Preencher'!O23</f>
        <v>2</v>
      </c>
      <c r="O14" s="16">
        <f>'[1]TCE - ANEXO III - Preencher'!P23</f>
        <v>0</v>
      </c>
      <c r="P14" s="17">
        <f t="shared" si="2"/>
        <v>2</v>
      </c>
      <c r="Q14" s="16">
        <f>'[1]TCE - ANEXO III - Preencher'!R23</f>
        <v>201</v>
      </c>
      <c r="R14" s="16">
        <f>'[1]TCE - ANEXO III - Preencher'!S23</f>
        <v>101.65</v>
      </c>
      <c r="S14" s="17">
        <f t="shared" si="3"/>
        <v>99.35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503.27</v>
      </c>
    </row>
    <row r="15" spans="1:28" s="4" customFormat="1" x14ac:dyDescent="0.2">
      <c r="A15" s="9">
        <f>IFERROR(VLOOKUP(B15,'[1]DADOS (OCULTAR)'!$P$3:$R$56,3,0),"")</f>
        <v>10075232000243</v>
      </c>
      <c r="B15" s="10" t="str">
        <f>'[1]TCE - ANEXO III - Preencher'!C24</f>
        <v>UPA IMBIRIBEIRA</v>
      </c>
      <c r="C15" s="11"/>
      <c r="D15" s="12" t="str">
        <f>'[1]TCE - ANEXO III - Preencher'!E24</f>
        <v>ALZIRA HELENA CARVALHO PARAISO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2515-10</v>
      </c>
      <c r="G15" s="14">
        <f>IF('[1]TCE - ANEXO III - Preencher'!H24="","",'[1]TCE - ANEXO III - Preencher'!H24)</f>
        <v>44166</v>
      </c>
      <c r="H15" s="15">
        <f>'[1]TCE - ANEXO III - Preencher'!I24</f>
        <v>0</v>
      </c>
      <c r="I15" s="15">
        <f>'[1]TCE - ANEXO III - Preencher'!J24</f>
        <v>267.64999999999998</v>
      </c>
      <c r="J15" s="15">
        <f>'[1]TCE - ANEXO III - Preencher'!K24</f>
        <v>0</v>
      </c>
      <c r="K15" s="16">
        <f>'[1]TCE - ANEXO III - Preencher'!L24</f>
        <v>213.65</v>
      </c>
      <c r="L15" s="16">
        <f>'[1]TCE - ANEXO III - Preencher'!M24</f>
        <v>44</v>
      </c>
      <c r="M15" s="16">
        <f t="shared" si="1"/>
        <v>169.65</v>
      </c>
      <c r="N15" s="16">
        <f>'[1]TCE - ANEXO III - Preencher'!O24</f>
        <v>2</v>
      </c>
      <c r="O15" s="16">
        <f>'[1]TCE - ANEXO III - Preencher'!P24</f>
        <v>0</v>
      </c>
      <c r="P15" s="17">
        <f t="shared" si="2"/>
        <v>2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439.29999999999995</v>
      </c>
    </row>
    <row r="16" spans="1:28" s="4" customFormat="1" x14ac:dyDescent="0.2">
      <c r="A16" s="9">
        <f>IFERROR(VLOOKUP(B16,'[1]DADOS (OCULTAR)'!$P$3:$R$56,3,0),"")</f>
        <v>10075232000243</v>
      </c>
      <c r="B16" s="10" t="str">
        <f>'[1]TCE - ANEXO III - Preencher'!C25</f>
        <v>UPA IMBIRIBEIRA</v>
      </c>
      <c r="C16" s="11"/>
      <c r="D16" s="12" t="str">
        <f>'[1]TCE - ANEXO III - Preencher'!E25</f>
        <v>AMANDA SILVA MARINS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2235-05</v>
      </c>
      <c r="G16" s="14">
        <f>IF('[1]TCE - ANEXO III - Preencher'!H25="","",'[1]TCE - ANEXO III - Preencher'!H25)</f>
        <v>44166</v>
      </c>
      <c r="H16" s="15">
        <f>'[1]TCE - ANEXO III - Preencher'!I25</f>
        <v>0</v>
      </c>
      <c r="I16" s="15">
        <f>'[1]TCE - ANEXO III - Preencher'!J25</f>
        <v>354.18</v>
      </c>
      <c r="J16" s="15">
        <f>'[1]TCE - ANEXO III - Preencher'!K25</f>
        <v>0</v>
      </c>
      <c r="K16" s="16">
        <f>'[1]TCE - ANEXO III - Preencher'!L25</f>
        <v>213.65</v>
      </c>
      <c r="L16" s="16">
        <f>'[1]TCE - ANEXO III - Preencher'!M25</f>
        <v>3.75</v>
      </c>
      <c r="M16" s="16">
        <f t="shared" si="1"/>
        <v>209.9</v>
      </c>
      <c r="N16" s="16">
        <f>'[1]TCE - ANEXO III - Preencher'!O25</f>
        <v>4</v>
      </c>
      <c r="O16" s="16">
        <f>'[1]TCE - ANEXO III - Preencher'!P25</f>
        <v>0</v>
      </c>
      <c r="P16" s="17">
        <f t="shared" si="2"/>
        <v>4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568.08000000000004</v>
      </c>
    </row>
    <row r="17" spans="1:28" s="4" customFormat="1" x14ac:dyDescent="0.2">
      <c r="A17" s="9">
        <f>IFERROR(VLOOKUP(B17,'[1]DADOS (OCULTAR)'!$P$3:$R$56,3,0),"")</f>
        <v>10075232000243</v>
      </c>
      <c r="B17" s="10" t="str">
        <f>'[1]TCE - ANEXO III - Preencher'!C26</f>
        <v>UPA IMBIRIBEIRA</v>
      </c>
      <c r="C17" s="11"/>
      <c r="D17" s="12" t="str">
        <f>'[1]TCE - ANEXO III - Preencher'!E26</f>
        <v>ANA CARLA SILVA DE FARIAS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4110-05</v>
      </c>
      <c r="G17" s="14">
        <f>IF('[1]TCE - ANEXO III - Preencher'!H26="","",'[1]TCE - ANEXO III - Preencher'!H26)</f>
        <v>44166</v>
      </c>
      <c r="H17" s="15">
        <f>'[1]TCE - ANEXO III - Preencher'!I26</f>
        <v>0</v>
      </c>
      <c r="I17" s="15">
        <f>'[1]TCE - ANEXO III - Preencher'!J26</f>
        <v>260.81</v>
      </c>
      <c r="J17" s="15">
        <f>'[1]TCE - ANEXO III - Preencher'!K26</f>
        <v>0</v>
      </c>
      <c r="K17" s="16">
        <f>'[1]TCE - ANEXO III - Preencher'!L26</f>
        <v>213.65</v>
      </c>
      <c r="L17" s="16">
        <f>'[1]TCE - ANEXO III - Preencher'!M26</f>
        <v>30.78</v>
      </c>
      <c r="M17" s="16">
        <f t="shared" si="1"/>
        <v>182.87</v>
      </c>
      <c r="N17" s="16">
        <f>'[1]TCE - ANEXO III - Preencher'!O26</f>
        <v>2</v>
      </c>
      <c r="O17" s="16">
        <f>'[1]TCE - ANEXO III - Preencher'!P26</f>
        <v>0</v>
      </c>
      <c r="P17" s="17">
        <f t="shared" si="2"/>
        <v>2</v>
      </c>
      <c r="Q17" s="16">
        <f>'[1]TCE - ANEXO III - Preencher'!R26</f>
        <v>210.6</v>
      </c>
      <c r="R17" s="16">
        <f>'[1]TCE - ANEXO III - Preencher'!S26</f>
        <v>92.33</v>
      </c>
      <c r="S17" s="17">
        <f t="shared" si="3"/>
        <v>118.27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563.95000000000005</v>
      </c>
    </row>
    <row r="18" spans="1:28" s="4" customFormat="1" x14ac:dyDescent="0.2">
      <c r="A18" s="9">
        <f>IFERROR(VLOOKUP(B18,'[1]DADOS (OCULTAR)'!$P$3:$R$56,3,0),"")</f>
        <v>10075232000243</v>
      </c>
      <c r="B18" s="10" t="str">
        <f>'[1]TCE - ANEXO III - Preencher'!C27</f>
        <v>UPA IMBIRIBEIRA</v>
      </c>
      <c r="C18" s="11"/>
      <c r="D18" s="12" t="str">
        <f>'[1]TCE - ANEXO III - Preencher'!E27</f>
        <v>ANA CAROLINA XAVIER LINO DE OLIVEIRA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4110-05</v>
      </c>
      <c r="G18" s="14">
        <f>IF('[1]TCE - ANEXO III - Preencher'!H27="","",'[1]TCE - ANEXO III - Preencher'!H27)</f>
        <v>44166</v>
      </c>
      <c r="H18" s="15">
        <f>'[1]TCE - ANEXO III - Preencher'!I27</f>
        <v>0</v>
      </c>
      <c r="I18" s="15">
        <f>'[1]TCE - ANEXO III - Preencher'!J27</f>
        <v>0</v>
      </c>
      <c r="J18" s="15">
        <f>'[1]TCE - ANEXO III - Preencher'!K27</f>
        <v>7.69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0</v>
      </c>
      <c r="O18" s="16">
        <f>'[1]TCE - ANEXO III - Preencher'!P27</f>
        <v>0</v>
      </c>
      <c r="P18" s="17">
        <f t="shared" si="2"/>
        <v>0</v>
      </c>
      <c r="Q18" s="16">
        <f>'[1]TCE - ANEXO III - Preencher'!R27</f>
        <v>45</v>
      </c>
      <c r="R18" s="16">
        <f>'[1]TCE - ANEXO III - Preencher'!S27</f>
        <v>29.46</v>
      </c>
      <c r="S18" s="17">
        <f t="shared" si="3"/>
        <v>15.54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23.23</v>
      </c>
    </row>
    <row r="19" spans="1:28" s="4" customFormat="1" x14ac:dyDescent="0.2">
      <c r="A19" s="9">
        <f>IFERROR(VLOOKUP(B19,'[1]DADOS (OCULTAR)'!$P$3:$R$56,3,0),"")</f>
        <v>10075232000243</v>
      </c>
      <c r="B19" s="10" t="str">
        <f>'[1]TCE - ANEXO III - Preencher'!C28</f>
        <v>UPA IMBIRIBEIRA</v>
      </c>
      <c r="C19" s="11"/>
      <c r="D19" s="12" t="str">
        <f>'[1]TCE - ANEXO III - Preencher'!E28</f>
        <v>ANA CELIA RODRIGUES CALADO TOSCANO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3222-05</v>
      </c>
      <c r="G19" s="14">
        <f>IF('[1]TCE - ANEXO III - Preencher'!H28="","",'[1]TCE - ANEXO III - Preencher'!H28)</f>
        <v>44166</v>
      </c>
      <c r="H19" s="15">
        <f>'[1]TCE - ANEXO III - Preencher'!I28</f>
        <v>0</v>
      </c>
      <c r="I19" s="15">
        <f>'[1]TCE - ANEXO III - Preencher'!J28</f>
        <v>181.33</v>
      </c>
      <c r="J19" s="15">
        <f>'[1]TCE - ANEXO III - Preencher'!K28</f>
        <v>0</v>
      </c>
      <c r="K19" s="16">
        <f>'[1]TCE - ANEXO III - Preencher'!L28</f>
        <v>213.65</v>
      </c>
      <c r="L19" s="16">
        <f>'[1]TCE - ANEXO III - Preencher'!M28</f>
        <v>24.25</v>
      </c>
      <c r="M19" s="16">
        <f t="shared" si="1"/>
        <v>189.4</v>
      </c>
      <c r="N19" s="16">
        <f>'[1]TCE - ANEXO III - Preencher'!O28</f>
        <v>2</v>
      </c>
      <c r="O19" s="16">
        <f>'[1]TCE - ANEXO III - Preencher'!P28</f>
        <v>0</v>
      </c>
      <c r="P19" s="17">
        <f t="shared" si="2"/>
        <v>2</v>
      </c>
      <c r="Q19" s="16">
        <f>'[1]TCE - ANEXO III - Preencher'!R28</f>
        <v>107.1</v>
      </c>
      <c r="R19" s="16">
        <f>'[1]TCE - ANEXO III - Preencher'!S28</f>
        <v>72.739999999999995</v>
      </c>
      <c r="S19" s="17">
        <f t="shared" si="3"/>
        <v>34.36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407.09000000000003</v>
      </c>
    </row>
    <row r="20" spans="1:28" s="4" customFormat="1" x14ac:dyDescent="0.2">
      <c r="A20" s="9">
        <f>IFERROR(VLOOKUP(B20,'[1]DADOS (OCULTAR)'!$P$3:$R$56,3,0),"")</f>
        <v>10075232000243</v>
      </c>
      <c r="B20" s="10" t="str">
        <f>'[1]TCE - ANEXO III - Preencher'!C29</f>
        <v>UPA IMBIRIBEIRA</v>
      </c>
      <c r="C20" s="11"/>
      <c r="D20" s="12" t="str">
        <f>'[1]TCE - ANEXO III - Preencher'!E29</f>
        <v>ANA PAULA FARIAS BARBOSA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5152-05</v>
      </c>
      <c r="G20" s="14">
        <f>IF('[1]TCE - ANEXO III - Preencher'!H29="","",'[1]TCE - ANEXO III - Preencher'!H29)</f>
        <v>44166</v>
      </c>
      <c r="H20" s="15">
        <f>'[1]TCE - ANEXO III - Preencher'!I29</f>
        <v>0</v>
      </c>
      <c r="I20" s="15">
        <f>'[1]TCE - ANEXO III - Preencher'!J29</f>
        <v>218.71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2</v>
      </c>
      <c r="O20" s="16">
        <f>'[1]TCE - ANEXO III - Preencher'!P29</f>
        <v>0</v>
      </c>
      <c r="P20" s="17">
        <f t="shared" si="2"/>
        <v>2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220.71</v>
      </c>
    </row>
    <row r="21" spans="1:28" s="4" customFormat="1" x14ac:dyDescent="0.2">
      <c r="A21" s="9">
        <f>IFERROR(VLOOKUP(B21,'[1]DADOS (OCULTAR)'!$P$3:$R$56,3,0),"")</f>
        <v>10075232000243</v>
      </c>
      <c r="B21" s="10" t="str">
        <f>'[1]TCE - ANEXO III - Preencher'!C30</f>
        <v>UPA IMBIRIBEIRA</v>
      </c>
      <c r="C21" s="11"/>
      <c r="D21" s="12" t="str">
        <f>'[1]TCE - ANEXO III - Preencher'!E30</f>
        <v xml:space="preserve">ANA PAULA MARIA DA SILVA 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9922-25</v>
      </c>
      <c r="G21" s="14">
        <f>IF('[1]TCE - ANEXO III - Preencher'!H30="","",'[1]TCE - ANEXO III - Preencher'!H30)</f>
        <v>44166</v>
      </c>
      <c r="H21" s="15">
        <f>'[1]TCE - ANEXO III - Preencher'!I30</f>
        <v>0</v>
      </c>
      <c r="I21" s="15">
        <f>'[1]TCE - ANEXO III - Preencher'!J30</f>
        <v>184.74</v>
      </c>
      <c r="J21" s="15">
        <f>'[1]TCE - ANEXO III - Preencher'!K30</f>
        <v>0</v>
      </c>
      <c r="K21" s="16">
        <f>'[1]TCE - ANEXO III - Preencher'!L30</f>
        <v>213.65</v>
      </c>
      <c r="L21" s="16">
        <f>'[1]TCE - ANEXO III - Preencher'!M30</f>
        <v>20.2</v>
      </c>
      <c r="M21" s="16">
        <f t="shared" si="1"/>
        <v>193.45000000000002</v>
      </c>
      <c r="N21" s="16">
        <f>'[1]TCE - ANEXO III - Preencher'!O30</f>
        <v>2</v>
      </c>
      <c r="O21" s="16">
        <f>'[1]TCE - ANEXO III - Preencher'!P30</f>
        <v>0</v>
      </c>
      <c r="P21" s="17">
        <f t="shared" si="2"/>
        <v>2</v>
      </c>
      <c r="Q21" s="16">
        <f>'[1]TCE - ANEXO III - Preencher'!R30</f>
        <v>210.6</v>
      </c>
      <c r="R21" s="16">
        <f>'[1]TCE - ANEXO III - Preencher'!S30</f>
        <v>62.7</v>
      </c>
      <c r="S21" s="17">
        <f t="shared" si="3"/>
        <v>147.89999999999998</v>
      </c>
      <c r="T21" s="16">
        <f>'[1]TCE - ANEXO III - Preencher'!U30</f>
        <v>61.87</v>
      </c>
      <c r="U21" s="16">
        <f>'[1]TCE - ANEXO III - Preencher'!V30</f>
        <v>0</v>
      </c>
      <c r="V21" s="17">
        <f t="shared" si="4"/>
        <v>61.87</v>
      </c>
      <c r="W21" s="18" t="str">
        <f>IF('[1]TCE - ANEXO III - Preencher'!X30="","",'[1]TCE - ANEXO III - Preencher'!X30)</f>
        <v>AUXILIO CRECHE</v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589.96</v>
      </c>
    </row>
    <row r="22" spans="1:28" s="4" customFormat="1" x14ac:dyDescent="0.2">
      <c r="A22" s="9">
        <f>IFERROR(VLOOKUP(B22,'[1]DADOS (OCULTAR)'!$P$3:$R$56,3,0),"")</f>
        <v>10075232000243</v>
      </c>
      <c r="B22" s="10" t="str">
        <f>'[1]TCE - ANEXO III - Preencher'!C31</f>
        <v>UPA IMBIRIBEIRA</v>
      </c>
      <c r="C22" s="11"/>
      <c r="D22" s="12" t="str">
        <f>'[1]TCE - ANEXO III - Preencher'!E31</f>
        <v>ANDREA BANDEIRA DE LIMA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4221-05</v>
      </c>
      <c r="G22" s="14">
        <f>IF('[1]TCE - ANEXO III - Preencher'!H31="","",'[1]TCE - ANEXO III - Preencher'!H31)</f>
        <v>44166</v>
      </c>
      <c r="H22" s="15">
        <f>'[1]TCE - ANEXO III - Preencher'!I31</f>
        <v>0</v>
      </c>
      <c r="I22" s="15">
        <f>'[1]TCE - ANEXO III - Preencher'!J31</f>
        <v>165.54</v>
      </c>
      <c r="J22" s="15">
        <f>'[1]TCE - ANEXO III - Preencher'!K31</f>
        <v>0</v>
      </c>
      <c r="K22" s="16">
        <f>'[1]TCE - ANEXO III - Preencher'!L31</f>
        <v>213.65</v>
      </c>
      <c r="L22" s="16">
        <f>'[1]TCE - ANEXO III - Preencher'!M31</f>
        <v>21.44</v>
      </c>
      <c r="M22" s="16">
        <f t="shared" si="1"/>
        <v>192.21</v>
      </c>
      <c r="N22" s="16">
        <f>'[1]TCE - ANEXO III - Preencher'!O31</f>
        <v>2</v>
      </c>
      <c r="O22" s="16">
        <f>'[1]TCE - ANEXO III - Preencher'!P31</f>
        <v>0</v>
      </c>
      <c r="P22" s="17">
        <f t="shared" si="2"/>
        <v>2</v>
      </c>
      <c r="Q22" s="16">
        <f>'[1]TCE - ANEXO III - Preencher'!R31</f>
        <v>114</v>
      </c>
      <c r="R22" s="16">
        <f>'[1]TCE - ANEXO III - Preencher'!S31</f>
        <v>68.900000000000006</v>
      </c>
      <c r="S22" s="17">
        <f t="shared" si="3"/>
        <v>45.099999999999994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404.85</v>
      </c>
    </row>
    <row r="23" spans="1:28" s="4" customFormat="1" x14ac:dyDescent="0.2">
      <c r="A23" s="9">
        <f>IFERROR(VLOOKUP(B23,'[1]DADOS (OCULTAR)'!$P$3:$R$56,3,0),"")</f>
        <v>10075232000243</v>
      </c>
      <c r="B23" s="10" t="str">
        <f>'[1]TCE - ANEXO III - Preencher'!C32</f>
        <v>UPA IMBIRIBEIRA</v>
      </c>
      <c r="C23" s="11"/>
      <c r="D23" s="12" t="str">
        <f>'[1]TCE - ANEXO III - Preencher'!E32</f>
        <v>ANDREA FERREIRA CABOCLO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5134-30</v>
      </c>
      <c r="G23" s="14">
        <f>IF('[1]TCE - ANEXO III - Preencher'!H32="","",'[1]TCE - ANEXO III - Preencher'!H32)</f>
        <v>44166</v>
      </c>
      <c r="H23" s="15">
        <f>'[1]TCE - ANEXO III - Preencher'!I32</f>
        <v>0</v>
      </c>
      <c r="I23" s="15">
        <f>'[1]TCE - ANEXO III - Preencher'!J32</f>
        <v>156.97</v>
      </c>
      <c r="J23" s="15">
        <f>'[1]TCE - ANEXO III - Preencher'!K32</f>
        <v>0</v>
      </c>
      <c r="K23" s="16">
        <f>'[1]TCE - ANEXO III - Preencher'!L32</f>
        <v>213.65</v>
      </c>
      <c r="L23" s="16">
        <f>'[1]TCE - ANEXO III - Preencher'!M32</f>
        <v>20.9</v>
      </c>
      <c r="M23" s="16">
        <f t="shared" si="1"/>
        <v>192.75</v>
      </c>
      <c r="N23" s="16">
        <f>'[1]TCE - ANEXO III - Preencher'!O32</f>
        <v>2</v>
      </c>
      <c r="O23" s="16">
        <f>'[1]TCE - ANEXO III - Preencher'!P32</f>
        <v>0</v>
      </c>
      <c r="P23" s="17">
        <f t="shared" si="2"/>
        <v>2</v>
      </c>
      <c r="Q23" s="16">
        <f>'[1]TCE - ANEXO III - Preencher'!R32</f>
        <v>107.1</v>
      </c>
      <c r="R23" s="16">
        <f>'[1]TCE - ANEXO III - Preencher'!S32</f>
        <v>62.7</v>
      </c>
      <c r="S23" s="17">
        <f t="shared" si="3"/>
        <v>44.399999999999991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396.12</v>
      </c>
    </row>
    <row r="24" spans="1:28" s="4" customFormat="1" x14ac:dyDescent="0.2">
      <c r="A24" s="9">
        <f>IFERROR(VLOOKUP(B24,'[1]DADOS (OCULTAR)'!$P$3:$R$56,3,0),"")</f>
        <v>10075232000243</v>
      </c>
      <c r="B24" s="10" t="str">
        <f>'[1]TCE - ANEXO III - Preencher'!C33</f>
        <v>UPA IMBIRIBEIRA</v>
      </c>
      <c r="C24" s="11"/>
      <c r="D24" s="12" t="str">
        <f>'[1]TCE - ANEXO III - Preencher'!E33</f>
        <v>ANDREA VANESSA MOREIRA DE MELO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2234-05</v>
      </c>
      <c r="G24" s="14">
        <f>IF('[1]TCE - ANEXO III - Preencher'!H33="","",'[1]TCE - ANEXO III - Preencher'!H33)</f>
        <v>44166</v>
      </c>
      <c r="H24" s="15">
        <f>'[1]TCE - ANEXO III - Preencher'!I33</f>
        <v>0</v>
      </c>
      <c r="I24" s="15">
        <f>'[1]TCE - ANEXO III - Preencher'!J33</f>
        <v>769.08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2</v>
      </c>
      <c r="O24" s="16">
        <f>'[1]TCE - ANEXO III - Preencher'!P33</f>
        <v>0</v>
      </c>
      <c r="P24" s="17">
        <f t="shared" si="2"/>
        <v>2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771.08</v>
      </c>
    </row>
    <row r="25" spans="1:28" s="4" customFormat="1" x14ac:dyDescent="0.2">
      <c r="A25" s="9">
        <f>IFERROR(VLOOKUP(B25,'[1]DADOS (OCULTAR)'!$P$3:$R$56,3,0),"")</f>
        <v>10075232000243</v>
      </c>
      <c r="B25" s="10" t="str">
        <f>'[1]TCE - ANEXO III - Preencher'!C34</f>
        <v>UPA IMBIRIBEIRA</v>
      </c>
      <c r="C25" s="11"/>
      <c r="D25" s="12" t="str">
        <f>'[1]TCE - ANEXO III - Preencher'!E34</f>
        <v>ANNA CECILIA GUERRA DE ARAUJO FERREIRA MEDEIROS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2234-05</v>
      </c>
      <c r="G25" s="14">
        <f>IF('[1]TCE - ANEXO III - Preencher'!H34="","",'[1]TCE - ANEXO III - Preencher'!H34)</f>
        <v>44166</v>
      </c>
      <c r="H25" s="15">
        <f>'[1]TCE - ANEXO III - Preencher'!I34</f>
        <v>0</v>
      </c>
      <c r="I25" s="15">
        <f>'[1]TCE - ANEXO III - Preencher'!J34</f>
        <v>404.41</v>
      </c>
      <c r="J25" s="15">
        <f>'[1]TCE - ANEXO III - Preencher'!K34</f>
        <v>0</v>
      </c>
      <c r="K25" s="16">
        <f>'[1]TCE - ANEXO III - Preencher'!L34</f>
        <v>213.65</v>
      </c>
      <c r="L25" s="16">
        <f>'[1]TCE - ANEXO III - Preencher'!M34</f>
        <v>16.05</v>
      </c>
      <c r="M25" s="16">
        <f t="shared" si="1"/>
        <v>197.6</v>
      </c>
      <c r="N25" s="16">
        <f>'[1]TCE - ANEXO III - Preencher'!O34</f>
        <v>2</v>
      </c>
      <c r="O25" s="16">
        <f>'[1]TCE - ANEXO III - Preencher'!P34</f>
        <v>0</v>
      </c>
      <c r="P25" s="17">
        <f t="shared" si="2"/>
        <v>2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139.85</v>
      </c>
      <c r="U25" s="16">
        <f>'[1]TCE - ANEXO III - Preencher'!V34</f>
        <v>0</v>
      </c>
      <c r="V25" s="17">
        <f t="shared" si="4"/>
        <v>139.85</v>
      </c>
      <c r="W25" s="18" t="str">
        <f>IF('[1]TCE - ANEXO III - Preencher'!X34="","",'[1]TCE - ANEXO III - Preencher'!X34)</f>
        <v>AUXILIO CRECHE</v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743.86</v>
      </c>
    </row>
    <row r="26" spans="1:28" s="4" customFormat="1" x14ac:dyDescent="0.2">
      <c r="A26" s="9">
        <f>IFERROR(VLOOKUP(B26,'[1]DADOS (OCULTAR)'!$P$3:$R$56,3,0),"")</f>
        <v>10075232000243</v>
      </c>
      <c r="B26" s="10" t="str">
        <f>'[1]TCE - ANEXO III - Preencher'!C35</f>
        <v>UPA IMBIRIBEIRA</v>
      </c>
      <c r="C26" s="11"/>
      <c r="D26" s="12" t="str">
        <f>'[1]TCE - ANEXO III - Preencher'!E35</f>
        <v>ANNA KARINA BARROS MELCOP</v>
      </c>
      <c r="E26" s="10" t="str">
        <f>IF('[1]TCE - ANEXO III - Preencher'!F35="4 - Assistência Odontológica","2 - Outros Profissionais da Saúde",'[1]TCE - ANEXO III - Preencher'!F35)</f>
        <v>1 - Médico</v>
      </c>
      <c r="F26" s="13" t="str">
        <f>'[1]TCE - ANEXO III - Preencher'!G35</f>
        <v>2251-25</v>
      </c>
      <c r="G26" s="14">
        <f>IF('[1]TCE - ANEXO III - Preencher'!H35="","",'[1]TCE - ANEXO III - Preencher'!H35)</f>
        <v>44166</v>
      </c>
      <c r="H26" s="15">
        <f>'[1]TCE - ANEXO III - Preencher'!I35</f>
        <v>0</v>
      </c>
      <c r="I26" s="15">
        <f>'[1]TCE - ANEXO III - Preencher'!J35</f>
        <v>1327.82</v>
      </c>
      <c r="J26" s="15">
        <f>'[1]TCE - ANEXO III - Preencher'!K35</f>
        <v>0</v>
      </c>
      <c r="K26" s="16">
        <f>'[1]TCE - ANEXO III - Preencher'!L35</f>
        <v>213.65</v>
      </c>
      <c r="L26" s="16">
        <f>'[1]TCE - ANEXO III - Preencher'!M35</f>
        <v>32.32</v>
      </c>
      <c r="M26" s="16">
        <f t="shared" si="1"/>
        <v>181.33</v>
      </c>
      <c r="N26" s="16">
        <f>'[1]TCE - ANEXO III - Preencher'!O35</f>
        <v>56.22</v>
      </c>
      <c r="O26" s="16">
        <f>'[1]TCE - ANEXO III - Preencher'!P35</f>
        <v>0</v>
      </c>
      <c r="P26" s="17">
        <f t="shared" si="2"/>
        <v>56.22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1565.37</v>
      </c>
    </row>
    <row r="27" spans="1:28" s="4" customFormat="1" x14ac:dyDescent="0.2">
      <c r="A27" s="9">
        <f>IFERROR(VLOOKUP(B27,'[1]DADOS (OCULTAR)'!$P$3:$R$56,3,0),"")</f>
        <v>10075232000243</v>
      </c>
      <c r="B27" s="10" t="str">
        <f>'[1]TCE - ANEXO III - Preencher'!C36</f>
        <v>UPA IMBIRIBEIRA</v>
      </c>
      <c r="C27" s="11"/>
      <c r="D27" s="12" t="str">
        <f>'[1]TCE - ANEXO III - Preencher'!E36</f>
        <v>ANTONIO CARNEIRO CAVALCANTI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4221-05</v>
      </c>
      <c r="G27" s="14">
        <f>IF('[1]TCE - ANEXO III - Preencher'!H36="","",'[1]TCE - ANEXO III - Preencher'!H36)</f>
        <v>44166</v>
      </c>
      <c r="H27" s="15">
        <f>'[1]TCE - ANEXO III - Preencher'!I36</f>
        <v>0</v>
      </c>
      <c r="I27" s="15">
        <f>'[1]TCE - ANEXO III - Preencher'!J36</f>
        <v>187.28</v>
      </c>
      <c r="J27" s="15">
        <f>'[1]TCE - ANEXO III - Preencher'!K36</f>
        <v>0</v>
      </c>
      <c r="K27" s="16">
        <f>'[1]TCE - ANEXO III - Preencher'!L36</f>
        <v>213.65</v>
      </c>
      <c r="L27" s="16">
        <f>'[1]TCE - ANEXO III - Preencher'!M36</f>
        <v>22.97</v>
      </c>
      <c r="M27" s="16">
        <f t="shared" si="1"/>
        <v>190.68</v>
      </c>
      <c r="N27" s="16">
        <f>'[1]TCE - ANEXO III - Preencher'!O36</f>
        <v>2</v>
      </c>
      <c r="O27" s="16">
        <f>'[1]TCE - ANEXO III - Preencher'!P36</f>
        <v>0</v>
      </c>
      <c r="P27" s="17">
        <f t="shared" si="2"/>
        <v>2</v>
      </c>
      <c r="Q27" s="16">
        <f>'[1]TCE - ANEXO III - Preencher'!R36</f>
        <v>158.85</v>
      </c>
      <c r="R27" s="16">
        <f>'[1]TCE - ANEXO III - Preencher'!S36</f>
        <v>68.900000000000006</v>
      </c>
      <c r="S27" s="17">
        <f t="shared" si="3"/>
        <v>89.949999999999989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469.91</v>
      </c>
    </row>
    <row r="28" spans="1:28" s="4" customFormat="1" x14ac:dyDescent="0.2">
      <c r="A28" s="9">
        <f>IFERROR(VLOOKUP(B28,'[1]DADOS (OCULTAR)'!$P$3:$R$56,3,0),"")</f>
        <v>10075232000243</v>
      </c>
      <c r="B28" s="10" t="str">
        <f>'[1]TCE - ANEXO III - Preencher'!C37</f>
        <v>UPA IMBIRIBEIRA</v>
      </c>
      <c r="C28" s="11"/>
      <c r="D28" s="12" t="str">
        <f>'[1]TCE - ANEXO III - Preencher'!E37</f>
        <v>ANTONIO FLAVIO DOS ANJOS ALENCAR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4101-05</v>
      </c>
      <c r="G28" s="14">
        <f>IF('[1]TCE - ANEXO III - Preencher'!H37="","",'[1]TCE - ANEXO III - Preencher'!H37)</f>
        <v>44166</v>
      </c>
      <c r="H28" s="15">
        <f>'[1]TCE - ANEXO III - Preencher'!I37</f>
        <v>0</v>
      </c>
      <c r="I28" s="15">
        <f>'[1]TCE - ANEXO III - Preencher'!J37</f>
        <v>318.63</v>
      </c>
      <c r="J28" s="15">
        <f>'[1]TCE - ANEXO III - Preencher'!K37</f>
        <v>0</v>
      </c>
      <c r="K28" s="16">
        <f>'[1]TCE - ANEXO III - Preencher'!L37</f>
        <v>213.65</v>
      </c>
      <c r="L28" s="16">
        <f>'[1]TCE - ANEXO III - Preencher'!M37</f>
        <v>50.53</v>
      </c>
      <c r="M28" s="16">
        <f t="shared" si="1"/>
        <v>163.12</v>
      </c>
      <c r="N28" s="16">
        <f>'[1]TCE - ANEXO III - Preencher'!O37</f>
        <v>2</v>
      </c>
      <c r="O28" s="16">
        <f>'[1]TCE - ANEXO III - Preencher'!P37</f>
        <v>0</v>
      </c>
      <c r="P28" s="17">
        <f t="shared" si="2"/>
        <v>2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483.75</v>
      </c>
    </row>
    <row r="29" spans="1:28" s="4" customFormat="1" x14ac:dyDescent="0.2">
      <c r="A29" s="9">
        <f>IFERROR(VLOOKUP(B29,'[1]DADOS (OCULTAR)'!$P$3:$R$56,3,0),"")</f>
        <v>10075232000243</v>
      </c>
      <c r="B29" s="10" t="str">
        <f>'[1]TCE - ANEXO III - Preencher'!C38</f>
        <v>UPA IMBIRIBEIRA</v>
      </c>
      <c r="C29" s="11"/>
      <c r="D29" s="12" t="str">
        <f>'[1]TCE - ANEXO III - Preencher'!E38</f>
        <v>ANTONIO FRANCISCO LIMA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7823-20</v>
      </c>
      <c r="G29" s="14">
        <f>IF('[1]TCE - ANEXO III - Preencher'!H38="","",'[1]TCE - ANEXO III - Preencher'!H38)</f>
        <v>44166</v>
      </c>
      <c r="H29" s="15">
        <f>'[1]TCE - ANEXO III - Preencher'!I38</f>
        <v>0</v>
      </c>
      <c r="I29" s="15">
        <f>'[1]TCE - ANEXO III - Preencher'!J38</f>
        <v>316.17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2</v>
      </c>
      <c r="O29" s="16">
        <f>'[1]TCE - ANEXO III - Preencher'!P38</f>
        <v>0</v>
      </c>
      <c r="P29" s="17">
        <f t="shared" si="2"/>
        <v>2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318.17</v>
      </c>
    </row>
    <row r="30" spans="1:28" s="4" customFormat="1" x14ac:dyDescent="0.2">
      <c r="A30" s="9">
        <f>IFERROR(VLOOKUP(B30,'[1]DADOS (OCULTAR)'!$P$3:$R$56,3,0),"")</f>
        <v>10075232000243</v>
      </c>
      <c r="B30" s="10" t="str">
        <f>'[1]TCE - ANEXO III - Preencher'!C39</f>
        <v>UPA IMBIRIBEIRA</v>
      </c>
      <c r="C30" s="11"/>
      <c r="D30" s="12" t="str">
        <f>'[1]TCE - ANEXO III - Preencher'!E39</f>
        <v>ANTONIO MAURICIO DOS SANTOS CONCEICAO FILHO</v>
      </c>
      <c r="E30" s="10" t="str">
        <f>IF('[1]TCE - ANEXO III - Preencher'!F39="4 - Assistência Odontológica","2 - Outros Profissionais da Saúde",'[1]TCE - ANEXO III - Preencher'!F39)</f>
        <v>1 - Médico</v>
      </c>
      <c r="F30" s="13" t="str">
        <f>'[1]TCE - ANEXO III - Preencher'!G39</f>
        <v>2252-70</v>
      </c>
      <c r="G30" s="14">
        <f>IF('[1]TCE - ANEXO III - Preencher'!H39="","",'[1]TCE - ANEXO III - Preencher'!H39)</f>
        <v>44166</v>
      </c>
      <c r="H30" s="15">
        <f>'[1]TCE - ANEXO III - Preencher'!I39</f>
        <v>0</v>
      </c>
      <c r="I30" s="15">
        <f>'[1]TCE - ANEXO III - Preencher'!J39</f>
        <v>1240.9100000000001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56.22</v>
      </c>
      <c r="O30" s="16">
        <f>'[1]TCE - ANEXO III - Preencher'!P39</f>
        <v>0</v>
      </c>
      <c r="P30" s="17">
        <f t="shared" si="2"/>
        <v>56.22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1297.1300000000001</v>
      </c>
    </row>
    <row r="31" spans="1:28" s="4" customFormat="1" x14ac:dyDescent="0.2">
      <c r="A31" s="9">
        <f>IFERROR(VLOOKUP(B31,'[1]DADOS (OCULTAR)'!$P$3:$R$56,3,0),"")</f>
        <v>10075232000243</v>
      </c>
      <c r="B31" s="10" t="str">
        <f>'[1]TCE - ANEXO III - Preencher'!C40</f>
        <v>UPA IMBIRIBEIRA</v>
      </c>
      <c r="C31" s="11"/>
      <c r="D31" s="12" t="str">
        <f>'[1]TCE - ANEXO III - Preencher'!E40</f>
        <v>ARTHUR ARCOVERDE PERRIER</v>
      </c>
      <c r="E31" s="10" t="str">
        <f>IF('[1]TCE - ANEXO III - Preencher'!F40="4 - Assistência Odontológica","2 - Outros Profissionais da Saúde",'[1]TCE - ANEXO III - Preencher'!F40)</f>
        <v>1 - Médico</v>
      </c>
      <c r="F31" s="13" t="str">
        <f>'[1]TCE - ANEXO III - Preencher'!G40</f>
        <v>2251-25</v>
      </c>
      <c r="G31" s="14">
        <f>IF('[1]TCE - ANEXO III - Preencher'!H40="","",'[1]TCE - ANEXO III - Preencher'!H40)</f>
        <v>44166</v>
      </c>
      <c r="H31" s="15">
        <f>'[1]TCE - ANEXO III - Preencher'!I40</f>
        <v>0</v>
      </c>
      <c r="I31" s="15">
        <f>'[1]TCE - ANEXO III - Preencher'!J40</f>
        <v>232.8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56.22</v>
      </c>
      <c r="O31" s="16">
        <f>'[1]TCE - ANEXO III - Preencher'!P40</f>
        <v>0</v>
      </c>
      <c r="P31" s="17">
        <f t="shared" si="2"/>
        <v>56.22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289.02</v>
      </c>
    </row>
    <row r="32" spans="1:28" s="4" customFormat="1" x14ac:dyDescent="0.2">
      <c r="A32" s="9">
        <f>IFERROR(VLOOKUP(B32,'[1]DADOS (OCULTAR)'!$P$3:$R$56,3,0),"")</f>
        <v>10075232000243</v>
      </c>
      <c r="B32" s="10" t="str">
        <f>'[1]TCE - ANEXO III - Preencher'!C41</f>
        <v>UPA IMBIRIBEIRA</v>
      </c>
      <c r="C32" s="11"/>
      <c r="D32" s="12" t="str">
        <f>'[1]TCE - ANEXO III - Preencher'!E41</f>
        <v>ARTUR FREIRE SOARES</v>
      </c>
      <c r="E32" s="10" t="str">
        <f>IF('[1]TCE - ANEXO III - Preencher'!F41="4 - Assistência Odontológica","2 - Outros Profissionais da Saúde",'[1]TCE - ANEXO III - Preencher'!F41)</f>
        <v>1 - Médico</v>
      </c>
      <c r="F32" s="13" t="str">
        <f>'[1]TCE - ANEXO III - Preencher'!G41</f>
        <v>2251-25</v>
      </c>
      <c r="G32" s="14">
        <f>IF('[1]TCE - ANEXO III - Preencher'!H41="","",'[1]TCE - ANEXO III - Preencher'!H41)</f>
        <v>44166</v>
      </c>
      <c r="H32" s="15">
        <f>'[1]TCE - ANEXO III - Preencher'!I41</f>
        <v>0</v>
      </c>
      <c r="I32" s="15">
        <f>'[1]TCE - ANEXO III - Preencher'!J41</f>
        <v>529.53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56.22</v>
      </c>
      <c r="O32" s="16">
        <f>'[1]TCE - ANEXO III - Preencher'!P41</f>
        <v>0</v>
      </c>
      <c r="P32" s="17">
        <f t="shared" si="2"/>
        <v>56.22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585.75</v>
      </c>
    </row>
    <row r="33" spans="1:28" s="4" customFormat="1" x14ac:dyDescent="0.2">
      <c r="A33" s="9">
        <f>IFERROR(VLOOKUP(B33,'[1]DADOS (OCULTAR)'!$P$3:$R$56,3,0),"")</f>
        <v>10075232000243</v>
      </c>
      <c r="B33" s="10" t="str">
        <f>'[1]TCE - ANEXO III - Preencher'!C42</f>
        <v>UPA IMBIRIBEIRA</v>
      </c>
      <c r="C33" s="11"/>
      <c r="D33" s="12" t="str">
        <f>'[1]TCE - ANEXO III - Preencher'!E42</f>
        <v>ARTUR LUIZ NEPOZIANO AVELINO DA SILVA</v>
      </c>
      <c r="E33" s="10" t="str">
        <f>IF('[1]TCE - ANEXO III - Preencher'!F42="4 - Assistência Odontológica","2 - Outros Profissionais da Saúde",'[1]TCE - ANEXO III - Preencher'!F42)</f>
        <v>1 - Médico</v>
      </c>
      <c r="F33" s="13" t="str">
        <f>'[1]TCE - ANEXO III - Preencher'!G42</f>
        <v>2251-25</v>
      </c>
      <c r="G33" s="14">
        <f>IF('[1]TCE - ANEXO III - Preencher'!H42="","",'[1]TCE - ANEXO III - Preencher'!H42)</f>
        <v>44166</v>
      </c>
      <c r="H33" s="15">
        <f>'[1]TCE - ANEXO III - Preencher'!I42</f>
        <v>0</v>
      </c>
      <c r="I33" s="15">
        <f>'[1]TCE - ANEXO III - Preencher'!J42</f>
        <v>1290.3900000000001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56.22</v>
      </c>
      <c r="O33" s="16">
        <f>'[1]TCE - ANEXO III - Preencher'!P42</f>
        <v>0</v>
      </c>
      <c r="P33" s="17">
        <f t="shared" si="2"/>
        <v>56.22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1346.6100000000001</v>
      </c>
    </row>
    <row r="34" spans="1:28" s="4" customFormat="1" x14ac:dyDescent="0.2">
      <c r="A34" s="9">
        <f>IFERROR(VLOOKUP(B34,'[1]DADOS (OCULTAR)'!$P$3:$R$56,3,0),"")</f>
        <v>10075232000243</v>
      </c>
      <c r="B34" s="10" t="str">
        <f>'[1]TCE - ANEXO III - Preencher'!C43</f>
        <v>UPA IMBIRIBEIRA</v>
      </c>
      <c r="C34" s="11"/>
      <c r="D34" s="12" t="str">
        <f>'[1]TCE - ANEXO III - Preencher'!E43</f>
        <v>AURILEIDE RODRIGUES DOS SANTOS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3241-15</v>
      </c>
      <c r="G34" s="14">
        <f>IF('[1]TCE - ANEXO III - Preencher'!H43="","",'[1]TCE - ANEXO III - Preencher'!H43)</f>
        <v>44166</v>
      </c>
      <c r="H34" s="15">
        <f>'[1]TCE - ANEXO III - Preencher'!I43</f>
        <v>0</v>
      </c>
      <c r="I34" s="15">
        <f>'[1]TCE - ANEXO III - Preencher'!J43</f>
        <v>418.04</v>
      </c>
      <c r="J34" s="15">
        <f>'[1]TCE - ANEXO III - Preencher'!K43</f>
        <v>0</v>
      </c>
      <c r="K34" s="16">
        <f>'[1]TCE - ANEXO III - Preencher'!L43</f>
        <v>213.65</v>
      </c>
      <c r="L34" s="16">
        <f>'[1]TCE - ANEXO III - Preencher'!M43</f>
        <v>20.350000000000001</v>
      </c>
      <c r="M34" s="16">
        <f t="shared" si="1"/>
        <v>193.3</v>
      </c>
      <c r="N34" s="16">
        <f>'[1]TCE - ANEXO III - Preencher'!O43</f>
        <v>16</v>
      </c>
      <c r="O34" s="16">
        <f>'[1]TCE - ANEXO III - Preencher'!P43</f>
        <v>0</v>
      </c>
      <c r="P34" s="17">
        <f t="shared" si="2"/>
        <v>16</v>
      </c>
      <c r="Q34" s="16">
        <f>'[1]TCE - ANEXO III - Preencher'!R43</f>
        <v>127.8</v>
      </c>
      <c r="R34" s="16">
        <f>'[1]TCE - ANEXO III - Preencher'!S43</f>
        <v>61.05</v>
      </c>
      <c r="S34" s="17">
        <f t="shared" si="3"/>
        <v>66.75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694.09</v>
      </c>
    </row>
    <row r="35" spans="1:28" s="4" customFormat="1" x14ac:dyDescent="0.2">
      <c r="A35" s="9">
        <f>IFERROR(VLOOKUP(B35,'[1]DADOS (OCULTAR)'!$P$3:$R$56,3,0),"")</f>
        <v>10075232000243</v>
      </c>
      <c r="B35" s="10" t="str">
        <f>'[1]TCE - ANEXO III - Preencher'!C44</f>
        <v>UPA IMBIRIBEIRA</v>
      </c>
      <c r="C35" s="11"/>
      <c r="D35" s="12" t="str">
        <f>'[1]TCE - ANEXO III - Preencher'!E44</f>
        <v>BARBARA FRANCA GOMES</v>
      </c>
      <c r="E35" s="10" t="str">
        <f>IF('[1]TCE - ANEXO III - Preencher'!F44="4 - Assistência Odontológica","2 - Outros Profissionais da Saúde",'[1]TCE - ANEXO III - Preencher'!F44)</f>
        <v>1 - Médico</v>
      </c>
      <c r="F35" s="13" t="str">
        <f>'[1]TCE - ANEXO III - Preencher'!G44</f>
        <v>2251-24</v>
      </c>
      <c r="G35" s="14">
        <f>IF('[1]TCE - ANEXO III - Preencher'!H44="","",'[1]TCE - ANEXO III - Preencher'!H44)</f>
        <v>44166</v>
      </c>
      <c r="H35" s="15">
        <f>'[1]TCE - ANEXO III - Preencher'!I44</f>
        <v>0</v>
      </c>
      <c r="I35" s="15">
        <f>'[1]TCE - ANEXO III - Preencher'!J44</f>
        <v>754.61</v>
      </c>
      <c r="J35" s="15">
        <f>'[1]TCE - ANEXO III - Preencher'!K44</f>
        <v>0</v>
      </c>
      <c r="K35" s="16">
        <f>'[1]TCE - ANEXO III - Preencher'!L44</f>
        <v>213.65</v>
      </c>
      <c r="L35" s="16">
        <f>'[1]TCE - ANEXO III - Preencher'!M44</f>
        <v>18.02</v>
      </c>
      <c r="M35" s="16">
        <f t="shared" si="1"/>
        <v>195.63</v>
      </c>
      <c r="N35" s="16">
        <f>'[1]TCE - ANEXO III - Preencher'!O44</f>
        <v>56.22</v>
      </c>
      <c r="O35" s="16">
        <f>'[1]TCE - ANEXO III - Preencher'!P44</f>
        <v>0</v>
      </c>
      <c r="P35" s="17">
        <f t="shared" si="2"/>
        <v>56.22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1006.46</v>
      </c>
    </row>
    <row r="36" spans="1:28" s="4" customFormat="1" x14ac:dyDescent="0.2">
      <c r="A36" s="9">
        <f>IFERROR(VLOOKUP(B36,'[1]DADOS (OCULTAR)'!$P$3:$R$56,3,0),"")</f>
        <v>10075232000243</v>
      </c>
      <c r="B36" s="10" t="str">
        <f>'[1]TCE - ANEXO III - Preencher'!C45</f>
        <v>UPA IMBIRIBEIRA</v>
      </c>
      <c r="C36" s="11"/>
      <c r="D36" s="12" t="str">
        <f>'[1]TCE - ANEXO III - Preencher'!E45</f>
        <v>BERENICE MARIA GUIMARAES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2235-05</v>
      </c>
      <c r="G36" s="14">
        <f>IF('[1]TCE - ANEXO III - Preencher'!H45="","",'[1]TCE - ANEXO III - Preencher'!H45)</f>
        <v>44166</v>
      </c>
      <c r="H36" s="15">
        <f>'[1]TCE - ANEXO III - Preencher'!I45</f>
        <v>0</v>
      </c>
      <c r="I36" s="15">
        <f>'[1]TCE - ANEXO III - Preencher'!J45</f>
        <v>60.96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4</v>
      </c>
      <c r="O36" s="16">
        <f>'[1]TCE - ANEXO III - Preencher'!P45</f>
        <v>0</v>
      </c>
      <c r="P36" s="17">
        <f t="shared" si="2"/>
        <v>4</v>
      </c>
      <c r="Q36" s="16">
        <f>'[1]TCE - ANEXO III - Preencher'!R45</f>
        <v>144.6</v>
      </c>
      <c r="R36" s="16">
        <f>'[1]TCE - ANEXO III - Preencher'!S45</f>
        <v>95.79</v>
      </c>
      <c r="S36" s="17">
        <f t="shared" si="3"/>
        <v>48.809999999999988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113.77</v>
      </c>
    </row>
    <row r="37" spans="1:28" s="4" customFormat="1" x14ac:dyDescent="0.2">
      <c r="A37" s="9">
        <f>IFERROR(VLOOKUP(B37,'[1]DADOS (OCULTAR)'!$P$3:$R$56,3,0),"")</f>
        <v>10075232000243</v>
      </c>
      <c r="B37" s="10" t="str">
        <f>'[1]TCE - ANEXO III - Preencher'!C46</f>
        <v>UPA IMBIRIBEIRA</v>
      </c>
      <c r="C37" s="11"/>
      <c r="D37" s="12" t="str">
        <f>'[1]TCE - ANEXO III - Preencher'!E46</f>
        <v>BRENO DANTAS VIEIRA DA MOTTA</v>
      </c>
      <c r="E37" s="10" t="str">
        <f>IF('[1]TCE - ANEXO III - Preencher'!F46="4 - Assistência Odontológica","2 - Outros Profissionais da Saúde",'[1]TCE - ANEXO III - Preencher'!F46)</f>
        <v>1 - Médico</v>
      </c>
      <c r="F37" s="13" t="str">
        <f>'[1]TCE - ANEXO III - Preencher'!G46</f>
        <v>2251-25</v>
      </c>
      <c r="G37" s="14">
        <f>IF('[1]TCE - ANEXO III - Preencher'!H46="","",'[1]TCE - ANEXO III - Preencher'!H46)</f>
        <v>44166</v>
      </c>
      <c r="H37" s="15">
        <f>'[1]TCE - ANEXO III - Preencher'!I46</f>
        <v>0</v>
      </c>
      <c r="I37" s="15">
        <f>'[1]TCE - ANEXO III - Preencher'!J46</f>
        <v>441.3</v>
      </c>
      <c r="J37" s="15">
        <f>'[1]TCE - ANEXO III - Preencher'!K46</f>
        <v>0</v>
      </c>
      <c r="K37" s="16">
        <f>'[1]TCE - ANEXO III - Preencher'!L46</f>
        <v>213.65</v>
      </c>
      <c r="L37" s="16">
        <f>'[1]TCE - ANEXO III - Preencher'!M46</f>
        <v>14.3</v>
      </c>
      <c r="M37" s="16">
        <f t="shared" si="1"/>
        <v>199.35</v>
      </c>
      <c r="N37" s="16">
        <f>'[1]TCE - ANEXO III - Preencher'!O46</f>
        <v>56.22</v>
      </c>
      <c r="O37" s="16">
        <f>'[1]TCE - ANEXO III - Preencher'!P46</f>
        <v>0</v>
      </c>
      <c r="P37" s="17">
        <f t="shared" si="2"/>
        <v>56.22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696.87</v>
      </c>
    </row>
    <row r="38" spans="1:28" s="4" customFormat="1" x14ac:dyDescent="0.2">
      <c r="A38" s="9">
        <f>IFERROR(VLOOKUP(B38,'[1]DADOS (OCULTAR)'!$P$3:$R$56,3,0),"")</f>
        <v>10075232000243</v>
      </c>
      <c r="B38" s="10" t="str">
        <f>'[1]TCE - ANEXO III - Preencher'!C47</f>
        <v>UPA IMBIRIBEIRA</v>
      </c>
      <c r="C38" s="11"/>
      <c r="D38" s="12" t="str">
        <f>'[1]TCE - ANEXO III - Preencher'!E47</f>
        <v>CAMILA MOURA DE PAFFER</v>
      </c>
      <c r="E38" s="10" t="str">
        <f>IF('[1]TCE - ANEXO III - Preencher'!F47="4 - Assistência Odontológica","2 - Outros Profissionais da Saúde",'[1]TCE - ANEXO III - Preencher'!F47)</f>
        <v>1 - Médico</v>
      </c>
      <c r="F38" s="13" t="str">
        <f>'[1]TCE - ANEXO III - Preencher'!G47</f>
        <v>2251-25</v>
      </c>
      <c r="G38" s="14">
        <f>IF('[1]TCE - ANEXO III - Preencher'!H47="","",'[1]TCE - ANEXO III - Preencher'!H47)</f>
        <v>44166</v>
      </c>
      <c r="H38" s="15">
        <f>'[1]TCE - ANEXO III - Preencher'!I47</f>
        <v>0</v>
      </c>
      <c r="I38" s="15">
        <f>'[1]TCE - ANEXO III - Preencher'!J47</f>
        <v>713.59</v>
      </c>
      <c r="J38" s="15">
        <f>'[1]TCE - ANEXO III - Preencher'!K47</f>
        <v>0</v>
      </c>
      <c r="K38" s="16">
        <f>'[1]TCE - ANEXO III - Preencher'!L47</f>
        <v>213.65</v>
      </c>
      <c r="L38" s="16">
        <f>'[1]TCE - ANEXO III - Preencher'!M47</f>
        <v>18.02</v>
      </c>
      <c r="M38" s="16">
        <f t="shared" si="1"/>
        <v>195.63</v>
      </c>
      <c r="N38" s="16">
        <f>'[1]TCE - ANEXO III - Preencher'!O47</f>
        <v>56.22</v>
      </c>
      <c r="O38" s="16">
        <f>'[1]TCE - ANEXO III - Preencher'!P47</f>
        <v>0</v>
      </c>
      <c r="P38" s="17">
        <f t="shared" si="2"/>
        <v>56.22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965.44</v>
      </c>
    </row>
    <row r="39" spans="1:28" s="4" customFormat="1" x14ac:dyDescent="0.2">
      <c r="A39" s="9">
        <f>IFERROR(VLOOKUP(B39,'[1]DADOS (OCULTAR)'!$P$3:$R$56,3,0),"")</f>
        <v>10075232000243</v>
      </c>
      <c r="B39" s="10" t="str">
        <f>'[1]TCE - ANEXO III - Preencher'!C48</f>
        <v>UPA IMBIRIBEIRA</v>
      </c>
      <c r="C39" s="11"/>
      <c r="D39" s="12" t="str">
        <f>'[1]TCE - ANEXO III - Preencher'!E48</f>
        <v>CARINE EDLA DA SILVA SOUZA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2235-05</v>
      </c>
      <c r="G39" s="14">
        <f>IF('[1]TCE - ANEXO III - Preencher'!H48="","",'[1]TCE - ANEXO III - Preencher'!H48)</f>
        <v>44166</v>
      </c>
      <c r="H39" s="15">
        <f>'[1]TCE - ANEXO III - Preencher'!I48</f>
        <v>0</v>
      </c>
      <c r="I39" s="15">
        <f>'[1]TCE - ANEXO III - Preencher'!J48</f>
        <v>222.02</v>
      </c>
      <c r="J39" s="15">
        <f>'[1]TCE - ANEXO III - Preencher'!K48</f>
        <v>0</v>
      </c>
      <c r="K39" s="16">
        <f>'[1]TCE - ANEXO III - Preencher'!L48</f>
        <v>213.65</v>
      </c>
      <c r="L39" s="16">
        <f>'[1]TCE - ANEXO III - Preencher'!M48</f>
        <v>2.39</v>
      </c>
      <c r="M39" s="16">
        <f t="shared" si="1"/>
        <v>211.26000000000002</v>
      </c>
      <c r="N39" s="16">
        <f>'[1]TCE - ANEXO III - Preencher'!O48</f>
        <v>4</v>
      </c>
      <c r="O39" s="16">
        <f>'[1]TCE - ANEXO III - Preencher'!P48</f>
        <v>0</v>
      </c>
      <c r="P39" s="17">
        <f t="shared" si="2"/>
        <v>4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437.28000000000003</v>
      </c>
    </row>
    <row r="40" spans="1:28" s="4" customFormat="1" x14ac:dyDescent="0.2">
      <c r="A40" s="9">
        <f>IFERROR(VLOOKUP(B40,'[1]DADOS (OCULTAR)'!$P$3:$R$56,3,0),"")</f>
        <v>10075232000243</v>
      </c>
      <c r="B40" s="10" t="str">
        <f>'[1]TCE - ANEXO III - Preencher'!C49</f>
        <v>UPA IMBIRIBEIRA</v>
      </c>
      <c r="C40" s="11"/>
      <c r="D40" s="12" t="str">
        <f>'[1]TCE - ANEXO III - Preencher'!E49</f>
        <v>CARLOS ANDRE DOS SANTOS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7823-20</v>
      </c>
      <c r="G40" s="14">
        <f>IF('[1]TCE - ANEXO III - Preencher'!H49="","",'[1]TCE - ANEXO III - Preencher'!H49)</f>
        <v>44166</v>
      </c>
      <c r="H40" s="15">
        <f>'[1]TCE - ANEXO III - Preencher'!I49</f>
        <v>0</v>
      </c>
      <c r="I40" s="15">
        <f>'[1]TCE - ANEXO III - Preencher'!J49</f>
        <v>6.66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2</v>
      </c>
      <c r="O40" s="16">
        <f>'[1]TCE - ANEXO III - Preencher'!P49</f>
        <v>0</v>
      </c>
      <c r="P40" s="17">
        <f t="shared" si="2"/>
        <v>2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8.66</v>
      </c>
    </row>
    <row r="41" spans="1:28" s="4" customFormat="1" x14ac:dyDescent="0.2">
      <c r="A41" s="9">
        <f>IFERROR(VLOOKUP(B41,'[1]DADOS (OCULTAR)'!$P$3:$R$56,3,0),"")</f>
        <v>10075232000243</v>
      </c>
      <c r="B41" s="10" t="str">
        <f>'[1]TCE - ANEXO III - Preencher'!C50</f>
        <v>UPA IMBIRIBEIRA</v>
      </c>
      <c r="C41" s="11"/>
      <c r="D41" s="12" t="str">
        <f>'[1]TCE - ANEXO III - Preencher'!E50</f>
        <v>CARMEN LUCIA BATISTA EVANGELISTA DA SILVA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2235-05</v>
      </c>
      <c r="G41" s="14">
        <f>IF('[1]TCE - ANEXO III - Preencher'!H50="","",'[1]TCE - ANEXO III - Preencher'!H50)</f>
        <v>44166</v>
      </c>
      <c r="H41" s="15">
        <f>'[1]TCE - ANEXO III - Preencher'!I50</f>
        <v>0</v>
      </c>
      <c r="I41" s="15">
        <f>'[1]TCE - ANEXO III - Preencher'!J50</f>
        <v>280.64999999999998</v>
      </c>
      <c r="J41" s="15">
        <f>'[1]TCE - ANEXO III - Preencher'!K50</f>
        <v>0</v>
      </c>
      <c r="K41" s="16">
        <f>'[1]TCE - ANEXO III - Preencher'!L50</f>
        <v>213.65</v>
      </c>
      <c r="L41" s="16">
        <f>'[1]TCE - ANEXO III - Preencher'!M50</f>
        <v>2.62</v>
      </c>
      <c r="M41" s="16">
        <f t="shared" si="1"/>
        <v>211.03</v>
      </c>
      <c r="N41" s="16">
        <f>'[1]TCE - ANEXO III - Preencher'!O50</f>
        <v>4</v>
      </c>
      <c r="O41" s="16">
        <f>'[1]TCE - ANEXO III - Preencher'!P50</f>
        <v>0</v>
      </c>
      <c r="P41" s="17">
        <f t="shared" si="2"/>
        <v>4</v>
      </c>
      <c r="Q41" s="16">
        <f>'[1]TCE - ANEXO III - Preencher'!R50</f>
        <v>135.19999999999999</v>
      </c>
      <c r="R41" s="16">
        <f>'[1]TCE - ANEXO III - Preencher'!S50</f>
        <v>104.87</v>
      </c>
      <c r="S41" s="17">
        <f t="shared" si="3"/>
        <v>30.329999999999984</v>
      </c>
      <c r="T41" s="16">
        <f>'[1]TCE - ANEXO III - Preencher'!U50</f>
        <v>103.28</v>
      </c>
      <c r="U41" s="16">
        <f>'[1]TCE - ANEXO III - Preencher'!V50</f>
        <v>0</v>
      </c>
      <c r="V41" s="17">
        <f t="shared" si="4"/>
        <v>103.28</v>
      </c>
      <c r="W41" s="18" t="str">
        <f>IF('[1]TCE - ANEXO III - Preencher'!X50="","",'[1]TCE - ANEXO III - Preencher'!X50)</f>
        <v>AUXILIO CRECHE</v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629.29</v>
      </c>
    </row>
    <row r="42" spans="1:28" s="4" customFormat="1" x14ac:dyDescent="0.2">
      <c r="A42" s="9">
        <f>IFERROR(VLOOKUP(B42,'[1]DADOS (OCULTAR)'!$P$3:$R$56,3,0),"")</f>
        <v>10075232000243</v>
      </c>
      <c r="B42" s="10" t="str">
        <f>'[1]TCE - ANEXO III - Preencher'!C51</f>
        <v>UPA IMBIRIBEIRA</v>
      </c>
      <c r="C42" s="11"/>
      <c r="D42" s="12" t="str">
        <f>'[1]TCE - ANEXO III - Preencher'!E51</f>
        <v>CARMEN VERONICA DA FONSECA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2235-05</v>
      </c>
      <c r="G42" s="14">
        <f>IF('[1]TCE - ANEXO III - Preencher'!H51="","",'[1]TCE - ANEXO III - Preencher'!H51)</f>
        <v>44166</v>
      </c>
      <c r="H42" s="15">
        <f>'[1]TCE - ANEXO III - Preencher'!I51</f>
        <v>0</v>
      </c>
      <c r="I42" s="15">
        <f>'[1]TCE - ANEXO III - Preencher'!J51</f>
        <v>352.43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4</v>
      </c>
      <c r="O42" s="16">
        <f>'[1]TCE - ANEXO III - Preencher'!P51</f>
        <v>0</v>
      </c>
      <c r="P42" s="17">
        <f t="shared" si="2"/>
        <v>4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356.43</v>
      </c>
    </row>
    <row r="43" spans="1:28" s="4" customFormat="1" x14ac:dyDescent="0.2">
      <c r="A43" s="9">
        <f>IFERROR(VLOOKUP(B43,'[1]DADOS (OCULTAR)'!$P$3:$R$56,3,0),"")</f>
        <v>10075232000243</v>
      </c>
      <c r="B43" s="10" t="str">
        <f>'[1]TCE - ANEXO III - Preencher'!C52</f>
        <v>UPA IMBIRIBEIRA</v>
      </c>
      <c r="C43" s="11"/>
      <c r="D43" s="12" t="str">
        <f>'[1]TCE - ANEXO III - Preencher'!E52</f>
        <v>CAROLINA DE FATIMA COELHO FERREIRA ROCHA</v>
      </c>
      <c r="E43" s="10" t="str">
        <f>IF('[1]TCE - ANEXO III - Preencher'!F52="4 - Assistência Odontológica","2 - Outros Profissionais da Saúde",'[1]TCE - ANEXO III - Preencher'!F52)</f>
        <v>1 - Médico</v>
      </c>
      <c r="F43" s="13" t="str">
        <f>'[1]TCE - ANEXO III - Preencher'!G52</f>
        <v>2251-24</v>
      </c>
      <c r="G43" s="14">
        <f>IF('[1]TCE - ANEXO III - Preencher'!H52="","",'[1]TCE - ANEXO III - Preencher'!H52)</f>
        <v>44166</v>
      </c>
      <c r="H43" s="15">
        <f>'[1]TCE - ANEXO III - Preencher'!I52</f>
        <v>0</v>
      </c>
      <c r="I43" s="15">
        <f>'[1]TCE - ANEXO III - Preencher'!J52</f>
        <v>742.85</v>
      </c>
      <c r="J43" s="15">
        <f>'[1]TCE - ANEXO III - Preencher'!K52</f>
        <v>0</v>
      </c>
      <c r="K43" s="16">
        <f>'[1]TCE - ANEXO III - Preencher'!L52</f>
        <v>213.65</v>
      </c>
      <c r="L43" s="16">
        <f>'[1]TCE - ANEXO III - Preencher'!M52</f>
        <v>14.3</v>
      </c>
      <c r="M43" s="16">
        <f t="shared" si="1"/>
        <v>199.35</v>
      </c>
      <c r="N43" s="16">
        <f>'[1]TCE - ANEXO III - Preencher'!O52</f>
        <v>56.22</v>
      </c>
      <c r="O43" s="16">
        <f>'[1]TCE - ANEXO III - Preencher'!P52</f>
        <v>0</v>
      </c>
      <c r="P43" s="17">
        <f t="shared" si="2"/>
        <v>56.22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998.42000000000007</v>
      </c>
    </row>
    <row r="44" spans="1:28" s="4" customFormat="1" x14ac:dyDescent="0.2">
      <c r="A44" s="9">
        <f>IFERROR(VLOOKUP(B44,'[1]DADOS (OCULTAR)'!$P$3:$R$56,3,0),"")</f>
        <v>10075232000243</v>
      </c>
      <c r="B44" s="10" t="str">
        <f>'[1]TCE - ANEXO III - Preencher'!C53</f>
        <v>UPA IMBIRIBEIRA</v>
      </c>
      <c r="C44" s="11"/>
      <c r="D44" s="12" t="str">
        <f>'[1]TCE - ANEXO III - Preencher'!E53</f>
        <v>CASSIANA CRISPIM DE ARAUJO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3241-15</v>
      </c>
      <c r="G44" s="14">
        <f>IF('[1]TCE - ANEXO III - Preencher'!H53="","",'[1]TCE - ANEXO III - Preencher'!H53)</f>
        <v>44166</v>
      </c>
      <c r="H44" s="15">
        <f>'[1]TCE - ANEXO III - Preencher'!I53</f>
        <v>0</v>
      </c>
      <c r="I44" s="15">
        <f>'[1]TCE - ANEXO III - Preencher'!J53</f>
        <v>424.18</v>
      </c>
      <c r="J44" s="15">
        <f>'[1]TCE - ANEXO III - Preencher'!K53</f>
        <v>0</v>
      </c>
      <c r="K44" s="16">
        <f>'[1]TCE - ANEXO III - Preencher'!L53</f>
        <v>213.65</v>
      </c>
      <c r="L44" s="16">
        <f>'[1]TCE - ANEXO III - Preencher'!M53</f>
        <v>18.32</v>
      </c>
      <c r="M44" s="16">
        <f t="shared" si="1"/>
        <v>195.33</v>
      </c>
      <c r="N44" s="16">
        <f>'[1]TCE - ANEXO III - Preencher'!O53</f>
        <v>16</v>
      </c>
      <c r="O44" s="16">
        <f>'[1]TCE - ANEXO III - Preencher'!P53</f>
        <v>0</v>
      </c>
      <c r="P44" s="17">
        <f t="shared" si="2"/>
        <v>16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635.51</v>
      </c>
    </row>
    <row r="45" spans="1:28" s="4" customFormat="1" x14ac:dyDescent="0.2">
      <c r="A45" s="9">
        <f>IFERROR(VLOOKUP(B45,'[1]DADOS (OCULTAR)'!$P$3:$R$56,3,0),"")</f>
        <v>10075232000243</v>
      </c>
      <c r="B45" s="10" t="str">
        <f>'[1]TCE - ANEXO III - Preencher'!C54</f>
        <v>UPA IMBIRIBEIRA</v>
      </c>
      <c r="C45" s="11"/>
      <c r="D45" s="12" t="str">
        <f>'[1]TCE - ANEXO III - Preencher'!E54</f>
        <v>CASSIO GUILHERME DA SILVA RIBEIRO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3222-05</v>
      </c>
      <c r="G45" s="14">
        <f>IF('[1]TCE - ANEXO III - Preencher'!H54="","",'[1]TCE - ANEXO III - Preencher'!H54)</f>
        <v>44166</v>
      </c>
      <c r="H45" s="15">
        <f>'[1]TCE - ANEXO III - Preencher'!I54</f>
        <v>0</v>
      </c>
      <c r="I45" s="15">
        <f>'[1]TCE - ANEXO III - Preencher'!J54</f>
        <v>185.36</v>
      </c>
      <c r="J45" s="15">
        <f>'[1]TCE - ANEXO III - Preencher'!K54</f>
        <v>0</v>
      </c>
      <c r="K45" s="16">
        <f>'[1]TCE - ANEXO III - Preencher'!L54</f>
        <v>213.65</v>
      </c>
      <c r="L45" s="16">
        <f>'[1]TCE - ANEXO III - Preencher'!M54</f>
        <v>24.25</v>
      </c>
      <c r="M45" s="16">
        <f t="shared" si="1"/>
        <v>189.4</v>
      </c>
      <c r="N45" s="16">
        <f>'[1]TCE - ANEXO III - Preencher'!O54</f>
        <v>2</v>
      </c>
      <c r="O45" s="16">
        <f>'[1]TCE - ANEXO III - Preencher'!P54</f>
        <v>0</v>
      </c>
      <c r="P45" s="17">
        <f t="shared" si="2"/>
        <v>2</v>
      </c>
      <c r="Q45" s="16">
        <f>'[1]TCE - ANEXO III - Preencher'!R54</f>
        <v>114</v>
      </c>
      <c r="R45" s="16">
        <f>'[1]TCE - ANEXO III - Preencher'!S54</f>
        <v>72.739999999999995</v>
      </c>
      <c r="S45" s="17">
        <f t="shared" si="3"/>
        <v>41.260000000000005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418.02</v>
      </c>
    </row>
    <row r="46" spans="1:28" s="4" customFormat="1" x14ac:dyDescent="0.2">
      <c r="A46" s="9">
        <f>IFERROR(VLOOKUP(B46,'[1]DADOS (OCULTAR)'!$P$3:$R$56,3,0),"")</f>
        <v>10075232000243</v>
      </c>
      <c r="B46" s="10" t="str">
        <f>'[1]TCE - ANEXO III - Preencher'!C55</f>
        <v>UPA IMBIRIBEIRA</v>
      </c>
      <c r="C46" s="11"/>
      <c r="D46" s="12" t="str">
        <f>'[1]TCE - ANEXO III - Preencher'!E55</f>
        <v>CLAUDIA LOPES DE MELO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4131-05</v>
      </c>
      <c r="G46" s="14">
        <f>IF('[1]TCE - ANEXO III - Preencher'!H55="","",'[1]TCE - ANEXO III - Preencher'!H55)</f>
        <v>44166</v>
      </c>
      <c r="H46" s="15">
        <f>'[1]TCE - ANEXO III - Preencher'!I55</f>
        <v>0</v>
      </c>
      <c r="I46" s="15">
        <f>'[1]TCE - ANEXO III - Preencher'!J55</f>
        <v>272.99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2</v>
      </c>
      <c r="O46" s="16">
        <f>'[1]TCE - ANEXO III - Preencher'!P55</f>
        <v>0</v>
      </c>
      <c r="P46" s="17">
        <f t="shared" si="2"/>
        <v>2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64</v>
      </c>
      <c r="U46" s="16">
        <f>'[1]TCE - ANEXO III - Preencher'!V55</f>
        <v>0</v>
      </c>
      <c r="V46" s="17">
        <f t="shared" si="4"/>
        <v>64</v>
      </c>
      <c r="W46" s="18" t="str">
        <f>IF('[1]TCE - ANEXO III - Preencher'!X55="","",'[1]TCE - ANEXO III - Preencher'!X55)</f>
        <v>AUXILIO CRECHE</v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338.99</v>
      </c>
    </row>
    <row r="47" spans="1:28" s="4" customFormat="1" x14ac:dyDescent="0.2">
      <c r="A47" s="9">
        <f>IFERROR(VLOOKUP(B47,'[1]DADOS (OCULTAR)'!$P$3:$R$56,3,0),"")</f>
        <v>10075232000243</v>
      </c>
      <c r="B47" s="10" t="str">
        <f>'[1]TCE - ANEXO III - Preencher'!C56</f>
        <v>UPA IMBIRIBEIRA</v>
      </c>
      <c r="C47" s="11"/>
      <c r="D47" s="12" t="str">
        <f>'[1]TCE - ANEXO III - Preencher'!E56</f>
        <v>CLEIDSON CHARLES BARBOSA DOS SANTOS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2516-05</v>
      </c>
      <c r="G47" s="14">
        <f>IF('[1]TCE - ANEXO III - Preencher'!H56="","",'[1]TCE - ANEXO III - Preencher'!H56)</f>
        <v>44166</v>
      </c>
      <c r="H47" s="15">
        <f>'[1]TCE - ANEXO III - Preencher'!I56</f>
        <v>0</v>
      </c>
      <c r="I47" s="15">
        <f>'[1]TCE - ANEXO III - Preencher'!J56</f>
        <v>280.95</v>
      </c>
      <c r="J47" s="15">
        <f>'[1]TCE - ANEXO III - Preencher'!K56</f>
        <v>0</v>
      </c>
      <c r="K47" s="16">
        <f>'[1]TCE - ANEXO III - Preencher'!L56</f>
        <v>213.65</v>
      </c>
      <c r="L47" s="16">
        <f>'[1]TCE - ANEXO III - Preencher'!M56</f>
        <v>38.85</v>
      </c>
      <c r="M47" s="16">
        <f t="shared" si="1"/>
        <v>174.8</v>
      </c>
      <c r="N47" s="16">
        <f>'[1]TCE - ANEXO III - Preencher'!O56</f>
        <v>2</v>
      </c>
      <c r="O47" s="16">
        <f>'[1]TCE - ANEXO III - Preencher'!P56</f>
        <v>0</v>
      </c>
      <c r="P47" s="17">
        <f t="shared" si="2"/>
        <v>2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457.75</v>
      </c>
    </row>
    <row r="48" spans="1:28" s="4" customFormat="1" x14ac:dyDescent="0.2">
      <c r="A48" s="9">
        <f>IFERROR(VLOOKUP(B48,'[1]DADOS (OCULTAR)'!$P$3:$R$56,3,0),"")</f>
        <v>10075232000243</v>
      </c>
      <c r="B48" s="10" t="str">
        <f>'[1]TCE - ANEXO III - Preencher'!C57</f>
        <v>UPA IMBIRIBEIRA</v>
      </c>
      <c r="C48" s="11"/>
      <c r="D48" s="12" t="str">
        <f>'[1]TCE - ANEXO III - Preencher'!E57</f>
        <v>CRISLANE GOMES GUIMARAES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3222-05</v>
      </c>
      <c r="G48" s="14">
        <f>IF('[1]TCE - ANEXO III - Preencher'!H57="","",'[1]TCE - ANEXO III - Preencher'!H57)</f>
        <v>44166</v>
      </c>
      <c r="H48" s="15">
        <f>'[1]TCE - ANEXO III - Preencher'!I57</f>
        <v>0</v>
      </c>
      <c r="I48" s="15">
        <f>'[1]TCE - ANEXO III - Preencher'!J57</f>
        <v>157.49</v>
      </c>
      <c r="J48" s="15">
        <f>'[1]TCE - ANEXO III - Preencher'!K57</f>
        <v>0</v>
      </c>
      <c r="K48" s="16">
        <f>'[1]TCE - ANEXO III - Preencher'!L57</f>
        <v>213.65</v>
      </c>
      <c r="L48" s="16">
        <f>'[1]TCE - ANEXO III - Preencher'!M57</f>
        <v>24.25</v>
      </c>
      <c r="M48" s="16">
        <f t="shared" si="1"/>
        <v>189.4</v>
      </c>
      <c r="N48" s="16">
        <f>'[1]TCE - ANEXO III - Preencher'!O57</f>
        <v>2</v>
      </c>
      <c r="O48" s="16">
        <f>'[1]TCE - ANEXO III - Preencher'!P57</f>
        <v>0</v>
      </c>
      <c r="P48" s="17">
        <f t="shared" si="2"/>
        <v>2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348.89</v>
      </c>
    </row>
    <row r="49" spans="1:28" s="4" customFormat="1" x14ac:dyDescent="0.2">
      <c r="A49" s="9">
        <f>IFERROR(VLOOKUP(B49,'[1]DADOS (OCULTAR)'!$P$3:$R$56,3,0),"")</f>
        <v>10075232000243</v>
      </c>
      <c r="B49" s="10" t="str">
        <f>'[1]TCE - ANEXO III - Preencher'!C58</f>
        <v>UPA IMBIRIBEIRA</v>
      </c>
      <c r="C49" s="11"/>
      <c r="D49" s="12" t="str">
        <f>'[1]TCE - ANEXO III - Preencher'!E58</f>
        <v>CYNTHIA PEREIRA ALVES</v>
      </c>
      <c r="E49" s="10" t="str">
        <f>IF('[1]TCE - ANEXO III - Preencher'!F58="4 - Assistência Odontológica","2 - Outros Profissionais da Saúde",'[1]TCE - ANEXO III - Preencher'!F58)</f>
        <v>1 - Médico</v>
      </c>
      <c r="F49" s="13" t="str">
        <f>'[1]TCE - ANEXO III - Preencher'!G58</f>
        <v>2251-25</v>
      </c>
      <c r="G49" s="14">
        <f>IF('[1]TCE - ANEXO III - Preencher'!H58="","",'[1]TCE - ANEXO III - Preencher'!H58)</f>
        <v>44166</v>
      </c>
      <c r="H49" s="15">
        <f>'[1]TCE - ANEXO III - Preencher'!I58</f>
        <v>0</v>
      </c>
      <c r="I49" s="15">
        <f>'[1]TCE - ANEXO III - Preencher'!J58</f>
        <v>878.47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56.22</v>
      </c>
      <c r="O49" s="16">
        <f>'[1]TCE - ANEXO III - Preencher'!P58</f>
        <v>0</v>
      </c>
      <c r="P49" s="17">
        <f t="shared" si="2"/>
        <v>56.22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934.69</v>
      </c>
    </row>
    <row r="50" spans="1:28" s="4" customFormat="1" x14ac:dyDescent="0.2">
      <c r="A50" s="9">
        <f>IFERROR(VLOOKUP(B50,'[1]DADOS (OCULTAR)'!$P$3:$R$56,3,0),"")</f>
        <v>10075232000243</v>
      </c>
      <c r="B50" s="10" t="str">
        <f>'[1]TCE - ANEXO III - Preencher'!C59</f>
        <v>UPA IMBIRIBEIRA</v>
      </c>
      <c r="C50" s="11"/>
      <c r="D50" s="12" t="str">
        <f>'[1]TCE - ANEXO III - Preencher'!E59</f>
        <v>DANIEL LUNA E SILVA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7823-20</v>
      </c>
      <c r="G50" s="14">
        <f>IF('[1]TCE - ANEXO III - Preencher'!H59="","",'[1]TCE - ANEXO III - Preencher'!H59)</f>
        <v>44166</v>
      </c>
      <c r="H50" s="15">
        <f>'[1]TCE - ANEXO III - Preencher'!I59</f>
        <v>0</v>
      </c>
      <c r="I50" s="15">
        <f>'[1]TCE - ANEXO III - Preencher'!J59</f>
        <v>331.64</v>
      </c>
      <c r="J50" s="15">
        <f>'[1]TCE - ANEXO III - Preencher'!K59</f>
        <v>0</v>
      </c>
      <c r="K50" s="16">
        <f>'[1]TCE - ANEXO III - Preencher'!L59</f>
        <v>213.65</v>
      </c>
      <c r="L50" s="16">
        <f>'[1]TCE - ANEXO III - Preencher'!M59</f>
        <v>35.799999999999997</v>
      </c>
      <c r="M50" s="16">
        <f t="shared" si="1"/>
        <v>177.85000000000002</v>
      </c>
      <c r="N50" s="16">
        <f>'[1]TCE - ANEXO III - Preencher'!O59</f>
        <v>2</v>
      </c>
      <c r="O50" s="16">
        <f>'[1]TCE - ANEXO III - Preencher'!P59</f>
        <v>0</v>
      </c>
      <c r="P50" s="17">
        <f t="shared" si="2"/>
        <v>2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511.49</v>
      </c>
    </row>
    <row r="51" spans="1:28" s="4" customFormat="1" x14ac:dyDescent="0.2">
      <c r="A51" s="9">
        <f>IFERROR(VLOOKUP(B51,'[1]DADOS (OCULTAR)'!$P$3:$R$56,3,0),"")</f>
        <v>10075232000243</v>
      </c>
      <c r="B51" s="10" t="str">
        <f>'[1]TCE - ANEXO III - Preencher'!C60</f>
        <v>UPA IMBIRIBEIRA</v>
      </c>
      <c r="C51" s="11"/>
      <c r="D51" s="12" t="str">
        <f>'[1]TCE - ANEXO III - Preencher'!E60</f>
        <v>DANIELA MARIA GUIMARAES NEGROMONTE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3222-05</v>
      </c>
      <c r="G51" s="14">
        <f>IF('[1]TCE - ANEXO III - Preencher'!H60="","",'[1]TCE - ANEXO III - Preencher'!H60)</f>
        <v>44166</v>
      </c>
      <c r="H51" s="15">
        <f>'[1]TCE - ANEXO III - Preencher'!I60</f>
        <v>0</v>
      </c>
      <c r="I51" s="15">
        <f>'[1]TCE - ANEXO III - Preencher'!J60</f>
        <v>185.36</v>
      </c>
      <c r="J51" s="15">
        <f>'[1]TCE - ANEXO III - Preencher'!K60</f>
        <v>0</v>
      </c>
      <c r="K51" s="16">
        <f>'[1]TCE - ANEXO III - Preencher'!L60</f>
        <v>213.65</v>
      </c>
      <c r="L51" s="16">
        <f>'[1]TCE - ANEXO III - Preencher'!M60</f>
        <v>24.25</v>
      </c>
      <c r="M51" s="16">
        <f t="shared" si="1"/>
        <v>189.4</v>
      </c>
      <c r="N51" s="16">
        <f>'[1]TCE - ANEXO III - Preencher'!O60</f>
        <v>2</v>
      </c>
      <c r="O51" s="16">
        <f>'[1]TCE - ANEXO III - Preencher'!P60</f>
        <v>0</v>
      </c>
      <c r="P51" s="17">
        <f t="shared" si="2"/>
        <v>2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66.11</v>
      </c>
      <c r="U51" s="16">
        <f>'[1]TCE - ANEXO III - Preencher'!V60</f>
        <v>0</v>
      </c>
      <c r="V51" s="17">
        <f t="shared" si="4"/>
        <v>66.11</v>
      </c>
      <c r="W51" s="18" t="str">
        <f>IF('[1]TCE - ANEXO III - Preencher'!X60="","",'[1]TCE - ANEXO III - Preencher'!X60)</f>
        <v>AUXILIO CRECHE</v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442.87</v>
      </c>
    </row>
    <row r="52" spans="1:28" s="4" customFormat="1" x14ac:dyDescent="0.2">
      <c r="A52" s="9">
        <f>IFERROR(VLOOKUP(B52,'[1]DADOS (OCULTAR)'!$P$3:$R$56,3,0),"")</f>
        <v>10075232000243</v>
      </c>
      <c r="B52" s="10" t="str">
        <f>'[1]TCE - ANEXO III - Preencher'!C61</f>
        <v>UPA IMBIRIBEIRA</v>
      </c>
      <c r="C52" s="11"/>
      <c r="D52" s="12" t="str">
        <f>'[1]TCE - ANEXO III - Preencher'!E61</f>
        <v>DANIELLY CRISTINA SANTOS DE OLIVEIRA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9922-25</v>
      </c>
      <c r="G52" s="14">
        <f>IF('[1]TCE - ANEXO III - Preencher'!H61="","",'[1]TCE - ANEXO III - Preencher'!H61)</f>
        <v>44166</v>
      </c>
      <c r="H52" s="15">
        <f>'[1]TCE - ANEXO III - Preencher'!I61</f>
        <v>0</v>
      </c>
      <c r="I52" s="15">
        <f>'[1]TCE - ANEXO III - Preencher'!J61</f>
        <v>126.71</v>
      </c>
      <c r="J52" s="15">
        <f>'[1]TCE - ANEXO III - Preencher'!K61</f>
        <v>0</v>
      </c>
      <c r="K52" s="16">
        <f>'[1]TCE - ANEXO III - Preencher'!L61</f>
        <v>213.65</v>
      </c>
      <c r="L52" s="16">
        <f>'[1]TCE - ANEXO III - Preencher'!M61</f>
        <v>20.9</v>
      </c>
      <c r="M52" s="16">
        <f t="shared" si="1"/>
        <v>192.75</v>
      </c>
      <c r="N52" s="16">
        <f>'[1]TCE - ANEXO III - Preencher'!O61</f>
        <v>2</v>
      </c>
      <c r="O52" s="16">
        <f>'[1]TCE - ANEXO III - Preencher'!P61</f>
        <v>0</v>
      </c>
      <c r="P52" s="17">
        <f t="shared" si="2"/>
        <v>2</v>
      </c>
      <c r="Q52" s="16">
        <f>'[1]TCE - ANEXO III - Preencher'!R61</f>
        <v>100.2</v>
      </c>
      <c r="R52" s="16">
        <f>'[1]TCE - ANEXO III - Preencher'!S61</f>
        <v>62.7</v>
      </c>
      <c r="S52" s="17">
        <f t="shared" si="3"/>
        <v>37.5</v>
      </c>
      <c r="T52" s="16">
        <f>'[1]TCE - ANEXO III - Preencher'!U61</f>
        <v>64</v>
      </c>
      <c r="U52" s="16">
        <f>'[1]TCE - ANEXO III - Preencher'!V61</f>
        <v>0</v>
      </c>
      <c r="V52" s="17">
        <f t="shared" si="4"/>
        <v>64</v>
      </c>
      <c r="W52" s="18" t="str">
        <f>IF('[1]TCE - ANEXO III - Preencher'!X61="","",'[1]TCE - ANEXO III - Preencher'!X61)</f>
        <v>AUXILIO CRECHE</v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422.96</v>
      </c>
    </row>
    <row r="53" spans="1:28" s="4" customFormat="1" x14ac:dyDescent="0.2">
      <c r="A53" s="9">
        <f>IFERROR(VLOOKUP(B53,'[1]DADOS (OCULTAR)'!$P$3:$R$56,3,0),"")</f>
        <v>10075232000243</v>
      </c>
      <c r="B53" s="10" t="str">
        <f>'[1]TCE - ANEXO III - Preencher'!C62</f>
        <v>UPA IMBIRIBEIRA</v>
      </c>
      <c r="C53" s="11"/>
      <c r="D53" s="12" t="str">
        <f>'[1]TCE - ANEXO III - Preencher'!E62</f>
        <v>DANIELY GLEICY DA SILVA VIEIRA</v>
      </c>
      <c r="E53" s="10" t="str">
        <f>IF('[1]TCE - ANEXO III - Preencher'!F62="4 - Assistência Odontológica","2 - Outros Profissionais da Saúde",'[1]TCE - ANEXO III - Preencher'!F62)</f>
        <v>1 - Médico</v>
      </c>
      <c r="F53" s="13" t="str">
        <f>'[1]TCE - ANEXO III - Preencher'!G62</f>
        <v>2251-25</v>
      </c>
      <c r="G53" s="14">
        <f>IF('[1]TCE - ANEXO III - Preencher'!H62="","",'[1]TCE - ANEXO III - Preencher'!H62)</f>
        <v>44166</v>
      </c>
      <c r="H53" s="15">
        <f>'[1]TCE - ANEXO III - Preencher'!I62</f>
        <v>0</v>
      </c>
      <c r="I53" s="15">
        <f>'[1]TCE - ANEXO III - Preencher'!J62</f>
        <v>167.34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56.22</v>
      </c>
      <c r="O53" s="16">
        <f>'[1]TCE - ANEXO III - Preencher'!P62</f>
        <v>0</v>
      </c>
      <c r="P53" s="17">
        <f t="shared" si="2"/>
        <v>56.22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223.56</v>
      </c>
    </row>
    <row r="54" spans="1:28" s="4" customFormat="1" x14ac:dyDescent="0.2">
      <c r="A54" s="9">
        <f>IFERROR(VLOOKUP(B54,'[1]DADOS (OCULTAR)'!$P$3:$R$56,3,0),"")</f>
        <v>10075232000243</v>
      </c>
      <c r="B54" s="10" t="str">
        <f>'[1]TCE - ANEXO III - Preencher'!C63</f>
        <v>UPA IMBIRIBEIRA</v>
      </c>
      <c r="C54" s="11"/>
      <c r="D54" s="12" t="str">
        <f>'[1]TCE - ANEXO III - Preencher'!E63</f>
        <v>DANILO FERREIRA LINS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4221-05</v>
      </c>
      <c r="G54" s="14">
        <f>IF('[1]TCE - ANEXO III - Preencher'!H63="","",'[1]TCE - ANEXO III - Preencher'!H63)</f>
        <v>44166</v>
      </c>
      <c r="H54" s="15">
        <f>'[1]TCE - ANEXO III - Preencher'!I63</f>
        <v>0</v>
      </c>
      <c r="I54" s="15">
        <f>'[1]TCE - ANEXO III - Preencher'!J63</f>
        <v>131.21</v>
      </c>
      <c r="J54" s="15">
        <f>'[1]TCE - ANEXO III - Preencher'!K63</f>
        <v>0</v>
      </c>
      <c r="K54" s="16">
        <f>'[1]TCE - ANEXO III - Preencher'!L63</f>
        <v>213.65</v>
      </c>
      <c r="L54" s="16">
        <f>'[1]TCE - ANEXO III - Preencher'!M63</f>
        <v>22.97</v>
      </c>
      <c r="M54" s="16">
        <f t="shared" si="1"/>
        <v>190.68</v>
      </c>
      <c r="N54" s="16">
        <f>'[1]TCE - ANEXO III - Preencher'!O63</f>
        <v>2</v>
      </c>
      <c r="O54" s="16">
        <f>'[1]TCE - ANEXO III - Preencher'!P63</f>
        <v>0</v>
      </c>
      <c r="P54" s="17">
        <f t="shared" si="2"/>
        <v>2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323.89</v>
      </c>
    </row>
    <row r="55" spans="1:28" s="4" customFormat="1" x14ac:dyDescent="0.2">
      <c r="A55" s="9">
        <f>IFERROR(VLOOKUP(B55,'[1]DADOS (OCULTAR)'!$P$3:$R$56,3,0),"")</f>
        <v>10075232000243</v>
      </c>
      <c r="B55" s="10" t="str">
        <f>'[1]TCE - ANEXO III - Preencher'!C64</f>
        <v>UPA IMBIRIBEIRA</v>
      </c>
      <c r="C55" s="11"/>
      <c r="D55" s="12" t="str">
        <f>'[1]TCE - ANEXO III - Preencher'!E64</f>
        <v xml:space="preserve">DEBORA DA ROCHA GUERRA </v>
      </c>
      <c r="E55" s="10" t="str">
        <f>IF('[1]TCE - ANEXO III - Preencher'!F64="4 - Assistência Odontológica","2 - Outros Profissionais da Saúde",'[1]TCE - ANEXO III - Preencher'!F64)</f>
        <v>1 - Médico</v>
      </c>
      <c r="F55" s="13" t="str">
        <f>'[1]TCE - ANEXO III - Preencher'!G64</f>
        <v>2251-24</v>
      </c>
      <c r="G55" s="14">
        <f>IF('[1]TCE - ANEXO III - Preencher'!H64="","",'[1]TCE - ANEXO III - Preencher'!H64)</f>
        <v>44166</v>
      </c>
      <c r="H55" s="15">
        <f>'[1]TCE - ANEXO III - Preencher'!I64</f>
        <v>0</v>
      </c>
      <c r="I55" s="15">
        <f>'[1]TCE - ANEXO III - Preencher'!J64</f>
        <v>500.9</v>
      </c>
      <c r="J55" s="15">
        <f>'[1]TCE - ANEXO III - Preencher'!K64</f>
        <v>0</v>
      </c>
      <c r="K55" s="16">
        <f>'[1]TCE - ANEXO III - Preencher'!L64</f>
        <v>213.65</v>
      </c>
      <c r="L55" s="16">
        <f>'[1]TCE - ANEXO III - Preencher'!M64</f>
        <v>14.3</v>
      </c>
      <c r="M55" s="16">
        <f t="shared" si="1"/>
        <v>199.35</v>
      </c>
      <c r="N55" s="16">
        <f>'[1]TCE - ANEXO III - Preencher'!O64</f>
        <v>56.22</v>
      </c>
      <c r="O55" s="16">
        <f>'[1]TCE - ANEXO III - Preencher'!P64</f>
        <v>0</v>
      </c>
      <c r="P55" s="17">
        <f t="shared" si="2"/>
        <v>56.22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756.47</v>
      </c>
    </row>
    <row r="56" spans="1:28" s="4" customFormat="1" x14ac:dyDescent="0.2">
      <c r="A56" s="9">
        <f>IFERROR(VLOOKUP(B56,'[1]DADOS (OCULTAR)'!$P$3:$R$56,3,0),"")</f>
        <v>10075232000243</v>
      </c>
      <c r="B56" s="10" t="str">
        <f>'[1]TCE - ANEXO III - Preencher'!C65</f>
        <v>UPA IMBIRIBEIRA</v>
      </c>
      <c r="C56" s="11"/>
      <c r="D56" s="12" t="str">
        <f>'[1]TCE - ANEXO III - Preencher'!E65</f>
        <v>DEBORA DE ALMEIDA PEREIRA</v>
      </c>
      <c r="E56" s="10" t="str">
        <f>IF('[1]TCE - ANEXO III - Preencher'!F65="4 - Assistência Odontológica","2 - Outros Profissionais da Saúde",'[1]TCE - ANEXO III - Preencher'!F65)</f>
        <v>1 - Médico</v>
      </c>
      <c r="F56" s="13" t="str">
        <f>'[1]TCE - ANEXO III - Preencher'!G65</f>
        <v>2235-05</v>
      </c>
      <c r="G56" s="14">
        <f>IF('[1]TCE - ANEXO III - Preencher'!H65="","",'[1]TCE - ANEXO III - Preencher'!H65)</f>
        <v>44166</v>
      </c>
      <c r="H56" s="15">
        <f>'[1]TCE - ANEXO III - Preencher'!I65</f>
        <v>0</v>
      </c>
      <c r="I56" s="15">
        <f>'[1]TCE - ANEXO III - Preencher'!J65</f>
        <v>377.42</v>
      </c>
      <c r="J56" s="15">
        <f>'[1]TCE - ANEXO III - Preencher'!K65</f>
        <v>0</v>
      </c>
      <c r="K56" s="16">
        <f>'[1]TCE - ANEXO III - Preencher'!L65</f>
        <v>213.65</v>
      </c>
      <c r="L56" s="16">
        <f>'[1]TCE - ANEXO III - Preencher'!M65</f>
        <v>3.08</v>
      </c>
      <c r="M56" s="16">
        <f t="shared" si="1"/>
        <v>210.57</v>
      </c>
      <c r="N56" s="16">
        <f>'[1]TCE - ANEXO III - Preencher'!O65</f>
        <v>4</v>
      </c>
      <c r="O56" s="16">
        <f>'[1]TCE - ANEXO III - Preencher'!P65</f>
        <v>0</v>
      </c>
      <c r="P56" s="17">
        <f t="shared" si="2"/>
        <v>4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591.99</v>
      </c>
    </row>
    <row r="57" spans="1:28" s="4" customFormat="1" x14ac:dyDescent="0.2">
      <c r="A57" s="9">
        <f>IFERROR(VLOOKUP(B57,'[1]DADOS (OCULTAR)'!$P$3:$R$56,3,0),"")</f>
        <v>10075232000243</v>
      </c>
      <c r="B57" s="10" t="str">
        <f>'[1]TCE - ANEXO III - Preencher'!C66</f>
        <v>UPA IMBIRIBEIRA</v>
      </c>
      <c r="C57" s="11"/>
      <c r="D57" s="12" t="str">
        <f>'[1]TCE - ANEXO III - Preencher'!E66</f>
        <v>DEYVSON FARIAS GOMES DE OLIVEIRA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3226-05</v>
      </c>
      <c r="G57" s="14">
        <f>IF('[1]TCE - ANEXO III - Preencher'!H66="","",'[1]TCE - ANEXO III - Preencher'!H66)</f>
        <v>44166</v>
      </c>
      <c r="H57" s="15">
        <f>'[1]TCE - ANEXO III - Preencher'!I66</f>
        <v>0</v>
      </c>
      <c r="I57" s="15">
        <f>'[1]TCE - ANEXO III - Preencher'!J66</f>
        <v>252.41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2</v>
      </c>
      <c r="O57" s="16">
        <f>'[1]TCE - ANEXO III - Preencher'!P66</f>
        <v>0</v>
      </c>
      <c r="P57" s="17">
        <f t="shared" si="2"/>
        <v>2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254.41</v>
      </c>
    </row>
    <row r="58" spans="1:28" s="4" customFormat="1" x14ac:dyDescent="0.2">
      <c r="A58" s="9">
        <f>IFERROR(VLOOKUP(B58,'[1]DADOS (OCULTAR)'!$P$3:$R$56,3,0),"")</f>
        <v>10075232000243</v>
      </c>
      <c r="B58" s="10" t="str">
        <f>'[1]TCE - ANEXO III - Preencher'!C67</f>
        <v>UPA IMBIRIBEIRA</v>
      </c>
      <c r="C58" s="11"/>
      <c r="D58" s="12" t="str">
        <f>'[1]TCE - ANEXO III - Preencher'!E67</f>
        <v>DIANA ALBUQUERQUE DE QUEIROZ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3222-05</v>
      </c>
      <c r="G58" s="14">
        <f>IF('[1]TCE - ANEXO III - Preencher'!H67="","",'[1]TCE - ANEXO III - Preencher'!H67)</f>
        <v>44166</v>
      </c>
      <c r="H58" s="15">
        <f>'[1]TCE - ANEXO III - Preencher'!I67</f>
        <v>0</v>
      </c>
      <c r="I58" s="15">
        <f>'[1]TCE - ANEXO III - Preencher'!J67</f>
        <v>172.99</v>
      </c>
      <c r="J58" s="15">
        <f>'[1]TCE - ANEXO III - Preencher'!K67</f>
        <v>0</v>
      </c>
      <c r="K58" s="16">
        <f>'[1]TCE - ANEXO III - Preencher'!L67</f>
        <v>213.65</v>
      </c>
      <c r="L58" s="16">
        <f>'[1]TCE - ANEXO III - Preencher'!M67</f>
        <v>24.25</v>
      </c>
      <c r="M58" s="16">
        <f t="shared" si="1"/>
        <v>189.4</v>
      </c>
      <c r="N58" s="16">
        <f>'[1]TCE - ANEXO III - Preencher'!O67</f>
        <v>2</v>
      </c>
      <c r="O58" s="16">
        <f>'[1]TCE - ANEXO III - Preencher'!P67</f>
        <v>0</v>
      </c>
      <c r="P58" s="17">
        <f t="shared" si="2"/>
        <v>2</v>
      </c>
      <c r="Q58" s="16">
        <f>'[1]TCE - ANEXO III - Preencher'!R67</f>
        <v>183</v>
      </c>
      <c r="R58" s="16">
        <f>'[1]TCE - ANEXO III - Preencher'!S67</f>
        <v>72.739999999999995</v>
      </c>
      <c r="S58" s="17">
        <f t="shared" si="3"/>
        <v>110.26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474.65</v>
      </c>
    </row>
    <row r="59" spans="1:28" s="4" customFormat="1" x14ac:dyDescent="0.2">
      <c r="A59" s="9">
        <f>IFERROR(VLOOKUP(B59,'[1]DADOS (OCULTAR)'!$P$3:$R$56,3,0),"")</f>
        <v>10075232000243</v>
      </c>
      <c r="B59" s="10" t="str">
        <f>'[1]TCE - ANEXO III - Preencher'!C68</f>
        <v>UPA IMBIRIBEIRA</v>
      </c>
      <c r="C59" s="11"/>
      <c r="D59" s="12" t="str">
        <f>'[1]TCE - ANEXO III - Preencher'!E68</f>
        <v>DJALMA ANTONIO DA SILVA JUNIOR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 t="str">
        <f>'[1]TCE - ANEXO III - Preencher'!G68</f>
        <v>3131-15</v>
      </c>
      <c r="G59" s="14">
        <f>IF('[1]TCE - ANEXO III - Preencher'!H68="","",'[1]TCE - ANEXO III - Preencher'!H68)</f>
        <v>44166</v>
      </c>
      <c r="H59" s="15">
        <f>'[1]TCE - ANEXO III - Preencher'!I68</f>
        <v>0</v>
      </c>
      <c r="I59" s="15">
        <f>'[1]TCE - ANEXO III - Preencher'!J68</f>
        <v>140.55000000000001</v>
      </c>
      <c r="J59" s="15">
        <f>'[1]TCE - ANEXO III - Preencher'!K68</f>
        <v>0</v>
      </c>
      <c r="K59" s="16">
        <f>'[1]TCE - ANEXO III - Preencher'!L68</f>
        <v>213.65</v>
      </c>
      <c r="L59" s="16">
        <f>'[1]TCE - ANEXO III - Preencher'!M68</f>
        <v>27.05</v>
      </c>
      <c r="M59" s="16">
        <f t="shared" si="1"/>
        <v>186.6</v>
      </c>
      <c r="N59" s="16">
        <f>'[1]TCE - ANEXO III - Preencher'!O68</f>
        <v>2</v>
      </c>
      <c r="O59" s="16">
        <f>'[1]TCE - ANEXO III - Preencher'!P68</f>
        <v>0</v>
      </c>
      <c r="P59" s="17">
        <f t="shared" si="2"/>
        <v>2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329.15</v>
      </c>
    </row>
    <row r="60" spans="1:28" s="4" customFormat="1" x14ac:dyDescent="0.2">
      <c r="A60" s="9">
        <f>IFERROR(VLOOKUP(B60,'[1]DADOS (OCULTAR)'!$P$3:$R$56,3,0),"")</f>
        <v>10075232000243</v>
      </c>
      <c r="B60" s="10" t="str">
        <f>'[1]TCE - ANEXO III - Preencher'!C69</f>
        <v>UPA IMBIRIBEIRA</v>
      </c>
      <c r="C60" s="11"/>
      <c r="D60" s="12" t="str">
        <f>'[1]TCE - ANEXO III - Preencher'!E69</f>
        <v>EDSON MANUEL DOS SANTOS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 t="str">
        <f>'[1]TCE - ANEXO III - Preencher'!G69</f>
        <v>5191-10</v>
      </c>
      <c r="G60" s="14">
        <f>IF('[1]TCE - ANEXO III - Preencher'!H69="","",'[1]TCE - ANEXO III - Preencher'!H69)</f>
        <v>44166</v>
      </c>
      <c r="H60" s="15">
        <f>'[1]TCE - ANEXO III - Preencher'!I69</f>
        <v>0</v>
      </c>
      <c r="I60" s="15">
        <f>'[1]TCE - ANEXO III - Preencher'!J69</f>
        <v>175.98</v>
      </c>
      <c r="J60" s="15">
        <f>'[1]TCE - ANEXO III - Preencher'!K69</f>
        <v>0</v>
      </c>
      <c r="K60" s="16">
        <f>'[1]TCE - ANEXO III - Preencher'!L69</f>
        <v>213.65</v>
      </c>
      <c r="L60" s="16">
        <f>'[1]TCE - ANEXO III - Preencher'!M69</f>
        <v>22.54</v>
      </c>
      <c r="M60" s="16">
        <f t="shared" si="1"/>
        <v>191.11</v>
      </c>
      <c r="N60" s="16">
        <f>'[1]TCE - ANEXO III - Preencher'!O69</f>
        <v>2</v>
      </c>
      <c r="O60" s="16">
        <f>'[1]TCE - ANEXO III - Preencher'!P69</f>
        <v>0</v>
      </c>
      <c r="P60" s="17">
        <f t="shared" si="2"/>
        <v>2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369.09000000000003</v>
      </c>
    </row>
    <row r="61" spans="1:28" s="4" customFormat="1" x14ac:dyDescent="0.2">
      <c r="A61" s="9">
        <f>IFERROR(VLOOKUP(B61,'[1]DADOS (OCULTAR)'!$P$3:$R$56,3,0),"")</f>
        <v>10075232000243</v>
      </c>
      <c r="B61" s="10" t="str">
        <f>'[1]TCE - ANEXO III - Preencher'!C70</f>
        <v>UPA IMBIRIBEIRA</v>
      </c>
      <c r="C61" s="11"/>
      <c r="D61" s="12" t="str">
        <f>'[1]TCE - ANEXO III - Preencher'!E70</f>
        <v>EDUARDA MARIA FREITAS DA PAZ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3222-05</v>
      </c>
      <c r="G61" s="14">
        <f>IF('[1]TCE - ANEXO III - Preencher'!H70="","",'[1]TCE - ANEXO III - Preencher'!H70)</f>
        <v>44166</v>
      </c>
      <c r="H61" s="15">
        <f>'[1]TCE - ANEXO III - Preencher'!I70</f>
        <v>0</v>
      </c>
      <c r="I61" s="15">
        <f>'[1]TCE - ANEXO III - Preencher'!J70</f>
        <v>190.18</v>
      </c>
      <c r="J61" s="15">
        <f>'[1]TCE - ANEXO III - Preencher'!K70</f>
        <v>0</v>
      </c>
      <c r="K61" s="16">
        <f>'[1]TCE - ANEXO III - Preencher'!L70</f>
        <v>213.65</v>
      </c>
      <c r="L61" s="16">
        <f>'[1]TCE - ANEXO III - Preencher'!M70</f>
        <v>24.25</v>
      </c>
      <c r="M61" s="16">
        <f t="shared" si="1"/>
        <v>189.4</v>
      </c>
      <c r="N61" s="16">
        <f>'[1]TCE - ANEXO III - Preencher'!O70</f>
        <v>2</v>
      </c>
      <c r="O61" s="16">
        <f>'[1]TCE - ANEXO III - Preencher'!P70</f>
        <v>0</v>
      </c>
      <c r="P61" s="17">
        <f t="shared" si="2"/>
        <v>2</v>
      </c>
      <c r="Q61" s="16">
        <f>'[1]TCE - ANEXO III - Preencher'!R70</f>
        <v>123.6</v>
      </c>
      <c r="R61" s="16">
        <f>'[1]TCE - ANEXO III - Preencher'!S70</f>
        <v>72.739999999999995</v>
      </c>
      <c r="S61" s="17">
        <f t="shared" si="3"/>
        <v>50.86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432.44000000000005</v>
      </c>
    </row>
    <row r="62" spans="1:28" s="4" customFormat="1" x14ac:dyDescent="0.2">
      <c r="A62" s="9">
        <f>IFERROR(VLOOKUP(B62,'[1]DADOS (OCULTAR)'!$P$3:$R$56,3,0),"")</f>
        <v>10075232000243</v>
      </c>
      <c r="B62" s="10" t="str">
        <f>'[1]TCE - ANEXO III - Preencher'!C71</f>
        <v>UPA IMBIRIBEIRA</v>
      </c>
      <c r="C62" s="11"/>
      <c r="D62" s="12" t="str">
        <f>'[1]TCE - ANEXO III - Preencher'!E71</f>
        <v>EDUARDO LUIS LYRA DE AGUIAR</v>
      </c>
      <c r="E62" s="10" t="str">
        <f>IF('[1]TCE - ANEXO III - Preencher'!F71="4 - Assistência Odontológica","2 - Outros Profissionais da Saúde",'[1]TCE - ANEXO III - Preencher'!F71)</f>
        <v>1 - Médico</v>
      </c>
      <c r="F62" s="13" t="str">
        <f>'[1]TCE - ANEXO III - Preencher'!G71</f>
        <v>2251-25</v>
      </c>
      <c r="G62" s="14">
        <f>IF('[1]TCE - ANEXO III - Preencher'!H71="","",'[1]TCE - ANEXO III - Preencher'!H71)</f>
        <v>44166</v>
      </c>
      <c r="H62" s="15">
        <f>'[1]TCE - ANEXO III - Preencher'!I71</f>
        <v>0</v>
      </c>
      <c r="I62" s="15">
        <f>'[1]TCE - ANEXO III - Preencher'!J71</f>
        <v>652.29</v>
      </c>
      <c r="J62" s="15">
        <f>'[1]TCE - ANEXO III - Preencher'!K71</f>
        <v>0</v>
      </c>
      <c r="K62" s="16">
        <f>'[1]TCE - ANEXO III - Preencher'!L71</f>
        <v>213.65</v>
      </c>
      <c r="L62" s="16">
        <f>'[1]TCE - ANEXO III - Preencher'!M71</f>
        <v>14.42</v>
      </c>
      <c r="M62" s="16">
        <f t="shared" si="1"/>
        <v>199.23000000000002</v>
      </c>
      <c r="N62" s="16">
        <f>'[1]TCE - ANEXO III - Preencher'!O71</f>
        <v>56.22</v>
      </c>
      <c r="O62" s="16">
        <f>'[1]TCE - ANEXO III - Preencher'!P71</f>
        <v>0</v>
      </c>
      <c r="P62" s="17">
        <f t="shared" si="2"/>
        <v>56.22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907.74</v>
      </c>
    </row>
    <row r="63" spans="1:28" s="4" customFormat="1" x14ac:dyDescent="0.2">
      <c r="A63" s="9">
        <f>IFERROR(VLOOKUP(B63,'[1]DADOS (OCULTAR)'!$P$3:$R$56,3,0),"")</f>
        <v>10075232000243</v>
      </c>
      <c r="B63" s="10" t="str">
        <f>'[1]TCE - ANEXO III - Preencher'!C72</f>
        <v>UPA IMBIRIBEIRA</v>
      </c>
      <c r="C63" s="11"/>
      <c r="D63" s="12" t="str">
        <f>'[1]TCE - ANEXO III - Preencher'!E72</f>
        <v>EGRINALDO AMANCIO DE SOUSA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 t="str">
        <f>'[1]TCE - ANEXO III - Preencher'!G72</f>
        <v>9922-25</v>
      </c>
      <c r="G63" s="14">
        <f>IF('[1]TCE - ANEXO III - Preencher'!H72="","",'[1]TCE - ANEXO III - Preencher'!H72)</f>
        <v>44166</v>
      </c>
      <c r="H63" s="15">
        <f>'[1]TCE - ANEXO III - Preencher'!I72</f>
        <v>0</v>
      </c>
      <c r="I63" s="15">
        <f>'[1]TCE - ANEXO III - Preencher'!J72</f>
        <v>147.49</v>
      </c>
      <c r="J63" s="15">
        <f>'[1]TCE - ANEXO III - Preencher'!K72</f>
        <v>0</v>
      </c>
      <c r="K63" s="16">
        <f>'[1]TCE - ANEXO III - Preencher'!L72</f>
        <v>213.65</v>
      </c>
      <c r="L63" s="16">
        <f>'[1]TCE - ANEXO III - Preencher'!M72</f>
        <v>20.9</v>
      </c>
      <c r="M63" s="16">
        <f t="shared" si="1"/>
        <v>192.75</v>
      </c>
      <c r="N63" s="16">
        <f>'[1]TCE - ANEXO III - Preencher'!O72</f>
        <v>2</v>
      </c>
      <c r="O63" s="16">
        <f>'[1]TCE - ANEXO III - Preencher'!P72</f>
        <v>0</v>
      </c>
      <c r="P63" s="17">
        <f t="shared" si="2"/>
        <v>2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342.24</v>
      </c>
    </row>
    <row r="64" spans="1:28" s="4" customFormat="1" x14ac:dyDescent="0.2">
      <c r="A64" s="9">
        <f>IFERROR(VLOOKUP(B64,'[1]DADOS (OCULTAR)'!$P$3:$R$56,3,0),"")</f>
        <v>10075232000243</v>
      </c>
      <c r="B64" s="10" t="str">
        <f>'[1]TCE - ANEXO III - Preencher'!C73</f>
        <v>UPA IMBIRIBEIRA</v>
      </c>
      <c r="C64" s="11"/>
      <c r="D64" s="12" t="str">
        <f>'[1]TCE - ANEXO III - Preencher'!E73</f>
        <v>ELAINE MARTINS DE MELO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5152-05</v>
      </c>
      <c r="G64" s="14">
        <f>IF('[1]TCE - ANEXO III - Preencher'!H73="","",'[1]TCE - ANEXO III - Preencher'!H73)</f>
        <v>44166</v>
      </c>
      <c r="H64" s="15">
        <f>'[1]TCE - ANEXO III - Preencher'!I73</f>
        <v>0</v>
      </c>
      <c r="I64" s="15">
        <f>'[1]TCE - ANEXO III - Preencher'!J73</f>
        <v>121.47</v>
      </c>
      <c r="J64" s="15">
        <f>'[1]TCE - ANEXO III - Preencher'!K73</f>
        <v>0</v>
      </c>
      <c r="K64" s="16">
        <f>'[1]TCE - ANEXO III - Preencher'!L73</f>
        <v>213.65</v>
      </c>
      <c r="L64" s="16">
        <f>'[1]TCE - ANEXO III - Preencher'!M73</f>
        <v>21.21</v>
      </c>
      <c r="M64" s="16">
        <f t="shared" si="1"/>
        <v>192.44</v>
      </c>
      <c r="N64" s="16">
        <f>'[1]TCE - ANEXO III - Preencher'!O73</f>
        <v>2</v>
      </c>
      <c r="O64" s="16">
        <f>'[1]TCE - ANEXO III - Preencher'!P73</f>
        <v>0</v>
      </c>
      <c r="P64" s="17">
        <f t="shared" si="2"/>
        <v>2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315.90999999999997</v>
      </c>
    </row>
    <row r="65" spans="1:28" s="4" customFormat="1" x14ac:dyDescent="0.2">
      <c r="A65" s="9">
        <f>IFERROR(VLOOKUP(B65,'[1]DADOS (OCULTAR)'!$P$3:$R$56,3,0),"")</f>
        <v>10075232000243</v>
      </c>
      <c r="B65" s="10" t="str">
        <f>'[1]TCE - ANEXO III - Preencher'!C74</f>
        <v>UPA IMBIRIBEIRA</v>
      </c>
      <c r="C65" s="11"/>
      <c r="D65" s="12" t="str">
        <f>'[1]TCE - ANEXO III - Preencher'!E74</f>
        <v>ELDA CARMEM ALVES MARTINS TORRES</v>
      </c>
      <c r="E65" s="10" t="str">
        <f>IF('[1]TCE - ANEXO III - Preencher'!F74="4 - Assistência Odontológica","2 - Outros Profissionais da Saúde",'[1]TCE - ANEXO III - Preencher'!F74)</f>
        <v>1 - Médico</v>
      </c>
      <c r="F65" s="13" t="str">
        <f>'[1]TCE - ANEXO III - Preencher'!G74</f>
        <v>2251-25</v>
      </c>
      <c r="G65" s="14">
        <f>IF('[1]TCE - ANEXO III - Preencher'!H74="","",'[1]TCE - ANEXO III - Preencher'!H74)</f>
        <v>44166</v>
      </c>
      <c r="H65" s="15">
        <f>'[1]TCE - ANEXO III - Preencher'!I74</f>
        <v>0</v>
      </c>
      <c r="I65" s="15">
        <f>'[1]TCE - ANEXO III - Preencher'!J74</f>
        <v>1207.8499999999999</v>
      </c>
      <c r="J65" s="15">
        <f>'[1]TCE - ANEXO III - Preencher'!K74</f>
        <v>0</v>
      </c>
      <c r="K65" s="16">
        <f>'[1]TCE - ANEXO III - Preencher'!L74</f>
        <v>213.65</v>
      </c>
      <c r="L65" s="16">
        <f>'[1]TCE - ANEXO III - Preencher'!M74</f>
        <v>27.65</v>
      </c>
      <c r="M65" s="16">
        <f t="shared" si="1"/>
        <v>186</v>
      </c>
      <c r="N65" s="16">
        <f>'[1]TCE - ANEXO III - Preencher'!O74</f>
        <v>56.22</v>
      </c>
      <c r="O65" s="16">
        <f>'[1]TCE - ANEXO III - Preencher'!P74</f>
        <v>0</v>
      </c>
      <c r="P65" s="17">
        <f t="shared" si="2"/>
        <v>56.22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1450.07</v>
      </c>
    </row>
    <row r="66" spans="1:28" s="4" customFormat="1" x14ac:dyDescent="0.2">
      <c r="A66" s="9">
        <f>IFERROR(VLOOKUP(B66,'[1]DADOS (OCULTAR)'!$P$3:$R$56,3,0),"")</f>
        <v>10075232000243</v>
      </c>
      <c r="B66" s="10" t="str">
        <f>'[1]TCE - ANEXO III - Preencher'!C75</f>
        <v>UPA IMBIRIBEIRA</v>
      </c>
      <c r="C66" s="11"/>
      <c r="D66" s="12" t="str">
        <f>'[1]TCE - ANEXO III - Preencher'!E75</f>
        <v xml:space="preserve">ELIANE MONTEIRO DA SILVA 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3222-05</v>
      </c>
      <c r="G66" s="14">
        <f>IF('[1]TCE - ANEXO III - Preencher'!H75="","",'[1]TCE - ANEXO III - Preencher'!H75)</f>
        <v>44166</v>
      </c>
      <c r="H66" s="15">
        <f>'[1]TCE - ANEXO III - Preencher'!I75</f>
        <v>0</v>
      </c>
      <c r="I66" s="15">
        <f>'[1]TCE - ANEXO III - Preencher'!J75</f>
        <v>211.4</v>
      </c>
      <c r="J66" s="15">
        <f>'[1]TCE - ANEXO III - Preencher'!K75</f>
        <v>0</v>
      </c>
      <c r="K66" s="16">
        <f>'[1]TCE - ANEXO III - Preencher'!L75</f>
        <v>213.65</v>
      </c>
      <c r="L66" s="16">
        <f>'[1]TCE - ANEXO III - Preencher'!M75</f>
        <v>24.25</v>
      </c>
      <c r="M66" s="16">
        <f t="shared" si="1"/>
        <v>189.4</v>
      </c>
      <c r="N66" s="16">
        <f>'[1]TCE - ANEXO III - Preencher'!O75</f>
        <v>2</v>
      </c>
      <c r="O66" s="16">
        <f>'[1]TCE - ANEXO III - Preencher'!P75</f>
        <v>0</v>
      </c>
      <c r="P66" s="17">
        <f t="shared" si="2"/>
        <v>2</v>
      </c>
      <c r="Q66" s="16">
        <f>'[1]TCE - ANEXO III - Preencher'!R75</f>
        <v>114</v>
      </c>
      <c r="R66" s="16">
        <f>'[1]TCE - ANEXO III - Preencher'!S75</f>
        <v>72.739999999999995</v>
      </c>
      <c r="S66" s="17">
        <f t="shared" si="3"/>
        <v>41.260000000000005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444.06</v>
      </c>
    </row>
    <row r="67" spans="1:28" s="4" customFormat="1" x14ac:dyDescent="0.2">
      <c r="A67" s="9">
        <f>IFERROR(VLOOKUP(B67,'[1]DADOS (OCULTAR)'!$P$3:$R$56,3,0),"")</f>
        <v>10075232000243</v>
      </c>
      <c r="B67" s="10" t="str">
        <f>'[1]TCE - ANEXO III - Preencher'!C76</f>
        <v>UPA IMBIRIBEIRA</v>
      </c>
      <c r="C67" s="11"/>
      <c r="D67" s="12" t="str">
        <f>'[1]TCE - ANEXO III - Preencher'!E76</f>
        <v>ELIZABETE NUNES DOS SANTOS SILVA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9922-25</v>
      </c>
      <c r="G67" s="14">
        <f>IF('[1]TCE - ANEXO III - Preencher'!H76="","",'[1]TCE - ANEXO III - Preencher'!H76)</f>
        <v>44166</v>
      </c>
      <c r="H67" s="15">
        <f>'[1]TCE - ANEXO III - Preencher'!I76</f>
        <v>0</v>
      </c>
      <c r="I67" s="15">
        <f>'[1]TCE - ANEXO III - Preencher'!J76</f>
        <v>148.19</v>
      </c>
      <c r="J67" s="15">
        <f>'[1]TCE - ANEXO III - Preencher'!K76</f>
        <v>0</v>
      </c>
      <c r="K67" s="16">
        <f>'[1]TCE - ANEXO III - Preencher'!L76</f>
        <v>213.65</v>
      </c>
      <c r="L67" s="16">
        <f>'[1]TCE - ANEXO III - Preencher'!M76</f>
        <v>20.9</v>
      </c>
      <c r="M67" s="16">
        <f t="shared" si="1"/>
        <v>192.75</v>
      </c>
      <c r="N67" s="16">
        <f>'[1]TCE - ANEXO III - Preencher'!O76</f>
        <v>2</v>
      </c>
      <c r="O67" s="16">
        <f>'[1]TCE - ANEXO III - Preencher'!P76</f>
        <v>0</v>
      </c>
      <c r="P67" s="17">
        <f t="shared" si="2"/>
        <v>2</v>
      </c>
      <c r="Q67" s="16">
        <f>'[1]TCE - ANEXO III - Preencher'!R76</f>
        <v>107.1</v>
      </c>
      <c r="R67" s="16">
        <f>'[1]TCE - ANEXO III - Preencher'!S76</f>
        <v>62.7</v>
      </c>
      <c r="S67" s="17">
        <f t="shared" si="3"/>
        <v>44.399999999999991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387.34</v>
      </c>
    </row>
    <row r="68" spans="1:28" s="4" customFormat="1" x14ac:dyDescent="0.2">
      <c r="A68" s="9">
        <f>IFERROR(VLOOKUP(B68,'[1]DADOS (OCULTAR)'!$P$3:$R$56,3,0),"")</f>
        <v>10075232000243</v>
      </c>
      <c r="B68" s="10" t="str">
        <f>'[1]TCE - ANEXO III - Preencher'!C77</f>
        <v>UPA IMBIRIBEIRA</v>
      </c>
      <c r="C68" s="11"/>
      <c r="D68" s="12" t="str">
        <f>'[1]TCE - ANEXO III - Preencher'!E77</f>
        <v>ELIZABETE SILVA ALVES DE BRITO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3222-05</v>
      </c>
      <c r="G68" s="14">
        <f>IF('[1]TCE - ANEXO III - Preencher'!H77="","",'[1]TCE - ANEXO III - Preencher'!H77)</f>
        <v>44166</v>
      </c>
      <c r="H68" s="15">
        <f>'[1]TCE - ANEXO III - Preencher'!I77</f>
        <v>0</v>
      </c>
      <c r="I68" s="15">
        <f>'[1]TCE - ANEXO III - Preencher'!J77</f>
        <v>185.45</v>
      </c>
      <c r="J68" s="15">
        <f>'[1]TCE - ANEXO III - Preencher'!K77</f>
        <v>0</v>
      </c>
      <c r="K68" s="16">
        <f>'[1]TCE - ANEXO III - Preencher'!L77</f>
        <v>213.65</v>
      </c>
      <c r="L68" s="16">
        <f>'[1]TCE - ANEXO III - Preencher'!M77</f>
        <v>24.25</v>
      </c>
      <c r="M68" s="16">
        <f t="shared" ref="M68:M131" si="7">K68-L68</f>
        <v>189.4</v>
      </c>
      <c r="N68" s="16">
        <f>'[1]TCE - ANEXO III - Preencher'!O77</f>
        <v>2</v>
      </c>
      <c r="O68" s="16">
        <f>'[1]TCE - ANEXO III - Preencher'!P77</f>
        <v>0</v>
      </c>
      <c r="P68" s="17">
        <f t="shared" ref="P68:P131" si="8">N68-O68</f>
        <v>2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376.85</v>
      </c>
    </row>
    <row r="69" spans="1:28" s="4" customFormat="1" x14ac:dyDescent="0.2">
      <c r="A69" s="9">
        <f>IFERROR(VLOOKUP(B69,'[1]DADOS (OCULTAR)'!$P$3:$R$56,3,0),"")</f>
        <v>10075232000243</v>
      </c>
      <c r="B69" s="10" t="str">
        <f>'[1]TCE - ANEXO III - Preencher'!C78</f>
        <v>UPA IMBIRIBEIRA</v>
      </c>
      <c r="C69" s="11"/>
      <c r="D69" s="12" t="str">
        <f>'[1]TCE - ANEXO III - Preencher'!E78</f>
        <v>ELIZABETH MARQUES MONTEIRO DE ARAUJO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2235-05</v>
      </c>
      <c r="G69" s="14">
        <f>IF('[1]TCE - ANEXO III - Preencher'!H78="","",'[1]TCE - ANEXO III - Preencher'!H78)</f>
        <v>44166</v>
      </c>
      <c r="H69" s="15">
        <f>'[1]TCE - ANEXO III - Preencher'!I78</f>
        <v>0</v>
      </c>
      <c r="I69" s="15">
        <f>'[1]TCE - ANEXO III - Preencher'!J78</f>
        <v>410.93</v>
      </c>
      <c r="J69" s="15">
        <f>'[1]TCE - ANEXO III - Preencher'!K78</f>
        <v>0</v>
      </c>
      <c r="K69" s="16">
        <f>'[1]TCE - ANEXO III - Preencher'!L78</f>
        <v>213.65</v>
      </c>
      <c r="L69" s="16">
        <f>'[1]TCE - ANEXO III - Preencher'!M78</f>
        <v>3.75</v>
      </c>
      <c r="M69" s="16">
        <f t="shared" si="7"/>
        <v>209.9</v>
      </c>
      <c r="N69" s="16">
        <f>'[1]TCE - ANEXO III - Preencher'!O78</f>
        <v>4</v>
      </c>
      <c r="O69" s="16">
        <f>'[1]TCE - ANEXO III - Preencher'!P78</f>
        <v>0</v>
      </c>
      <c r="P69" s="17">
        <f t="shared" si="8"/>
        <v>4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103.28</v>
      </c>
      <c r="U69" s="16">
        <f>'[1]TCE - ANEXO III - Preencher'!V78</f>
        <v>0</v>
      </c>
      <c r="V69" s="17">
        <f t="shared" si="10"/>
        <v>103.28</v>
      </c>
      <c r="W69" s="18" t="str">
        <f>IF('[1]TCE - ANEXO III - Preencher'!X78="","",'[1]TCE - ANEXO III - Preencher'!X78)</f>
        <v>AUXILIO CRECHE</v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728.11</v>
      </c>
    </row>
    <row r="70" spans="1:28" s="4" customFormat="1" x14ac:dyDescent="0.2">
      <c r="A70" s="9">
        <f>IFERROR(VLOOKUP(B70,'[1]DADOS (OCULTAR)'!$P$3:$R$56,3,0),"")</f>
        <v>10075232000243</v>
      </c>
      <c r="B70" s="10" t="str">
        <f>'[1]TCE - ANEXO III - Preencher'!C79</f>
        <v>UPA IMBIRIBEIRA</v>
      </c>
      <c r="C70" s="11"/>
      <c r="D70" s="12" t="str">
        <f>'[1]TCE - ANEXO III - Preencher'!E79</f>
        <v>ELIZANGELA CAVALCANTE DA SILVA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 t="str">
        <f>'[1]TCE - ANEXO III - Preencher'!G79</f>
        <v>4110-05</v>
      </c>
      <c r="G70" s="14">
        <f>IF('[1]TCE - ANEXO III - Preencher'!H79="","",'[1]TCE - ANEXO III - Preencher'!H79)</f>
        <v>44166</v>
      </c>
      <c r="H70" s="15">
        <f>'[1]TCE - ANEXO III - Preencher'!I79</f>
        <v>0</v>
      </c>
      <c r="I70" s="15">
        <f>'[1]TCE - ANEXO III - Preencher'!J79</f>
        <v>251.4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2</v>
      </c>
      <c r="O70" s="16">
        <f>'[1]TCE - ANEXO III - Preencher'!P79</f>
        <v>0</v>
      </c>
      <c r="P70" s="17">
        <f t="shared" si="8"/>
        <v>2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253.4</v>
      </c>
    </row>
    <row r="71" spans="1:28" s="4" customFormat="1" x14ac:dyDescent="0.2">
      <c r="A71" s="9">
        <f>IFERROR(VLOOKUP(B71,'[1]DADOS (OCULTAR)'!$P$3:$R$56,3,0),"")</f>
        <v>10075232000243</v>
      </c>
      <c r="B71" s="10" t="str">
        <f>'[1]TCE - ANEXO III - Preencher'!C80</f>
        <v>UPA IMBIRIBEIRA</v>
      </c>
      <c r="C71" s="11"/>
      <c r="D71" s="12" t="str">
        <f>'[1]TCE - ANEXO III - Preencher'!E80</f>
        <v>ELTTONN LUIZ CAETANO DE SOUZA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3241-15</v>
      </c>
      <c r="G71" s="14">
        <f>IF('[1]TCE - ANEXO III - Preencher'!H80="","",'[1]TCE - ANEXO III - Preencher'!H80)</f>
        <v>44166</v>
      </c>
      <c r="H71" s="15">
        <f>'[1]TCE - ANEXO III - Preencher'!I80</f>
        <v>0</v>
      </c>
      <c r="I71" s="15">
        <f>'[1]TCE - ANEXO III - Preencher'!J80</f>
        <v>403.08</v>
      </c>
      <c r="J71" s="15">
        <f>'[1]TCE - ANEXO III - Preencher'!K80</f>
        <v>0</v>
      </c>
      <c r="K71" s="16">
        <f>'[1]TCE - ANEXO III - Preencher'!L80</f>
        <v>213.65</v>
      </c>
      <c r="L71" s="16">
        <f>'[1]TCE - ANEXO III - Preencher'!M80</f>
        <v>18.32</v>
      </c>
      <c r="M71" s="16">
        <f t="shared" si="7"/>
        <v>195.33</v>
      </c>
      <c r="N71" s="16">
        <f>'[1]TCE - ANEXO III - Preencher'!O80</f>
        <v>16</v>
      </c>
      <c r="O71" s="16">
        <f>'[1]TCE - ANEXO III - Preencher'!P80</f>
        <v>0</v>
      </c>
      <c r="P71" s="17">
        <f t="shared" si="8"/>
        <v>16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614.41</v>
      </c>
    </row>
    <row r="72" spans="1:28" s="4" customFormat="1" x14ac:dyDescent="0.2">
      <c r="A72" s="9">
        <f>IFERROR(VLOOKUP(B72,'[1]DADOS (OCULTAR)'!$P$3:$R$56,3,0),"")</f>
        <v>10075232000243</v>
      </c>
      <c r="B72" s="10" t="str">
        <f>'[1]TCE - ANEXO III - Preencher'!C81</f>
        <v>UPA IMBIRIBEIRA</v>
      </c>
      <c r="C72" s="11"/>
      <c r="D72" s="12" t="str">
        <f>'[1]TCE - ANEXO III - Preencher'!E81</f>
        <v>ELVIS DA SILVA BARBOSA FILHO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 t="str">
        <f>'[1]TCE - ANEXO III - Preencher'!G81</f>
        <v>4110-05</v>
      </c>
      <c r="G72" s="14">
        <f>IF('[1]TCE - ANEXO III - Preencher'!H81="","",'[1]TCE - ANEXO III - Preencher'!H81)</f>
        <v>44166</v>
      </c>
      <c r="H72" s="15">
        <f>'[1]TCE - ANEXO III - Preencher'!I81</f>
        <v>0</v>
      </c>
      <c r="I72" s="15">
        <f>'[1]TCE - ANEXO III - Preencher'!J81</f>
        <v>14.73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2</v>
      </c>
      <c r="O72" s="16">
        <f>'[1]TCE - ANEXO III - Preencher'!P81</f>
        <v>0</v>
      </c>
      <c r="P72" s="17">
        <f t="shared" si="8"/>
        <v>2</v>
      </c>
      <c r="Q72" s="16">
        <f>'[1]TCE - ANEXO III - Preencher'!R81</f>
        <v>114</v>
      </c>
      <c r="R72" s="16">
        <f>'[1]TCE - ANEXO III - Preencher'!S81</f>
        <v>29.46</v>
      </c>
      <c r="S72" s="17">
        <f t="shared" si="9"/>
        <v>84.539999999999992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101.27</v>
      </c>
    </row>
    <row r="73" spans="1:28" s="4" customFormat="1" x14ac:dyDescent="0.2">
      <c r="A73" s="9">
        <f>IFERROR(VLOOKUP(B73,'[1]DADOS (OCULTAR)'!$P$3:$R$56,3,0),"")</f>
        <v>10075232000243</v>
      </c>
      <c r="B73" s="10" t="str">
        <f>'[1]TCE - ANEXO III - Preencher'!C82</f>
        <v>UPA IMBIRIBEIRA</v>
      </c>
      <c r="C73" s="11"/>
      <c r="D73" s="12" t="str">
        <f>'[1]TCE - ANEXO III - Preencher'!E82</f>
        <v>ERASMO SERAFIM DOS SANTOS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 t="str">
        <f>'[1]TCE - ANEXO III - Preencher'!G82</f>
        <v>4221-05</v>
      </c>
      <c r="G73" s="14">
        <f>IF('[1]TCE - ANEXO III - Preencher'!H82="","",'[1]TCE - ANEXO III - Preencher'!H82)</f>
        <v>44166</v>
      </c>
      <c r="H73" s="15">
        <f>'[1]TCE - ANEXO III - Preencher'!I82</f>
        <v>0</v>
      </c>
      <c r="I73" s="15">
        <f>'[1]TCE - ANEXO III - Preencher'!J82</f>
        <v>197.32</v>
      </c>
      <c r="J73" s="15">
        <f>'[1]TCE - ANEXO III - Preencher'!K82</f>
        <v>0</v>
      </c>
      <c r="K73" s="16">
        <f>'[1]TCE - ANEXO III - Preencher'!L82</f>
        <v>213.65</v>
      </c>
      <c r="L73" s="16">
        <f>'[1]TCE - ANEXO III - Preencher'!M82</f>
        <v>22.97</v>
      </c>
      <c r="M73" s="16">
        <f t="shared" si="7"/>
        <v>190.68</v>
      </c>
      <c r="N73" s="16">
        <f>'[1]TCE - ANEXO III - Preencher'!O82</f>
        <v>2</v>
      </c>
      <c r="O73" s="16">
        <f>'[1]TCE - ANEXO III - Preencher'!P82</f>
        <v>0</v>
      </c>
      <c r="P73" s="17">
        <f t="shared" si="8"/>
        <v>2</v>
      </c>
      <c r="Q73" s="16">
        <f>'[1]TCE - ANEXO III - Preencher'!R82</f>
        <v>114</v>
      </c>
      <c r="R73" s="16">
        <f>'[1]TCE - ANEXO III - Preencher'!S82</f>
        <v>68.900000000000006</v>
      </c>
      <c r="S73" s="17">
        <f t="shared" si="9"/>
        <v>45.099999999999994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435.1</v>
      </c>
    </row>
    <row r="74" spans="1:28" s="4" customFormat="1" x14ac:dyDescent="0.2">
      <c r="A74" s="9">
        <f>IFERROR(VLOOKUP(B74,'[1]DADOS (OCULTAR)'!$P$3:$R$56,3,0),"")</f>
        <v>10075232000243</v>
      </c>
      <c r="B74" s="10" t="str">
        <f>'[1]TCE - ANEXO III - Preencher'!C83</f>
        <v>UPA IMBIRIBEIRA</v>
      </c>
      <c r="C74" s="11"/>
      <c r="D74" s="12" t="str">
        <f>'[1]TCE - ANEXO III - Preencher'!E83</f>
        <v>ERICK HENRIQUE CAETANO DE SOUZA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3241-15</v>
      </c>
      <c r="G74" s="14">
        <f>IF('[1]TCE - ANEXO III - Preencher'!H83="","",'[1]TCE - ANEXO III - Preencher'!H83)</f>
        <v>44166</v>
      </c>
      <c r="H74" s="15">
        <f>'[1]TCE - ANEXO III - Preencher'!I83</f>
        <v>0</v>
      </c>
      <c r="I74" s="15">
        <f>'[1]TCE - ANEXO III - Preencher'!J83</f>
        <v>388.42</v>
      </c>
      <c r="J74" s="15">
        <f>'[1]TCE - ANEXO III - Preencher'!K83</f>
        <v>0</v>
      </c>
      <c r="K74" s="16">
        <f>'[1]TCE - ANEXO III - Preencher'!L83</f>
        <v>213.65</v>
      </c>
      <c r="L74" s="16">
        <f>'[1]TCE - ANEXO III - Preencher'!M83</f>
        <v>20.350000000000001</v>
      </c>
      <c r="M74" s="16">
        <f t="shared" si="7"/>
        <v>193.3</v>
      </c>
      <c r="N74" s="16">
        <f>'[1]TCE - ANEXO III - Preencher'!O83</f>
        <v>16</v>
      </c>
      <c r="O74" s="16">
        <f>'[1]TCE - ANEXO III - Preencher'!P83</f>
        <v>0</v>
      </c>
      <c r="P74" s="17">
        <f t="shared" si="8"/>
        <v>16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597.72</v>
      </c>
    </row>
    <row r="75" spans="1:28" s="4" customFormat="1" x14ac:dyDescent="0.2">
      <c r="A75" s="9">
        <f>IFERROR(VLOOKUP(B75,'[1]DADOS (OCULTAR)'!$P$3:$R$56,3,0),"")</f>
        <v>10075232000243</v>
      </c>
      <c r="B75" s="10" t="str">
        <f>'[1]TCE - ANEXO III - Preencher'!C84</f>
        <v>UPA IMBIRIBEIRA</v>
      </c>
      <c r="C75" s="11"/>
      <c r="D75" s="12" t="str">
        <f>'[1]TCE - ANEXO III - Preencher'!E84</f>
        <v>ERIKA VICENTE FERREIRA DE ALBUQUERQUE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3222-05</v>
      </c>
      <c r="G75" s="14">
        <f>IF('[1]TCE - ANEXO III - Preencher'!H84="","",'[1]TCE - ANEXO III - Preencher'!H84)</f>
        <v>44166</v>
      </c>
      <c r="H75" s="15">
        <f>'[1]TCE - ANEXO III - Preencher'!I84</f>
        <v>0</v>
      </c>
      <c r="I75" s="15">
        <f>'[1]TCE - ANEXO III - Preencher'!J84</f>
        <v>264.57</v>
      </c>
      <c r="J75" s="15">
        <f>'[1]TCE - ANEXO III - Preencher'!K84</f>
        <v>0</v>
      </c>
      <c r="K75" s="16">
        <f>'[1]TCE - ANEXO III - Preencher'!L84</f>
        <v>213.65</v>
      </c>
      <c r="L75" s="16">
        <f>'[1]TCE - ANEXO III - Preencher'!M84</f>
        <v>24.25</v>
      </c>
      <c r="M75" s="16">
        <f t="shared" si="7"/>
        <v>189.4</v>
      </c>
      <c r="N75" s="16">
        <f>'[1]TCE - ANEXO III - Preencher'!O84</f>
        <v>2</v>
      </c>
      <c r="O75" s="16">
        <f>'[1]TCE - ANEXO III - Preencher'!P84</f>
        <v>0</v>
      </c>
      <c r="P75" s="17">
        <f t="shared" si="8"/>
        <v>2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455.97</v>
      </c>
    </row>
    <row r="76" spans="1:28" s="4" customFormat="1" x14ac:dyDescent="0.2">
      <c r="A76" s="9">
        <f>IFERROR(VLOOKUP(B76,'[1]DADOS (OCULTAR)'!$P$3:$R$56,3,0),"")</f>
        <v>10075232000243</v>
      </c>
      <c r="B76" s="10" t="str">
        <f>'[1]TCE - ANEXO III - Preencher'!C85</f>
        <v>UPA IMBIRIBEIRA</v>
      </c>
      <c r="C76" s="11"/>
      <c r="D76" s="12" t="str">
        <f>'[1]TCE - ANEXO III - Preencher'!E85</f>
        <v>ERIVONALDO JOSE DA SILVA</v>
      </c>
      <c r="E76" s="10" t="str">
        <f>IF('[1]TCE - ANEXO III - Preencher'!F85="4 - Assistência Odontológica","2 - Outros Profissionais da Saúde",'[1]TCE - ANEXO III - Preencher'!F85)</f>
        <v>3 - Administrativo</v>
      </c>
      <c r="F76" s="13" t="str">
        <f>'[1]TCE - ANEXO III - Preencher'!G85</f>
        <v>4221-05</v>
      </c>
      <c r="G76" s="14">
        <f>IF('[1]TCE - ANEXO III - Preencher'!H85="","",'[1]TCE - ANEXO III - Preencher'!H85)</f>
        <v>44166</v>
      </c>
      <c r="H76" s="15">
        <f>'[1]TCE - ANEXO III - Preencher'!I85</f>
        <v>0</v>
      </c>
      <c r="I76" s="15">
        <f>'[1]TCE - ANEXO III - Preencher'!J85</f>
        <v>163.15</v>
      </c>
      <c r="J76" s="15">
        <f>'[1]TCE - ANEXO III - Preencher'!K85</f>
        <v>0</v>
      </c>
      <c r="K76" s="16">
        <f>'[1]TCE - ANEXO III - Preencher'!L85</f>
        <v>213.65</v>
      </c>
      <c r="L76" s="16">
        <f>'[1]TCE - ANEXO III - Preencher'!M85</f>
        <v>22.97</v>
      </c>
      <c r="M76" s="16">
        <f t="shared" si="7"/>
        <v>190.68</v>
      </c>
      <c r="N76" s="16">
        <f>'[1]TCE - ANEXO III - Preencher'!O85</f>
        <v>2</v>
      </c>
      <c r="O76" s="16">
        <f>'[1]TCE - ANEXO III - Preencher'!P85</f>
        <v>0</v>
      </c>
      <c r="P76" s="17">
        <f t="shared" si="8"/>
        <v>2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355.83000000000004</v>
      </c>
    </row>
    <row r="77" spans="1:28" s="4" customFormat="1" x14ac:dyDescent="0.2">
      <c r="A77" s="9">
        <f>IFERROR(VLOOKUP(B77,'[1]DADOS (OCULTAR)'!$P$3:$R$56,3,0),"")</f>
        <v>10075232000243</v>
      </c>
      <c r="B77" s="10" t="str">
        <f>'[1]TCE - ANEXO III - Preencher'!C86</f>
        <v>UPA IMBIRIBEIRA</v>
      </c>
      <c r="C77" s="11"/>
      <c r="D77" s="12" t="str">
        <f>'[1]TCE - ANEXO III - Preencher'!E86</f>
        <v>FABIANA WANDERLEY EMERENCIANO</v>
      </c>
      <c r="E77" s="10" t="str">
        <f>IF('[1]TCE - ANEXO III - Preencher'!F86="4 - Assistência Odontológica","2 - Outros Profissionais da Saúde",'[1]TCE - ANEXO III - Preencher'!F86)</f>
        <v>3 - Administrativo</v>
      </c>
      <c r="F77" s="13" t="str">
        <f>'[1]TCE - ANEXO III - Preencher'!G86</f>
        <v>2251-25</v>
      </c>
      <c r="G77" s="14">
        <f>IF('[1]TCE - ANEXO III - Preencher'!H86="","",'[1]TCE - ANEXO III - Preencher'!H86)</f>
        <v>44166</v>
      </c>
      <c r="H77" s="15">
        <f>'[1]TCE - ANEXO III - Preencher'!I86</f>
        <v>0</v>
      </c>
      <c r="I77" s="15">
        <f>'[1]TCE - ANEXO III - Preencher'!J86</f>
        <v>1228.8</v>
      </c>
      <c r="J77" s="15">
        <f>'[1]TCE - ANEXO III - Preencher'!K86</f>
        <v>0</v>
      </c>
      <c r="K77" s="16">
        <f>'[1]TCE - ANEXO III - Preencher'!L86</f>
        <v>213.65</v>
      </c>
      <c r="L77" s="16">
        <f>'[1]TCE - ANEXO III - Preencher'!M86</f>
        <v>45.24</v>
      </c>
      <c r="M77" s="16">
        <f t="shared" si="7"/>
        <v>168.41</v>
      </c>
      <c r="N77" s="16">
        <f>'[1]TCE - ANEXO III - Preencher'!O86</f>
        <v>56.22</v>
      </c>
      <c r="O77" s="16">
        <f>'[1]TCE - ANEXO III - Preencher'!P86</f>
        <v>0</v>
      </c>
      <c r="P77" s="17">
        <f t="shared" si="8"/>
        <v>56.22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1453.43</v>
      </c>
    </row>
    <row r="78" spans="1:28" s="4" customFormat="1" x14ac:dyDescent="0.2">
      <c r="A78" s="9">
        <f>IFERROR(VLOOKUP(B78,'[1]DADOS (OCULTAR)'!$P$3:$R$56,3,0),"")</f>
        <v>10075232000243</v>
      </c>
      <c r="B78" s="10" t="str">
        <f>'[1]TCE - ANEXO III - Preencher'!C87</f>
        <v>UPA IMBIRIBEIRA</v>
      </c>
      <c r="C78" s="11"/>
      <c r="D78" s="12" t="str">
        <f>'[1]TCE - ANEXO III - Preencher'!E87</f>
        <v>FABIANO SILVESTRE DE LIMA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3241-15</v>
      </c>
      <c r="G78" s="14">
        <f>IF('[1]TCE - ANEXO III - Preencher'!H87="","",'[1]TCE - ANEXO III - Preencher'!H87)</f>
        <v>44166</v>
      </c>
      <c r="H78" s="15">
        <f>'[1]TCE - ANEXO III - Preencher'!I87</f>
        <v>0</v>
      </c>
      <c r="I78" s="15">
        <f>'[1]TCE - ANEXO III - Preencher'!J87</f>
        <v>415.13</v>
      </c>
      <c r="J78" s="15">
        <f>'[1]TCE - ANEXO III - Preencher'!K87</f>
        <v>0</v>
      </c>
      <c r="K78" s="16">
        <f>'[1]TCE - ANEXO III - Preencher'!L87</f>
        <v>213.65</v>
      </c>
      <c r="L78" s="16">
        <f>'[1]TCE - ANEXO III - Preencher'!M87</f>
        <v>16.28</v>
      </c>
      <c r="M78" s="16">
        <f t="shared" si="7"/>
        <v>197.37</v>
      </c>
      <c r="N78" s="16">
        <f>'[1]TCE - ANEXO III - Preencher'!O87</f>
        <v>16</v>
      </c>
      <c r="O78" s="16">
        <f>'[1]TCE - ANEXO III - Preencher'!P87</f>
        <v>0</v>
      </c>
      <c r="P78" s="17">
        <f t="shared" si="8"/>
        <v>16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628.5</v>
      </c>
    </row>
    <row r="79" spans="1:28" s="4" customFormat="1" x14ac:dyDescent="0.2">
      <c r="A79" s="9">
        <f>IFERROR(VLOOKUP(B79,'[1]DADOS (OCULTAR)'!$P$3:$R$56,3,0),"")</f>
        <v>10075232000243</v>
      </c>
      <c r="B79" s="10" t="str">
        <f>'[1]TCE - ANEXO III - Preencher'!C88</f>
        <v>UPA IMBIRIBEIRA</v>
      </c>
      <c r="C79" s="11"/>
      <c r="D79" s="12" t="str">
        <f>'[1]TCE - ANEXO III - Preencher'!E88</f>
        <v>FABIO JOSE DO NASCIMENTO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3222-05</v>
      </c>
      <c r="G79" s="14">
        <f>IF('[1]TCE - ANEXO III - Preencher'!H88="","",'[1]TCE - ANEXO III - Preencher'!H88)</f>
        <v>44166</v>
      </c>
      <c r="H79" s="15">
        <f>'[1]TCE - ANEXO III - Preencher'!I88</f>
        <v>0</v>
      </c>
      <c r="I79" s="15">
        <f>'[1]TCE - ANEXO III - Preencher'!J88</f>
        <v>185.77</v>
      </c>
      <c r="J79" s="15">
        <f>'[1]TCE - ANEXO III - Preencher'!K88</f>
        <v>0</v>
      </c>
      <c r="K79" s="16">
        <f>'[1]TCE - ANEXO III - Preencher'!L88</f>
        <v>213.65</v>
      </c>
      <c r="L79" s="16">
        <f>'[1]TCE - ANEXO III - Preencher'!M88</f>
        <v>24.25</v>
      </c>
      <c r="M79" s="16">
        <f t="shared" si="7"/>
        <v>189.4</v>
      </c>
      <c r="N79" s="16">
        <f>'[1]TCE - ANEXO III - Preencher'!O88</f>
        <v>2</v>
      </c>
      <c r="O79" s="16">
        <f>'[1]TCE - ANEXO III - Preencher'!P88</f>
        <v>0</v>
      </c>
      <c r="P79" s="17">
        <f t="shared" si="8"/>
        <v>2</v>
      </c>
      <c r="Q79" s="16">
        <f>'[1]TCE - ANEXO III - Preencher'!R88</f>
        <v>107.1</v>
      </c>
      <c r="R79" s="16">
        <f>'[1]TCE - ANEXO III - Preencher'!S88</f>
        <v>72.739999999999995</v>
      </c>
      <c r="S79" s="17">
        <f t="shared" si="9"/>
        <v>34.36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411.53000000000003</v>
      </c>
    </row>
    <row r="80" spans="1:28" s="4" customFormat="1" x14ac:dyDescent="0.2">
      <c r="A80" s="9">
        <f>IFERROR(VLOOKUP(B80,'[1]DADOS (OCULTAR)'!$P$3:$R$56,3,0),"")</f>
        <v>10075232000243</v>
      </c>
      <c r="B80" s="10" t="str">
        <f>'[1]TCE - ANEXO III - Preencher'!C89</f>
        <v>UPA IMBIRIBEIRA</v>
      </c>
      <c r="C80" s="11"/>
      <c r="D80" s="12" t="str">
        <f>'[1]TCE - ANEXO III - Preencher'!E89</f>
        <v>FELIPE BRUNO MONTEIRO ARAUJO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2516-05</v>
      </c>
      <c r="G80" s="14">
        <f>IF('[1]TCE - ANEXO III - Preencher'!H89="","",'[1]TCE - ANEXO III - Preencher'!H89)</f>
        <v>44166</v>
      </c>
      <c r="H80" s="15">
        <f>'[1]TCE - ANEXO III - Preencher'!I89</f>
        <v>0</v>
      </c>
      <c r="I80" s="15">
        <f>'[1]TCE - ANEXO III - Preencher'!J89</f>
        <v>95.41</v>
      </c>
      <c r="J80" s="15">
        <f>'[1]TCE - ANEXO III - Preencher'!K89</f>
        <v>0</v>
      </c>
      <c r="K80" s="16">
        <f>'[1]TCE - ANEXO III - Preencher'!L89</f>
        <v>213.65</v>
      </c>
      <c r="L80" s="16">
        <f>'[1]TCE - ANEXO III - Preencher'!M89</f>
        <v>33.49</v>
      </c>
      <c r="M80" s="16">
        <f t="shared" si="7"/>
        <v>180.16</v>
      </c>
      <c r="N80" s="16">
        <f>'[1]TCE - ANEXO III - Preencher'!O89</f>
        <v>2</v>
      </c>
      <c r="O80" s="16">
        <f>'[1]TCE - ANEXO III - Preencher'!P89</f>
        <v>0</v>
      </c>
      <c r="P80" s="17">
        <f t="shared" si="8"/>
        <v>2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277.57</v>
      </c>
    </row>
    <row r="81" spans="1:28" s="4" customFormat="1" x14ac:dyDescent="0.2">
      <c r="A81" s="9">
        <f>IFERROR(VLOOKUP(B81,'[1]DADOS (OCULTAR)'!$P$3:$R$56,3,0),"")</f>
        <v>10075232000243</v>
      </c>
      <c r="B81" s="10" t="str">
        <f>'[1]TCE - ANEXO III - Preencher'!C90</f>
        <v>UPA IMBIRIBEIRA</v>
      </c>
      <c r="C81" s="11"/>
      <c r="D81" s="12" t="str">
        <f>'[1]TCE - ANEXO III - Preencher'!E90</f>
        <v>FELIPE CARVALHO FARIAS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2235-05</v>
      </c>
      <c r="G81" s="14">
        <f>IF('[1]TCE - ANEXO III - Preencher'!H90="","",'[1]TCE - ANEXO III - Preencher'!H90)</f>
        <v>44166</v>
      </c>
      <c r="H81" s="15">
        <f>'[1]TCE - ANEXO III - Preencher'!I90</f>
        <v>0</v>
      </c>
      <c r="I81" s="15">
        <f>'[1]TCE - ANEXO III - Preencher'!J90</f>
        <v>299.39</v>
      </c>
      <c r="J81" s="15">
        <f>'[1]TCE - ANEXO III - Preencher'!K90</f>
        <v>0</v>
      </c>
      <c r="K81" s="16">
        <f>'[1]TCE - ANEXO III - Preencher'!L90</f>
        <v>213.65</v>
      </c>
      <c r="L81" s="16">
        <f>'[1]TCE - ANEXO III - Preencher'!M90</f>
        <v>2.5299999999999998</v>
      </c>
      <c r="M81" s="16">
        <f t="shared" si="7"/>
        <v>211.12</v>
      </c>
      <c r="N81" s="16">
        <f>'[1]TCE - ANEXO III - Preencher'!O90</f>
        <v>4</v>
      </c>
      <c r="O81" s="16">
        <f>'[1]TCE - ANEXO III - Preencher'!P90</f>
        <v>0</v>
      </c>
      <c r="P81" s="17">
        <f t="shared" si="8"/>
        <v>4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514.51</v>
      </c>
    </row>
    <row r="82" spans="1:28" s="4" customFormat="1" x14ac:dyDescent="0.2">
      <c r="A82" s="9">
        <f>IFERROR(VLOOKUP(B82,'[1]DADOS (OCULTAR)'!$P$3:$R$56,3,0),"")</f>
        <v>10075232000243</v>
      </c>
      <c r="B82" s="10" t="str">
        <f>'[1]TCE - ANEXO III - Preencher'!C91</f>
        <v>UPA IMBIRIBEIRA</v>
      </c>
      <c r="C82" s="11"/>
      <c r="D82" s="12" t="str">
        <f>'[1]TCE - ANEXO III - Preencher'!E91</f>
        <v>FERNANDA GABRIELLE DO NASCIMENTO LIMA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 t="str">
        <f>'[1]TCE - ANEXO III - Preencher'!G91</f>
        <v>4110-05</v>
      </c>
      <c r="G82" s="14">
        <f>IF('[1]TCE - ANEXO III - Preencher'!H91="","",'[1]TCE - ANEXO III - Preencher'!H91)</f>
        <v>44166</v>
      </c>
      <c r="H82" s="15">
        <f>'[1]TCE - ANEXO III - Preencher'!I91</f>
        <v>0</v>
      </c>
      <c r="I82" s="15">
        <f>'[1]TCE - ANEXO III - Preencher'!J91</f>
        <v>14.73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2</v>
      </c>
      <c r="O82" s="16">
        <f>'[1]TCE - ANEXO III - Preencher'!P91</f>
        <v>0</v>
      </c>
      <c r="P82" s="17">
        <f t="shared" si="8"/>
        <v>2</v>
      </c>
      <c r="Q82" s="16">
        <f>'[1]TCE - ANEXO III - Preencher'!R91</f>
        <v>107.1</v>
      </c>
      <c r="R82" s="16">
        <f>'[1]TCE - ANEXO III - Preencher'!S91</f>
        <v>29.46</v>
      </c>
      <c r="S82" s="17">
        <f t="shared" si="9"/>
        <v>77.639999999999986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94.36999999999999</v>
      </c>
    </row>
    <row r="83" spans="1:28" s="4" customFormat="1" x14ac:dyDescent="0.2">
      <c r="A83" s="9">
        <f>IFERROR(VLOOKUP(B83,'[1]DADOS (OCULTAR)'!$P$3:$R$56,3,0),"")</f>
        <v>10075232000243</v>
      </c>
      <c r="B83" s="10" t="str">
        <f>'[1]TCE - ANEXO III - Preencher'!C92</f>
        <v>UPA IMBIRIBEIRA</v>
      </c>
      <c r="C83" s="11"/>
      <c r="D83" s="12" t="str">
        <f>'[1]TCE - ANEXO III - Preencher'!E92</f>
        <v>FERNANDA SILVA DE SANTANA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5152-05</v>
      </c>
      <c r="G83" s="14">
        <f>IF('[1]TCE - ANEXO III - Preencher'!H92="","",'[1]TCE - ANEXO III - Preencher'!H92)</f>
        <v>44166</v>
      </c>
      <c r="H83" s="15">
        <f>'[1]TCE - ANEXO III - Preencher'!I92</f>
        <v>0</v>
      </c>
      <c r="I83" s="15">
        <f>'[1]TCE - ANEXO III - Preencher'!J92</f>
        <v>197.83</v>
      </c>
      <c r="J83" s="15">
        <f>'[1]TCE - ANEXO III - Preencher'!K92</f>
        <v>0</v>
      </c>
      <c r="K83" s="16">
        <f>'[1]TCE - ANEXO III - Preencher'!L92</f>
        <v>213.65</v>
      </c>
      <c r="L83" s="16">
        <f>'[1]TCE - ANEXO III - Preencher'!M92</f>
        <v>22.78</v>
      </c>
      <c r="M83" s="16">
        <f t="shared" si="7"/>
        <v>190.87</v>
      </c>
      <c r="N83" s="16">
        <f>'[1]TCE - ANEXO III - Preencher'!O92</f>
        <v>2</v>
      </c>
      <c r="O83" s="16">
        <f>'[1]TCE - ANEXO III - Preencher'!P92</f>
        <v>0</v>
      </c>
      <c r="P83" s="17">
        <f t="shared" si="8"/>
        <v>2</v>
      </c>
      <c r="Q83" s="16">
        <f>'[1]TCE - ANEXO III - Preencher'!R92</f>
        <v>169.2</v>
      </c>
      <c r="R83" s="16">
        <f>'[1]TCE - ANEXO III - Preencher'!S92</f>
        <v>70.709999999999994</v>
      </c>
      <c r="S83" s="17">
        <f t="shared" si="9"/>
        <v>98.49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489.19000000000005</v>
      </c>
    </row>
    <row r="84" spans="1:28" s="4" customFormat="1" x14ac:dyDescent="0.2">
      <c r="A84" s="9">
        <f>IFERROR(VLOOKUP(B84,'[1]DADOS (OCULTAR)'!$P$3:$R$56,3,0),"")</f>
        <v>10075232000243</v>
      </c>
      <c r="B84" s="10" t="str">
        <f>'[1]TCE - ANEXO III - Preencher'!C93</f>
        <v>UPA IMBIRIBEIRA</v>
      </c>
      <c r="C84" s="11"/>
      <c r="D84" s="12" t="str">
        <f>'[1]TCE - ANEXO III - Preencher'!E93</f>
        <v>FERNANDO JOSE DA SILVA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3222-05</v>
      </c>
      <c r="G84" s="14">
        <f>IF('[1]TCE - ANEXO III - Preencher'!H93="","",'[1]TCE - ANEXO III - Preencher'!H93)</f>
        <v>44166</v>
      </c>
      <c r="H84" s="15">
        <f>'[1]TCE - ANEXO III - Preencher'!I93</f>
        <v>0</v>
      </c>
      <c r="I84" s="15">
        <f>'[1]TCE - ANEXO III - Preencher'!J93</f>
        <v>197.6</v>
      </c>
      <c r="J84" s="15">
        <f>'[1]TCE - ANEXO III - Preencher'!K93</f>
        <v>0</v>
      </c>
      <c r="K84" s="16">
        <f>'[1]TCE - ANEXO III - Preencher'!L93</f>
        <v>213.65</v>
      </c>
      <c r="L84" s="16">
        <f>'[1]TCE - ANEXO III - Preencher'!M93</f>
        <v>24.25</v>
      </c>
      <c r="M84" s="16">
        <f t="shared" si="7"/>
        <v>189.4</v>
      </c>
      <c r="N84" s="16">
        <f>'[1]TCE - ANEXO III - Preencher'!O93</f>
        <v>2</v>
      </c>
      <c r="O84" s="16">
        <f>'[1]TCE - ANEXO III - Preencher'!P93</f>
        <v>0</v>
      </c>
      <c r="P84" s="17">
        <f t="shared" si="8"/>
        <v>2</v>
      </c>
      <c r="Q84" s="16">
        <f>'[1]TCE - ANEXO III - Preencher'!R93</f>
        <v>78.8</v>
      </c>
      <c r="R84" s="16">
        <f>'[1]TCE - ANEXO III - Preencher'!S93</f>
        <v>72.739999999999995</v>
      </c>
      <c r="S84" s="17">
        <f t="shared" si="9"/>
        <v>6.0600000000000023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395.06</v>
      </c>
    </row>
    <row r="85" spans="1:28" s="4" customFormat="1" x14ac:dyDescent="0.2">
      <c r="A85" s="9">
        <f>IFERROR(VLOOKUP(B85,'[1]DADOS (OCULTAR)'!$P$3:$R$56,3,0),"")</f>
        <v>10075232000243</v>
      </c>
      <c r="B85" s="10" t="str">
        <f>'[1]TCE - ANEXO III - Preencher'!C94</f>
        <v>UPA IMBIRIBEIRA</v>
      </c>
      <c r="C85" s="11"/>
      <c r="D85" s="12" t="str">
        <f>'[1]TCE - ANEXO III - Preencher'!E94</f>
        <v>FLAVIA MACIEL DA HORA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 t="str">
        <f>'[1]TCE - ANEXO III - Preencher'!G94</f>
        <v>9922-25</v>
      </c>
      <c r="G85" s="14">
        <f>IF('[1]TCE - ANEXO III - Preencher'!H94="","",'[1]TCE - ANEXO III - Preencher'!H94)</f>
        <v>44166</v>
      </c>
      <c r="H85" s="15">
        <f>'[1]TCE - ANEXO III - Preencher'!I94</f>
        <v>0</v>
      </c>
      <c r="I85" s="15">
        <f>'[1]TCE - ANEXO III - Preencher'!J94</f>
        <v>173.46</v>
      </c>
      <c r="J85" s="15">
        <f>'[1]TCE - ANEXO III - Preencher'!K94</f>
        <v>0</v>
      </c>
      <c r="K85" s="16">
        <f>'[1]TCE - ANEXO III - Preencher'!L94</f>
        <v>213.65</v>
      </c>
      <c r="L85" s="16">
        <f>'[1]TCE - ANEXO III - Preencher'!M94</f>
        <v>20.9</v>
      </c>
      <c r="M85" s="16">
        <f t="shared" si="7"/>
        <v>192.75</v>
      </c>
      <c r="N85" s="16">
        <f>'[1]TCE - ANEXO III - Preencher'!O94</f>
        <v>2</v>
      </c>
      <c r="O85" s="16">
        <f>'[1]TCE - ANEXO III - Preencher'!P94</f>
        <v>0</v>
      </c>
      <c r="P85" s="17">
        <f t="shared" si="8"/>
        <v>2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368.21000000000004</v>
      </c>
    </row>
    <row r="86" spans="1:28" s="4" customFormat="1" x14ac:dyDescent="0.2">
      <c r="A86" s="9">
        <f>IFERROR(VLOOKUP(B86,'[1]DADOS (OCULTAR)'!$P$3:$R$56,3,0),"")</f>
        <v>10075232000243</v>
      </c>
      <c r="B86" s="10" t="str">
        <f>'[1]TCE - ANEXO III - Preencher'!C95</f>
        <v>UPA IMBIRIBEIRA</v>
      </c>
      <c r="C86" s="11"/>
      <c r="D86" s="12" t="str">
        <f>'[1]TCE - ANEXO III - Preencher'!E95</f>
        <v>GABRIEL SILVA COSTA GUERRA MORAES</v>
      </c>
      <c r="E86" s="10" t="str">
        <f>IF('[1]TCE - ANEXO III - Preencher'!F95="4 - Assistência Odontológica","2 - Outros Profissionais da Saúde",'[1]TCE - ANEXO III - Preencher'!F95)</f>
        <v>1 - Médico</v>
      </c>
      <c r="F86" s="13" t="str">
        <f>'[1]TCE - ANEXO III - Preencher'!G95</f>
        <v>2251-25</v>
      </c>
      <c r="G86" s="14">
        <f>IF('[1]TCE - ANEXO III - Preencher'!H95="","",'[1]TCE - ANEXO III - Preencher'!H95)</f>
        <v>44166</v>
      </c>
      <c r="H86" s="15">
        <f>'[1]TCE - ANEXO III - Preencher'!I95</f>
        <v>0</v>
      </c>
      <c r="I86" s="15">
        <f>'[1]TCE - ANEXO III - Preencher'!J95</f>
        <v>867.53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56.22</v>
      </c>
      <c r="O86" s="16">
        <f>'[1]TCE - ANEXO III - Preencher'!P95</f>
        <v>0</v>
      </c>
      <c r="P86" s="17">
        <f t="shared" si="8"/>
        <v>56.22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923.75</v>
      </c>
    </row>
    <row r="87" spans="1:28" s="4" customFormat="1" x14ac:dyDescent="0.2">
      <c r="A87" s="9">
        <f>IFERROR(VLOOKUP(B87,'[1]DADOS (OCULTAR)'!$P$3:$R$56,3,0),"")</f>
        <v>10075232000243</v>
      </c>
      <c r="B87" s="10" t="str">
        <f>'[1]TCE - ANEXO III - Preencher'!C96</f>
        <v>UPA IMBIRIBEIRA</v>
      </c>
      <c r="C87" s="11"/>
      <c r="D87" s="12" t="str">
        <f>'[1]TCE - ANEXO III - Preencher'!E96</f>
        <v>GABRIELA BARBOSA DE VASCONCELOS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5211-30</v>
      </c>
      <c r="G87" s="14">
        <f>IF('[1]TCE - ANEXO III - Preencher'!H96="","",'[1]TCE - ANEXO III - Preencher'!H96)</f>
        <v>44166</v>
      </c>
      <c r="H87" s="15">
        <f>'[1]TCE - ANEXO III - Preencher'!I96</f>
        <v>0</v>
      </c>
      <c r="I87" s="15">
        <f>'[1]TCE - ANEXO III - Preencher'!J96</f>
        <v>168.88</v>
      </c>
      <c r="J87" s="15">
        <f>'[1]TCE - ANEXO III - Preencher'!K96</f>
        <v>0</v>
      </c>
      <c r="K87" s="16">
        <f>'[1]TCE - ANEXO III - Preencher'!L96</f>
        <v>213.65</v>
      </c>
      <c r="L87" s="16">
        <f>'[1]TCE - ANEXO III - Preencher'!M96</f>
        <v>22.97</v>
      </c>
      <c r="M87" s="16">
        <f t="shared" si="7"/>
        <v>190.68</v>
      </c>
      <c r="N87" s="16">
        <f>'[1]TCE - ANEXO III - Preencher'!O96</f>
        <v>2</v>
      </c>
      <c r="O87" s="16">
        <f>'[1]TCE - ANEXO III - Preencher'!P96</f>
        <v>0</v>
      </c>
      <c r="P87" s="17">
        <f t="shared" si="8"/>
        <v>2</v>
      </c>
      <c r="Q87" s="16">
        <f>'[1]TCE - ANEXO III - Preencher'!R96</f>
        <v>210.6</v>
      </c>
      <c r="R87" s="16">
        <f>'[1]TCE - ANEXO III - Preencher'!S96</f>
        <v>68.900000000000006</v>
      </c>
      <c r="S87" s="17">
        <f t="shared" si="9"/>
        <v>141.69999999999999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503.26</v>
      </c>
    </row>
    <row r="88" spans="1:28" s="4" customFormat="1" x14ac:dyDescent="0.2">
      <c r="A88" s="9">
        <f>IFERROR(VLOOKUP(B88,'[1]DADOS (OCULTAR)'!$P$3:$R$56,3,0),"")</f>
        <v>10075232000243</v>
      </c>
      <c r="B88" s="10" t="str">
        <f>'[1]TCE - ANEXO III - Preencher'!C97</f>
        <v>UPA IMBIRIBEIRA</v>
      </c>
      <c r="C88" s="11"/>
      <c r="D88" s="12" t="str">
        <f>'[1]TCE - ANEXO III - Preencher'!E97</f>
        <v>GABRIELA ROSA MEIRA</v>
      </c>
      <c r="E88" s="10" t="str">
        <f>IF('[1]TCE - ANEXO III - Preencher'!F97="4 - Assistência Odontológica","2 - Outros Profissionais da Saúde",'[1]TCE - ANEXO III - Preencher'!F97)</f>
        <v>1 - Médico</v>
      </c>
      <c r="F88" s="13" t="str">
        <f>'[1]TCE - ANEXO III - Preencher'!G97</f>
        <v>2251-25</v>
      </c>
      <c r="G88" s="14">
        <f>IF('[1]TCE - ANEXO III - Preencher'!H97="","",'[1]TCE - ANEXO III - Preencher'!H97)</f>
        <v>44166</v>
      </c>
      <c r="H88" s="15">
        <f>'[1]TCE - ANEXO III - Preencher'!I97</f>
        <v>0</v>
      </c>
      <c r="I88" s="15">
        <f>'[1]TCE - ANEXO III - Preencher'!J97</f>
        <v>900.25</v>
      </c>
      <c r="J88" s="15">
        <f>'[1]TCE - ANEXO III - Preencher'!K97</f>
        <v>0</v>
      </c>
      <c r="K88" s="16">
        <f>'[1]TCE - ANEXO III - Preencher'!L97</f>
        <v>213.65</v>
      </c>
      <c r="L88" s="16">
        <f>'[1]TCE - ANEXO III - Preencher'!M97</f>
        <v>14.3</v>
      </c>
      <c r="M88" s="16">
        <f t="shared" si="7"/>
        <v>199.35</v>
      </c>
      <c r="N88" s="16">
        <f>'[1]TCE - ANEXO III - Preencher'!O97</f>
        <v>56.22</v>
      </c>
      <c r="O88" s="16">
        <f>'[1]TCE - ANEXO III - Preencher'!P97</f>
        <v>0</v>
      </c>
      <c r="P88" s="17">
        <f t="shared" si="8"/>
        <v>56.22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1155.82</v>
      </c>
    </row>
    <row r="89" spans="1:28" s="4" customFormat="1" x14ac:dyDescent="0.2">
      <c r="A89" s="9">
        <f>IFERROR(VLOOKUP(B89,'[1]DADOS (OCULTAR)'!$P$3:$R$56,3,0),"")</f>
        <v>10075232000243</v>
      </c>
      <c r="B89" s="10" t="str">
        <f>'[1]TCE - ANEXO III - Preencher'!C98</f>
        <v>UPA IMBIRIBEIRA</v>
      </c>
      <c r="C89" s="11"/>
      <c r="D89" s="12" t="str">
        <f>'[1]TCE - ANEXO III - Preencher'!E98</f>
        <v>GABRIELA SILVA GUERRA</v>
      </c>
      <c r="E89" s="10" t="str">
        <f>IF('[1]TCE - ANEXO III - Preencher'!F98="4 - Assistência Odontológica","2 - Outros Profissionais da Saúde",'[1]TCE - ANEXO III - Preencher'!F98)</f>
        <v>1 - Médico</v>
      </c>
      <c r="F89" s="13" t="str">
        <f>'[1]TCE - ANEXO III - Preencher'!G98</f>
        <v>2251-24</v>
      </c>
      <c r="G89" s="14">
        <f>IF('[1]TCE - ANEXO III - Preencher'!H98="","",'[1]TCE - ANEXO III - Preencher'!H98)</f>
        <v>44166</v>
      </c>
      <c r="H89" s="15">
        <f>'[1]TCE - ANEXO III - Preencher'!I98</f>
        <v>0</v>
      </c>
      <c r="I89" s="15">
        <f>'[1]TCE - ANEXO III - Preencher'!J98</f>
        <v>295.82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295.82</v>
      </c>
    </row>
    <row r="90" spans="1:28" s="4" customFormat="1" x14ac:dyDescent="0.2">
      <c r="A90" s="9">
        <f>IFERROR(VLOOKUP(B90,'[1]DADOS (OCULTAR)'!$P$3:$R$56,3,0),"")</f>
        <v>10075232000243</v>
      </c>
      <c r="B90" s="10" t="str">
        <f>'[1]TCE - ANEXO III - Preencher'!C99</f>
        <v>UPA IMBIRIBEIRA</v>
      </c>
      <c r="C90" s="11"/>
      <c r="D90" s="12" t="str">
        <f>'[1]TCE - ANEXO III - Preencher'!E99</f>
        <v>GABRIELA SILVESTRE RIBEIRO DA COSTA GOMES</v>
      </c>
      <c r="E90" s="10" t="str">
        <f>IF('[1]TCE - ANEXO III - Preencher'!F99="4 - Assistência Odontológica","2 - Outros Profissionais da Saúde",'[1]TCE - ANEXO III - Preencher'!F99)</f>
        <v>1 - Médico</v>
      </c>
      <c r="F90" s="13" t="str">
        <f>'[1]TCE - ANEXO III - Preencher'!G99</f>
        <v>2251-25</v>
      </c>
      <c r="G90" s="14">
        <f>IF('[1]TCE - ANEXO III - Preencher'!H99="","",'[1]TCE - ANEXO III - Preencher'!H99)</f>
        <v>44166</v>
      </c>
      <c r="H90" s="15">
        <f>'[1]TCE - ANEXO III - Preencher'!I99</f>
        <v>0</v>
      </c>
      <c r="I90" s="15">
        <f>'[1]TCE - ANEXO III - Preencher'!J99</f>
        <v>1061.9000000000001</v>
      </c>
      <c r="J90" s="15">
        <f>'[1]TCE - ANEXO III - Preencher'!K99</f>
        <v>0</v>
      </c>
      <c r="K90" s="16">
        <f>'[1]TCE - ANEXO III - Preencher'!L99</f>
        <v>213.65</v>
      </c>
      <c r="L90" s="16">
        <f>'[1]TCE - ANEXO III - Preencher'!M99</f>
        <v>28.6</v>
      </c>
      <c r="M90" s="16">
        <f t="shared" si="7"/>
        <v>185.05</v>
      </c>
      <c r="N90" s="16">
        <f>'[1]TCE - ANEXO III - Preencher'!O99</f>
        <v>56.22</v>
      </c>
      <c r="O90" s="16">
        <f>'[1]TCE - ANEXO III - Preencher'!P99</f>
        <v>0</v>
      </c>
      <c r="P90" s="17">
        <f t="shared" si="8"/>
        <v>56.22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1303.17</v>
      </c>
    </row>
    <row r="91" spans="1:28" s="4" customFormat="1" x14ac:dyDescent="0.2">
      <c r="A91" s="9">
        <f>IFERROR(VLOOKUP(B91,'[1]DADOS (OCULTAR)'!$P$3:$R$56,3,0),"")</f>
        <v>10075232000243</v>
      </c>
      <c r="B91" s="10" t="str">
        <f>'[1]TCE - ANEXO III - Preencher'!C100</f>
        <v>UPA IMBIRIBEIRA</v>
      </c>
      <c r="C91" s="11"/>
      <c r="D91" s="12" t="str">
        <f>'[1]TCE - ANEXO III - Preencher'!E100</f>
        <v>GILCELIA CRISTINA FIRMINA DA SILVA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5152-05</v>
      </c>
      <c r="G91" s="14">
        <f>IF('[1]TCE - ANEXO III - Preencher'!H100="","",'[1]TCE - ANEXO III - Preencher'!H100)</f>
        <v>44166</v>
      </c>
      <c r="H91" s="15">
        <f>'[1]TCE - ANEXO III - Preencher'!I100</f>
        <v>0</v>
      </c>
      <c r="I91" s="15">
        <f>'[1]TCE - ANEXO III - Preencher'!J100</f>
        <v>185.23</v>
      </c>
      <c r="J91" s="15">
        <f>'[1]TCE - ANEXO III - Preencher'!K100</f>
        <v>0</v>
      </c>
      <c r="K91" s="16">
        <f>'[1]TCE - ANEXO III - Preencher'!L100</f>
        <v>213.65</v>
      </c>
      <c r="L91" s="16">
        <f>'[1]TCE - ANEXO III - Preencher'!M100</f>
        <v>23.57</v>
      </c>
      <c r="M91" s="16">
        <f t="shared" si="7"/>
        <v>190.08</v>
      </c>
      <c r="N91" s="16">
        <f>'[1]TCE - ANEXO III - Preencher'!O100</f>
        <v>2</v>
      </c>
      <c r="O91" s="16">
        <f>'[1]TCE - ANEXO III - Preencher'!P100</f>
        <v>0</v>
      </c>
      <c r="P91" s="17">
        <f t="shared" si="8"/>
        <v>2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377.31</v>
      </c>
    </row>
    <row r="92" spans="1:28" s="4" customFormat="1" x14ac:dyDescent="0.2">
      <c r="A92" s="9">
        <f>IFERROR(VLOOKUP(B92,'[1]DADOS (OCULTAR)'!$P$3:$R$56,3,0),"")</f>
        <v>10075232000243</v>
      </c>
      <c r="B92" s="10" t="str">
        <f>'[1]TCE - ANEXO III - Preencher'!C101</f>
        <v>UPA IMBIRIBEIRA</v>
      </c>
      <c r="C92" s="11"/>
      <c r="D92" s="12" t="str">
        <f>'[1]TCE - ANEXO III - Preencher'!E101</f>
        <v>GILSON ALVES FALCAO FILHO</v>
      </c>
      <c r="E92" s="10" t="str">
        <f>IF('[1]TCE - ANEXO III - Preencher'!F101="4 - Assistência Odontológica","2 - Outros Profissionais da Saúde",'[1]TCE - ANEXO III - Preencher'!F101)</f>
        <v>1 - Médico</v>
      </c>
      <c r="F92" s="13" t="str">
        <f>'[1]TCE - ANEXO III - Preencher'!G101</f>
        <v>2252-70</v>
      </c>
      <c r="G92" s="14">
        <f>IF('[1]TCE - ANEXO III - Preencher'!H101="","",'[1]TCE - ANEXO III - Preencher'!H101)</f>
        <v>44166</v>
      </c>
      <c r="H92" s="15">
        <f>'[1]TCE - ANEXO III - Preencher'!I101</f>
        <v>0</v>
      </c>
      <c r="I92" s="15">
        <f>'[1]TCE - ANEXO III - Preencher'!J101</f>
        <v>486.09</v>
      </c>
      <c r="J92" s="15">
        <f>'[1]TCE - ANEXO III - Preencher'!K101</f>
        <v>0</v>
      </c>
      <c r="K92" s="16">
        <f>'[1]TCE - ANEXO III - Preencher'!L101</f>
        <v>213.65</v>
      </c>
      <c r="L92" s="16">
        <f>'[1]TCE - ANEXO III - Preencher'!M101</f>
        <v>14.3</v>
      </c>
      <c r="M92" s="16">
        <f t="shared" si="7"/>
        <v>199.35</v>
      </c>
      <c r="N92" s="16">
        <f>'[1]TCE - ANEXO III - Preencher'!O101</f>
        <v>56.22</v>
      </c>
      <c r="O92" s="16">
        <f>'[1]TCE - ANEXO III - Preencher'!P101</f>
        <v>0</v>
      </c>
      <c r="P92" s="17">
        <f t="shared" si="8"/>
        <v>56.22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741.66</v>
      </c>
    </row>
    <row r="93" spans="1:28" s="4" customFormat="1" x14ac:dyDescent="0.2">
      <c r="A93" s="9">
        <f>IFERROR(VLOOKUP(B93,'[1]DADOS (OCULTAR)'!$P$3:$R$56,3,0),"")</f>
        <v>10075232000243</v>
      </c>
      <c r="B93" s="10" t="str">
        <f>'[1]TCE - ANEXO III - Preencher'!C102</f>
        <v>UPA IMBIRIBEIRA</v>
      </c>
      <c r="C93" s="11"/>
      <c r="D93" s="12" t="str">
        <f>'[1]TCE - ANEXO III - Preencher'!E102</f>
        <v>GLADYSTON GYDIONE BEZERRA DA SILVA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2235-05</v>
      </c>
      <c r="G93" s="14">
        <f>IF('[1]TCE - ANEXO III - Preencher'!H102="","",'[1]TCE - ANEXO III - Preencher'!H102)</f>
        <v>44166</v>
      </c>
      <c r="H93" s="15">
        <f>'[1]TCE - ANEXO III - Preencher'!I102</f>
        <v>0</v>
      </c>
      <c r="I93" s="15">
        <f>'[1]TCE - ANEXO III - Preencher'!J102</f>
        <v>379.08</v>
      </c>
      <c r="J93" s="15">
        <f>'[1]TCE - ANEXO III - Preencher'!K102</f>
        <v>0</v>
      </c>
      <c r="K93" s="16">
        <f>'[1]TCE - ANEXO III - Preencher'!L102</f>
        <v>213.65</v>
      </c>
      <c r="L93" s="16">
        <f>'[1]TCE - ANEXO III - Preencher'!M102</f>
        <v>3.75</v>
      </c>
      <c r="M93" s="16">
        <f t="shared" si="7"/>
        <v>209.9</v>
      </c>
      <c r="N93" s="16">
        <f>'[1]TCE - ANEXO III - Preencher'!O102</f>
        <v>4</v>
      </c>
      <c r="O93" s="16">
        <f>'[1]TCE - ANEXO III - Preencher'!P102</f>
        <v>0</v>
      </c>
      <c r="P93" s="17">
        <f t="shared" si="8"/>
        <v>4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592.98</v>
      </c>
    </row>
    <row r="94" spans="1:28" s="4" customFormat="1" x14ac:dyDescent="0.2">
      <c r="A94" s="9">
        <f>IFERROR(VLOOKUP(B94,'[1]DADOS (OCULTAR)'!$P$3:$R$56,3,0),"")</f>
        <v>10075232000243</v>
      </c>
      <c r="B94" s="10" t="str">
        <f>'[1]TCE - ANEXO III - Preencher'!C103</f>
        <v>UPA IMBIRIBEIRA</v>
      </c>
      <c r="C94" s="11"/>
      <c r="D94" s="12" t="str">
        <f>'[1]TCE - ANEXO III - Preencher'!E103</f>
        <v>GLECIA NUNES VIANA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3222-05</v>
      </c>
      <c r="G94" s="14">
        <f>IF('[1]TCE - ANEXO III - Preencher'!H103="","",'[1]TCE - ANEXO III - Preencher'!H103)</f>
        <v>44166</v>
      </c>
      <c r="H94" s="15">
        <f>'[1]TCE - ANEXO III - Preencher'!I103</f>
        <v>0</v>
      </c>
      <c r="I94" s="15">
        <f>'[1]TCE - ANEXO III - Preencher'!J103</f>
        <v>177.18</v>
      </c>
      <c r="J94" s="15">
        <f>'[1]TCE - ANEXO III - Preencher'!K103</f>
        <v>0</v>
      </c>
      <c r="K94" s="16">
        <f>'[1]TCE - ANEXO III - Preencher'!L103</f>
        <v>213.65</v>
      </c>
      <c r="L94" s="16">
        <f>'[1]TCE - ANEXO III - Preencher'!M103</f>
        <v>24.25</v>
      </c>
      <c r="M94" s="16">
        <f t="shared" si="7"/>
        <v>189.4</v>
      </c>
      <c r="N94" s="16">
        <f>'[1]TCE - ANEXO III - Preencher'!O103</f>
        <v>2</v>
      </c>
      <c r="O94" s="16">
        <f>'[1]TCE - ANEXO III - Preencher'!P103</f>
        <v>0</v>
      </c>
      <c r="P94" s="17">
        <f t="shared" si="8"/>
        <v>2</v>
      </c>
      <c r="Q94" s="16">
        <f>'[1]TCE - ANEXO III - Preencher'!R103</f>
        <v>224.4</v>
      </c>
      <c r="R94" s="16">
        <f>'[1]TCE - ANEXO III - Preencher'!S103</f>
        <v>72.739999999999995</v>
      </c>
      <c r="S94" s="17">
        <f t="shared" si="9"/>
        <v>151.66000000000003</v>
      </c>
      <c r="T94" s="16">
        <f>'[1]TCE - ANEXO III - Preencher'!U103</f>
        <v>66.11</v>
      </c>
      <c r="U94" s="16">
        <f>'[1]TCE - ANEXO III - Preencher'!V103</f>
        <v>0</v>
      </c>
      <c r="V94" s="17">
        <f t="shared" si="10"/>
        <v>66.11</v>
      </c>
      <c r="W94" s="18" t="str">
        <f>IF('[1]TCE - ANEXO III - Preencher'!X103="","",'[1]TCE - ANEXO III - Preencher'!X103)</f>
        <v>AUXILIO CRECHE</v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586.35</v>
      </c>
    </row>
    <row r="95" spans="1:28" s="4" customFormat="1" x14ac:dyDescent="0.2">
      <c r="A95" s="9">
        <f>IFERROR(VLOOKUP(B95,'[1]DADOS (OCULTAR)'!$P$3:$R$56,3,0),"")</f>
        <v>10075232000243</v>
      </c>
      <c r="B95" s="10" t="str">
        <f>'[1]TCE - ANEXO III - Preencher'!C104</f>
        <v>UPA IMBIRIBEIRA</v>
      </c>
      <c r="C95" s="11"/>
      <c r="D95" s="12" t="str">
        <f>'[1]TCE - ANEXO III - Preencher'!E104</f>
        <v>GUILHERME HENRIQUES DE MELO ARAUJO</v>
      </c>
      <c r="E95" s="10" t="str">
        <f>IF('[1]TCE - ANEXO III - Preencher'!F104="4 - Assistência Odontológica","2 - Outros Profissionais da Saúde",'[1]TCE - ANEXO III - Preencher'!F104)</f>
        <v>1 - Médico</v>
      </c>
      <c r="F95" s="13" t="str">
        <f>'[1]TCE - ANEXO III - Preencher'!G104</f>
        <v>2251-24</v>
      </c>
      <c r="G95" s="14">
        <f>IF('[1]TCE - ANEXO III - Preencher'!H104="","",'[1]TCE - ANEXO III - Preencher'!H104)</f>
        <v>44166</v>
      </c>
      <c r="H95" s="15">
        <f>'[1]TCE - ANEXO III - Preencher'!I104</f>
        <v>0</v>
      </c>
      <c r="I95" s="15">
        <f>'[1]TCE - ANEXO III - Preencher'!J104</f>
        <v>751.66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56.22</v>
      </c>
      <c r="O95" s="16">
        <f>'[1]TCE - ANEXO III - Preencher'!P104</f>
        <v>0</v>
      </c>
      <c r="P95" s="17">
        <f t="shared" si="8"/>
        <v>56.22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807.88</v>
      </c>
    </row>
    <row r="96" spans="1:28" s="4" customFormat="1" x14ac:dyDescent="0.2">
      <c r="A96" s="9">
        <f>IFERROR(VLOOKUP(B96,'[1]DADOS (OCULTAR)'!$P$3:$R$56,3,0),"")</f>
        <v>10075232000243</v>
      </c>
      <c r="B96" s="10" t="str">
        <f>'[1]TCE - ANEXO III - Preencher'!C105</f>
        <v>UPA IMBIRIBEIRA</v>
      </c>
      <c r="C96" s="11"/>
      <c r="D96" s="12" t="str">
        <f>'[1]TCE - ANEXO III - Preencher'!E105</f>
        <v>GUSTAVO PEREIRA DE ALMEIDA</v>
      </c>
      <c r="E96" s="10" t="str">
        <f>IF('[1]TCE - ANEXO III - Preencher'!F105="4 - Assistência Odontológica","2 - Outros Profissionais da Saúde",'[1]TCE - ANEXO III - Preencher'!F105)</f>
        <v>1 - Médico</v>
      </c>
      <c r="F96" s="13" t="str">
        <f>'[1]TCE - ANEXO III - Preencher'!G105</f>
        <v>2251-24</v>
      </c>
      <c r="G96" s="14">
        <f>IF('[1]TCE - ANEXO III - Preencher'!H105="","",'[1]TCE - ANEXO III - Preencher'!H105)</f>
        <v>44166</v>
      </c>
      <c r="H96" s="15">
        <f>'[1]TCE - ANEXO III - Preencher'!I105</f>
        <v>0</v>
      </c>
      <c r="I96" s="15">
        <f>'[1]TCE - ANEXO III - Preencher'!J105</f>
        <v>933.29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56.22</v>
      </c>
      <c r="O96" s="16">
        <f>'[1]TCE - ANEXO III - Preencher'!P105</f>
        <v>0</v>
      </c>
      <c r="P96" s="17">
        <f t="shared" si="8"/>
        <v>56.22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989.51</v>
      </c>
    </row>
    <row r="97" spans="1:28" s="4" customFormat="1" x14ac:dyDescent="0.2">
      <c r="A97" s="9">
        <f>IFERROR(VLOOKUP(B97,'[1]DADOS (OCULTAR)'!$P$3:$R$56,3,0),"")</f>
        <v>10075232000243</v>
      </c>
      <c r="B97" s="10" t="str">
        <f>'[1]TCE - ANEXO III - Preencher'!C106</f>
        <v>UPA IMBIRIBEIRA</v>
      </c>
      <c r="C97" s="11"/>
      <c r="D97" s="12" t="str">
        <f>'[1]TCE - ANEXO III - Preencher'!E106</f>
        <v>HEITOR BARROS DE PAIVA</v>
      </c>
      <c r="E97" s="10" t="str">
        <f>IF('[1]TCE - ANEXO III - Preencher'!F106="4 - Assistência Odontológica","2 - Outros Profissionais da Saúde",'[1]TCE - ANEXO III - Preencher'!F106)</f>
        <v>1 - Médico</v>
      </c>
      <c r="F97" s="13" t="str">
        <f>'[1]TCE - ANEXO III - Preencher'!G106</f>
        <v>2251-25</v>
      </c>
      <c r="G97" s="14">
        <f>IF('[1]TCE - ANEXO III - Preencher'!H106="","",'[1]TCE - ANEXO III - Preencher'!H106)</f>
        <v>44166</v>
      </c>
      <c r="H97" s="15">
        <f>'[1]TCE - ANEXO III - Preencher'!I106</f>
        <v>0</v>
      </c>
      <c r="I97" s="15">
        <f>'[1]TCE - ANEXO III - Preencher'!J106</f>
        <v>1249.06</v>
      </c>
      <c r="J97" s="15">
        <f>'[1]TCE - ANEXO III - Preencher'!K106</f>
        <v>0</v>
      </c>
      <c r="K97" s="16">
        <f>'[1]TCE - ANEXO III - Preencher'!L106</f>
        <v>213.65</v>
      </c>
      <c r="L97" s="16">
        <f>'[1]TCE - ANEXO III - Preencher'!M106</f>
        <v>18.02</v>
      </c>
      <c r="M97" s="16">
        <f t="shared" si="7"/>
        <v>195.63</v>
      </c>
      <c r="N97" s="16">
        <f>'[1]TCE - ANEXO III - Preencher'!O106</f>
        <v>56.22</v>
      </c>
      <c r="O97" s="16">
        <f>'[1]TCE - ANEXO III - Preencher'!P106</f>
        <v>0</v>
      </c>
      <c r="P97" s="17">
        <f t="shared" si="8"/>
        <v>56.22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1500.91</v>
      </c>
    </row>
    <row r="98" spans="1:28" s="4" customFormat="1" x14ac:dyDescent="0.2">
      <c r="A98" s="9">
        <f>IFERROR(VLOOKUP(B98,'[1]DADOS (OCULTAR)'!$P$3:$R$56,3,0),"")</f>
        <v>10075232000243</v>
      </c>
      <c r="B98" s="10" t="str">
        <f>'[1]TCE - ANEXO III - Preencher'!C107</f>
        <v>UPA IMBIRIBEIRA</v>
      </c>
      <c r="C98" s="11"/>
      <c r="D98" s="12" t="str">
        <f>'[1]TCE - ANEXO III - Preencher'!E107</f>
        <v>HELYSANIA SHADYLLA SANTOS DE FARIAS</v>
      </c>
      <c r="E98" s="10" t="str">
        <f>IF('[1]TCE - ANEXO III - Preencher'!F107="4 - Assistência Odontológica","2 - Outros Profissionais da Saúde",'[1]TCE - ANEXO III - Preencher'!F107)</f>
        <v>1 - Médico</v>
      </c>
      <c r="F98" s="13" t="str">
        <f>'[1]TCE - ANEXO III - Preencher'!G107</f>
        <v>2251-25</v>
      </c>
      <c r="G98" s="14">
        <f>IF('[1]TCE - ANEXO III - Preencher'!H107="","",'[1]TCE - ANEXO III - Preencher'!H107)</f>
        <v>44166</v>
      </c>
      <c r="H98" s="15">
        <f>'[1]TCE - ANEXO III - Preencher'!I107</f>
        <v>0</v>
      </c>
      <c r="I98" s="15">
        <f>'[1]TCE - ANEXO III - Preencher'!J107</f>
        <v>571.66999999999996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56.22</v>
      </c>
      <c r="O98" s="16">
        <f>'[1]TCE - ANEXO III - Preencher'!P107</f>
        <v>0</v>
      </c>
      <c r="P98" s="17">
        <f t="shared" si="8"/>
        <v>56.22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627.89</v>
      </c>
    </row>
    <row r="99" spans="1:28" s="4" customFormat="1" x14ac:dyDescent="0.2">
      <c r="A99" s="9">
        <f>IFERROR(VLOOKUP(B99,'[1]DADOS (OCULTAR)'!$P$3:$R$56,3,0),"")</f>
        <v>10075232000243</v>
      </c>
      <c r="B99" s="10" t="str">
        <f>'[1]TCE - ANEXO III - Preencher'!C108</f>
        <v>UPA IMBIRIBEIRA</v>
      </c>
      <c r="C99" s="11"/>
      <c r="D99" s="12" t="str">
        <f>'[1]TCE - ANEXO III - Preencher'!E108</f>
        <v>IGOR FIGUEIREDO GONCALVES</v>
      </c>
      <c r="E99" s="10" t="str">
        <f>IF('[1]TCE - ANEXO III - Preencher'!F108="4 - Assistência Odontológica","2 - Outros Profissionais da Saúde",'[1]TCE - ANEXO III - Preencher'!F108)</f>
        <v>1 - Médico</v>
      </c>
      <c r="F99" s="13" t="str">
        <f>'[1]TCE - ANEXO III - Preencher'!G108</f>
        <v>2251-25</v>
      </c>
      <c r="G99" s="14">
        <f>IF('[1]TCE - ANEXO III - Preencher'!H108="","",'[1]TCE - ANEXO III - Preencher'!H108)</f>
        <v>44166</v>
      </c>
      <c r="H99" s="15">
        <f>'[1]TCE - ANEXO III - Preencher'!I108</f>
        <v>0</v>
      </c>
      <c r="I99" s="15">
        <f>'[1]TCE - ANEXO III - Preencher'!J108</f>
        <v>691.56</v>
      </c>
      <c r="J99" s="15">
        <f>'[1]TCE - ANEXO III - Preencher'!K108</f>
        <v>0</v>
      </c>
      <c r="K99" s="16">
        <f>'[1]TCE - ANEXO III - Preencher'!L108</f>
        <v>213.65</v>
      </c>
      <c r="L99" s="16">
        <f>'[1]TCE - ANEXO III - Preencher'!M108</f>
        <v>13.35</v>
      </c>
      <c r="M99" s="16">
        <f t="shared" si="7"/>
        <v>200.3</v>
      </c>
      <c r="N99" s="16">
        <f>'[1]TCE - ANEXO III - Preencher'!O108</f>
        <v>56.22</v>
      </c>
      <c r="O99" s="16">
        <f>'[1]TCE - ANEXO III - Preencher'!P108</f>
        <v>0</v>
      </c>
      <c r="P99" s="17">
        <f t="shared" si="8"/>
        <v>56.22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948.07999999999993</v>
      </c>
    </row>
    <row r="100" spans="1:28" s="4" customFormat="1" x14ac:dyDescent="0.2">
      <c r="A100" s="9">
        <f>IFERROR(VLOOKUP(B100,'[1]DADOS (OCULTAR)'!$P$3:$R$56,3,0),"")</f>
        <v>10075232000243</v>
      </c>
      <c r="B100" s="10" t="str">
        <f>'[1]TCE - ANEXO III - Preencher'!C109</f>
        <v>UPA IMBIRIBEIRA</v>
      </c>
      <c r="C100" s="11"/>
      <c r="D100" s="12" t="str">
        <f>'[1]TCE - ANEXO III - Preencher'!E109</f>
        <v>INGRID CABRAL ROMEU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3222-05</v>
      </c>
      <c r="G100" s="14">
        <f>IF('[1]TCE - ANEXO III - Preencher'!H109="","",'[1]TCE - ANEXO III - Preencher'!H109)</f>
        <v>44166</v>
      </c>
      <c r="H100" s="15">
        <f>'[1]TCE - ANEXO III - Preencher'!I109</f>
        <v>0</v>
      </c>
      <c r="I100" s="15">
        <f>'[1]TCE - ANEXO III - Preencher'!J109</f>
        <v>168.14</v>
      </c>
      <c r="J100" s="15">
        <f>'[1]TCE - ANEXO III - Preencher'!K109</f>
        <v>0</v>
      </c>
      <c r="K100" s="16">
        <f>'[1]TCE - ANEXO III - Preencher'!L109</f>
        <v>213.65</v>
      </c>
      <c r="L100" s="16">
        <f>'[1]TCE - ANEXO III - Preencher'!M109</f>
        <v>24.25</v>
      </c>
      <c r="M100" s="16">
        <f t="shared" si="7"/>
        <v>189.4</v>
      </c>
      <c r="N100" s="16">
        <f>'[1]TCE - ANEXO III - Preencher'!O109</f>
        <v>2</v>
      </c>
      <c r="O100" s="16">
        <f>'[1]TCE - ANEXO III - Preencher'!P109</f>
        <v>0</v>
      </c>
      <c r="P100" s="17">
        <f t="shared" si="8"/>
        <v>2</v>
      </c>
      <c r="Q100" s="16">
        <f>'[1]TCE - ANEXO III - Preencher'!R109</f>
        <v>144.59</v>
      </c>
      <c r="R100" s="16">
        <f>'[1]TCE - ANEXO III - Preencher'!S109</f>
        <v>69.11</v>
      </c>
      <c r="S100" s="17">
        <f t="shared" si="9"/>
        <v>75.48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435.02</v>
      </c>
    </row>
    <row r="101" spans="1:28" s="4" customFormat="1" x14ac:dyDescent="0.2">
      <c r="A101" s="9">
        <f>IFERROR(VLOOKUP(B101,'[1]DADOS (OCULTAR)'!$P$3:$R$56,3,0),"")</f>
        <v>10075232000243</v>
      </c>
      <c r="B101" s="10" t="str">
        <f>'[1]TCE - ANEXO III - Preencher'!C110</f>
        <v>UPA IMBIRIBEIRA</v>
      </c>
      <c r="C101" s="11"/>
      <c r="D101" s="12" t="str">
        <f>'[1]TCE - ANEXO III - Preencher'!E110</f>
        <v>INGRID CATALINI DE MORAIS FONTES</v>
      </c>
      <c r="E101" s="10" t="str">
        <f>IF('[1]TCE - ANEXO III - Preencher'!F110="4 - Assistência Odontológica","2 - Outros Profissionais da Saúde",'[1]TCE - ANEXO III - Preencher'!F110)</f>
        <v>1 - Médico</v>
      </c>
      <c r="F101" s="13" t="str">
        <f>'[1]TCE - ANEXO III - Preencher'!G110</f>
        <v>2251-25</v>
      </c>
      <c r="G101" s="14">
        <f>IF('[1]TCE - ANEXO III - Preencher'!H110="","",'[1]TCE - ANEXO III - Preencher'!H110)</f>
        <v>44166</v>
      </c>
      <c r="H101" s="15">
        <f>'[1]TCE - ANEXO III - Preencher'!I110</f>
        <v>0</v>
      </c>
      <c r="I101" s="15">
        <f>'[1]TCE - ANEXO III - Preencher'!J110</f>
        <v>592.63</v>
      </c>
      <c r="J101" s="15">
        <f>'[1]TCE - ANEXO III - Preencher'!K110</f>
        <v>0</v>
      </c>
      <c r="K101" s="16">
        <f>'[1]TCE - ANEXO III - Preencher'!L110</f>
        <v>213.65</v>
      </c>
      <c r="L101" s="16">
        <f>'[1]TCE - ANEXO III - Preencher'!M110</f>
        <v>14.3</v>
      </c>
      <c r="M101" s="16">
        <f t="shared" si="7"/>
        <v>199.35</v>
      </c>
      <c r="N101" s="16">
        <f>'[1]TCE - ANEXO III - Preencher'!O110</f>
        <v>56.22</v>
      </c>
      <c r="O101" s="16">
        <f>'[1]TCE - ANEXO III - Preencher'!P110</f>
        <v>0</v>
      </c>
      <c r="P101" s="17">
        <f t="shared" si="8"/>
        <v>56.22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848.2</v>
      </c>
    </row>
    <row r="102" spans="1:28" s="4" customFormat="1" x14ac:dyDescent="0.2">
      <c r="A102" s="9">
        <f>IFERROR(VLOOKUP(B102,'[1]DADOS (OCULTAR)'!$P$3:$R$56,3,0),"")</f>
        <v>10075232000243</v>
      </c>
      <c r="B102" s="10" t="str">
        <f>'[1]TCE - ANEXO III - Preencher'!C111</f>
        <v>UPA IMBIRIBEIRA</v>
      </c>
      <c r="C102" s="11"/>
      <c r="D102" s="12" t="str">
        <f>'[1]TCE - ANEXO III - Preencher'!E111</f>
        <v>ISA CARLA AZEVEDO DELMONDES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2234-05</v>
      </c>
      <c r="G102" s="14">
        <f>IF('[1]TCE - ANEXO III - Preencher'!H111="","",'[1]TCE - ANEXO III - Preencher'!H111)</f>
        <v>44166</v>
      </c>
      <c r="H102" s="15">
        <f>'[1]TCE - ANEXO III - Preencher'!I111</f>
        <v>0</v>
      </c>
      <c r="I102" s="15">
        <f>'[1]TCE - ANEXO III - Preencher'!J111</f>
        <v>548.85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2</v>
      </c>
      <c r="O102" s="16">
        <f>'[1]TCE - ANEXO III - Preencher'!P111</f>
        <v>0</v>
      </c>
      <c r="P102" s="17">
        <f t="shared" si="8"/>
        <v>2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550.85</v>
      </c>
    </row>
    <row r="103" spans="1:28" s="4" customFormat="1" x14ac:dyDescent="0.2">
      <c r="A103" s="9">
        <f>IFERROR(VLOOKUP(B103,'[1]DADOS (OCULTAR)'!$P$3:$R$56,3,0),"")</f>
        <v>10075232000243</v>
      </c>
      <c r="B103" s="10" t="str">
        <f>'[1]TCE - ANEXO III - Preencher'!C112</f>
        <v>UPA IMBIRIBEIRA</v>
      </c>
      <c r="C103" s="11"/>
      <c r="D103" s="12" t="str">
        <f>'[1]TCE - ANEXO III - Preencher'!E112</f>
        <v>ISIS GOMES DE BRITO</v>
      </c>
      <c r="E103" s="10" t="str">
        <f>IF('[1]TCE - ANEXO III - Preencher'!F112="4 - Assistência Odontológica","2 - Outros Profissionais da Saúde",'[1]TCE - ANEXO III - Preencher'!F112)</f>
        <v>1 - Médico</v>
      </c>
      <c r="F103" s="13" t="str">
        <f>'[1]TCE - ANEXO III - Preencher'!G112</f>
        <v>2251-25</v>
      </c>
      <c r="G103" s="14">
        <f>IF('[1]TCE - ANEXO III - Preencher'!H112="","",'[1]TCE - ANEXO III - Preencher'!H112)</f>
        <v>44166</v>
      </c>
      <c r="H103" s="15">
        <f>'[1]TCE - ANEXO III - Preencher'!I112</f>
        <v>0</v>
      </c>
      <c r="I103" s="15">
        <f>'[1]TCE - ANEXO III - Preencher'!J112</f>
        <v>431.24</v>
      </c>
      <c r="J103" s="15">
        <f>'[1]TCE - ANEXO III - Preencher'!K112</f>
        <v>0</v>
      </c>
      <c r="K103" s="16">
        <f>'[1]TCE - ANEXO III - Preencher'!L112</f>
        <v>213.65</v>
      </c>
      <c r="L103" s="16">
        <f>'[1]TCE - ANEXO III - Preencher'!M112</f>
        <v>18.02</v>
      </c>
      <c r="M103" s="16">
        <f t="shared" si="7"/>
        <v>195.63</v>
      </c>
      <c r="N103" s="16">
        <f>'[1]TCE - ANEXO III - Preencher'!O112</f>
        <v>56.22</v>
      </c>
      <c r="O103" s="16">
        <f>'[1]TCE - ANEXO III - Preencher'!P112</f>
        <v>0</v>
      </c>
      <c r="P103" s="17">
        <f t="shared" si="8"/>
        <v>56.22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683.09</v>
      </c>
    </row>
    <row r="104" spans="1:28" s="4" customFormat="1" x14ac:dyDescent="0.2">
      <c r="A104" s="9">
        <f>IFERROR(VLOOKUP(B104,'[1]DADOS (OCULTAR)'!$P$3:$R$56,3,0),"")</f>
        <v>10075232000243</v>
      </c>
      <c r="B104" s="10" t="str">
        <f>'[1]TCE - ANEXO III - Preencher'!C113</f>
        <v>UPA IMBIRIBEIRA</v>
      </c>
      <c r="C104" s="11"/>
      <c r="D104" s="12" t="str">
        <f>'[1]TCE - ANEXO III - Preencher'!E113</f>
        <v>IVANILDO JOSE DA SILVA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3226-05</v>
      </c>
      <c r="G104" s="14">
        <f>IF('[1]TCE - ANEXO III - Preencher'!H113="","",'[1]TCE - ANEXO III - Preencher'!H113)</f>
        <v>44166</v>
      </c>
      <c r="H104" s="15">
        <f>'[1]TCE - ANEXO III - Preencher'!I113</f>
        <v>0</v>
      </c>
      <c r="I104" s="15">
        <f>'[1]TCE - ANEXO III - Preencher'!J113</f>
        <v>163.43</v>
      </c>
      <c r="J104" s="15">
        <f>'[1]TCE - ANEXO III - Preencher'!K113</f>
        <v>0</v>
      </c>
      <c r="K104" s="16">
        <f>'[1]TCE - ANEXO III - Preencher'!L113</f>
        <v>213.65</v>
      </c>
      <c r="L104" s="16">
        <f>'[1]TCE - ANEXO III - Preencher'!M113</f>
        <v>22.97</v>
      </c>
      <c r="M104" s="16">
        <f t="shared" si="7"/>
        <v>190.68</v>
      </c>
      <c r="N104" s="16">
        <f>'[1]TCE - ANEXO III - Preencher'!O113</f>
        <v>2</v>
      </c>
      <c r="O104" s="16">
        <f>'[1]TCE - ANEXO III - Preencher'!P113</f>
        <v>0</v>
      </c>
      <c r="P104" s="17">
        <f t="shared" si="8"/>
        <v>2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356.11</v>
      </c>
    </row>
    <row r="105" spans="1:28" s="4" customFormat="1" x14ac:dyDescent="0.2">
      <c r="A105" s="9">
        <f>IFERROR(VLOOKUP(B105,'[1]DADOS (OCULTAR)'!$P$3:$R$56,3,0),"")</f>
        <v>10075232000243</v>
      </c>
      <c r="B105" s="10" t="str">
        <f>'[1]TCE - ANEXO III - Preencher'!C114</f>
        <v>UPA IMBIRIBEIRA</v>
      </c>
      <c r="C105" s="11"/>
      <c r="D105" s="12" t="str">
        <f>'[1]TCE - ANEXO III - Preencher'!E114</f>
        <v>IZABEL CRISTINA SANTOS MOURA DE MELO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3222-05</v>
      </c>
      <c r="G105" s="14">
        <f>IF('[1]TCE - ANEXO III - Preencher'!H114="","",'[1]TCE - ANEXO III - Preencher'!H114)</f>
        <v>44166</v>
      </c>
      <c r="H105" s="15">
        <f>'[1]TCE - ANEXO III - Preencher'!I114</f>
        <v>0</v>
      </c>
      <c r="I105" s="15">
        <f>'[1]TCE - ANEXO III - Preencher'!J114</f>
        <v>208.67</v>
      </c>
      <c r="J105" s="15">
        <f>'[1]TCE - ANEXO III - Preencher'!K114</f>
        <v>0</v>
      </c>
      <c r="K105" s="16">
        <f>'[1]TCE - ANEXO III - Preencher'!L114</f>
        <v>213.65</v>
      </c>
      <c r="L105" s="16">
        <f>'[1]TCE - ANEXO III - Preencher'!M114</f>
        <v>24.25</v>
      </c>
      <c r="M105" s="16">
        <f t="shared" si="7"/>
        <v>189.4</v>
      </c>
      <c r="N105" s="16">
        <f>'[1]TCE - ANEXO III - Preencher'!O114</f>
        <v>2</v>
      </c>
      <c r="O105" s="16">
        <f>'[1]TCE - ANEXO III - Preencher'!P114</f>
        <v>0</v>
      </c>
      <c r="P105" s="17">
        <f t="shared" si="8"/>
        <v>2</v>
      </c>
      <c r="Q105" s="16">
        <f>'[1]TCE - ANEXO III - Preencher'!R114</f>
        <v>153.99</v>
      </c>
      <c r="R105" s="16">
        <f>'[1]TCE - ANEXO III - Preencher'!S114</f>
        <v>72.739999999999995</v>
      </c>
      <c r="S105" s="17">
        <f t="shared" si="9"/>
        <v>81.250000000000014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481.32</v>
      </c>
    </row>
    <row r="106" spans="1:28" s="4" customFormat="1" x14ac:dyDescent="0.2">
      <c r="A106" s="9">
        <f>IFERROR(VLOOKUP(B106,'[1]DADOS (OCULTAR)'!$P$3:$R$56,3,0),"")</f>
        <v>10075232000243</v>
      </c>
      <c r="B106" s="10" t="str">
        <f>'[1]TCE - ANEXO III - Preencher'!C115</f>
        <v>UPA IMBIRIBEIRA</v>
      </c>
      <c r="C106" s="11"/>
      <c r="D106" s="12" t="str">
        <f>'[1]TCE - ANEXO III - Preencher'!E115</f>
        <v>JACQUELINE ANDRESA COELHO FERREIRA</v>
      </c>
      <c r="E106" s="10" t="str">
        <f>IF('[1]TCE - ANEXO III - Preencher'!F115="4 - Assistência Odontológica","2 - Outros Profissionais da Saúde",'[1]TCE - ANEXO III - Preencher'!F115)</f>
        <v>1 - Médico</v>
      </c>
      <c r="F106" s="13" t="str">
        <f>'[1]TCE - ANEXO III - Preencher'!G115</f>
        <v>2251-24</v>
      </c>
      <c r="G106" s="14">
        <f>IF('[1]TCE - ANEXO III - Preencher'!H115="","",'[1]TCE - ANEXO III - Preencher'!H115)</f>
        <v>44166</v>
      </c>
      <c r="H106" s="15">
        <f>'[1]TCE - ANEXO III - Preencher'!I115</f>
        <v>0</v>
      </c>
      <c r="I106" s="15">
        <f>'[1]TCE - ANEXO III - Preencher'!J115</f>
        <v>857.14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56.22</v>
      </c>
      <c r="O106" s="16">
        <f>'[1]TCE - ANEXO III - Preencher'!P115</f>
        <v>0</v>
      </c>
      <c r="P106" s="17">
        <f t="shared" si="8"/>
        <v>56.22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913.36</v>
      </c>
    </row>
    <row r="107" spans="1:28" s="4" customFormat="1" x14ac:dyDescent="0.2">
      <c r="A107" s="9">
        <f>IFERROR(VLOOKUP(B107,'[1]DADOS (OCULTAR)'!$P$3:$R$56,3,0),"")</f>
        <v>10075232000243</v>
      </c>
      <c r="B107" s="10" t="str">
        <f>'[1]TCE - ANEXO III - Preencher'!C116</f>
        <v>UPA IMBIRIBEIRA</v>
      </c>
      <c r="C107" s="11"/>
      <c r="D107" s="12" t="str">
        <f>'[1]TCE - ANEXO III - Preencher'!E116</f>
        <v>JAIDETE GOMES DE ARAUJO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 t="str">
        <f>'[1]TCE - ANEXO III - Preencher'!G116</f>
        <v>3222-05</v>
      </c>
      <c r="G107" s="14">
        <f>IF('[1]TCE - ANEXO III - Preencher'!H116="","",'[1]TCE - ANEXO III - Preencher'!H116)</f>
        <v>44166</v>
      </c>
      <c r="H107" s="15">
        <f>'[1]TCE - ANEXO III - Preencher'!I116</f>
        <v>0</v>
      </c>
      <c r="I107" s="15">
        <f>'[1]TCE - ANEXO III - Preencher'!J116</f>
        <v>192.05</v>
      </c>
      <c r="J107" s="15">
        <f>'[1]TCE - ANEXO III - Preencher'!K116</f>
        <v>0</v>
      </c>
      <c r="K107" s="16">
        <f>'[1]TCE - ANEXO III - Preencher'!L116</f>
        <v>213.65</v>
      </c>
      <c r="L107" s="16">
        <f>'[1]TCE - ANEXO III - Preencher'!M116</f>
        <v>24.25</v>
      </c>
      <c r="M107" s="16">
        <f t="shared" si="7"/>
        <v>189.4</v>
      </c>
      <c r="N107" s="16">
        <f>'[1]TCE - ANEXO III - Preencher'!O116</f>
        <v>2</v>
      </c>
      <c r="O107" s="16">
        <f>'[1]TCE - ANEXO III - Preencher'!P116</f>
        <v>0</v>
      </c>
      <c r="P107" s="17">
        <f t="shared" si="8"/>
        <v>2</v>
      </c>
      <c r="Q107" s="16">
        <f>'[1]TCE - ANEXO III - Preencher'!R116</f>
        <v>169.19</v>
      </c>
      <c r="R107" s="16">
        <f>'[1]TCE - ANEXO III - Preencher'!S116</f>
        <v>72.739999999999995</v>
      </c>
      <c r="S107" s="17">
        <f t="shared" si="9"/>
        <v>96.45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479.90000000000003</v>
      </c>
    </row>
    <row r="108" spans="1:28" s="4" customFormat="1" x14ac:dyDescent="0.2">
      <c r="A108" s="9">
        <f>IFERROR(VLOOKUP(B108,'[1]DADOS (OCULTAR)'!$P$3:$R$56,3,0),"")</f>
        <v>10075232000243</v>
      </c>
      <c r="B108" s="10" t="str">
        <f>'[1]TCE - ANEXO III - Preencher'!C117</f>
        <v>UPA IMBIRIBEIRA</v>
      </c>
      <c r="C108" s="11"/>
      <c r="D108" s="12" t="str">
        <f>'[1]TCE - ANEXO III - Preencher'!E117</f>
        <v>JAIME DE SOUZA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 t="str">
        <f>'[1]TCE - ANEXO III - Preencher'!G117</f>
        <v>1425-15</v>
      </c>
      <c r="G108" s="14">
        <f>IF('[1]TCE - ANEXO III - Preencher'!H117="","",'[1]TCE - ANEXO III - Preencher'!H117)</f>
        <v>44166</v>
      </c>
      <c r="H108" s="15">
        <f>'[1]TCE - ANEXO III - Preencher'!I117</f>
        <v>0</v>
      </c>
      <c r="I108" s="15">
        <f>'[1]TCE - ANEXO III - Preencher'!J117</f>
        <v>423.41</v>
      </c>
      <c r="J108" s="15">
        <f>'[1]TCE - ANEXO III - Preencher'!K117</f>
        <v>0</v>
      </c>
      <c r="K108" s="16">
        <f>'[1]TCE - ANEXO III - Preencher'!L117</f>
        <v>213.65</v>
      </c>
      <c r="L108" s="16">
        <f>'[1]TCE - ANEXO III - Preencher'!M117</f>
        <v>63.16</v>
      </c>
      <c r="M108" s="16">
        <f t="shared" si="7"/>
        <v>150.49</v>
      </c>
      <c r="N108" s="16">
        <f>'[1]TCE - ANEXO III - Preencher'!O117</f>
        <v>2</v>
      </c>
      <c r="O108" s="16">
        <f>'[1]TCE - ANEXO III - Preencher'!P117</f>
        <v>0</v>
      </c>
      <c r="P108" s="17">
        <f t="shared" si="8"/>
        <v>2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575.90000000000009</v>
      </c>
    </row>
    <row r="109" spans="1:28" s="4" customFormat="1" x14ac:dyDescent="0.2">
      <c r="A109" s="9">
        <f>IFERROR(VLOOKUP(B109,'[1]DADOS (OCULTAR)'!$P$3:$R$56,3,0),"")</f>
        <v>10075232000243</v>
      </c>
      <c r="B109" s="10" t="str">
        <f>'[1]TCE - ANEXO III - Preencher'!C118</f>
        <v>UPA IMBIRIBEIRA</v>
      </c>
      <c r="C109" s="11"/>
      <c r="D109" s="12" t="str">
        <f>'[1]TCE - ANEXO III - Preencher'!E118</f>
        <v>JANE BATISTA DA SILVA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 t="str">
        <f>'[1]TCE - ANEXO III - Preencher'!G118</f>
        <v>3222-05</v>
      </c>
      <c r="G109" s="14">
        <f>IF('[1]TCE - ANEXO III - Preencher'!H118="","",'[1]TCE - ANEXO III - Preencher'!H118)</f>
        <v>44166</v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2</v>
      </c>
      <c r="O109" s="16">
        <f>'[1]TCE - ANEXO III - Preencher'!P118</f>
        <v>0</v>
      </c>
      <c r="P109" s="17">
        <f t="shared" si="8"/>
        <v>2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2</v>
      </c>
    </row>
    <row r="110" spans="1:28" s="4" customFormat="1" x14ac:dyDescent="0.2">
      <c r="A110" s="9">
        <f>IFERROR(VLOOKUP(B110,'[1]DADOS (OCULTAR)'!$P$3:$R$56,3,0),"")</f>
        <v>10075232000243</v>
      </c>
      <c r="B110" s="10" t="str">
        <f>'[1]TCE - ANEXO III - Preencher'!C119</f>
        <v>UPA IMBIRIBEIRA</v>
      </c>
      <c r="C110" s="11"/>
      <c r="D110" s="12" t="str">
        <f>'[1]TCE - ANEXO III - Preencher'!E119</f>
        <v xml:space="preserve">JANE PRISCILA ALVES DA SILVA 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3222-05</v>
      </c>
      <c r="G110" s="14">
        <f>IF('[1]TCE - ANEXO III - Preencher'!H119="","",'[1]TCE - ANEXO III - Preencher'!H119)</f>
        <v>44166</v>
      </c>
      <c r="H110" s="15">
        <f>'[1]TCE - ANEXO III - Preencher'!I119</f>
        <v>0</v>
      </c>
      <c r="I110" s="15">
        <f>'[1]TCE - ANEXO III - Preencher'!J119</f>
        <v>251.03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2</v>
      </c>
      <c r="O110" s="16">
        <f>'[1]TCE - ANEXO III - Preencher'!P119</f>
        <v>0</v>
      </c>
      <c r="P110" s="17">
        <f t="shared" si="8"/>
        <v>2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253.03</v>
      </c>
    </row>
    <row r="111" spans="1:28" s="4" customFormat="1" x14ac:dyDescent="0.2">
      <c r="A111" s="9">
        <f>IFERROR(VLOOKUP(B111,'[1]DADOS (OCULTAR)'!$P$3:$R$56,3,0),"")</f>
        <v>10075232000243</v>
      </c>
      <c r="B111" s="10" t="str">
        <f>'[1]TCE - ANEXO III - Preencher'!C120</f>
        <v>UPA IMBIRIBEIRA</v>
      </c>
      <c r="C111" s="11"/>
      <c r="D111" s="12" t="str">
        <f>'[1]TCE - ANEXO III - Preencher'!E120</f>
        <v>JARDEL LUIS XAVIER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5211-30</v>
      </c>
      <c r="G111" s="14">
        <f>IF('[1]TCE - ANEXO III - Preencher'!H120="","",'[1]TCE - ANEXO III - Preencher'!H120)</f>
        <v>44166</v>
      </c>
      <c r="H111" s="15">
        <f>'[1]TCE - ANEXO III - Preencher'!I120</f>
        <v>0</v>
      </c>
      <c r="I111" s="15">
        <f>'[1]TCE - ANEXO III - Preencher'!J120</f>
        <v>165.78</v>
      </c>
      <c r="J111" s="15">
        <f>'[1]TCE - ANEXO III - Preencher'!K120</f>
        <v>0</v>
      </c>
      <c r="K111" s="16">
        <f>'[1]TCE - ANEXO III - Preencher'!L120</f>
        <v>213.65</v>
      </c>
      <c r="L111" s="16">
        <f>'[1]TCE - ANEXO III - Preencher'!M120</f>
        <v>22.97</v>
      </c>
      <c r="M111" s="16">
        <f t="shared" si="7"/>
        <v>190.68</v>
      </c>
      <c r="N111" s="16">
        <f>'[1]TCE - ANEXO III - Preencher'!O120</f>
        <v>2</v>
      </c>
      <c r="O111" s="16">
        <f>'[1]TCE - ANEXO III - Preencher'!P120</f>
        <v>0</v>
      </c>
      <c r="P111" s="17">
        <f t="shared" si="8"/>
        <v>2</v>
      </c>
      <c r="Q111" s="16">
        <f>'[1]TCE - ANEXO III - Preencher'!R120</f>
        <v>113.99</v>
      </c>
      <c r="R111" s="16">
        <f>'[1]TCE - ANEXO III - Preencher'!S120</f>
        <v>68.900000000000006</v>
      </c>
      <c r="S111" s="17">
        <f t="shared" si="9"/>
        <v>45.089999999999989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403.55</v>
      </c>
    </row>
    <row r="112" spans="1:28" s="4" customFormat="1" x14ac:dyDescent="0.2">
      <c r="A112" s="9">
        <f>IFERROR(VLOOKUP(B112,'[1]DADOS (OCULTAR)'!$P$3:$R$56,3,0),"")</f>
        <v>10075232000243</v>
      </c>
      <c r="B112" s="10" t="str">
        <f>'[1]TCE - ANEXO III - Preencher'!C121</f>
        <v>UPA IMBIRIBEIRA</v>
      </c>
      <c r="C112" s="11"/>
      <c r="D112" s="12" t="str">
        <f>'[1]TCE - ANEXO III - Preencher'!E121</f>
        <v>JEANE PEREIRA DE SANTANA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 t="str">
        <f>'[1]TCE - ANEXO III - Preencher'!G121</f>
        <v>4221-05</v>
      </c>
      <c r="G112" s="14">
        <f>IF('[1]TCE - ANEXO III - Preencher'!H121="","",'[1]TCE - ANEXO III - Preencher'!H121)</f>
        <v>44166</v>
      </c>
      <c r="H112" s="15">
        <f>'[1]TCE - ANEXO III - Preencher'!I121</f>
        <v>0</v>
      </c>
      <c r="I112" s="15">
        <f>'[1]TCE - ANEXO III - Preencher'!J121</f>
        <v>155.62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2</v>
      </c>
      <c r="O112" s="16">
        <f>'[1]TCE - ANEXO III - Preencher'!P121</f>
        <v>0</v>
      </c>
      <c r="P112" s="17">
        <f t="shared" si="8"/>
        <v>2</v>
      </c>
      <c r="Q112" s="16">
        <f>'[1]TCE - ANEXO III - Preencher'!R121</f>
        <v>148.49</v>
      </c>
      <c r="R112" s="16">
        <f>'[1]TCE - ANEXO III - Preencher'!S121</f>
        <v>68.900000000000006</v>
      </c>
      <c r="S112" s="17">
        <f t="shared" si="9"/>
        <v>79.59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237.21</v>
      </c>
    </row>
    <row r="113" spans="1:28" s="4" customFormat="1" x14ac:dyDescent="0.2">
      <c r="A113" s="9">
        <f>IFERROR(VLOOKUP(B113,'[1]DADOS (OCULTAR)'!$P$3:$R$56,3,0),"")</f>
        <v>10075232000243</v>
      </c>
      <c r="B113" s="10" t="str">
        <f>'[1]TCE - ANEXO III - Preencher'!C122</f>
        <v>UPA IMBIRIBEIRA</v>
      </c>
      <c r="C113" s="11"/>
      <c r="D113" s="12" t="str">
        <f>'[1]TCE - ANEXO III - Preencher'!E122</f>
        <v>JEFFERSON FERREIRA DE MELO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 t="str">
        <f>'[1]TCE - ANEXO III - Preencher'!G122</f>
        <v>4221-05</v>
      </c>
      <c r="G113" s="14">
        <f>IF('[1]TCE - ANEXO III - Preencher'!H122="","",'[1]TCE - ANEXO III - Preencher'!H122)</f>
        <v>44166</v>
      </c>
      <c r="H113" s="15">
        <f>'[1]TCE - ANEXO III - Preencher'!I122</f>
        <v>0</v>
      </c>
      <c r="I113" s="15">
        <f>'[1]TCE - ANEXO III - Preencher'!J122</f>
        <v>188.55</v>
      </c>
      <c r="J113" s="15">
        <f>'[1]TCE - ANEXO III - Preencher'!K122</f>
        <v>0</v>
      </c>
      <c r="K113" s="16">
        <f>'[1]TCE - ANEXO III - Preencher'!L122</f>
        <v>213.65</v>
      </c>
      <c r="L113" s="16">
        <f>'[1]TCE - ANEXO III - Preencher'!M122</f>
        <v>22.97</v>
      </c>
      <c r="M113" s="16">
        <f t="shared" si="7"/>
        <v>190.68</v>
      </c>
      <c r="N113" s="16">
        <f>'[1]TCE - ANEXO III - Preencher'!O122</f>
        <v>2</v>
      </c>
      <c r="O113" s="16">
        <f>'[1]TCE - ANEXO III - Preencher'!P122</f>
        <v>0</v>
      </c>
      <c r="P113" s="17">
        <f t="shared" si="8"/>
        <v>2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381.23</v>
      </c>
    </row>
    <row r="114" spans="1:28" s="4" customFormat="1" x14ac:dyDescent="0.2">
      <c r="A114" s="9">
        <f>IFERROR(VLOOKUP(B114,'[1]DADOS (OCULTAR)'!$P$3:$R$56,3,0),"")</f>
        <v>10075232000243</v>
      </c>
      <c r="B114" s="10" t="str">
        <f>'[1]TCE - ANEXO III - Preencher'!C123</f>
        <v>UPA IMBIRIBEIRA</v>
      </c>
      <c r="C114" s="11"/>
      <c r="D114" s="12" t="str">
        <f>'[1]TCE - ANEXO III - Preencher'!E123</f>
        <v>JENIFER RODRIGUES DE OLIVEIRA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2235-05</v>
      </c>
      <c r="G114" s="14">
        <f>IF('[1]TCE - ANEXO III - Preencher'!H123="","",'[1]TCE - ANEXO III - Preencher'!H123)</f>
        <v>44166</v>
      </c>
      <c r="H114" s="15">
        <f>'[1]TCE - ANEXO III - Preencher'!I123</f>
        <v>0</v>
      </c>
      <c r="I114" s="15">
        <f>'[1]TCE - ANEXO III - Preencher'!J123</f>
        <v>526.79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4</v>
      </c>
      <c r="O114" s="16">
        <f>'[1]TCE - ANEXO III - Preencher'!P123</f>
        <v>0</v>
      </c>
      <c r="P114" s="17">
        <f t="shared" si="8"/>
        <v>4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530.79</v>
      </c>
    </row>
    <row r="115" spans="1:28" s="4" customFormat="1" x14ac:dyDescent="0.2">
      <c r="A115" s="9">
        <f>IFERROR(VLOOKUP(B115,'[1]DADOS (OCULTAR)'!$P$3:$R$56,3,0),"")</f>
        <v>10075232000243</v>
      </c>
      <c r="B115" s="10" t="str">
        <f>'[1]TCE - ANEXO III - Preencher'!C124</f>
        <v>UPA IMBIRIBEIRA</v>
      </c>
      <c r="C115" s="11"/>
      <c r="D115" s="12" t="str">
        <f>'[1]TCE - ANEXO III - Preencher'!E124</f>
        <v xml:space="preserve">JERLAINY FARIAS VILA NOVA 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2235-05</v>
      </c>
      <c r="G115" s="14">
        <f>IF('[1]TCE - ANEXO III - Preencher'!H124="","",'[1]TCE - ANEXO III - Preencher'!H124)</f>
        <v>44166</v>
      </c>
      <c r="H115" s="15">
        <f>'[1]TCE - ANEXO III - Preencher'!I124</f>
        <v>0</v>
      </c>
      <c r="I115" s="15">
        <f>'[1]TCE - ANEXO III - Preencher'!J124</f>
        <v>457.48</v>
      </c>
      <c r="J115" s="15">
        <f>'[1]TCE - ANEXO III - Preencher'!K124</f>
        <v>0</v>
      </c>
      <c r="K115" s="16">
        <f>'[1]TCE - ANEXO III - Preencher'!L124</f>
        <v>213.65</v>
      </c>
      <c r="L115" s="16">
        <f>'[1]TCE - ANEXO III - Preencher'!M124</f>
        <v>3.75</v>
      </c>
      <c r="M115" s="16">
        <f t="shared" si="7"/>
        <v>209.9</v>
      </c>
      <c r="N115" s="16">
        <f>'[1]TCE - ANEXO III - Preencher'!O124</f>
        <v>4</v>
      </c>
      <c r="O115" s="16">
        <f>'[1]TCE - ANEXO III - Preencher'!P124</f>
        <v>0</v>
      </c>
      <c r="P115" s="17">
        <f t="shared" si="8"/>
        <v>4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671.38</v>
      </c>
    </row>
    <row r="116" spans="1:28" s="4" customFormat="1" x14ac:dyDescent="0.2">
      <c r="A116" s="9">
        <f>IFERROR(VLOOKUP(B116,'[1]DADOS (OCULTAR)'!$P$3:$R$56,3,0),"")</f>
        <v>10075232000243</v>
      </c>
      <c r="B116" s="10" t="str">
        <f>'[1]TCE - ANEXO III - Preencher'!C125</f>
        <v>UPA IMBIRIBEIRA</v>
      </c>
      <c r="C116" s="11"/>
      <c r="D116" s="12" t="str">
        <f>'[1]TCE - ANEXO III - Preencher'!E125</f>
        <v>JESSYCA MIRELLA ROMAO GOMES DA SILVA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 t="str">
        <f>'[1]TCE - ANEXO III - Preencher'!G125</f>
        <v>2524-05</v>
      </c>
      <c r="G116" s="14">
        <f>IF('[1]TCE - ANEXO III - Preencher'!H125="","",'[1]TCE - ANEXO III - Preencher'!H125)</f>
        <v>44166</v>
      </c>
      <c r="H116" s="15">
        <f>'[1]TCE - ANEXO III - Preencher'!I125</f>
        <v>0</v>
      </c>
      <c r="I116" s="15">
        <f>'[1]TCE - ANEXO III - Preencher'!J125</f>
        <v>318.60000000000002</v>
      </c>
      <c r="J116" s="15">
        <f>'[1]TCE - ANEXO III - Preencher'!K125</f>
        <v>0</v>
      </c>
      <c r="K116" s="16">
        <f>'[1]TCE - ANEXO III - Preencher'!L125</f>
        <v>213.65</v>
      </c>
      <c r="L116" s="16">
        <f>'[1]TCE - ANEXO III - Preencher'!M125</f>
        <v>50.52</v>
      </c>
      <c r="M116" s="16">
        <f t="shared" si="7"/>
        <v>163.13</v>
      </c>
      <c r="N116" s="16">
        <f>'[1]TCE - ANEXO III - Preencher'!O125</f>
        <v>2</v>
      </c>
      <c r="O116" s="16">
        <f>'[1]TCE - ANEXO III - Preencher'!P125</f>
        <v>0</v>
      </c>
      <c r="P116" s="17">
        <f t="shared" si="8"/>
        <v>2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483.73</v>
      </c>
    </row>
    <row r="117" spans="1:28" s="4" customFormat="1" x14ac:dyDescent="0.2">
      <c r="A117" s="9">
        <f>IFERROR(VLOOKUP(B117,'[1]DADOS (OCULTAR)'!$P$3:$R$56,3,0),"")</f>
        <v>10075232000243</v>
      </c>
      <c r="B117" s="10" t="str">
        <f>'[1]TCE - ANEXO III - Preencher'!C126</f>
        <v>UPA IMBIRIBEIRA</v>
      </c>
      <c r="C117" s="11"/>
      <c r="D117" s="12" t="str">
        <f>'[1]TCE - ANEXO III - Preencher'!E126</f>
        <v>JOAO CARLOS RODRIGUEZ ALVES</v>
      </c>
      <c r="E117" s="10" t="str">
        <f>IF('[1]TCE - ANEXO III - Preencher'!F126="4 - Assistência Odontológica","2 - Outros Profissionais da Saúde",'[1]TCE - ANEXO III - Preencher'!F126)</f>
        <v>1 - Médico</v>
      </c>
      <c r="F117" s="13" t="str">
        <f>'[1]TCE - ANEXO III - Preencher'!G126</f>
        <v>2251-25</v>
      </c>
      <c r="G117" s="14">
        <f>IF('[1]TCE - ANEXO III - Preencher'!H126="","",'[1]TCE - ANEXO III - Preencher'!H126)</f>
        <v>44166</v>
      </c>
      <c r="H117" s="15">
        <f>'[1]TCE - ANEXO III - Preencher'!I126</f>
        <v>0</v>
      </c>
      <c r="I117" s="15">
        <f>'[1]TCE - ANEXO III - Preencher'!J126</f>
        <v>405.77</v>
      </c>
      <c r="J117" s="15">
        <f>'[1]TCE - ANEXO III - Preencher'!K126</f>
        <v>0</v>
      </c>
      <c r="K117" s="16">
        <f>'[1]TCE - ANEXO III - Preencher'!L126</f>
        <v>213.65</v>
      </c>
      <c r="L117" s="16">
        <f>'[1]TCE - ANEXO III - Preencher'!M126</f>
        <v>13.35</v>
      </c>
      <c r="M117" s="16">
        <f t="shared" si="7"/>
        <v>200.3</v>
      </c>
      <c r="N117" s="16">
        <f>'[1]TCE - ANEXO III - Preencher'!O126</f>
        <v>56.22</v>
      </c>
      <c r="O117" s="16">
        <f>'[1]TCE - ANEXO III - Preencher'!P126</f>
        <v>0</v>
      </c>
      <c r="P117" s="17">
        <f t="shared" si="8"/>
        <v>56.22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662.29</v>
      </c>
    </row>
    <row r="118" spans="1:28" s="4" customFormat="1" x14ac:dyDescent="0.2">
      <c r="A118" s="9">
        <f>IFERROR(VLOOKUP(B118,'[1]DADOS (OCULTAR)'!$P$3:$R$56,3,0),"")</f>
        <v>10075232000243</v>
      </c>
      <c r="B118" s="10" t="str">
        <f>'[1]TCE - ANEXO III - Preencher'!C127</f>
        <v>UPA IMBIRIBEIRA</v>
      </c>
      <c r="C118" s="11"/>
      <c r="D118" s="12" t="str">
        <f>'[1]TCE - ANEXO III - Preencher'!E127</f>
        <v>JOAO GUILHERME ALVES DE ANDRADE</v>
      </c>
      <c r="E118" s="10" t="str">
        <f>IF('[1]TCE - ANEXO III - Preencher'!F127="4 - Assistência Odontológica","2 - Outros Profissionais da Saúde",'[1]TCE - ANEXO III - Preencher'!F127)</f>
        <v>1 - Médico</v>
      </c>
      <c r="F118" s="13" t="str">
        <f>'[1]TCE - ANEXO III - Preencher'!G127</f>
        <v>2251-25</v>
      </c>
      <c r="G118" s="14">
        <f>IF('[1]TCE - ANEXO III - Preencher'!H127="","",'[1]TCE - ANEXO III - Preencher'!H127)</f>
        <v>44166</v>
      </c>
      <c r="H118" s="15">
        <f>'[1]TCE - ANEXO III - Preencher'!I127</f>
        <v>0</v>
      </c>
      <c r="I118" s="15">
        <f>'[1]TCE - ANEXO III - Preencher'!J127</f>
        <v>508.78</v>
      </c>
      <c r="J118" s="15">
        <f>'[1]TCE - ANEXO III - Preencher'!K127</f>
        <v>0</v>
      </c>
      <c r="K118" s="16">
        <f>'[1]TCE - ANEXO III - Preencher'!L127</f>
        <v>213.65</v>
      </c>
      <c r="L118" s="16">
        <f>'[1]TCE - ANEXO III - Preencher'!M127</f>
        <v>14.3</v>
      </c>
      <c r="M118" s="16">
        <f t="shared" si="7"/>
        <v>199.35</v>
      </c>
      <c r="N118" s="16">
        <f>'[1]TCE - ANEXO III - Preencher'!O127</f>
        <v>56.22</v>
      </c>
      <c r="O118" s="16">
        <f>'[1]TCE - ANEXO III - Preencher'!P127</f>
        <v>0</v>
      </c>
      <c r="P118" s="17">
        <f t="shared" si="8"/>
        <v>56.22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764.35</v>
      </c>
    </row>
    <row r="119" spans="1:28" s="4" customFormat="1" x14ac:dyDescent="0.2">
      <c r="A119" s="9">
        <f>IFERROR(VLOOKUP(B119,'[1]DADOS (OCULTAR)'!$P$3:$R$56,3,0),"")</f>
        <v>10075232000243</v>
      </c>
      <c r="B119" s="10" t="str">
        <f>'[1]TCE - ANEXO III - Preencher'!C128</f>
        <v>UPA IMBIRIBEIRA</v>
      </c>
      <c r="C119" s="11"/>
      <c r="D119" s="12" t="str">
        <f>'[1]TCE - ANEXO III - Preencher'!E128</f>
        <v xml:space="preserve">JOAO VICTTOR CORREIA DE LIMA 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 t="str">
        <f>'[1]TCE - ANEXO III - Preencher'!G128</f>
        <v>4110-30</v>
      </c>
      <c r="G119" s="14">
        <f>IF('[1]TCE - ANEXO III - Preencher'!H128="","",'[1]TCE - ANEXO III - Preencher'!H128)</f>
        <v>44166</v>
      </c>
      <c r="H119" s="15">
        <f>'[1]TCE - ANEXO III - Preencher'!I128</f>
        <v>0</v>
      </c>
      <c r="I119" s="15">
        <f>'[1]TCE - ANEXO III - Preencher'!J128</f>
        <v>168.24</v>
      </c>
      <c r="J119" s="15">
        <f>'[1]TCE - ANEXO III - Preencher'!K128</f>
        <v>0</v>
      </c>
      <c r="K119" s="16">
        <f>'[1]TCE - ANEXO III - Preencher'!L128</f>
        <v>213.65</v>
      </c>
      <c r="L119" s="16">
        <f>'[1]TCE - ANEXO III - Preencher'!M128</f>
        <v>27.95</v>
      </c>
      <c r="M119" s="16">
        <f t="shared" si="7"/>
        <v>185.70000000000002</v>
      </c>
      <c r="N119" s="16">
        <f>'[1]TCE - ANEXO III - Preencher'!O128</f>
        <v>2</v>
      </c>
      <c r="O119" s="16">
        <f>'[1]TCE - ANEXO III - Preencher'!P128</f>
        <v>0</v>
      </c>
      <c r="P119" s="17">
        <f t="shared" si="8"/>
        <v>2</v>
      </c>
      <c r="Q119" s="16">
        <f>'[1]TCE - ANEXO III - Preencher'!R128</f>
        <v>345.89</v>
      </c>
      <c r="R119" s="16">
        <f>'[1]TCE - ANEXO III - Preencher'!S128</f>
        <v>83.84</v>
      </c>
      <c r="S119" s="17">
        <f t="shared" si="9"/>
        <v>262.04999999999995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617.99</v>
      </c>
    </row>
    <row r="120" spans="1:28" s="4" customFormat="1" x14ac:dyDescent="0.2">
      <c r="A120" s="9">
        <f>IFERROR(VLOOKUP(B120,'[1]DADOS (OCULTAR)'!$P$3:$R$56,3,0),"")</f>
        <v>10075232000243</v>
      </c>
      <c r="B120" s="10" t="str">
        <f>'[1]TCE - ANEXO III - Preencher'!C129</f>
        <v>UPA IMBIRIBEIRA</v>
      </c>
      <c r="C120" s="11"/>
      <c r="D120" s="12" t="str">
        <f>'[1]TCE - ANEXO III - Preencher'!E129</f>
        <v>JONATA LIMA DA SILVA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 t="str">
        <f>'[1]TCE - ANEXO III - Preencher'!G129</f>
        <v>4110-05</v>
      </c>
      <c r="G120" s="14">
        <f>IF('[1]TCE - ANEXO III - Preencher'!H129="","",'[1]TCE - ANEXO III - Preencher'!H129)</f>
        <v>44166</v>
      </c>
      <c r="H120" s="15">
        <f>'[1]TCE - ANEXO III - Preencher'!I129</f>
        <v>0</v>
      </c>
      <c r="I120" s="15">
        <f>'[1]TCE - ANEXO III - Preencher'!J129</f>
        <v>4.91</v>
      </c>
      <c r="J120" s="15">
        <f>'[1]TCE - ANEXO III - Preencher'!K129</f>
        <v>12.76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93.29</v>
      </c>
      <c r="R120" s="16">
        <f>'[1]TCE - ANEXO III - Preencher'!S129</f>
        <v>29.46</v>
      </c>
      <c r="S120" s="17">
        <f t="shared" si="9"/>
        <v>63.830000000000005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81.5</v>
      </c>
    </row>
    <row r="121" spans="1:28" s="4" customFormat="1" x14ac:dyDescent="0.2">
      <c r="A121" s="9">
        <f>IFERROR(VLOOKUP(B121,'[1]DADOS (OCULTAR)'!$P$3:$R$56,3,0),"")</f>
        <v>10075232000243</v>
      </c>
      <c r="B121" s="10" t="str">
        <f>'[1]TCE - ANEXO III - Preencher'!C130</f>
        <v>UPA IMBIRIBEIRA</v>
      </c>
      <c r="C121" s="11"/>
      <c r="D121" s="12" t="str">
        <f>'[1]TCE - ANEXO III - Preencher'!E130</f>
        <v>JORGE FERRAZ ARAUJO DA SILVA</v>
      </c>
      <c r="E121" s="10" t="str">
        <f>IF('[1]TCE - ANEXO III - Preencher'!F130="4 - Assistência Odontológica","2 - Outros Profissionais da Saúde",'[1]TCE - ANEXO III - Preencher'!F130)</f>
        <v>1 - Médico</v>
      </c>
      <c r="F121" s="13" t="str">
        <f>'[1]TCE - ANEXO III - Preencher'!G130</f>
        <v>2252-70</v>
      </c>
      <c r="G121" s="14">
        <f>IF('[1]TCE - ANEXO III - Preencher'!H130="","",'[1]TCE - ANEXO III - Preencher'!H130)</f>
        <v>44166</v>
      </c>
      <c r="H121" s="15">
        <f>'[1]TCE - ANEXO III - Preencher'!I130</f>
        <v>0</v>
      </c>
      <c r="I121" s="15">
        <f>'[1]TCE - ANEXO III - Preencher'!J130</f>
        <v>1684.67</v>
      </c>
      <c r="J121" s="15">
        <f>'[1]TCE - ANEXO III - Preencher'!K130</f>
        <v>0</v>
      </c>
      <c r="K121" s="16">
        <f>'[1]TCE - ANEXO III - Preencher'!L130</f>
        <v>213.65</v>
      </c>
      <c r="L121" s="16">
        <f>'[1]TCE - ANEXO III - Preencher'!M130</f>
        <v>28.6</v>
      </c>
      <c r="M121" s="16">
        <f t="shared" si="7"/>
        <v>185.05</v>
      </c>
      <c r="N121" s="16">
        <f>'[1]TCE - ANEXO III - Preencher'!O130</f>
        <v>56.22</v>
      </c>
      <c r="O121" s="16">
        <f>'[1]TCE - ANEXO III - Preencher'!P130</f>
        <v>0</v>
      </c>
      <c r="P121" s="17">
        <f t="shared" si="8"/>
        <v>56.22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1925.94</v>
      </c>
    </row>
    <row r="122" spans="1:28" s="4" customFormat="1" x14ac:dyDescent="0.2">
      <c r="A122" s="9">
        <f>IFERROR(VLOOKUP(B122,'[1]DADOS (OCULTAR)'!$P$3:$R$56,3,0),"")</f>
        <v>10075232000243</v>
      </c>
      <c r="B122" s="10" t="str">
        <f>'[1]TCE - ANEXO III - Preencher'!C131</f>
        <v>UPA IMBIRIBEIRA</v>
      </c>
      <c r="C122" s="11"/>
      <c r="D122" s="12" t="str">
        <f>'[1]TCE - ANEXO III - Preencher'!E131</f>
        <v>JORGINEIDE PEREIRA DE SANTANA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 t="str">
        <f>'[1]TCE - ANEXO III - Preencher'!G131</f>
        <v>5134-30</v>
      </c>
      <c r="G122" s="14">
        <f>IF('[1]TCE - ANEXO III - Preencher'!H131="","",'[1]TCE - ANEXO III - Preencher'!H131)</f>
        <v>44166</v>
      </c>
      <c r="H122" s="15">
        <f>'[1]TCE - ANEXO III - Preencher'!I131</f>
        <v>0</v>
      </c>
      <c r="I122" s="15">
        <f>'[1]TCE - ANEXO III - Preencher'!J131</f>
        <v>152.29</v>
      </c>
      <c r="J122" s="15">
        <f>'[1]TCE - ANEXO III - Preencher'!K131</f>
        <v>0</v>
      </c>
      <c r="K122" s="16">
        <f>'[1]TCE - ANEXO III - Preencher'!L131</f>
        <v>213.65</v>
      </c>
      <c r="L122" s="16">
        <f>'[1]TCE - ANEXO III - Preencher'!M131</f>
        <v>20.9</v>
      </c>
      <c r="M122" s="16">
        <f t="shared" si="7"/>
        <v>192.75</v>
      </c>
      <c r="N122" s="16">
        <f>'[1]TCE - ANEXO III - Preencher'!O131</f>
        <v>2</v>
      </c>
      <c r="O122" s="16">
        <f>'[1]TCE - ANEXO III - Preencher'!P131</f>
        <v>0</v>
      </c>
      <c r="P122" s="17">
        <f t="shared" si="8"/>
        <v>2</v>
      </c>
      <c r="Q122" s="16">
        <f>'[1]TCE - ANEXO III - Preencher'!R131</f>
        <v>169.19</v>
      </c>
      <c r="R122" s="16">
        <f>'[1]TCE - ANEXO III - Preencher'!S131</f>
        <v>62.7</v>
      </c>
      <c r="S122" s="17">
        <f t="shared" si="9"/>
        <v>106.49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453.53</v>
      </c>
    </row>
    <row r="123" spans="1:28" s="4" customFormat="1" x14ac:dyDescent="0.2">
      <c r="A123" s="9">
        <f>IFERROR(VLOOKUP(B123,'[1]DADOS (OCULTAR)'!$P$3:$R$56,3,0),"")</f>
        <v>10075232000243</v>
      </c>
      <c r="B123" s="10" t="str">
        <f>'[1]TCE - ANEXO III - Preencher'!C132</f>
        <v>UPA IMBIRIBEIRA</v>
      </c>
      <c r="C123" s="11"/>
      <c r="D123" s="12" t="str">
        <f>'[1]TCE - ANEXO III - Preencher'!E132</f>
        <v>JOSE AUGUSTO PEDROSA LINS FILHO</v>
      </c>
      <c r="E123" s="10" t="str">
        <f>IF('[1]TCE - ANEXO III - Preencher'!F132="4 - Assistência Odontológica","2 - Outros Profissionais da Saúde",'[1]TCE - ANEXO III - Preencher'!F132)</f>
        <v>3 - Administrativo</v>
      </c>
      <c r="F123" s="13" t="str">
        <f>'[1]TCE - ANEXO III - Preencher'!G132</f>
        <v>1312-05</v>
      </c>
      <c r="G123" s="14">
        <f>IF('[1]TCE - ANEXO III - Preencher'!H132="","",'[1]TCE - ANEXO III - Preencher'!H132)</f>
        <v>44166</v>
      </c>
      <c r="H123" s="15">
        <f>'[1]TCE - ANEXO III - Preencher'!I132</f>
        <v>0</v>
      </c>
      <c r="I123" s="15">
        <f>'[1]TCE - ANEXO III - Preencher'!J132</f>
        <v>1999.99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2</v>
      </c>
      <c r="O123" s="16">
        <f>'[1]TCE - ANEXO III - Preencher'!P132</f>
        <v>0</v>
      </c>
      <c r="P123" s="17">
        <f t="shared" si="8"/>
        <v>2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2001.99</v>
      </c>
    </row>
    <row r="124" spans="1:28" s="4" customFormat="1" x14ac:dyDescent="0.2">
      <c r="A124" s="9">
        <f>IFERROR(VLOOKUP(B124,'[1]DADOS (OCULTAR)'!$P$3:$R$56,3,0),"")</f>
        <v>10075232000243</v>
      </c>
      <c r="B124" s="10" t="str">
        <f>'[1]TCE - ANEXO III - Preencher'!C133</f>
        <v>UPA IMBIRIBEIRA</v>
      </c>
      <c r="C124" s="11"/>
      <c r="D124" s="12" t="str">
        <f>'[1]TCE - ANEXO III - Preencher'!E133</f>
        <v>JOSE CARLOS DA SILVA FILHO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 t="str">
        <f>'[1]TCE - ANEXO III - Preencher'!G133</f>
        <v>7823-20</v>
      </c>
      <c r="G124" s="14">
        <f>IF('[1]TCE - ANEXO III - Preencher'!H133="","",'[1]TCE - ANEXO III - Preencher'!H133)</f>
        <v>44166</v>
      </c>
      <c r="H124" s="15">
        <f>'[1]TCE - ANEXO III - Preencher'!I133</f>
        <v>0</v>
      </c>
      <c r="I124" s="15">
        <f>'[1]TCE - ANEXO III - Preencher'!J133</f>
        <v>317.39</v>
      </c>
      <c r="J124" s="15">
        <f>'[1]TCE - ANEXO III - Preencher'!K133</f>
        <v>0</v>
      </c>
      <c r="K124" s="16">
        <f>'[1]TCE - ANEXO III - Preencher'!L133</f>
        <v>213.65</v>
      </c>
      <c r="L124" s="16">
        <f>'[1]TCE - ANEXO III - Preencher'!M133</f>
        <v>35.799999999999997</v>
      </c>
      <c r="M124" s="16">
        <f t="shared" si="7"/>
        <v>177.85000000000002</v>
      </c>
      <c r="N124" s="16">
        <f>'[1]TCE - ANEXO III - Preencher'!O133</f>
        <v>2</v>
      </c>
      <c r="O124" s="16">
        <f>'[1]TCE - ANEXO III - Preencher'!P133</f>
        <v>0</v>
      </c>
      <c r="P124" s="17">
        <f t="shared" si="8"/>
        <v>2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497.24</v>
      </c>
    </row>
    <row r="125" spans="1:28" s="4" customFormat="1" x14ac:dyDescent="0.2">
      <c r="A125" s="9">
        <f>IFERROR(VLOOKUP(B125,'[1]DADOS (OCULTAR)'!$P$3:$R$56,3,0),"")</f>
        <v>10075232000243</v>
      </c>
      <c r="B125" s="10" t="str">
        <f>'[1]TCE - ANEXO III - Preencher'!C134</f>
        <v>UPA IMBIRIBEIRA</v>
      </c>
      <c r="C125" s="11"/>
      <c r="D125" s="12" t="str">
        <f>'[1]TCE - ANEXO III - Preencher'!E134</f>
        <v>JOSE FILIPE FERREIRA DE AQUINO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 t="str">
        <f>'[1]TCE - ANEXO III - Preencher'!G134</f>
        <v>4221-05</v>
      </c>
      <c r="G125" s="14">
        <f>IF('[1]TCE - ANEXO III - Preencher'!H134="","",'[1]TCE - ANEXO III - Preencher'!H134)</f>
        <v>44166</v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2</v>
      </c>
      <c r="O125" s="16">
        <f>'[1]TCE - ANEXO III - Preencher'!P134</f>
        <v>0</v>
      </c>
      <c r="P125" s="17">
        <f t="shared" si="8"/>
        <v>2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</v>
      </c>
    </row>
    <row r="126" spans="1:28" s="4" customFormat="1" x14ac:dyDescent="0.2">
      <c r="A126" s="9">
        <f>IFERROR(VLOOKUP(B126,'[1]DADOS (OCULTAR)'!$P$3:$R$56,3,0),"")</f>
        <v>10075232000243</v>
      </c>
      <c r="B126" s="10" t="str">
        <f>'[1]TCE - ANEXO III - Preencher'!C135</f>
        <v>UPA IMBIRIBEIRA</v>
      </c>
      <c r="C126" s="11"/>
      <c r="D126" s="12" t="str">
        <f>'[1]TCE - ANEXO III - Preencher'!E135</f>
        <v>JOSE HENRIQUE RODRIGUES DA SILVA</v>
      </c>
      <c r="E126" s="10" t="str">
        <f>IF('[1]TCE - ANEXO III - Preencher'!F135="4 - Assistência Odontológica","2 - Outros Profissionais da Saúde",'[1]TCE - ANEXO III - Preencher'!F135)</f>
        <v>1 - Médico</v>
      </c>
      <c r="F126" s="13" t="str">
        <f>'[1]TCE - ANEXO III - Preencher'!G135</f>
        <v>2251-24</v>
      </c>
      <c r="G126" s="14">
        <f>IF('[1]TCE - ANEXO III - Preencher'!H135="","",'[1]TCE - ANEXO III - Preencher'!H135)</f>
        <v>44166</v>
      </c>
      <c r="H126" s="15">
        <f>'[1]TCE - ANEXO III - Preencher'!I135</f>
        <v>0</v>
      </c>
      <c r="I126" s="15">
        <f>'[1]TCE - ANEXO III - Preencher'!J135</f>
        <v>1566.52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56.22</v>
      </c>
      <c r="O126" s="16">
        <f>'[1]TCE - ANEXO III - Preencher'!P135</f>
        <v>0</v>
      </c>
      <c r="P126" s="17">
        <f t="shared" si="8"/>
        <v>56.22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1622.74</v>
      </c>
    </row>
    <row r="127" spans="1:28" s="4" customFormat="1" x14ac:dyDescent="0.2">
      <c r="A127" s="9">
        <f>IFERROR(VLOOKUP(B127,'[1]DADOS (OCULTAR)'!$P$3:$R$56,3,0),"")</f>
        <v>10075232000243</v>
      </c>
      <c r="B127" s="10" t="str">
        <f>'[1]TCE - ANEXO III - Preencher'!C136</f>
        <v>UPA IMBIRIBEIRA</v>
      </c>
      <c r="C127" s="11"/>
      <c r="D127" s="12" t="str">
        <f>'[1]TCE - ANEXO III - Preencher'!E136</f>
        <v>JOSE LUCAS PEREIRA DA COSTA CRUZ</v>
      </c>
      <c r="E127" s="10" t="str">
        <f>IF('[1]TCE - ANEXO III - Preencher'!F136="4 - Assistência Odontológica","2 - Outros Profissionais da Saúde",'[1]TCE - ANEXO III - Preencher'!F136)</f>
        <v>1 - Médico</v>
      </c>
      <c r="F127" s="13" t="str">
        <f>'[1]TCE - ANEXO III - Preencher'!G136</f>
        <v>2251-25</v>
      </c>
      <c r="G127" s="14">
        <f>IF('[1]TCE - ANEXO III - Preencher'!H136="","",'[1]TCE - ANEXO III - Preencher'!H136)</f>
        <v>44166</v>
      </c>
      <c r="H127" s="15">
        <f>'[1]TCE - ANEXO III - Preencher'!I136</f>
        <v>0</v>
      </c>
      <c r="I127" s="15">
        <f>'[1]TCE - ANEXO III - Preencher'!J136</f>
        <v>1228.99</v>
      </c>
      <c r="J127" s="15">
        <f>'[1]TCE - ANEXO III - Preencher'!K136</f>
        <v>0</v>
      </c>
      <c r="K127" s="16">
        <f>'[1]TCE - ANEXO III - Preencher'!L136</f>
        <v>213.65</v>
      </c>
      <c r="L127" s="16">
        <f>'[1]TCE - ANEXO III - Preencher'!M136</f>
        <v>14.3</v>
      </c>
      <c r="M127" s="16">
        <f t="shared" si="7"/>
        <v>199.35</v>
      </c>
      <c r="N127" s="16">
        <f>'[1]TCE - ANEXO III - Preencher'!O136</f>
        <v>56.22</v>
      </c>
      <c r="O127" s="16">
        <f>'[1]TCE - ANEXO III - Preencher'!P136</f>
        <v>0</v>
      </c>
      <c r="P127" s="17">
        <f t="shared" si="8"/>
        <v>56.22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1484.56</v>
      </c>
    </row>
    <row r="128" spans="1:28" s="4" customFormat="1" x14ac:dyDescent="0.2">
      <c r="A128" s="9">
        <f>IFERROR(VLOOKUP(B128,'[1]DADOS (OCULTAR)'!$P$3:$R$56,3,0),"")</f>
        <v>10075232000243</v>
      </c>
      <c r="B128" s="10" t="str">
        <f>'[1]TCE - ANEXO III - Preencher'!C137</f>
        <v>UPA IMBIRIBEIRA</v>
      </c>
      <c r="C128" s="11"/>
      <c r="D128" s="12" t="str">
        <f>'[1]TCE - ANEXO III - Preencher'!E137</f>
        <v>JOSE SERGIO SANTOS DE SOUZA</v>
      </c>
      <c r="E128" s="10" t="str">
        <f>IF('[1]TCE - ANEXO III - Preencher'!F137="4 - Assistência Odontológica","2 - Outros Profissionais da Saúde",'[1]TCE - ANEXO III - Preencher'!F137)</f>
        <v>1 - Médico</v>
      </c>
      <c r="F128" s="13" t="str">
        <f>'[1]TCE - ANEXO III - Preencher'!G137</f>
        <v>2252-70</v>
      </c>
      <c r="G128" s="14">
        <f>IF('[1]TCE - ANEXO III - Preencher'!H137="","",'[1]TCE - ANEXO III - Preencher'!H137)</f>
        <v>44166</v>
      </c>
      <c r="H128" s="15">
        <f>'[1]TCE - ANEXO III - Preencher'!I137</f>
        <v>0</v>
      </c>
      <c r="I128" s="15">
        <f>'[1]TCE - ANEXO III - Preencher'!J137</f>
        <v>1340.91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56.22</v>
      </c>
      <c r="O128" s="16">
        <f>'[1]TCE - ANEXO III - Preencher'!P137</f>
        <v>0</v>
      </c>
      <c r="P128" s="17">
        <f t="shared" si="8"/>
        <v>56.22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1397.13</v>
      </c>
    </row>
    <row r="129" spans="1:28" s="4" customFormat="1" x14ac:dyDescent="0.2">
      <c r="A129" s="9">
        <f>IFERROR(VLOOKUP(B129,'[1]DADOS (OCULTAR)'!$P$3:$R$56,3,0),"")</f>
        <v>10075232000243</v>
      </c>
      <c r="B129" s="10" t="str">
        <f>'[1]TCE - ANEXO III - Preencher'!C138</f>
        <v>UPA IMBIRIBEIRA</v>
      </c>
      <c r="C129" s="11"/>
      <c r="D129" s="12" t="str">
        <f>'[1]TCE - ANEXO III - Preencher'!E138</f>
        <v>JOSE VICTOR AMORIM DA SILVA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 t="str">
        <f>'[1]TCE - ANEXO III - Preencher'!G138</f>
        <v>4221-05</v>
      </c>
      <c r="G129" s="14">
        <f>IF('[1]TCE - ANEXO III - Preencher'!H138="","",'[1]TCE - ANEXO III - Preencher'!H138)</f>
        <v>44166</v>
      </c>
      <c r="H129" s="15">
        <f>'[1]TCE - ANEXO III - Preencher'!I138</f>
        <v>0</v>
      </c>
      <c r="I129" s="15">
        <f>'[1]TCE - ANEXO III - Preencher'!J138</f>
        <v>184.76</v>
      </c>
      <c r="J129" s="15">
        <f>'[1]TCE - ANEXO III - Preencher'!K138</f>
        <v>0</v>
      </c>
      <c r="K129" s="16">
        <f>'[1]TCE - ANEXO III - Preencher'!L138</f>
        <v>213.65</v>
      </c>
      <c r="L129" s="16">
        <f>'[1]TCE - ANEXO III - Preencher'!M138</f>
        <v>22.97</v>
      </c>
      <c r="M129" s="16">
        <f t="shared" si="7"/>
        <v>190.68</v>
      </c>
      <c r="N129" s="16">
        <f>'[1]TCE - ANEXO III - Preencher'!O138</f>
        <v>2</v>
      </c>
      <c r="O129" s="16">
        <f>'[1]TCE - ANEXO III - Preencher'!P138</f>
        <v>0</v>
      </c>
      <c r="P129" s="17">
        <f t="shared" si="8"/>
        <v>2</v>
      </c>
      <c r="Q129" s="16">
        <f>'[1]TCE - ANEXO III - Preencher'!R138</f>
        <v>113.99</v>
      </c>
      <c r="R129" s="16">
        <f>'[1]TCE - ANEXO III - Preencher'!S138</f>
        <v>68.900000000000006</v>
      </c>
      <c r="S129" s="17">
        <f t="shared" si="9"/>
        <v>45.089999999999989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422.53</v>
      </c>
    </row>
    <row r="130" spans="1:28" s="4" customFormat="1" x14ac:dyDescent="0.2">
      <c r="A130" s="9">
        <f>IFERROR(VLOOKUP(B130,'[1]DADOS (OCULTAR)'!$P$3:$R$56,3,0),"")</f>
        <v>10075232000243</v>
      </c>
      <c r="B130" s="10" t="str">
        <f>'[1]TCE - ANEXO III - Preencher'!C139</f>
        <v>UPA IMBIRIBEIRA</v>
      </c>
      <c r="C130" s="11"/>
      <c r="D130" s="12" t="str">
        <f>'[1]TCE - ANEXO III - Preencher'!E139</f>
        <v>JOSEANE MARIA DA SILVA SOUZA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 t="str">
        <f>'[1]TCE - ANEXO III - Preencher'!G139</f>
        <v>4221-05</v>
      </c>
      <c r="G130" s="14">
        <f>IF('[1]TCE - ANEXO III - Preencher'!H139="","",'[1]TCE - ANEXO III - Preencher'!H139)</f>
        <v>44166</v>
      </c>
      <c r="H130" s="15">
        <f>'[1]TCE - ANEXO III - Preencher'!I139</f>
        <v>0</v>
      </c>
      <c r="I130" s="15">
        <f>'[1]TCE - ANEXO III - Preencher'!J139</f>
        <v>204.62</v>
      </c>
      <c r="J130" s="15">
        <f>'[1]TCE - ANEXO III - Preencher'!K139</f>
        <v>0</v>
      </c>
      <c r="K130" s="16">
        <f>'[1]TCE - ANEXO III - Preencher'!L139</f>
        <v>213.65</v>
      </c>
      <c r="L130" s="16">
        <f>'[1]TCE - ANEXO III - Preencher'!M139</f>
        <v>22.97</v>
      </c>
      <c r="M130" s="16">
        <f t="shared" si="7"/>
        <v>190.68</v>
      </c>
      <c r="N130" s="16">
        <f>'[1]TCE - ANEXO III - Preencher'!O139</f>
        <v>2</v>
      </c>
      <c r="O130" s="16">
        <f>'[1]TCE - ANEXO III - Preencher'!P139</f>
        <v>0</v>
      </c>
      <c r="P130" s="17">
        <f t="shared" si="8"/>
        <v>2</v>
      </c>
      <c r="Q130" s="16">
        <f>'[1]TCE - ANEXO III - Preencher'!R139</f>
        <v>107.09</v>
      </c>
      <c r="R130" s="16">
        <f>'[1]TCE - ANEXO III - Preencher'!S139</f>
        <v>68.900000000000006</v>
      </c>
      <c r="S130" s="17">
        <f t="shared" si="9"/>
        <v>38.19</v>
      </c>
      <c r="T130" s="16">
        <f>'[1]TCE - ANEXO III - Preencher'!U139</f>
        <v>64</v>
      </c>
      <c r="U130" s="16">
        <f>'[1]TCE - ANEXO III - Preencher'!V139</f>
        <v>0</v>
      </c>
      <c r="V130" s="17">
        <f t="shared" si="10"/>
        <v>64</v>
      </c>
      <c r="W130" s="18" t="str">
        <f>IF('[1]TCE - ANEXO III - Preencher'!X139="","",'[1]TCE - ANEXO III - Preencher'!X139)</f>
        <v>AUXILIO CRECHE</v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499.49</v>
      </c>
    </row>
    <row r="131" spans="1:28" s="4" customFormat="1" x14ac:dyDescent="0.2">
      <c r="A131" s="9">
        <f>IFERROR(VLOOKUP(B131,'[1]DADOS (OCULTAR)'!$P$3:$R$56,3,0),"")</f>
        <v>10075232000243</v>
      </c>
      <c r="B131" s="10" t="str">
        <f>'[1]TCE - ANEXO III - Preencher'!C140</f>
        <v>UPA IMBIRIBEIRA</v>
      </c>
      <c r="C131" s="11"/>
      <c r="D131" s="12" t="str">
        <f>'[1]TCE - ANEXO III - Preencher'!E140</f>
        <v>JOSENILDA ARLINDA DA CONCEICAO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 t="str">
        <f>'[1]TCE - ANEXO III - Preencher'!G140</f>
        <v>5134-30</v>
      </c>
      <c r="G131" s="14">
        <f>IF('[1]TCE - ANEXO III - Preencher'!H140="","",'[1]TCE - ANEXO III - Preencher'!H140)</f>
        <v>44166</v>
      </c>
      <c r="H131" s="15">
        <f>'[1]TCE - ANEXO III - Preencher'!I140</f>
        <v>0</v>
      </c>
      <c r="I131" s="15">
        <f>'[1]TCE - ANEXO III - Preencher'!J140</f>
        <v>150.63</v>
      </c>
      <c r="J131" s="15">
        <f>'[1]TCE - ANEXO III - Preencher'!K140</f>
        <v>0</v>
      </c>
      <c r="K131" s="16">
        <f>'[1]TCE - ANEXO III - Preencher'!L140</f>
        <v>213.65</v>
      </c>
      <c r="L131" s="16">
        <f>'[1]TCE - ANEXO III - Preencher'!M140</f>
        <v>20.9</v>
      </c>
      <c r="M131" s="16">
        <f t="shared" si="7"/>
        <v>192.75</v>
      </c>
      <c r="N131" s="16">
        <f>'[1]TCE - ANEXO III - Preencher'!O140</f>
        <v>2</v>
      </c>
      <c r="O131" s="16">
        <f>'[1]TCE - ANEXO III - Preencher'!P140</f>
        <v>0</v>
      </c>
      <c r="P131" s="17">
        <f t="shared" si="8"/>
        <v>2</v>
      </c>
      <c r="Q131" s="16">
        <f>'[1]TCE - ANEXO III - Preencher'!R140</f>
        <v>113.99</v>
      </c>
      <c r="R131" s="16">
        <f>'[1]TCE - ANEXO III - Preencher'!S140</f>
        <v>62.7</v>
      </c>
      <c r="S131" s="17">
        <f t="shared" si="9"/>
        <v>51.289999999999992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396.66999999999996</v>
      </c>
    </row>
    <row r="132" spans="1:28" s="4" customFormat="1" x14ac:dyDescent="0.2">
      <c r="A132" s="9">
        <f>IFERROR(VLOOKUP(B132,'[1]DADOS (OCULTAR)'!$P$3:$R$56,3,0),"")</f>
        <v>10075232000243</v>
      </c>
      <c r="B132" s="10" t="str">
        <f>'[1]TCE - ANEXO III - Preencher'!C141</f>
        <v>UPA IMBIRIBEIRA</v>
      </c>
      <c r="C132" s="11"/>
      <c r="D132" s="12" t="str">
        <f>'[1]TCE - ANEXO III - Preencher'!E141</f>
        <v>JOSIAS SOARES DE SOUZA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3222-05</v>
      </c>
      <c r="G132" s="14">
        <f>IF('[1]TCE - ANEXO III - Preencher'!H141="","",'[1]TCE - ANEXO III - Preencher'!H141)</f>
        <v>44166</v>
      </c>
      <c r="H132" s="15">
        <f>'[1]TCE - ANEXO III - Preencher'!I141</f>
        <v>0</v>
      </c>
      <c r="I132" s="15">
        <f>'[1]TCE - ANEXO III - Preencher'!J141</f>
        <v>173.19</v>
      </c>
      <c r="J132" s="15">
        <f>'[1]TCE - ANEXO III - Preencher'!K141</f>
        <v>0</v>
      </c>
      <c r="K132" s="16">
        <f>'[1]TCE - ANEXO III - Preencher'!L141</f>
        <v>213.65</v>
      </c>
      <c r="L132" s="16">
        <f>'[1]TCE - ANEXO III - Preencher'!M141</f>
        <v>24.25</v>
      </c>
      <c r="M132" s="16">
        <f t="shared" ref="M132:M195" si="13">K132-L132</f>
        <v>189.4</v>
      </c>
      <c r="N132" s="16">
        <f>'[1]TCE - ANEXO III - Preencher'!O141</f>
        <v>2</v>
      </c>
      <c r="O132" s="16">
        <f>'[1]TCE - ANEXO III - Preencher'!P141</f>
        <v>0</v>
      </c>
      <c r="P132" s="17">
        <f t="shared" ref="P132:P195" si="14">N132-O132</f>
        <v>2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364.59000000000003</v>
      </c>
    </row>
    <row r="133" spans="1:28" s="4" customFormat="1" x14ac:dyDescent="0.2">
      <c r="A133" s="9">
        <f>IFERROR(VLOOKUP(B133,'[1]DADOS (OCULTAR)'!$P$3:$R$56,3,0),"")</f>
        <v>10075232000243</v>
      </c>
      <c r="B133" s="10" t="str">
        <f>'[1]TCE - ANEXO III - Preencher'!C142</f>
        <v>UPA IMBIRIBEIRA</v>
      </c>
      <c r="C133" s="11"/>
      <c r="D133" s="12" t="str">
        <f>'[1]TCE - ANEXO III - Preencher'!E142</f>
        <v xml:space="preserve">JOSILENE MARIA DA SILVA 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 t="str">
        <f>'[1]TCE - ANEXO III - Preencher'!G142</f>
        <v>3222-05</v>
      </c>
      <c r="G133" s="14">
        <f>IF('[1]TCE - ANEXO III - Preencher'!H142="","",'[1]TCE - ANEXO III - Preencher'!H142)</f>
        <v>44166</v>
      </c>
      <c r="H133" s="15">
        <f>'[1]TCE - ANEXO III - Preencher'!I142</f>
        <v>0</v>
      </c>
      <c r="I133" s="15">
        <f>'[1]TCE - ANEXO III - Preencher'!J142</f>
        <v>214.73</v>
      </c>
      <c r="J133" s="15">
        <f>'[1]TCE - ANEXO III - Preencher'!K142</f>
        <v>0</v>
      </c>
      <c r="K133" s="16">
        <f>'[1]TCE - ANEXO III - Preencher'!L142</f>
        <v>213.65</v>
      </c>
      <c r="L133" s="16">
        <f>'[1]TCE - ANEXO III - Preencher'!M142</f>
        <v>23.44</v>
      </c>
      <c r="M133" s="16">
        <f t="shared" si="13"/>
        <v>190.21</v>
      </c>
      <c r="N133" s="16">
        <f>'[1]TCE - ANEXO III - Preencher'!O142</f>
        <v>2</v>
      </c>
      <c r="O133" s="16">
        <f>'[1]TCE - ANEXO III - Preencher'!P142</f>
        <v>0</v>
      </c>
      <c r="P133" s="17">
        <f t="shared" si="14"/>
        <v>2</v>
      </c>
      <c r="Q133" s="16">
        <f>'[1]TCE - ANEXO III - Preencher'!R142</f>
        <v>210.59</v>
      </c>
      <c r="R133" s="16">
        <f>'[1]TCE - ANEXO III - Preencher'!S142</f>
        <v>72.739999999999995</v>
      </c>
      <c r="S133" s="17">
        <f t="shared" si="15"/>
        <v>137.85000000000002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544.79</v>
      </c>
    </row>
    <row r="134" spans="1:28" s="4" customFormat="1" x14ac:dyDescent="0.2">
      <c r="A134" s="9">
        <f>IFERROR(VLOOKUP(B134,'[1]DADOS (OCULTAR)'!$P$3:$R$56,3,0),"")</f>
        <v>10075232000243</v>
      </c>
      <c r="B134" s="10" t="str">
        <f>'[1]TCE - ANEXO III - Preencher'!C143</f>
        <v>UPA IMBIRIBEIRA</v>
      </c>
      <c r="C134" s="11"/>
      <c r="D134" s="12" t="str">
        <f>'[1]TCE - ANEXO III - Preencher'!E143</f>
        <v>JOSINELLY DANIELLY VASCONCELOS SOARES</v>
      </c>
      <c r="E134" s="10" t="str">
        <f>IF('[1]TCE - ANEXO III - Preencher'!F143="4 - Assistência Odontológica","2 - Outros Profissionais da Saúde",'[1]TCE - ANEXO III - Preencher'!F143)</f>
        <v>1 - Médico</v>
      </c>
      <c r="F134" s="13" t="str">
        <f>'[1]TCE - ANEXO III - Preencher'!G143</f>
        <v>2251-25</v>
      </c>
      <c r="G134" s="14">
        <f>IF('[1]TCE - ANEXO III - Preencher'!H143="","",'[1]TCE - ANEXO III - Preencher'!H143)</f>
        <v>44166</v>
      </c>
      <c r="H134" s="15">
        <f>'[1]TCE - ANEXO III - Preencher'!I143</f>
        <v>0</v>
      </c>
      <c r="I134" s="15">
        <f>'[1]TCE - ANEXO III - Preencher'!J143</f>
        <v>598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56.22</v>
      </c>
      <c r="O134" s="16">
        <f>'[1]TCE - ANEXO III - Preencher'!P143</f>
        <v>0</v>
      </c>
      <c r="P134" s="17">
        <f t="shared" si="14"/>
        <v>56.22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654.22</v>
      </c>
    </row>
    <row r="135" spans="1:28" s="4" customFormat="1" x14ac:dyDescent="0.2">
      <c r="A135" s="9">
        <f>IFERROR(VLOOKUP(B135,'[1]DADOS (OCULTAR)'!$P$3:$R$56,3,0),"")</f>
        <v>10075232000243</v>
      </c>
      <c r="B135" s="10" t="str">
        <f>'[1]TCE - ANEXO III - Preencher'!C144</f>
        <v>UPA IMBIRIBEIRA</v>
      </c>
      <c r="C135" s="11"/>
      <c r="D135" s="12" t="str">
        <f>'[1]TCE - ANEXO III - Preencher'!E144</f>
        <v>JULIANA MARIA DE ARRUDA LIMA</v>
      </c>
      <c r="E135" s="10" t="str">
        <f>IF('[1]TCE - ANEXO III - Preencher'!F144="4 - Assistência Odontológica","2 - Outros Profissionais da Saúde",'[1]TCE - ANEXO III - Preencher'!F144)</f>
        <v>1 - Médico</v>
      </c>
      <c r="F135" s="13" t="str">
        <f>'[1]TCE - ANEXO III - Preencher'!G144</f>
        <v>2251-25</v>
      </c>
      <c r="G135" s="14">
        <f>IF('[1]TCE - ANEXO III - Preencher'!H144="","",'[1]TCE - ANEXO III - Preencher'!H144)</f>
        <v>44166</v>
      </c>
      <c r="H135" s="15">
        <f>'[1]TCE - ANEXO III - Preencher'!I144</f>
        <v>0</v>
      </c>
      <c r="I135" s="15">
        <f>'[1]TCE - ANEXO III - Preencher'!J144</f>
        <v>1417.09</v>
      </c>
      <c r="J135" s="15">
        <f>'[1]TCE - ANEXO III - Preencher'!K144</f>
        <v>0</v>
      </c>
      <c r="K135" s="16">
        <f>'[1]TCE - ANEXO III - Preencher'!L144</f>
        <v>213.65</v>
      </c>
      <c r="L135" s="16">
        <f>'[1]TCE - ANEXO III - Preencher'!M144</f>
        <v>32.32</v>
      </c>
      <c r="M135" s="16">
        <f t="shared" si="13"/>
        <v>181.33</v>
      </c>
      <c r="N135" s="16">
        <f>'[1]TCE - ANEXO III - Preencher'!O144</f>
        <v>56.22</v>
      </c>
      <c r="O135" s="16">
        <f>'[1]TCE - ANEXO III - Preencher'!P144</f>
        <v>0</v>
      </c>
      <c r="P135" s="17">
        <f t="shared" si="14"/>
        <v>56.22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1654.6399999999999</v>
      </c>
    </row>
    <row r="136" spans="1:28" s="4" customFormat="1" x14ac:dyDescent="0.2">
      <c r="A136" s="9">
        <f>IFERROR(VLOOKUP(B136,'[1]DADOS (OCULTAR)'!$P$3:$R$56,3,0),"")</f>
        <v>10075232000243</v>
      </c>
      <c r="B136" s="10" t="str">
        <f>'[1]TCE - ANEXO III - Preencher'!C145</f>
        <v>UPA IMBIRIBEIRA</v>
      </c>
      <c r="C136" s="11"/>
      <c r="D136" s="12" t="str">
        <f>'[1]TCE - ANEXO III - Preencher'!E145</f>
        <v>JULIANA NASCIMENTO DA SILVA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3222-05</v>
      </c>
      <c r="G136" s="14">
        <f>IF('[1]TCE - ANEXO III - Preencher'!H145="","",'[1]TCE - ANEXO III - Preencher'!H145)</f>
        <v>44166</v>
      </c>
      <c r="H136" s="15">
        <f>'[1]TCE - ANEXO III - Preencher'!I145</f>
        <v>0</v>
      </c>
      <c r="I136" s="15">
        <f>'[1]TCE - ANEXO III - Preencher'!J145</f>
        <v>195.36</v>
      </c>
      <c r="J136" s="15">
        <f>'[1]TCE - ANEXO III - Preencher'!K145</f>
        <v>0</v>
      </c>
      <c r="K136" s="16">
        <f>'[1]TCE - ANEXO III - Preencher'!L145</f>
        <v>213.65</v>
      </c>
      <c r="L136" s="16">
        <f>'[1]TCE - ANEXO III - Preencher'!M145</f>
        <v>24.25</v>
      </c>
      <c r="M136" s="16">
        <f t="shared" si="13"/>
        <v>189.4</v>
      </c>
      <c r="N136" s="16">
        <f>'[1]TCE - ANEXO III - Preencher'!O145</f>
        <v>2</v>
      </c>
      <c r="O136" s="16">
        <f>'[1]TCE - ANEXO III - Preencher'!P145</f>
        <v>0</v>
      </c>
      <c r="P136" s="17">
        <f t="shared" si="14"/>
        <v>2</v>
      </c>
      <c r="Q136" s="16">
        <f>'[1]TCE - ANEXO III - Preencher'!R145</f>
        <v>107.09</v>
      </c>
      <c r="R136" s="16">
        <f>'[1]TCE - ANEXO III - Preencher'!S145</f>
        <v>72.739999999999995</v>
      </c>
      <c r="S136" s="17">
        <f t="shared" si="15"/>
        <v>34.350000000000009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421.11</v>
      </c>
    </row>
    <row r="137" spans="1:28" s="4" customFormat="1" x14ac:dyDescent="0.2">
      <c r="A137" s="9">
        <f>IFERROR(VLOOKUP(B137,'[1]DADOS (OCULTAR)'!$P$3:$R$56,3,0),"")</f>
        <v>10075232000243</v>
      </c>
      <c r="B137" s="10" t="str">
        <f>'[1]TCE - ANEXO III - Preencher'!C146</f>
        <v>UPA IMBIRIBEIRA</v>
      </c>
      <c r="C137" s="11"/>
      <c r="D137" s="12" t="str">
        <f>'[1]TCE - ANEXO III - Preencher'!E146</f>
        <v>JULIANA NUNES GOUVEIA</v>
      </c>
      <c r="E137" s="10" t="str">
        <f>IF('[1]TCE - ANEXO III - Preencher'!F146="4 - Assistência Odontológica","2 - Outros Profissionais da Saúde",'[1]TCE - ANEXO III - Preencher'!F146)</f>
        <v>1 - Médico</v>
      </c>
      <c r="F137" s="13" t="str">
        <f>'[1]TCE - ANEXO III - Preencher'!G146</f>
        <v>2251-24</v>
      </c>
      <c r="G137" s="14">
        <f>IF('[1]TCE - ANEXO III - Preencher'!H146="","",'[1]TCE - ANEXO III - Preencher'!H146)</f>
        <v>44166</v>
      </c>
      <c r="H137" s="15">
        <f>'[1]TCE - ANEXO III - Preencher'!I146</f>
        <v>0</v>
      </c>
      <c r="I137" s="15">
        <f>'[1]TCE - ANEXO III - Preencher'!J146</f>
        <v>956.81</v>
      </c>
      <c r="J137" s="15">
        <f>'[1]TCE - ANEXO III - Preencher'!K146</f>
        <v>0</v>
      </c>
      <c r="K137" s="16">
        <f>'[1]TCE - ANEXO III - Preencher'!L146</f>
        <v>213.65</v>
      </c>
      <c r="L137" s="16">
        <f>'[1]TCE - ANEXO III - Preencher'!M146</f>
        <v>32.32</v>
      </c>
      <c r="M137" s="16">
        <f t="shared" si="13"/>
        <v>181.33</v>
      </c>
      <c r="N137" s="16">
        <f>'[1]TCE - ANEXO III - Preencher'!O146</f>
        <v>56.22</v>
      </c>
      <c r="O137" s="16">
        <f>'[1]TCE - ANEXO III - Preencher'!P146</f>
        <v>0</v>
      </c>
      <c r="P137" s="17">
        <f t="shared" si="14"/>
        <v>56.22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1194.3599999999999</v>
      </c>
    </row>
    <row r="138" spans="1:28" s="4" customFormat="1" x14ac:dyDescent="0.2">
      <c r="A138" s="9">
        <f>IFERROR(VLOOKUP(B138,'[1]DADOS (OCULTAR)'!$P$3:$R$56,3,0),"")</f>
        <v>10075232000243</v>
      </c>
      <c r="B138" s="10" t="str">
        <f>'[1]TCE - ANEXO III - Preencher'!C147</f>
        <v>UPA IMBIRIBEIRA</v>
      </c>
      <c r="C138" s="11"/>
      <c r="D138" s="12" t="str">
        <f>'[1]TCE - ANEXO III - Preencher'!E147</f>
        <v>KAROLINE OLIVEIRA MORAIS LIMA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 t="str">
        <f>'[1]TCE - ANEXO III - Preencher'!G147</f>
        <v>2235-05</v>
      </c>
      <c r="G138" s="14">
        <f>IF('[1]TCE - ANEXO III - Preencher'!H147="","",'[1]TCE - ANEXO III - Preencher'!H147)</f>
        <v>44166</v>
      </c>
      <c r="H138" s="15">
        <f>'[1]TCE - ANEXO III - Preencher'!I147</f>
        <v>0</v>
      </c>
      <c r="I138" s="15">
        <f>'[1]TCE - ANEXO III - Preencher'!J147</f>
        <v>347.25</v>
      </c>
      <c r="J138" s="15">
        <f>'[1]TCE - ANEXO III - Preencher'!K147</f>
        <v>0</v>
      </c>
      <c r="K138" s="16">
        <f>'[1]TCE - ANEXO III - Preencher'!L147</f>
        <v>213.65</v>
      </c>
      <c r="L138" s="16">
        <f>'[1]TCE - ANEXO III - Preencher'!M147</f>
        <v>3.75</v>
      </c>
      <c r="M138" s="16">
        <f t="shared" si="13"/>
        <v>209.9</v>
      </c>
      <c r="N138" s="16">
        <f>'[1]TCE - ANEXO III - Preencher'!O147</f>
        <v>4</v>
      </c>
      <c r="O138" s="16">
        <f>'[1]TCE - ANEXO III - Preencher'!P147</f>
        <v>0</v>
      </c>
      <c r="P138" s="17">
        <f t="shared" si="14"/>
        <v>4</v>
      </c>
      <c r="Q138" s="16">
        <f>'[1]TCE - ANEXO III - Preencher'!R147</f>
        <v>116.39</v>
      </c>
      <c r="R138" s="16">
        <f>'[1]TCE - ANEXO III - Preencher'!S147</f>
        <v>112.8</v>
      </c>
      <c r="S138" s="17">
        <f t="shared" si="15"/>
        <v>3.5900000000000034</v>
      </c>
      <c r="T138" s="16">
        <f>'[1]TCE - ANEXO III - Preencher'!U147</f>
        <v>206.56</v>
      </c>
      <c r="U138" s="16">
        <f>'[1]TCE - ANEXO III - Preencher'!V147</f>
        <v>0</v>
      </c>
      <c r="V138" s="17">
        <f t="shared" si="16"/>
        <v>206.56</v>
      </c>
      <c r="W138" s="18" t="str">
        <f>IF('[1]TCE - ANEXO III - Preencher'!X147="","",'[1]TCE - ANEXO III - Preencher'!X147)</f>
        <v>AUXILIO CRECHE</v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771.3</v>
      </c>
    </row>
    <row r="139" spans="1:28" s="4" customFormat="1" x14ac:dyDescent="0.2">
      <c r="A139" s="9">
        <f>IFERROR(VLOOKUP(B139,'[1]DADOS (OCULTAR)'!$P$3:$R$56,3,0),"")</f>
        <v>10075232000243</v>
      </c>
      <c r="B139" s="10" t="str">
        <f>'[1]TCE - ANEXO III - Preencher'!C148</f>
        <v>UPA IMBIRIBEIRA</v>
      </c>
      <c r="C139" s="11"/>
      <c r="D139" s="12" t="str">
        <f>'[1]TCE - ANEXO III - Preencher'!E148</f>
        <v>LAIANE ROSA E SILVA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 t="str">
        <f>'[1]TCE - ANEXO III - Preencher'!G148</f>
        <v>2516-05</v>
      </c>
      <c r="G139" s="14">
        <f>IF('[1]TCE - ANEXO III - Preencher'!H148="","",'[1]TCE - ANEXO III - Preencher'!H148)</f>
        <v>44166</v>
      </c>
      <c r="H139" s="15">
        <f>'[1]TCE - ANEXO III - Preencher'!I148</f>
        <v>0</v>
      </c>
      <c r="I139" s="15">
        <f>'[1]TCE - ANEXO III - Preencher'!J148</f>
        <v>278.24</v>
      </c>
      <c r="J139" s="15">
        <f>'[1]TCE - ANEXO III - Preencher'!K148</f>
        <v>0</v>
      </c>
      <c r="K139" s="16">
        <f>'[1]TCE - ANEXO III - Preencher'!L148</f>
        <v>213.65</v>
      </c>
      <c r="L139" s="16">
        <f>'[1]TCE - ANEXO III - Preencher'!M148</f>
        <v>40.19</v>
      </c>
      <c r="M139" s="16">
        <f t="shared" si="13"/>
        <v>173.46</v>
      </c>
      <c r="N139" s="16">
        <f>'[1]TCE - ANEXO III - Preencher'!O148</f>
        <v>2</v>
      </c>
      <c r="O139" s="16">
        <f>'[1]TCE - ANEXO III - Preencher'!P148</f>
        <v>0</v>
      </c>
      <c r="P139" s="17">
        <f t="shared" si="14"/>
        <v>2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453.70000000000005</v>
      </c>
    </row>
    <row r="140" spans="1:28" s="4" customFormat="1" x14ac:dyDescent="0.2">
      <c r="A140" s="9">
        <f>IFERROR(VLOOKUP(B140,'[1]DADOS (OCULTAR)'!$P$3:$R$56,3,0),"")</f>
        <v>10075232000243</v>
      </c>
      <c r="B140" s="10" t="str">
        <f>'[1]TCE - ANEXO III - Preencher'!C149</f>
        <v>UPA IMBIRIBEIRA</v>
      </c>
      <c r="C140" s="11"/>
      <c r="D140" s="12" t="str">
        <f>'[1]TCE - ANEXO III - Preencher'!E149</f>
        <v>LAIS RANGEL MENDONÇA</v>
      </c>
      <c r="E140" s="10" t="str">
        <f>IF('[1]TCE - ANEXO III - Preencher'!F149="4 - Assistência Odontológica","2 - Outros Profissionais da Saúde",'[1]TCE - ANEXO III - Preencher'!F149)</f>
        <v>1 - Médico</v>
      </c>
      <c r="F140" s="13" t="str">
        <f>'[1]TCE - ANEXO III - Preencher'!G149</f>
        <v>2251-24</v>
      </c>
      <c r="G140" s="14">
        <f>IF('[1]TCE - ANEXO III - Preencher'!H149="","",'[1]TCE - ANEXO III - Preencher'!H149)</f>
        <v>44166</v>
      </c>
      <c r="H140" s="15">
        <f>'[1]TCE - ANEXO III - Preencher'!I149</f>
        <v>0</v>
      </c>
      <c r="I140" s="15">
        <f>'[1]TCE - ANEXO III - Preencher'!J149</f>
        <v>441.04</v>
      </c>
      <c r="J140" s="15">
        <f>'[1]TCE - ANEXO III - Preencher'!K149</f>
        <v>0</v>
      </c>
      <c r="K140" s="16">
        <f>'[1]TCE - ANEXO III - Preencher'!L149</f>
        <v>213.65</v>
      </c>
      <c r="L140" s="16">
        <f>'[1]TCE - ANEXO III - Preencher'!M149</f>
        <v>14.3</v>
      </c>
      <c r="M140" s="16">
        <f t="shared" si="13"/>
        <v>199.35</v>
      </c>
      <c r="N140" s="16">
        <f>'[1]TCE - ANEXO III - Preencher'!O149</f>
        <v>56.22</v>
      </c>
      <c r="O140" s="16">
        <f>'[1]TCE - ANEXO III - Preencher'!P149</f>
        <v>0</v>
      </c>
      <c r="P140" s="17">
        <f t="shared" si="14"/>
        <v>56.22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696.61</v>
      </c>
    </row>
    <row r="141" spans="1:28" s="4" customFormat="1" x14ac:dyDescent="0.2">
      <c r="A141" s="9">
        <f>IFERROR(VLOOKUP(B141,'[1]DADOS (OCULTAR)'!$P$3:$R$56,3,0),"")</f>
        <v>10075232000243</v>
      </c>
      <c r="B141" s="10" t="str">
        <f>'[1]TCE - ANEXO III - Preencher'!C150</f>
        <v>UPA IMBIRIBEIRA</v>
      </c>
      <c r="C141" s="11"/>
      <c r="D141" s="12" t="str">
        <f>'[1]TCE - ANEXO III - Preencher'!E150</f>
        <v>LAIZ DE ARAUJO RUFINO</v>
      </c>
      <c r="E141" s="10" t="str">
        <f>IF('[1]TCE - ANEXO III - Preencher'!F150="4 - Assistência Odontológica","2 - Outros Profissionais da Saúde",'[1]TCE - ANEXO III - Preencher'!F150)</f>
        <v>1 - Médico</v>
      </c>
      <c r="F141" s="13" t="str">
        <f>'[1]TCE - ANEXO III - Preencher'!G150</f>
        <v>2251-24</v>
      </c>
      <c r="G141" s="14">
        <f>IF('[1]TCE - ANEXO III - Preencher'!H150="","",'[1]TCE - ANEXO III - Preencher'!H150)</f>
        <v>44166</v>
      </c>
      <c r="H141" s="15">
        <f>'[1]TCE - ANEXO III - Preencher'!I150</f>
        <v>0</v>
      </c>
      <c r="I141" s="15">
        <f>'[1]TCE - ANEXO III - Preencher'!J150</f>
        <v>533.83000000000004</v>
      </c>
      <c r="J141" s="15">
        <f>'[1]TCE - ANEXO III - Preencher'!K150</f>
        <v>0</v>
      </c>
      <c r="K141" s="16">
        <f>'[1]TCE - ANEXO III - Preencher'!L150</f>
        <v>213.65</v>
      </c>
      <c r="L141" s="16">
        <f>'[1]TCE - ANEXO III - Preencher'!M150</f>
        <v>14.42</v>
      </c>
      <c r="M141" s="16">
        <f t="shared" si="13"/>
        <v>199.23000000000002</v>
      </c>
      <c r="N141" s="16">
        <f>'[1]TCE - ANEXO III - Preencher'!O150</f>
        <v>56.22</v>
      </c>
      <c r="O141" s="16">
        <f>'[1]TCE - ANEXO III - Preencher'!P150</f>
        <v>0</v>
      </c>
      <c r="P141" s="17">
        <f t="shared" si="14"/>
        <v>56.22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789.28000000000009</v>
      </c>
    </row>
    <row r="142" spans="1:28" s="4" customFormat="1" x14ac:dyDescent="0.2">
      <c r="A142" s="9">
        <f>IFERROR(VLOOKUP(B142,'[1]DADOS (OCULTAR)'!$P$3:$R$56,3,0),"")</f>
        <v>10075232000243</v>
      </c>
      <c r="B142" s="10" t="str">
        <f>'[1]TCE - ANEXO III - Preencher'!C151</f>
        <v>UPA IMBIRIBEIRA</v>
      </c>
      <c r="C142" s="11"/>
      <c r="D142" s="12" t="str">
        <f>'[1]TCE - ANEXO III - Preencher'!E151</f>
        <v>LEANDRO DE OLIVEIRA PEREIRA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 t="str">
        <f>'[1]TCE - ANEXO III - Preencher'!G151</f>
        <v>3241-15</v>
      </c>
      <c r="G142" s="14">
        <f>IF('[1]TCE - ANEXO III - Preencher'!H151="","",'[1]TCE - ANEXO III - Preencher'!H151)</f>
        <v>44166</v>
      </c>
      <c r="H142" s="15">
        <f>'[1]TCE - ANEXO III - Preencher'!I151</f>
        <v>0</v>
      </c>
      <c r="I142" s="15">
        <f>'[1]TCE - ANEXO III - Preencher'!J151</f>
        <v>462.02</v>
      </c>
      <c r="J142" s="15">
        <f>'[1]TCE - ANEXO III - Preencher'!K151</f>
        <v>0</v>
      </c>
      <c r="K142" s="16">
        <f>'[1]TCE - ANEXO III - Preencher'!L151</f>
        <v>213.65</v>
      </c>
      <c r="L142" s="16">
        <f>'[1]TCE - ANEXO III - Preencher'!M151</f>
        <v>16.28</v>
      </c>
      <c r="M142" s="16">
        <f t="shared" si="13"/>
        <v>197.37</v>
      </c>
      <c r="N142" s="16">
        <f>'[1]TCE - ANEXO III - Preencher'!O151</f>
        <v>16</v>
      </c>
      <c r="O142" s="16">
        <f>'[1]TCE - ANEXO III - Preencher'!P151</f>
        <v>0</v>
      </c>
      <c r="P142" s="17">
        <f t="shared" si="14"/>
        <v>16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675.39</v>
      </c>
    </row>
    <row r="143" spans="1:28" s="4" customFormat="1" x14ac:dyDescent="0.2">
      <c r="A143" s="9">
        <f>IFERROR(VLOOKUP(B143,'[1]DADOS (OCULTAR)'!$P$3:$R$56,3,0),"")</f>
        <v>10075232000243</v>
      </c>
      <c r="B143" s="10" t="str">
        <f>'[1]TCE - ANEXO III - Preencher'!C152</f>
        <v>UPA IMBIRIBEIRA</v>
      </c>
      <c r="C143" s="11"/>
      <c r="D143" s="12" t="str">
        <f>'[1]TCE - ANEXO III - Preencher'!E152</f>
        <v>LEANDRO JOSE SOUSA E SILVA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3222-05</v>
      </c>
      <c r="G143" s="14">
        <f>IF('[1]TCE - ANEXO III - Preencher'!H152="","",'[1]TCE - ANEXO III - Preencher'!H152)</f>
        <v>44166</v>
      </c>
      <c r="H143" s="15">
        <f>'[1]TCE - ANEXO III - Preencher'!I152</f>
        <v>0</v>
      </c>
      <c r="I143" s="15">
        <f>'[1]TCE - ANEXO III - Preencher'!J152</f>
        <v>44.4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2</v>
      </c>
      <c r="O143" s="16">
        <f>'[1]TCE - ANEXO III - Preencher'!P152</f>
        <v>0</v>
      </c>
      <c r="P143" s="17">
        <f t="shared" si="14"/>
        <v>2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46.4</v>
      </c>
    </row>
    <row r="144" spans="1:28" s="4" customFormat="1" x14ac:dyDescent="0.2">
      <c r="A144" s="9">
        <f>IFERROR(VLOOKUP(B144,'[1]DADOS (OCULTAR)'!$P$3:$R$56,3,0),"")</f>
        <v>10075232000243</v>
      </c>
      <c r="B144" s="10" t="str">
        <f>'[1]TCE - ANEXO III - Preencher'!C153</f>
        <v>UPA IMBIRIBEIRA</v>
      </c>
      <c r="C144" s="11"/>
      <c r="D144" s="12" t="str">
        <f>'[1]TCE - ANEXO III - Preencher'!E153</f>
        <v>LEANDRO SILVA DOMINGOS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 t="str">
        <f>'[1]TCE - ANEXO III - Preencher'!G153</f>
        <v>3516-05</v>
      </c>
      <c r="G144" s="14">
        <f>IF('[1]TCE - ANEXO III - Preencher'!H153="","",'[1]TCE - ANEXO III - Preencher'!H153)</f>
        <v>44166</v>
      </c>
      <c r="H144" s="15">
        <f>'[1]TCE - ANEXO III - Preencher'!I153</f>
        <v>0</v>
      </c>
      <c r="I144" s="15">
        <f>'[1]TCE - ANEXO III - Preencher'!J153</f>
        <v>223.04</v>
      </c>
      <c r="J144" s="15">
        <f>'[1]TCE - ANEXO III - Preencher'!K153</f>
        <v>0</v>
      </c>
      <c r="K144" s="16">
        <f>'[1]TCE - ANEXO III - Preencher'!L153</f>
        <v>213.65</v>
      </c>
      <c r="L144" s="16">
        <f>'[1]TCE - ANEXO III - Preencher'!M153</f>
        <v>35.369999999999997</v>
      </c>
      <c r="M144" s="16">
        <f t="shared" si="13"/>
        <v>178.28</v>
      </c>
      <c r="N144" s="16">
        <f>'[1]TCE - ANEXO III - Preencher'!O153</f>
        <v>2</v>
      </c>
      <c r="O144" s="16">
        <f>'[1]TCE - ANEXO III - Preencher'!P153</f>
        <v>0</v>
      </c>
      <c r="P144" s="17">
        <f t="shared" si="14"/>
        <v>2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403.32</v>
      </c>
    </row>
    <row r="145" spans="1:28" s="4" customFormat="1" x14ac:dyDescent="0.2">
      <c r="A145" s="9">
        <f>IFERROR(VLOOKUP(B145,'[1]DADOS (OCULTAR)'!$P$3:$R$56,3,0),"")</f>
        <v>10075232000243</v>
      </c>
      <c r="B145" s="10" t="str">
        <f>'[1]TCE - ANEXO III - Preencher'!C154</f>
        <v>UPA IMBIRIBEIRA</v>
      </c>
      <c r="C145" s="11"/>
      <c r="D145" s="12" t="str">
        <f>'[1]TCE - ANEXO III - Preencher'!E154</f>
        <v>LEONARDO FRANCISCO DE FREITAS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 t="str">
        <f>'[1]TCE - ANEXO III - Preencher'!G154</f>
        <v>5143-25</v>
      </c>
      <c r="G145" s="14">
        <f>IF('[1]TCE - ANEXO III - Preencher'!H154="","",'[1]TCE - ANEXO III - Preencher'!H154)</f>
        <v>44166</v>
      </c>
      <c r="H145" s="15">
        <f>'[1]TCE - ANEXO III - Preencher'!I154</f>
        <v>0</v>
      </c>
      <c r="I145" s="15">
        <f>'[1]TCE - ANEXO III - Preencher'!J154</f>
        <v>229.03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2</v>
      </c>
      <c r="O145" s="16">
        <f>'[1]TCE - ANEXO III - Preencher'!P154</f>
        <v>0</v>
      </c>
      <c r="P145" s="17">
        <f t="shared" si="14"/>
        <v>2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231.03</v>
      </c>
    </row>
    <row r="146" spans="1:28" s="4" customFormat="1" x14ac:dyDescent="0.2">
      <c r="A146" s="9">
        <f>IFERROR(VLOOKUP(B146,'[1]DADOS (OCULTAR)'!$P$3:$R$56,3,0),"")</f>
        <v>10075232000243</v>
      </c>
      <c r="B146" s="10" t="str">
        <f>'[1]TCE - ANEXO III - Preencher'!C155</f>
        <v>UPA IMBIRIBEIRA</v>
      </c>
      <c r="C146" s="11"/>
      <c r="D146" s="12" t="str">
        <f>'[1]TCE - ANEXO III - Preencher'!E155</f>
        <v>LUCAS SEVERO BONILHA DE SOUZA</v>
      </c>
      <c r="E146" s="10" t="str">
        <f>IF('[1]TCE - ANEXO III - Preencher'!F155="4 - Assistência Odontológica","2 - Outros Profissionais da Saúde",'[1]TCE - ANEXO III - Preencher'!F155)</f>
        <v>1 - Médico</v>
      </c>
      <c r="F146" s="13" t="str">
        <f>'[1]TCE - ANEXO III - Preencher'!G155</f>
        <v>2252-70</v>
      </c>
      <c r="G146" s="14">
        <f>IF('[1]TCE - ANEXO III - Preencher'!H155="","",'[1]TCE - ANEXO III - Preencher'!H155)</f>
        <v>44166</v>
      </c>
      <c r="H146" s="15">
        <f>'[1]TCE - ANEXO III - Preencher'!I155</f>
        <v>0</v>
      </c>
      <c r="I146" s="15">
        <f>'[1]TCE - ANEXO III - Preencher'!J155</f>
        <v>396.69</v>
      </c>
      <c r="J146" s="15">
        <f>'[1]TCE - ANEXO III - Preencher'!K155</f>
        <v>0</v>
      </c>
      <c r="K146" s="16">
        <f>'[1]TCE - ANEXO III - Preencher'!L155</f>
        <v>213.65</v>
      </c>
      <c r="L146" s="16">
        <f>'[1]TCE - ANEXO III - Preencher'!M155</f>
        <v>14.3</v>
      </c>
      <c r="M146" s="16">
        <f t="shared" si="13"/>
        <v>199.35</v>
      </c>
      <c r="N146" s="16">
        <f>'[1]TCE - ANEXO III - Preencher'!O155</f>
        <v>56.22</v>
      </c>
      <c r="O146" s="16">
        <f>'[1]TCE - ANEXO III - Preencher'!P155</f>
        <v>0</v>
      </c>
      <c r="P146" s="17">
        <f t="shared" si="14"/>
        <v>56.22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652.26</v>
      </c>
    </row>
    <row r="147" spans="1:28" s="4" customFormat="1" x14ac:dyDescent="0.2">
      <c r="A147" s="9">
        <f>IFERROR(VLOOKUP(B147,'[1]DADOS (OCULTAR)'!$P$3:$R$56,3,0),"")</f>
        <v>10075232000243</v>
      </c>
      <c r="B147" s="10" t="str">
        <f>'[1]TCE - ANEXO III - Preencher'!C156</f>
        <v>UPA IMBIRIBEIRA</v>
      </c>
      <c r="C147" s="11"/>
      <c r="D147" s="12" t="str">
        <f>'[1]TCE - ANEXO III - Preencher'!E156</f>
        <v>LUCIA CASSIA DONATO QUIRINO</v>
      </c>
      <c r="E147" s="10" t="str">
        <f>IF('[1]TCE - ANEXO III - Preencher'!F156="4 - Assistência Odontológica","2 - Outros Profissionais da Saúde",'[1]TCE - ANEXO III - Preencher'!F156)</f>
        <v>1 - Médico</v>
      </c>
      <c r="F147" s="13" t="str">
        <f>'[1]TCE - ANEXO III - Preencher'!G156</f>
        <v>2251-24</v>
      </c>
      <c r="G147" s="14">
        <f>IF('[1]TCE - ANEXO III - Preencher'!H156="","",'[1]TCE - ANEXO III - Preencher'!H156)</f>
        <v>44166</v>
      </c>
      <c r="H147" s="15">
        <f>'[1]TCE - ANEXO III - Preencher'!I156</f>
        <v>0</v>
      </c>
      <c r="I147" s="15">
        <f>'[1]TCE - ANEXO III - Preencher'!J156</f>
        <v>514.58000000000004</v>
      </c>
      <c r="J147" s="15">
        <f>'[1]TCE - ANEXO III - Preencher'!K156</f>
        <v>0</v>
      </c>
      <c r="K147" s="16">
        <f>'[1]TCE - ANEXO III - Preencher'!L156</f>
        <v>213.65</v>
      </c>
      <c r="L147" s="16">
        <f>'[1]TCE - ANEXO III - Preencher'!M156</f>
        <v>14.3</v>
      </c>
      <c r="M147" s="16">
        <f t="shared" si="13"/>
        <v>199.35</v>
      </c>
      <c r="N147" s="16">
        <f>'[1]TCE - ANEXO III - Preencher'!O156</f>
        <v>56.22</v>
      </c>
      <c r="O147" s="16">
        <f>'[1]TCE - ANEXO III - Preencher'!P156</f>
        <v>0</v>
      </c>
      <c r="P147" s="17">
        <f t="shared" si="14"/>
        <v>56.22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770.15000000000009</v>
      </c>
    </row>
    <row r="148" spans="1:28" s="4" customFormat="1" x14ac:dyDescent="0.2">
      <c r="A148" s="9">
        <f>IFERROR(VLOOKUP(B148,'[1]DADOS (OCULTAR)'!$P$3:$R$56,3,0),"")</f>
        <v>10075232000243</v>
      </c>
      <c r="B148" s="10" t="str">
        <f>'[1]TCE - ANEXO III - Preencher'!C157</f>
        <v>UPA IMBIRIBEIRA</v>
      </c>
      <c r="C148" s="11"/>
      <c r="D148" s="12" t="str">
        <f>'[1]TCE - ANEXO III - Preencher'!E157</f>
        <v>LUCIANA PEREIRA DA SILVA</v>
      </c>
      <c r="E148" s="10" t="str">
        <f>IF('[1]TCE - ANEXO III - Preencher'!F157="4 - Assistência Odontológica","2 - Outros Profissionais da Saúde",'[1]TCE - ANEXO III - Preencher'!F157)</f>
        <v>1 - Médico</v>
      </c>
      <c r="F148" s="13" t="str">
        <f>'[1]TCE - ANEXO III - Preencher'!G157</f>
        <v>2251-24</v>
      </c>
      <c r="G148" s="14">
        <f>IF('[1]TCE - ANEXO III - Preencher'!H157="","",'[1]TCE - ANEXO III - Preencher'!H157)</f>
        <v>44166</v>
      </c>
      <c r="H148" s="15">
        <f>'[1]TCE - ANEXO III - Preencher'!I157</f>
        <v>0</v>
      </c>
      <c r="I148" s="15">
        <f>'[1]TCE - ANEXO III - Preencher'!J157</f>
        <v>488.89</v>
      </c>
      <c r="J148" s="15">
        <f>'[1]TCE - ANEXO III - Preencher'!K157</f>
        <v>0</v>
      </c>
      <c r="K148" s="16">
        <f>'[1]TCE - ANEXO III - Preencher'!L157</f>
        <v>213.65</v>
      </c>
      <c r="L148" s="16">
        <f>'[1]TCE - ANEXO III - Preencher'!M157</f>
        <v>14.3</v>
      </c>
      <c r="M148" s="16">
        <f t="shared" si="13"/>
        <v>199.35</v>
      </c>
      <c r="N148" s="16">
        <f>'[1]TCE - ANEXO III - Preencher'!O157</f>
        <v>56.22</v>
      </c>
      <c r="O148" s="16">
        <f>'[1]TCE - ANEXO III - Preencher'!P157</f>
        <v>0</v>
      </c>
      <c r="P148" s="17">
        <f t="shared" si="14"/>
        <v>56.22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744.46</v>
      </c>
    </row>
    <row r="149" spans="1:28" s="4" customFormat="1" x14ac:dyDescent="0.2">
      <c r="A149" s="9">
        <f>IFERROR(VLOOKUP(B149,'[1]DADOS (OCULTAR)'!$P$3:$R$56,3,0),"")</f>
        <v>10075232000243</v>
      </c>
      <c r="B149" s="10" t="str">
        <f>'[1]TCE - ANEXO III - Preencher'!C158</f>
        <v>UPA IMBIRIBEIRA</v>
      </c>
      <c r="C149" s="11"/>
      <c r="D149" s="12" t="str">
        <f>'[1]TCE - ANEXO III - Preencher'!E158</f>
        <v>LUCIANO CAETANO DOS SANTOS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3222-05</v>
      </c>
      <c r="G149" s="14">
        <f>IF('[1]TCE - ANEXO III - Preencher'!H158="","",'[1]TCE - ANEXO III - Preencher'!H158)</f>
        <v>44166</v>
      </c>
      <c r="H149" s="15">
        <f>'[1]TCE - ANEXO III - Preencher'!I158</f>
        <v>0</v>
      </c>
      <c r="I149" s="15">
        <f>'[1]TCE - ANEXO III - Preencher'!J158</f>
        <v>205.75</v>
      </c>
      <c r="J149" s="15">
        <f>'[1]TCE - ANEXO III - Preencher'!K158</f>
        <v>0</v>
      </c>
      <c r="K149" s="16">
        <f>'[1]TCE - ANEXO III - Preencher'!L158</f>
        <v>213.65</v>
      </c>
      <c r="L149" s="16">
        <f>'[1]TCE - ANEXO III - Preencher'!M158</f>
        <v>24.25</v>
      </c>
      <c r="M149" s="16">
        <f t="shared" si="13"/>
        <v>189.4</v>
      </c>
      <c r="N149" s="16">
        <f>'[1]TCE - ANEXO III - Preencher'!O158</f>
        <v>2</v>
      </c>
      <c r="O149" s="16">
        <f>'[1]TCE - ANEXO III - Preencher'!P158</f>
        <v>0</v>
      </c>
      <c r="P149" s="17">
        <f t="shared" si="14"/>
        <v>2</v>
      </c>
      <c r="Q149" s="16">
        <f>'[1]TCE - ANEXO III - Preencher'!R158</f>
        <v>210.59</v>
      </c>
      <c r="R149" s="16">
        <f>'[1]TCE - ANEXO III - Preencher'!S158</f>
        <v>72.739999999999995</v>
      </c>
      <c r="S149" s="17">
        <f t="shared" si="15"/>
        <v>137.85000000000002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535</v>
      </c>
    </row>
    <row r="150" spans="1:28" s="4" customFormat="1" x14ac:dyDescent="0.2">
      <c r="A150" s="9">
        <f>IFERROR(VLOOKUP(B150,'[1]DADOS (OCULTAR)'!$P$3:$R$56,3,0),"")</f>
        <v>10075232000243</v>
      </c>
      <c r="B150" s="10" t="str">
        <f>'[1]TCE - ANEXO III - Preencher'!C159</f>
        <v>UPA IMBIRIBEIRA</v>
      </c>
      <c r="C150" s="11"/>
      <c r="D150" s="12" t="str">
        <f>'[1]TCE - ANEXO III - Preencher'!E159</f>
        <v>LUCIANO LOPES DE SOUZA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3222-05</v>
      </c>
      <c r="G150" s="14">
        <f>IF('[1]TCE - ANEXO III - Preencher'!H159="","",'[1]TCE - ANEXO III - Preencher'!H159)</f>
        <v>44166</v>
      </c>
      <c r="H150" s="15">
        <f>'[1]TCE - ANEXO III - Preencher'!I159</f>
        <v>0</v>
      </c>
      <c r="I150" s="15">
        <f>'[1]TCE - ANEXO III - Preencher'!J159</f>
        <v>185.15</v>
      </c>
      <c r="J150" s="15">
        <f>'[1]TCE - ANEXO III - Preencher'!K159</f>
        <v>0</v>
      </c>
      <c r="K150" s="16">
        <f>'[1]TCE - ANEXO III - Preencher'!L159</f>
        <v>213.65</v>
      </c>
      <c r="L150" s="16">
        <f>'[1]TCE - ANEXO III - Preencher'!M159</f>
        <v>24.25</v>
      </c>
      <c r="M150" s="16">
        <f t="shared" si="13"/>
        <v>189.4</v>
      </c>
      <c r="N150" s="16">
        <f>'[1]TCE - ANEXO III - Preencher'!O159</f>
        <v>2</v>
      </c>
      <c r="O150" s="16">
        <f>'[1]TCE - ANEXO III - Preencher'!P159</f>
        <v>0</v>
      </c>
      <c r="P150" s="17">
        <f t="shared" si="14"/>
        <v>2</v>
      </c>
      <c r="Q150" s="16">
        <f>'[1]TCE - ANEXO III - Preencher'!R159</f>
        <v>113.99</v>
      </c>
      <c r="R150" s="16">
        <f>'[1]TCE - ANEXO III - Preencher'!S159</f>
        <v>72.739999999999995</v>
      </c>
      <c r="S150" s="17">
        <f t="shared" si="15"/>
        <v>41.25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417.8</v>
      </c>
    </row>
    <row r="151" spans="1:28" s="4" customFormat="1" x14ac:dyDescent="0.2">
      <c r="A151" s="9">
        <f>IFERROR(VLOOKUP(B151,'[1]DADOS (OCULTAR)'!$P$3:$R$56,3,0),"")</f>
        <v>10075232000243</v>
      </c>
      <c r="B151" s="10" t="str">
        <f>'[1]TCE - ANEXO III - Preencher'!C160</f>
        <v>UPA IMBIRIBEIRA</v>
      </c>
      <c r="C151" s="11"/>
      <c r="D151" s="12" t="str">
        <f>'[1]TCE - ANEXO III - Preencher'!E160</f>
        <v>LUCILENE SILVA DE ALMEIDA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 t="str">
        <f>'[1]TCE - ANEXO III - Preencher'!G160</f>
        <v>5152-05</v>
      </c>
      <c r="G151" s="14">
        <f>IF('[1]TCE - ANEXO III - Preencher'!H160="","",'[1]TCE - ANEXO III - Preencher'!H160)</f>
        <v>44166</v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171.19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72.59</v>
      </c>
      <c r="R151" s="16">
        <f>'[1]TCE - ANEXO III - Preencher'!S160</f>
        <v>69</v>
      </c>
      <c r="S151" s="17">
        <f t="shared" si="15"/>
        <v>3.5900000000000034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174.78</v>
      </c>
    </row>
    <row r="152" spans="1:28" s="4" customFormat="1" x14ac:dyDescent="0.2">
      <c r="A152" s="9">
        <f>IFERROR(VLOOKUP(B152,'[1]DADOS (OCULTAR)'!$P$3:$R$56,3,0),"")</f>
        <v>10075232000243</v>
      </c>
      <c r="B152" s="10" t="str">
        <f>'[1]TCE - ANEXO III - Preencher'!C161</f>
        <v>UPA IMBIRIBEIRA</v>
      </c>
      <c r="C152" s="11"/>
      <c r="D152" s="12" t="str">
        <f>'[1]TCE - ANEXO III - Preencher'!E161</f>
        <v>LUIZ CARLOS VALENTINI JUNIOR</v>
      </c>
      <c r="E152" s="10" t="str">
        <f>IF('[1]TCE - ANEXO III - Preencher'!F161="4 - Assistência Odontológica","2 - Outros Profissionais da Saúde",'[1]TCE - ANEXO III - Preencher'!F161)</f>
        <v>3 - Administrativo</v>
      </c>
      <c r="F152" s="13" t="str">
        <f>'[1]TCE - ANEXO III - Preencher'!G161</f>
        <v>4221-05</v>
      </c>
      <c r="G152" s="14">
        <f>IF('[1]TCE - ANEXO III - Preencher'!H161="","",'[1]TCE - ANEXO III - Preencher'!H161)</f>
        <v>44166</v>
      </c>
      <c r="H152" s="15">
        <f>'[1]TCE - ANEXO III - Preencher'!I161</f>
        <v>0</v>
      </c>
      <c r="I152" s="15">
        <f>'[1]TCE - ANEXO III - Preencher'!J161</f>
        <v>231.56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2</v>
      </c>
      <c r="O152" s="16">
        <f>'[1]TCE - ANEXO III - Preencher'!P161</f>
        <v>0</v>
      </c>
      <c r="P152" s="17">
        <f t="shared" si="14"/>
        <v>2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233.56</v>
      </c>
    </row>
    <row r="153" spans="1:28" s="4" customFormat="1" x14ac:dyDescent="0.2">
      <c r="A153" s="9">
        <f>IFERROR(VLOOKUP(B153,'[1]DADOS (OCULTAR)'!$P$3:$R$56,3,0),"")</f>
        <v>10075232000243</v>
      </c>
      <c r="B153" s="10" t="str">
        <f>'[1]TCE - ANEXO III - Preencher'!C162</f>
        <v>UPA IMBIRIBEIRA</v>
      </c>
      <c r="C153" s="11"/>
      <c r="D153" s="12" t="str">
        <f>'[1]TCE - ANEXO III - Preencher'!E162</f>
        <v>MAGDA ANDREA DO NASCIMENTO FERREIRA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 t="str">
        <f>'[1]TCE - ANEXO III - Preencher'!G162</f>
        <v>9922-25</v>
      </c>
      <c r="G153" s="14">
        <f>IF('[1]TCE - ANEXO III - Preencher'!H162="","",'[1]TCE - ANEXO III - Preencher'!H162)</f>
        <v>44166</v>
      </c>
      <c r="H153" s="15">
        <f>'[1]TCE - ANEXO III - Preencher'!I162</f>
        <v>0</v>
      </c>
      <c r="I153" s="15">
        <f>'[1]TCE - ANEXO III - Preencher'!J162</f>
        <v>126.14</v>
      </c>
      <c r="J153" s="15">
        <f>'[1]TCE - ANEXO III - Preencher'!K162</f>
        <v>0</v>
      </c>
      <c r="K153" s="16">
        <f>'[1]TCE - ANEXO III - Preencher'!L162</f>
        <v>213.65</v>
      </c>
      <c r="L153" s="16">
        <f>'[1]TCE - ANEXO III - Preencher'!M162</f>
        <v>20.9</v>
      </c>
      <c r="M153" s="16">
        <f t="shared" si="13"/>
        <v>192.75</v>
      </c>
      <c r="N153" s="16">
        <f>'[1]TCE - ANEXO III - Preencher'!O162</f>
        <v>2</v>
      </c>
      <c r="O153" s="16">
        <f>'[1]TCE - ANEXO III - Preencher'!P162</f>
        <v>0</v>
      </c>
      <c r="P153" s="17">
        <f t="shared" si="14"/>
        <v>2</v>
      </c>
      <c r="Q153" s="16">
        <f>'[1]TCE - ANEXO III - Preencher'!R162</f>
        <v>113.99</v>
      </c>
      <c r="R153" s="16">
        <f>'[1]TCE - ANEXO III - Preencher'!S162</f>
        <v>62.7</v>
      </c>
      <c r="S153" s="17">
        <f t="shared" si="15"/>
        <v>51.289999999999992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372.17999999999995</v>
      </c>
    </row>
    <row r="154" spans="1:28" s="4" customFormat="1" x14ac:dyDescent="0.2">
      <c r="A154" s="9">
        <f>IFERROR(VLOOKUP(B154,'[1]DADOS (OCULTAR)'!$P$3:$R$56,3,0),"")</f>
        <v>10075232000243</v>
      </c>
      <c r="B154" s="10" t="str">
        <f>'[1]TCE - ANEXO III - Preencher'!C163</f>
        <v>UPA IMBIRIBEIRA</v>
      </c>
      <c r="C154" s="11"/>
      <c r="D154" s="12" t="str">
        <f>'[1]TCE - ANEXO III - Preencher'!E163</f>
        <v>MANOEL ALVES PEREIRA JUNIOR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2234-05</v>
      </c>
      <c r="G154" s="14">
        <f>IF('[1]TCE - ANEXO III - Preencher'!H163="","",'[1]TCE - ANEXO III - Preencher'!H163)</f>
        <v>44166</v>
      </c>
      <c r="H154" s="15">
        <f>'[1]TCE - ANEXO III - Preencher'!I163</f>
        <v>0</v>
      </c>
      <c r="I154" s="15">
        <f>'[1]TCE - ANEXO III - Preencher'!J163</f>
        <v>604.9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2</v>
      </c>
      <c r="O154" s="16">
        <f>'[1]TCE - ANEXO III - Preencher'!P163</f>
        <v>0</v>
      </c>
      <c r="P154" s="17">
        <f t="shared" si="14"/>
        <v>2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606.9</v>
      </c>
    </row>
    <row r="155" spans="1:28" s="4" customFormat="1" x14ac:dyDescent="0.2">
      <c r="A155" s="9">
        <f>IFERROR(VLOOKUP(B155,'[1]DADOS (OCULTAR)'!$P$3:$R$56,3,0),"")</f>
        <v>10075232000243</v>
      </c>
      <c r="B155" s="10" t="str">
        <f>'[1]TCE - ANEXO III - Preencher'!C164</f>
        <v>UPA IMBIRIBEIRA</v>
      </c>
      <c r="C155" s="11"/>
      <c r="D155" s="12" t="str">
        <f>'[1]TCE - ANEXO III - Preencher'!E164</f>
        <v>MARCELLI ELAINE LINS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3222-05</v>
      </c>
      <c r="G155" s="14">
        <f>IF('[1]TCE - ANEXO III - Preencher'!H164="","",'[1]TCE - ANEXO III - Preencher'!H164)</f>
        <v>44166</v>
      </c>
      <c r="H155" s="15">
        <f>'[1]TCE - ANEXO III - Preencher'!I164</f>
        <v>0</v>
      </c>
      <c r="I155" s="15">
        <f>'[1]TCE - ANEXO III - Preencher'!J164</f>
        <v>185.17</v>
      </c>
      <c r="J155" s="15">
        <f>'[1]TCE - ANEXO III - Preencher'!K164</f>
        <v>0</v>
      </c>
      <c r="K155" s="16">
        <f>'[1]TCE - ANEXO III - Preencher'!L164</f>
        <v>213.65</v>
      </c>
      <c r="L155" s="16">
        <f>'[1]TCE - ANEXO III - Preencher'!M164</f>
        <v>24.25</v>
      </c>
      <c r="M155" s="16">
        <f t="shared" si="13"/>
        <v>189.4</v>
      </c>
      <c r="N155" s="16">
        <f>'[1]TCE - ANEXO III - Preencher'!O164</f>
        <v>2</v>
      </c>
      <c r="O155" s="16">
        <f>'[1]TCE - ANEXO III - Preencher'!P164</f>
        <v>0</v>
      </c>
      <c r="P155" s="17">
        <f t="shared" si="14"/>
        <v>2</v>
      </c>
      <c r="Q155" s="16">
        <f>'[1]TCE - ANEXO III - Preencher'!R164</f>
        <v>153.99</v>
      </c>
      <c r="R155" s="16">
        <f>'[1]TCE - ANEXO III - Preencher'!S164</f>
        <v>72.739999999999995</v>
      </c>
      <c r="S155" s="17">
        <f t="shared" si="15"/>
        <v>81.250000000000014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457.82</v>
      </c>
    </row>
    <row r="156" spans="1:28" s="4" customFormat="1" x14ac:dyDescent="0.2">
      <c r="A156" s="9">
        <f>IFERROR(VLOOKUP(B156,'[1]DADOS (OCULTAR)'!$P$3:$R$56,3,0),"")</f>
        <v>10075232000243</v>
      </c>
      <c r="B156" s="10" t="str">
        <f>'[1]TCE - ANEXO III - Preencher'!C165</f>
        <v>UPA IMBIRIBEIRA</v>
      </c>
      <c r="C156" s="11"/>
      <c r="D156" s="12" t="str">
        <f>'[1]TCE - ANEXO III - Preencher'!E165</f>
        <v>MARCELLO JORGE DE CASTRO SILVEIRA</v>
      </c>
      <c r="E156" s="10" t="str">
        <f>IF('[1]TCE - ANEXO III - Preencher'!F165="4 - Assistência Odontológica","2 - Outros Profissionais da Saúde",'[1]TCE - ANEXO III - Preencher'!F165)</f>
        <v>3 - Administrativo</v>
      </c>
      <c r="F156" s="13" t="str">
        <f>'[1]TCE - ANEXO III - Preencher'!G165</f>
        <v>2251-25</v>
      </c>
      <c r="G156" s="14">
        <f>IF('[1]TCE - ANEXO III - Preencher'!H165="","",'[1]TCE - ANEXO III - Preencher'!H165)</f>
        <v>44166</v>
      </c>
      <c r="H156" s="15">
        <f>'[1]TCE - ANEXO III - Preencher'!I165</f>
        <v>0</v>
      </c>
      <c r="I156" s="15">
        <f>'[1]TCE - ANEXO III - Preencher'!J165</f>
        <v>1425.19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1425.19</v>
      </c>
    </row>
    <row r="157" spans="1:28" s="4" customFormat="1" x14ac:dyDescent="0.2">
      <c r="A157" s="9">
        <f>IFERROR(VLOOKUP(B157,'[1]DADOS (OCULTAR)'!$P$3:$R$56,3,0),"")</f>
        <v>10075232000243</v>
      </c>
      <c r="B157" s="10" t="str">
        <f>'[1]TCE - ANEXO III - Preencher'!C166</f>
        <v>UPA IMBIRIBEIRA</v>
      </c>
      <c r="C157" s="11"/>
      <c r="D157" s="12" t="str">
        <f>'[1]TCE - ANEXO III - Preencher'!E166</f>
        <v>MARCELO GALDINO DA SILVA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 t="str">
        <f>'[1]TCE - ANEXO III - Preencher'!G166</f>
        <v>5152-05</v>
      </c>
      <c r="G157" s="14">
        <f>IF('[1]TCE - ANEXO III - Preencher'!H166="","",'[1]TCE - ANEXO III - Preencher'!H166)</f>
        <v>44166</v>
      </c>
      <c r="H157" s="15">
        <f>'[1]TCE - ANEXO III - Preencher'!I166</f>
        <v>0</v>
      </c>
      <c r="I157" s="15">
        <f>'[1]TCE - ANEXO III - Preencher'!J166</f>
        <v>186.8</v>
      </c>
      <c r="J157" s="15">
        <f>'[1]TCE - ANEXO III - Preencher'!K166</f>
        <v>0</v>
      </c>
      <c r="K157" s="16">
        <f>'[1]TCE - ANEXO III - Preencher'!L166</f>
        <v>213.65</v>
      </c>
      <c r="L157" s="16">
        <f>'[1]TCE - ANEXO III - Preencher'!M166</f>
        <v>23.57</v>
      </c>
      <c r="M157" s="16">
        <f t="shared" si="13"/>
        <v>190.08</v>
      </c>
      <c r="N157" s="16">
        <f>'[1]TCE - ANEXO III - Preencher'!O166</f>
        <v>2</v>
      </c>
      <c r="O157" s="16">
        <f>'[1]TCE - ANEXO III - Preencher'!P166</f>
        <v>0</v>
      </c>
      <c r="P157" s="17">
        <f t="shared" si="14"/>
        <v>2</v>
      </c>
      <c r="Q157" s="16">
        <f>'[1]TCE - ANEXO III - Preencher'!R166</f>
        <v>158.84</v>
      </c>
      <c r="R157" s="16">
        <f>'[1]TCE - ANEXO III - Preencher'!S166</f>
        <v>70.709999999999994</v>
      </c>
      <c r="S157" s="17">
        <f t="shared" si="15"/>
        <v>88.13000000000001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467.01</v>
      </c>
    </row>
    <row r="158" spans="1:28" s="4" customFormat="1" x14ac:dyDescent="0.2">
      <c r="A158" s="9">
        <f>IFERROR(VLOOKUP(B158,'[1]DADOS (OCULTAR)'!$P$3:$R$56,3,0),"")</f>
        <v>10075232000243</v>
      </c>
      <c r="B158" s="10" t="str">
        <f>'[1]TCE - ANEXO III - Preencher'!C167</f>
        <v>UPA IMBIRIBEIRA</v>
      </c>
      <c r="C158" s="11"/>
      <c r="D158" s="12" t="str">
        <f>'[1]TCE - ANEXO III - Preencher'!E167</f>
        <v>MARCELO INACIO DA SILVA</v>
      </c>
      <c r="E158" s="10" t="str">
        <f>IF('[1]TCE - ANEXO III - Preencher'!F167="4 - Assistência Odontológica","2 - Outros Profissionais da Saúde",'[1]TCE - ANEXO III - Preencher'!F167)</f>
        <v>3 - Administrativo</v>
      </c>
      <c r="F158" s="13" t="str">
        <f>'[1]TCE - ANEXO III - Preencher'!G167</f>
        <v>4221-05</v>
      </c>
      <c r="G158" s="14">
        <f>IF('[1]TCE - ANEXO III - Preencher'!H167="","",'[1]TCE - ANEXO III - Preencher'!H167)</f>
        <v>44166</v>
      </c>
      <c r="H158" s="15">
        <f>'[1]TCE - ANEXO III - Preencher'!I167</f>
        <v>0</v>
      </c>
      <c r="I158" s="15">
        <f>'[1]TCE - ANEXO III - Preencher'!J167</f>
        <v>162.57</v>
      </c>
      <c r="J158" s="15">
        <f>'[1]TCE - ANEXO III - Preencher'!K167</f>
        <v>0</v>
      </c>
      <c r="K158" s="16">
        <f>'[1]TCE - ANEXO III - Preencher'!L167</f>
        <v>213.65</v>
      </c>
      <c r="L158" s="16">
        <f>'[1]TCE - ANEXO III - Preencher'!M167</f>
        <v>22.97</v>
      </c>
      <c r="M158" s="16">
        <f t="shared" si="13"/>
        <v>190.68</v>
      </c>
      <c r="N158" s="16">
        <f>'[1]TCE - ANEXO III - Preencher'!O167</f>
        <v>2</v>
      </c>
      <c r="O158" s="16">
        <f>'[1]TCE - ANEXO III - Preencher'!P167</f>
        <v>0</v>
      </c>
      <c r="P158" s="17">
        <f t="shared" si="14"/>
        <v>2</v>
      </c>
      <c r="Q158" s="16">
        <f>'[1]TCE - ANEXO III - Preencher'!R167</f>
        <v>107.09</v>
      </c>
      <c r="R158" s="16">
        <f>'[1]TCE - ANEXO III - Preencher'!S167</f>
        <v>68.900000000000006</v>
      </c>
      <c r="S158" s="17">
        <f t="shared" si="15"/>
        <v>38.19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393.44</v>
      </c>
    </row>
    <row r="159" spans="1:28" s="4" customFormat="1" x14ac:dyDescent="0.2">
      <c r="A159" s="9">
        <f>IFERROR(VLOOKUP(B159,'[1]DADOS (OCULTAR)'!$P$3:$R$56,3,0),"")</f>
        <v>10075232000243</v>
      </c>
      <c r="B159" s="10" t="str">
        <f>'[1]TCE - ANEXO III - Preencher'!C168</f>
        <v>UPA IMBIRIBEIRA</v>
      </c>
      <c r="C159" s="11"/>
      <c r="D159" s="12" t="str">
        <f>'[1]TCE - ANEXO III - Preencher'!E168</f>
        <v xml:space="preserve">MARCELO RODRIGUES SANTANA </v>
      </c>
      <c r="E159" s="10" t="str">
        <f>IF('[1]TCE - ANEXO III - Preencher'!F168="4 - Assistência Odontológica","2 - Outros Profissionais da Saúde",'[1]TCE - ANEXO III - Preencher'!F168)</f>
        <v>1 - Médico</v>
      </c>
      <c r="F159" s="13" t="str">
        <f>'[1]TCE - ANEXO III - Preencher'!G168</f>
        <v>2251-24</v>
      </c>
      <c r="G159" s="14">
        <f>IF('[1]TCE - ANEXO III - Preencher'!H168="","",'[1]TCE - ANEXO III - Preencher'!H168)</f>
        <v>44166</v>
      </c>
      <c r="H159" s="15">
        <f>'[1]TCE - ANEXO III - Preencher'!I168</f>
        <v>0</v>
      </c>
      <c r="I159" s="15">
        <f>'[1]TCE - ANEXO III - Preencher'!J168</f>
        <v>1190.6400000000001</v>
      </c>
      <c r="J159" s="15">
        <f>'[1]TCE - ANEXO III - Preencher'!K168</f>
        <v>0</v>
      </c>
      <c r="K159" s="16">
        <f>'[1]TCE - ANEXO III - Preencher'!L168</f>
        <v>213.65</v>
      </c>
      <c r="L159" s="16">
        <f>'[1]TCE - ANEXO III - Preencher'!M168</f>
        <v>32.32</v>
      </c>
      <c r="M159" s="16">
        <f t="shared" si="13"/>
        <v>181.33</v>
      </c>
      <c r="N159" s="16">
        <f>'[1]TCE - ANEXO III - Preencher'!O168</f>
        <v>56.22</v>
      </c>
      <c r="O159" s="16">
        <f>'[1]TCE - ANEXO III - Preencher'!P168</f>
        <v>0</v>
      </c>
      <c r="P159" s="17">
        <f t="shared" si="14"/>
        <v>56.22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1428.19</v>
      </c>
    </row>
    <row r="160" spans="1:28" s="4" customFormat="1" x14ac:dyDescent="0.2">
      <c r="A160" s="9">
        <f>IFERROR(VLOOKUP(B160,'[1]DADOS (OCULTAR)'!$P$3:$R$56,3,0),"")</f>
        <v>10075232000243</v>
      </c>
      <c r="B160" s="10" t="str">
        <f>'[1]TCE - ANEXO III - Preencher'!C169</f>
        <v>UPA IMBIRIBEIRA</v>
      </c>
      <c r="C160" s="11"/>
      <c r="D160" s="12" t="str">
        <f>'[1]TCE - ANEXO III - Preencher'!E169</f>
        <v>MARCIO ROBERTO DO NASCIMENTO</v>
      </c>
      <c r="E160" s="10" t="str">
        <f>IF('[1]TCE - ANEXO III - Preencher'!F169="4 - Assistência Odontológica","2 - Outros Profissionais da Saúde",'[1]TCE - ANEXO III - Preencher'!F169)</f>
        <v>3 - Administrativo</v>
      </c>
      <c r="F160" s="13" t="str">
        <f>'[1]TCE - ANEXO III - Preencher'!G169</f>
        <v>7823-20</v>
      </c>
      <c r="G160" s="14">
        <f>IF('[1]TCE - ANEXO III - Preencher'!H169="","",'[1]TCE - ANEXO III - Preencher'!H169)</f>
        <v>44166</v>
      </c>
      <c r="H160" s="15">
        <f>'[1]TCE - ANEXO III - Preencher'!I169</f>
        <v>0</v>
      </c>
      <c r="I160" s="15">
        <f>'[1]TCE - ANEXO III - Preencher'!J169</f>
        <v>359.53</v>
      </c>
      <c r="J160" s="15">
        <f>'[1]TCE - ANEXO III - Preencher'!K169</f>
        <v>0</v>
      </c>
      <c r="K160" s="16">
        <f>'[1]TCE - ANEXO III - Preencher'!L169</f>
        <v>213.65</v>
      </c>
      <c r="L160" s="16">
        <f>'[1]TCE - ANEXO III - Preencher'!M169</f>
        <v>35.799999999999997</v>
      </c>
      <c r="M160" s="16">
        <f t="shared" si="13"/>
        <v>177.85000000000002</v>
      </c>
      <c r="N160" s="16">
        <f>'[1]TCE - ANEXO III - Preencher'!O169</f>
        <v>2</v>
      </c>
      <c r="O160" s="16">
        <f>'[1]TCE - ANEXO III - Preencher'!P169</f>
        <v>0</v>
      </c>
      <c r="P160" s="17">
        <f t="shared" si="14"/>
        <v>2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539.38</v>
      </c>
    </row>
    <row r="161" spans="1:28" s="4" customFormat="1" x14ac:dyDescent="0.2">
      <c r="A161" s="9">
        <f>IFERROR(VLOOKUP(B161,'[1]DADOS (OCULTAR)'!$P$3:$R$56,3,0),"")</f>
        <v>10075232000243</v>
      </c>
      <c r="B161" s="10" t="str">
        <f>'[1]TCE - ANEXO III - Preencher'!C170</f>
        <v>UPA IMBIRIBEIRA</v>
      </c>
      <c r="C161" s="11"/>
      <c r="D161" s="12" t="str">
        <f>'[1]TCE - ANEXO III - Preencher'!E170</f>
        <v>MARCO POLLO LUCENA DA SILVA</v>
      </c>
      <c r="E161" s="10" t="str">
        <f>IF('[1]TCE - ANEXO III - Preencher'!F170="4 - Assistência Odontológica","2 - Outros Profissionais da Saúde",'[1]TCE - ANEXO III - Preencher'!F170)</f>
        <v>3 - Administrativo</v>
      </c>
      <c r="F161" s="13" t="str">
        <f>'[1]TCE - ANEXO III - Preencher'!G170</f>
        <v>7823-20</v>
      </c>
      <c r="G161" s="14">
        <f>IF('[1]TCE - ANEXO III - Preencher'!H170="","",'[1]TCE - ANEXO III - Preencher'!H170)</f>
        <v>44166</v>
      </c>
      <c r="H161" s="15">
        <f>'[1]TCE - ANEXO III - Preencher'!I170</f>
        <v>0</v>
      </c>
      <c r="I161" s="15">
        <f>'[1]TCE - ANEXO III - Preencher'!J170</f>
        <v>328.81</v>
      </c>
      <c r="J161" s="15">
        <f>'[1]TCE - ANEXO III - Preencher'!K170</f>
        <v>0</v>
      </c>
      <c r="K161" s="16">
        <f>'[1]TCE - ANEXO III - Preencher'!L170</f>
        <v>213.65</v>
      </c>
      <c r="L161" s="16">
        <f>'[1]TCE - ANEXO III - Preencher'!M170</f>
        <v>35.799999999999997</v>
      </c>
      <c r="M161" s="16">
        <f t="shared" si="13"/>
        <v>177.85000000000002</v>
      </c>
      <c r="N161" s="16">
        <f>'[1]TCE - ANEXO III - Preencher'!O170</f>
        <v>2</v>
      </c>
      <c r="O161" s="16">
        <f>'[1]TCE - ANEXO III - Preencher'!P170</f>
        <v>0</v>
      </c>
      <c r="P161" s="17">
        <f t="shared" si="14"/>
        <v>2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508.66</v>
      </c>
    </row>
    <row r="162" spans="1:28" s="4" customFormat="1" x14ac:dyDescent="0.2">
      <c r="A162" s="9">
        <f>IFERROR(VLOOKUP(B162,'[1]DADOS (OCULTAR)'!$P$3:$R$56,3,0),"")</f>
        <v>10075232000243</v>
      </c>
      <c r="B162" s="10" t="str">
        <f>'[1]TCE - ANEXO III - Preencher'!C171</f>
        <v>UPA IMBIRIBEIRA</v>
      </c>
      <c r="C162" s="11"/>
      <c r="D162" s="12" t="str">
        <f>'[1]TCE - ANEXO III - Preencher'!E171</f>
        <v>MARCONE ANTONIO DA SILVA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 t="str">
        <f>'[1]TCE - ANEXO III - Preencher'!G171</f>
        <v>3222-05</v>
      </c>
      <c r="G162" s="14">
        <f>IF('[1]TCE - ANEXO III - Preencher'!H171="","",'[1]TCE - ANEXO III - Preencher'!H171)</f>
        <v>44166</v>
      </c>
      <c r="H162" s="15">
        <f>'[1]TCE - ANEXO III - Preencher'!I171</f>
        <v>0</v>
      </c>
      <c r="I162" s="15">
        <f>'[1]TCE - ANEXO III - Preencher'!J171</f>
        <v>149.83000000000001</v>
      </c>
      <c r="J162" s="15">
        <f>'[1]TCE - ANEXO III - Preencher'!K171</f>
        <v>0</v>
      </c>
      <c r="K162" s="16">
        <f>'[1]TCE - ANEXO III - Preencher'!L171</f>
        <v>213.65</v>
      </c>
      <c r="L162" s="16">
        <f>'[1]TCE - ANEXO III - Preencher'!M171</f>
        <v>24.25</v>
      </c>
      <c r="M162" s="16">
        <f t="shared" si="13"/>
        <v>189.4</v>
      </c>
      <c r="N162" s="16">
        <f>'[1]TCE - ANEXO III - Preencher'!O171</f>
        <v>2</v>
      </c>
      <c r="O162" s="16">
        <f>'[1]TCE - ANEXO III - Preencher'!P171</f>
        <v>0</v>
      </c>
      <c r="P162" s="17">
        <f t="shared" si="14"/>
        <v>2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341.23</v>
      </c>
    </row>
    <row r="163" spans="1:28" s="4" customFormat="1" x14ac:dyDescent="0.2">
      <c r="A163" s="9">
        <f>IFERROR(VLOOKUP(B163,'[1]DADOS (OCULTAR)'!$P$3:$R$56,3,0),"")</f>
        <v>10075232000243</v>
      </c>
      <c r="B163" s="10" t="str">
        <f>'[1]TCE - ANEXO III - Preencher'!C172</f>
        <v>UPA IMBIRIBEIRA</v>
      </c>
      <c r="C163" s="11"/>
      <c r="D163" s="12" t="str">
        <f>'[1]TCE - ANEXO III - Preencher'!E172</f>
        <v>MARCOS HENRIQUES LYRA FILHO</v>
      </c>
      <c r="E163" s="10" t="str">
        <f>IF('[1]TCE - ANEXO III - Preencher'!F172="4 - Assistência Odontológica","2 - Outros Profissionais da Saúde",'[1]TCE - ANEXO III - Preencher'!F172)</f>
        <v>1 - Médico</v>
      </c>
      <c r="F163" s="13" t="str">
        <f>'[1]TCE - ANEXO III - Preencher'!G172</f>
        <v>2252-70</v>
      </c>
      <c r="G163" s="14">
        <f>IF('[1]TCE - ANEXO III - Preencher'!H172="","",'[1]TCE - ANEXO III - Preencher'!H172)</f>
        <v>44166</v>
      </c>
      <c r="H163" s="15">
        <f>'[1]TCE - ANEXO III - Preencher'!I172</f>
        <v>0</v>
      </c>
      <c r="I163" s="15">
        <f>'[1]TCE - ANEXO III - Preencher'!J172</f>
        <v>383.21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56.22</v>
      </c>
      <c r="O163" s="16">
        <f>'[1]TCE - ANEXO III - Preencher'!P172</f>
        <v>0</v>
      </c>
      <c r="P163" s="17">
        <f t="shared" si="14"/>
        <v>56.22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439.42999999999995</v>
      </c>
    </row>
    <row r="164" spans="1:28" s="4" customFormat="1" x14ac:dyDescent="0.2">
      <c r="A164" s="9">
        <f>IFERROR(VLOOKUP(B164,'[1]DADOS (OCULTAR)'!$P$3:$R$56,3,0),"")</f>
        <v>10075232000243</v>
      </c>
      <c r="B164" s="10" t="str">
        <f>'[1]TCE - ANEXO III - Preencher'!C173</f>
        <v>UPA IMBIRIBEIRA</v>
      </c>
      <c r="C164" s="11"/>
      <c r="D164" s="12" t="str">
        <f>'[1]TCE - ANEXO III - Preencher'!E173</f>
        <v>MARCUS VINICIUS QUEIROGA GOMES</v>
      </c>
      <c r="E164" s="10" t="str">
        <f>IF('[1]TCE - ANEXO III - Preencher'!F173="4 - Assistência Odontológica","2 - Outros Profissionais da Saúde",'[1]TCE - ANEXO III - Preencher'!F173)</f>
        <v>1 - Médico</v>
      </c>
      <c r="F164" s="13" t="str">
        <f>'[1]TCE - ANEXO III - Preencher'!G173</f>
        <v>2251-25</v>
      </c>
      <c r="G164" s="14">
        <f>IF('[1]TCE - ANEXO III - Preencher'!H173="","",'[1]TCE - ANEXO III - Preencher'!H173)</f>
        <v>44166</v>
      </c>
      <c r="H164" s="15">
        <f>'[1]TCE - ANEXO III - Preencher'!I173</f>
        <v>0</v>
      </c>
      <c r="I164" s="15">
        <f>'[1]TCE - ANEXO III - Preencher'!J173</f>
        <v>637.79999999999995</v>
      </c>
      <c r="J164" s="15">
        <f>'[1]TCE - ANEXO III - Preencher'!K173</f>
        <v>0</v>
      </c>
      <c r="K164" s="16">
        <f>'[1]TCE - ANEXO III - Preencher'!L173</f>
        <v>213.65</v>
      </c>
      <c r="L164" s="16">
        <f>'[1]TCE - ANEXO III - Preencher'!M173</f>
        <v>14.3</v>
      </c>
      <c r="M164" s="16">
        <f t="shared" si="13"/>
        <v>199.35</v>
      </c>
      <c r="N164" s="16">
        <f>'[1]TCE - ANEXO III - Preencher'!O173</f>
        <v>56.22</v>
      </c>
      <c r="O164" s="16">
        <f>'[1]TCE - ANEXO III - Preencher'!P173</f>
        <v>0</v>
      </c>
      <c r="P164" s="17">
        <f t="shared" si="14"/>
        <v>56.22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893.37</v>
      </c>
    </row>
    <row r="165" spans="1:28" s="4" customFormat="1" x14ac:dyDescent="0.2">
      <c r="A165" s="9">
        <f>IFERROR(VLOOKUP(B165,'[1]DADOS (OCULTAR)'!$P$3:$R$56,3,0),"")</f>
        <v>10075232000243</v>
      </c>
      <c r="B165" s="10" t="str">
        <f>'[1]TCE - ANEXO III - Preencher'!C174</f>
        <v>UPA IMBIRIBEIRA</v>
      </c>
      <c r="C165" s="11"/>
      <c r="D165" s="12" t="str">
        <f>'[1]TCE - ANEXO III - Preencher'!E174</f>
        <v>MARIA ALDIVANIA MEDEIROS DA SILVA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 t="str">
        <f>'[1]TCE - ANEXO III - Preencher'!G174</f>
        <v>3222-05</v>
      </c>
      <c r="G165" s="14">
        <f>IF('[1]TCE - ANEXO III - Preencher'!H174="","",'[1]TCE - ANEXO III - Preencher'!H174)</f>
        <v>44166</v>
      </c>
      <c r="H165" s="15">
        <f>'[1]TCE - ANEXO III - Preencher'!I174</f>
        <v>0</v>
      </c>
      <c r="I165" s="15">
        <f>'[1]TCE - ANEXO III - Preencher'!J174</f>
        <v>201.05</v>
      </c>
      <c r="J165" s="15">
        <f>'[1]TCE - ANEXO III - Preencher'!K174</f>
        <v>0</v>
      </c>
      <c r="K165" s="16">
        <f>'[1]TCE - ANEXO III - Preencher'!L174</f>
        <v>213.65</v>
      </c>
      <c r="L165" s="16">
        <f>'[1]TCE - ANEXO III - Preencher'!M174</f>
        <v>24.25</v>
      </c>
      <c r="M165" s="16">
        <f t="shared" si="13"/>
        <v>189.4</v>
      </c>
      <c r="N165" s="16">
        <f>'[1]TCE - ANEXO III - Preencher'!O174</f>
        <v>2</v>
      </c>
      <c r="O165" s="16">
        <f>'[1]TCE - ANEXO III - Preencher'!P174</f>
        <v>0</v>
      </c>
      <c r="P165" s="17">
        <f t="shared" si="14"/>
        <v>2</v>
      </c>
      <c r="Q165" s="16">
        <f>'[1]TCE - ANEXO III - Preencher'!R174</f>
        <v>210.59</v>
      </c>
      <c r="R165" s="16">
        <f>'[1]TCE - ANEXO III - Preencher'!S174</f>
        <v>72.739999999999995</v>
      </c>
      <c r="S165" s="17">
        <f t="shared" si="15"/>
        <v>137.85000000000002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530.30000000000007</v>
      </c>
    </row>
    <row r="166" spans="1:28" s="4" customFormat="1" x14ac:dyDescent="0.2">
      <c r="A166" s="9">
        <f>IFERROR(VLOOKUP(B166,'[1]DADOS (OCULTAR)'!$P$3:$R$56,3,0),"")</f>
        <v>10075232000243</v>
      </c>
      <c r="B166" s="10" t="str">
        <f>'[1]TCE - ANEXO III - Preencher'!C175</f>
        <v>UPA IMBIRIBEIRA</v>
      </c>
      <c r="C166" s="11"/>
      <c r="D166" s="12" t="str">
        <f>'[1]TCE - ANEXO III - Preencher'!E175</f>
        <v>MARIA ANDREIA OLIVEIRA DOS SANTOS</v>
      </c>
      <c r="E166" s="10" t="str">
        <f>IF('[1]TCE - ANEXO III - Preencher'!F175="4 - Assistência Odontológica","2 - Outros Profissionais da Saúde",'[1]TCE - ANEXO III - Preencher'!F175)</f>
        <v>3 - Administrativo</v>
      </c>
      <c r="F166" s="13" t="str">
        <f>'[1]TCE - ANEXO III - Preencher'!G175</f>
        <v>9922-25</v>
      </c>
      <c r="G166" s="14">
        <f>IF('[1]TCE - ANEXO III - Preencher'!H175="","",'[1]TCE - ANEXO III - Preencher'!H175)</f>
        <v>44166</v>
      </c>
      <c r="H166" s="15">
        <f>'[1]TCE - ANEXO III - Preencher'!I175</f>
        <v>0</v>
      </c>
      <c r="I166" s="15">
        <f>'[1]TCE - ANEXO III - Preencher'!J175</f>
        <v>125.4</v>
      </c>
      <c r="J166" s="15">
        <f>'[1]TCE - ANEXO III - Preencher'!K175</f>
        <v>0</v>
      </c>
      <c r="K166" s="16">
        <f>'[1]TCE - ANEXO III - Preencher'!L175</f>
        <v>213.65</v>
      </c>
      <c r="L166" s="16">
        <f>'[1]TCE - ANEXO III - Preencher'!M175</f>
        <v>20.9</v>
      </c>
      <c r="M166" s="16">
        <f t="shared" si="13"/>
        <v>192.75</v>
      </c>
      <c r="N166" s="16">
        <f>'[1]TCE - ANEXO III - Preencher'!O175</f>
        <v>2</v>
      </c>
      <c r="O166" s="16">
        <f>'[1]TCE - ANEXO III - Preencher'!P175</f>
        <v>0</v>
      </c>
      <c r="P166" s="17">
        <f t="shared" si="14"/>
        <v>2</v>
      </c>
      <c r="Q166" s="16">
        <f>'[1]TCE - ANEXO III - Preencher'!R175</f>
        <v>113.99</v>
      </c>
      <c r="R166" s="16">
        <f>'[1]TCE - ANEXO III - Preencher'!S175</f>
        <v>62.7</v>
      </c>
      <c r="S166" s="17">
        <f t="shared" si="15"/>
        <v>51.289999999999992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371.43999999999994</v>
      </c>
    </row>
    <row r="167" spans="1:28" s="4" customFormat="1" x14ac:dyDescent="0.2">
      <c r="A167" s="9">
        <f>IFERROR(VLOOKUP(B167,'[1]DADOS (OCULTAR)'!$P$3:$R$56,3,0),"")</f>
        <v>10075232000243</v>
      </c>
      <c r="B167" s="10" t="str">
        <f>'[1]TCE - ANEXO III - Preencher'!C176</f>
        <v>UPA IMBIRIBEIRA</v>
      </c>
      <c r="C167" s="11"/>
      <c r="D167" s="12" t="str">
        <f>'[1]TCE - ANEXO III - Preencher'!E176</f>
        <v>MARIA CAROLINA AMANDO DO NASCIMENTO MATIAS</v>
      </c>
      <c r="E167" s="10" t="str">
        <f>IF('[1]TCE - ANEXO III - Preencher'!F176="4 - Assistência Odontológica","2 - Outros Profissionais da Saúde",'[1]TCE - ANEXO III - Preencher'!F176)</f>
        <v>1 - Médico</v>
      </c>
      <c r="F167" s="13" t="str">
        <f>'[1]TCE - ANEXO III - Preencher'!G176</f>
        <v>2251-25</v>
      </c>
      <c r="G167" s="14">
        <f>IF('[1]TCE - ANEXO III - Preencher'!H176="","",'[1]TCE - ANEXO III - Preencher'!H176)</f>
        <v>44166</v>
      </c>
      <c r="H167" s="15">
        <f>'[1]TCE - ANEXO III - Preencher'!I176</f>
        <v>0</v>
      </c>
      <c r="I167" s="15">
        <f>'[1]TCE - ANEXO III - Preencher'!J176</f>
        <v>845.04</v>
      </c>
      <c r="J167" s="15">
        <f>'[1]TCE - ANEXO III - Preencher'!K176</f>
        <v>0</v>
      </c>
      <c r="K167" s="16">
        <f>'[1]TCE - ANEXO III - Preencher'!L176</f>
        <v>213.65</v>
      </c>
      <c r="L167" s="16">
        <f>'[1]TCE - ANEXO III - Preencher'!M176</f>
        <v>28.6</v>
      </c>
      <c r="M167" s="16">
        <f t="shared" si="13"/>
        <v>185.05</v>
      </c>
      <c r="N167" s="16">
        <f>'[1]TCE - ANEXO III - Preencher'!O176</f>
        <v>56.22</v>
      </c>
      <c r="O167" s="16">
        <f>'[1]TCE - ANEXO III - Preencher'!P176</f>
        <v>0</v>
      </c>
      <c r="P167" s="17">
        <f t="shared" si="14"/>
        <v>56.22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1086.31</v>
      </c>
    </row>
    <row r="168" spans="1:28" s="4" customFormat="1" x14ac:dyDescent="0.2">
      <c r="A168" s="9">
        <f>IFERROR(VLOOKUP(B168,'[1]DADOS (OCULTAR)'!$P$3:$R$56,3,0),"")</f>
        <v>10075232000243</v>
      </c>
      <c r="B168" s="10" t="str">
        <f>'[1]TCE - ANEXO III - Preencher'!C177</f>
        <v>UPA IMBIRIBEIRA</v>
      </c>
      <c r="C168" s="11"/>
      <c r="D168" s="12" t="str">
        <f>'[1]TCE - ANEXO III - Preencher'!E177</f>
        <v>MARIA DA CONCEICAO BEZERRA PEDROSA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 t="str">
        <f>'[1]TCE - ANEXO III - Preencher'!G177</f>
        <v>3222-05</v>
      </c>
      <c r="G168" s="14">
        <f>IF('[1]TCE - ANEXO III - Preencher'!H177="","",'[1]TCE - ANEXO III - Preencher'!H177)</f>
        <v>44166</v>
      </c>
      <c r="H168" s="15">
        <f>'[1]TCE - ANEXO III - Preencher'!I177</f>
        <v>0</v>
      </c>
      <c r="I168" s="15">
        <f>'[1]TCE - ANEXO III - Preencher'!J177</f>
        <v>215.53</v>
      </c>
      <c r="J168" s="15">
        <f>'[1]TCE - ANEXO III - Preencher'!K177</f>
        <v>0</v>
      </c>
      <c r="K168" s="16">
        <f>'[1]TCE - ANEXO III - Preencher'!L177</f>
        <v>213.65</v>
      </c>
      <c r="L168" s="16">
        <f>'[1]TCE - ANEXO III - Preencher'!M177</f>
        <v>24.25</v>
      </c>
      <c r="M168" s="16">
        <f t="shared" si="13"/>
        <v>189.4</v>
      </c>
      <c r="N168" s="16">
        <f>'[1]TCE - ANEXO III - Preencher'!O177</f>
        <v>2</v>
      </c>
      <c r="O168" s="16">
        <f>'[1]TCE - ANEXO III - Preencher'!P177</f>
        <v>0</v>
      </c>
      <c r="P168" s="17">
        <f t="shared" si="14"/>
        <v>2</v>
      </c>
      <c r="Q168" s="16">
        <f>'[1]TCE - ANEXO III - Preencher'!R177</f>
        <v>210.59</v>
      </c>
      <c r="R168" s="16">
        <f>'[1]TCE - ANEXO III - Preencher'!S177</f>
        <v>72.739999999999995</v>
      </c>
      <c r="S168" s="17">
        <f t="shared" si="15"/>
        <v>137.85000000000002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544.78</v>
      </c>
    </row>
    <row r="169" spans="1:28" s="4" customFormat="1" x14ac:dyDescent="0.2">
      <c r="A169" s="9">
        <f>IFERROR(VLOOKUP(B169,'[1]DADOS (OCULTAR)'!$P$3:$R$56,3,0),"")</f>
        <v>10075232000243</v>
      </c>
      <c r="B169" s="10" t="str">
        <f>'[1]TCE - ANEXO III - Preencher'!C178</f>
        <v>UPA IMBIRIBEIRA</v>
      </c>
      <c r="C169" s="11"/>
      <c r="D169" s="12" t="str">
        <f>'[1]TCE - ANEXO III - Preencher'!E178</f>
        <v>MARIA DA CONCEICAO DE ARAUJO CESAR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 t="str">
        <f>'[1]TCE - ANEXO III - Preencher'!G178</f>
        <v>3222-05</v>
      </c>
      <c r="G169" s="14">
        <f>IF('[1]TCE - ANEXO III - Preencher'!H178="","",'[1]TCE - ANEXO III - Preencher'!H178)</f>
        <v>44166</v>
      </c>
      <c r="H169" s="15">
        <f>'[1]TCE - ANEXO III - Preencher'!I178</f>
        <v>0</v>
      </c>
      <c r="I169" s="15">
        <f>'[1]TCE - ANEXO III - Preencher'!J178</f>
        <v>183.44</v>
      </c>
      <c r="J169" s="15">
        <f>'[1]TCE - ANEXO III - Preencher'!K178</f>
        <v>0</v>
      </c>
      <c r="K169" s="16">
        <f>'[1]TCE - ANEXO III - Preencher'!L178</f>
        <v>213.65</v>
      </c>
      <c r="L169" s="16">
        <f>'[1]TCE - ANEXO III - Preencher'!M178</f>
        <v>24.25</v>
      </c>
      <c r="M169" s="16">
        <f t="shared" si="13"/>
        <v>189.4</v>
      </c>
      <c r="N169" s="16">
        <f>'[1]TCE - ANEXO III - Preencher'!O178</f>
        <v>2</v>
      </c>
      <c r="O169" s="16">
        <f>'[1]TCE - ANEXO III - Preencher'!P178</f>
        <v>0</v>
      </c>
      <c r="P169" s="17">
        <f t="shared" si="14"/>
        <v>2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374.84000000000003</v>
      </c>
    </row>
    <row r="170" spans="1:28" s="4" customFormat="1" x14ac:dyDescent="0.2">
      <c r="A170" s="9">
        <f>IFERROR(VLOOKUP(B170,'[1]DADOS (OCULTAR)'!$P$3:$R$56,3,0),"")</f>
        <v>10075232000243</v>
      </c>
      <c r="B170" s="10" t="str">
        <f>'[1]TCE - ANEXO III - Preencher'!C179</f>
        <v>UPA IMBIRIBEIRA</v>
      </c>
      <c r="C170" s="11"/>
      <c r="D170" s="12" t="str">
        <f>'[1]TCE - ANEXO III - Preencher'!E179</f>
        <v>MARIA DE FATIMA FRANCA DO NASCIMENTO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 t="str">
        <f>'[1]TCE - ANEXO III - Preencher'!G179</f>
        <v>3222-05</v>
      </c>
      <c r="G170" s="14">
        <f>IF('[1]TCE - ANEXO III - Preencher'!H179="","",'[1]TCE - ANEXO III - Preencher'!H179)</f>
        <v>44166</v>
      </c>
      <c r="H170" s="15">
        <f>'[1]TCE - ANEXO III - Preencher'!I179</f>
        <v>0</v>
      </c>
      <c r="I170" s="15">
        <f>'[1]TCE - ANEXO III - Preencher'!J179</f>
        <v>197.11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2</v>
      </c>
      <c r="O170" s="16">
        <f>'[1]TCE - ANEXO III - Preencher'!P179</f>
        <v>0</v>
      </c>
      <c r="P170" s="17">
        <f t="shared" si="14"/>
        <v>2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199.11</v>
      </c>
    </row>
    <row r="171" spans="1:28" s="4" customFormat="1" x14ac:dyDescent="0.2">
      <c r="A171" s="9">
        <f>IFERROR(VLOOKUP(B171,'[1]DADOS (OCULTAR)'!$P$3:$R$56,3,0),"")</f>
        <v>10075232000243</v>
      </c>
      <c r="B171" s="10" t="str">
        <f>'[1]TCE - ANEXO III - Preencher'!C180</f>
        <v>UPA IMBIRIBEIRA</v>
      </c>
      <c r="C171" s="11"/>
      <c r="D171" s="12" t="str">
        <f>'[1]TCE - ANEXO III - Preencher'!E180</f>
        <v>MARIA JOSE DA SILVA</v>
      </c>
      <c r="E171" s="10" t="str">
        <f>IF('[1]TCE - ANEXO III - Preencher'!F180="4 - Assistência Odontológica","2 - Outros Profissionais da Saúde",'[1]TCE - ANEXO III - Preencher'!F180)</f>
        <v>3 - Administrativo</v>
      </c>
      <c r="F171" s="13" t="str">
        <f>'[1]TCE - ANEXO III - Preencher'!G180</f>
        <v>9922-25</v>
      </c>
      <c r="G171" s="14">
        <f>IF('[1]TCE - ANEXO III - Preencher'!H180="","",'[1]TCE - ANEXO III - Preencher'!H180)</f>
        <v>44166</v>
      </c>
      <c r="H171" s="15">
        <f>'[1]TCE - ANEXO III - Preencher'!I180</f>
        <v>0</v>
      </c>
      <c r="I171" s="15">
        <f>'[1]TCE - ANEXO III - Preencher'!J180</f>
        <v>179.39</v>
      </c>
      <c r="J171" s="15">
        <f>'[1]TCE - ANEXO III - Preencher'!K180</f>
        <v>0</v>
      </c>
      <c r="K171" s="16">
        <f>'[1]TCE - ANEXO III - Preencher'!L180</f>
        <v>213.65</v>
      </c>
      <c r="L171" s="16">
        <f>'[1]TCE - ANEXO III - Preencher'!M180</f>
        <v>24.25</v>
      </c>
      <c r="M171" s="16">
        <f t="shared" si="13"/>
        <v>189.4</v>
      </c>
      <c r="N171" s="16">
        <f>'[1]TCE - ANEXO III - Preencher'!O180</f>
        <v>2</v>
      </c>
      <c r="O171" s="16">
        <f>'[1]TCE - ANEXO III - Preencher'!P180</f>
        <v>0</v>
      </c>
      <c r="P171" s="17">
        <f t="shared" si="14"/>
        <v>2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370.78999999999996</v>
      </c>
    </row>
    <row r="172" spans="1:28" s="4" customFormat="1" x14ac:dyDescent="0.2">
      <c r="A172" s="9">
        <f>IFERROR(VLOOKUP(B172,'[1]DADOS (OCULTAR)'!$P$3:$R$56,3,0),"")</f>
        <v>10075232000243</v>
      </c>
      <c r="B172" s="10" t="str">
        <f>'[1]TCE - ANEXO III - Preencher'!C181</f>
        <v>UPA IMBIRIBEIRA</v>
      </c>
      <c r="C172" s="11"/>
      <c r="D172" s="12" t="str">
        <f>'[1]TCE - ANEXO III - Preencher'!E181</f>
        <v>MARIA JOSE DOS SANTOS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9922-25</v>
      </c>
      <c r="G172" s="14">
        <f>IF('[1]TCE - ANEXO III - Preencher'!H181="","",'[1]TCE - ANEXO III - Preencher'!H181)</f>
        <v>44166</v>
      </c>
      <c r="H172" s="15">
        <f>'[1]TCE - ANEXO III - Preencher'!I181</f>
        <v>0</v>
      </c>
      <c r="I172" s="15">
        <f>'[1]TCE - ANEXO III - Preencher'!J181</f>
        <v>151.79</v>
      </c>
      <c r="J172" s="15">
        <f>'[1]TCE - ANEXO III - Preencher'!K181</f>
        <v>0</v>
      </c>
      <c r="K172" s="16">
        <f>'[1]TCE - ANEXO III - Preencher'!L181</f>
        <v>213.65</v>
      </c>
      <c r="L172" s="16">
        <f>'[1]TCE - ANEXO III - Preencher'!M181</f>
        <v>20.9</v>
      </c>
      <c r="M172" s="16">
        <f t="shared" si="13"/>
        <v>192.75</v>
      </c>
      <c r="N172" s="16">
        <f>'[1]TCE - ANEXO III - Preencher'!O181</f>
        <v>2</v>
      </c>
      <c r="O172" s="16">
        <f>'[1]TCE - ANEXO III - Preencher'!P181</f>
        <v>0</v>
      </c>
      <c r="P172" s="17">
        <f t="shared" si="14"/>
        <v>2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346.53999999999996</v>
      </c>
    </row>
    <row r="173" spans="1:28" s="4" customFormat="1" x14ac:dyDescent="0.2">
      <c r="A173" s="9">
        <f>IFERROR(VLOOKUP(B173,'[1]DADOS (OCULTAR)'!$P$3:$R$56,3,0),"")</f>
        <v>10075232000243</v>
      </c>
      <c r="B173" s="10" t="str">
        <f>'[1]TCE - ANEXO III - Preencher'!C182</f>
        <v>UPA IMBIRIBEIRA</v>
      </c>
      <c r="C173" s="11"/>
      <c r="D173" s="12" t="str">
        <f>'[1]TCE - ANEXO III - Preencher'!E182</f>
        <v>MARIA JULIANA RODRIGUES DO NASCIMENTO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3226-05</v>
      </c>
      <c r="G173" s="14">
        <f>IF('[1]TCE - ANEXO III - Preencher'!H182="","",'[1]TCE - ANEXO III - Preencher'!H182)</f>
        <v>44166</v>
      </c>
      <c r="H173" s="15">
        <f>'[1]TCE - ANEXO III - Preencher'!I182</f>
        <v>0</v>
      </c>
      <c r="I173" s="15">
        <f>'[1]TCE - ANEXO III - Preencher'!J182</f>
        <v>197.25</v>
      </c>
      <c r="J173" s="15">
        <f>'[1]TCE - ANEXO III - Preencher'!K182</f>
        <v>0</v>
      </c>
      <c r="K173" s="16">
        <f>'[1]TCE - ANEXO III - Preencher'!L182</f>
        <v>213.65</v>
      </c>
      <c r="L173" s="16">
        <f>'[1]TCE - ANEXO III - Preencher'!M182</f>
        <v>22.97</v>
      </c>
      <c r="M173" s="16">
        <f t="shared" si="13"/>
        <v>190.68</v>
      </c>
      <c r="N173" s="16">
        <f>'[1]TCE - ANEXO III - Preencher'!O182</f>
        <v>2</v>
      </c>
      <c r="O173" s="16">
        <f>'[1]TCE - ANEXO III - Preencher'!P182</f>
        <v>0</v>
      </c>
      <c r="P173" s="17">
        <f t="shared" si="14"/>
        <v>2</v>
      </c>
      <c r="Q173" s="16">
        <f>'[1]TCE - ANEXO III - Preencher'!R182</f>
        <v>107.09</v>
      </c>
      <c r="R173" s="16">
        <f>'[1]TCE - ANEXO III - Preencher'!S182</f>
        <v>68.900000000000006</v>
      </c>
      <c r="S173" s="17">
        <f t="shared" si="15"/>
        <v>38.19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428.12</v>
      </c>
    </row>
    <row r="174" spans="1:28" s="4" customFormat="1" x14ac:dyDescent="0.2">
      <c r="A174" s="9">
        <f>IFERROR(VLOOKUP(B174,'[1]DADOS (OCULTAR)'!$P$3:$R$56,3,0),"")</f>
        <v>10075232000243</v>
      </c>
      <c r="B174" s="10" t="str">
        <f>'[1]TCE - ANEXO III - Preencher'!C183</f>
        <v>UPA IMBIRIBEIRA</v>
      </c>
      <c r="C174" s="11"/>
      <c r="D174" s="12" t="str">
        <f>'[1]TCE - ANEXO III - Preencher'!E183</f>
        <v>MARIANA APARECIDA SPINELLI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 t="str">
        <f>'[1]TCE - ANEXO III - Preencher'!G183</f>
        <v>2235-05</v>
      </c>
      <c r="G174" s="14">
        <f>IF('[1]TCE - ANEXO III - Preencher'!H183="","",'[1]TCE - ANEXO III - Preencher'!H183)</f>
        <v>44166</v>
      </c>
      <c r="H174" s="15">
        <f>'[1]TCE - ANEXO III - Preencher'!I183</f>
        <v>0</v>
      </c>
      <c r="I174" s="15">
        <f>'[1]TCE - ANEXO III - Preencher'!J183</f>
        <v>434.17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4</v>
      </c>
      <c r="O174" s="16">
        <f>'[1]TCE - ANEXO III - Preencher'!P183</f>
        <v>0</v>
      </c>
      <c r="P174" s="17">
        <f t="shared" si="14"/>
        <v>4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206.56</v>
      </c>
      <c r="U174" s="16">
        <f>'[1]TCE - ANEXO III - Preencher'!V183</f>
        <v>0</v>
      </c>
      <c r="V174" s="17">
        <f t="shared" si="16"/>
        <v>206.56</v>
      </c>
      <c r="W174" s="18" t="str">
        <f>IF('[1]TCE - ANEXO III - Preencher'!X183="","",'[1]TCE - ANEXO III - Preencher'!X183)</f>
        <v>AUXILIO CRECHE</v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644.73</v>
      </c>
    </row>
    <row r="175" spans="1:28" s="4" customFormat="1" x14ac:dyDescent="0.2">
      <c r="A175" s="9">
        <f>IFERROR(VLOOKUP(B175,'[1]DADOS (OCULTAR)'!$P$3:$R$56,3,0),"")</f>
        <v>10075232000243</v>
      </c>
      <c r="B175" s="10" t="str">
        <f>'[1]TCE - ANEXO III - Preencher'!C184</f>
        <v>UPA IMBIRIBEIRA</v>
      </c>
      <c r="C175" s="11"/>
      <c r="D175" s="12" t="str">
        <f>'[1]TCE - ANEXO III - Preencher'!E184</f>
        <v>MARILIA CONCEICAO DIAS VEIGA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 t="str">
        <f>'[1]TCE - ANEXO III - Preencher'!G184</f>
        <v>3241-15</v>
      </c>
      <c r="G175" s="14">
        <f>IF('[1]TCE - ANEXO III - Preencher'!H184="","",'[1]TCE - ANEXO III - Preencher'!H184)</f>
        <v>44166</v>
      </c>
      <c r="H175" s="15">
        <f>'[1]TCE - ANEXO III - Preencher'!I184</f>
        <v>0</v>
      </c>
      <c r="I175" s="15">
        <f>'[1]TCE - ANEXO III - Preencher'!J184</f>
        <v>573.65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16</v>
      </c>
      <c r="O175" s="16">
        <f>'[1]TCE - ANEXO III - Preencher'!P184</f>
        <v>0</v>
      </c>
      <c r="P175" s="17">
        <f t="shared" si="14"/>
        <v>16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589.65</v>
      </c>
    </row>
    <row r="176" spans="1:28" s="4" customFormat="1" x14ac:dyDescent="0.2">
      <c r="A176" s="9">
        <f>IFERROR(VLOOKUP(B176,'[1]DADOS (OCULTAR)'!$P$3:$R$56,3,0),"")</f>
        <v>10075232000243</v>
      </c>
      <c r="B176" s="10" t="str">
        <f>'[1]TCE - ANEXO III - Preencher'!C185</f>
        <v>UPA IMBIRIBEIRA</v>
      </c>
      <c r="C176" s="11"/>
      <c r="D176" s="12" t="str">
        <f>'[1]TCE - ANEXO III - Preencher'!E185</f>
        <v>MARINA LEITE MORANDI</v>
      </c>
      <c r="E176" s="10" t="str">
        <f>IF('[1]TCE - ANEXO III - Preencher'!F185="4 - Assistência Odontológica","2 - Outros Profissionais da Saúde",'[1]TCE - ANEXO III - Preencher'!F185)</f>
        <v>1 - Médico</v>
      </c>
      <c r="F176" s="13" t="str">
        <f>'[1]TCE - ANEXO III - Preencher'!G185</f>
        <v>2251-25</v>
      </c>
      <c r="G176" s="14">
        <f>IF('[1]TCE - ANEXO III - Preencher'!H185="","",'[1]TCE - ANEXO III - Preencher'!H185)</f>
        <v>44166</v>
      </c>
      <c r="H176" s="15">
        <f>'[1]TCE - ANEXO III - Preencher'!I185</f>
        <v>0</v>
      </c>
      <c r="I176" s="15">
        <f>'[1]TCE - ANEXO III - Preencher'!J185</f>
        <v>605.85</v>
      </c>
      <c r="J176" s="15">
        <f>'[1]TCE - ANEXO III - Preencher'!K185</f>
        <v>0</v>
      </c>
      <c r="K176" s="16">
        <f>'[1]TCE - ANEXO III - Preencher'!L185</f>
        <v>213.65</v>
      </c>
      <c r="L176" s="16">
        <f>'[1]TCE - ANEXO III - Preencher'!M185</f>
        <v>14.3</v>
      </c>
      <c r="M176" s="16">
        <f t="shared" si="13"/>
        <v>199.35</v>
      </c>
      <c r="N176" s="16">
        <f>'[1]TCE - ANEXO III - Preencher'!O185</f>
        <v>56.22</v>
      </c>
      <c r="O176" s="16">
        <f>'[1]TCE - ANEXO III - Preencher'!P185</f>
        <v>0</v>
      </c>
      <c r="P176" s="17">
        <f t="shared" si="14"/>
        <v>56.22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861.42000000000007</v>
      </c>
    </row>
    <row r="177" spans="1:28" s="4" customFormat="1" x14ac:dyDescent="0.2">
      <c r="A177" s="9">
        <f>IFERROR(VLOOKUP(B177,'[1]DADOS (OCULTAR)'!$P$3:$R$56,3,0),"")</f>
        <v>10075232000243</v>
      </c>
      <c r="B177" s="10" t="str">
        <f>'[1]TCE - ANEXO III - Preencher'!C186</f>
        <v>UPA IMBIRIBEIRA</v>
      </c>
      <c r="C177" s="11"/>
      <c r="D177" s="12" t="str">
        <f>'[1]TCE - ANEXO III - Preencher'!E186</f>
        <v>MARIO JORGE FERREIRA DE MELO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 t="str">
        <f>'[1]TCE - ANEXO III - Preencher'!G186</f>
        <v>3226-05</v>
      </c>
      <c r="G177" s="14">
        <f>IF('[1]TCE - ANEXO III - Preencher'!H186="","",'[1]TCE - ANEXO III - Preencher'!H186)</f>
        <v>44166</v>
      </c>
      <c r="H177" s="15">
        <f>'[1]TCE - ANEXO III - Preencher'!I186</f>
        <v>0</v>
      </c>
      <c r="I177" s="15">
        <f>'[1]TCE - ANEXO III - Preencher'!J186</f>
        <v>117.64</v>
      </c>
      <c r="J177" s="15">
        <f>'[1]TCE - ANEXO III - Preencher'!K186</f>
        <v>0</v>
      </c>
      <c r="K177" s="16">
        <f>'[1]TCE - ANEXO III - Preencher'!L186</f>
        <v>213.65</v>
      </c>
      <c r="L177" s="16">
        <f>'[1]TCE - ANEXO III - Preencher'!M186</f>
        <v>22.97</v>
      </c>
      <c r="M177" s="16">
        <f t="shared" si="13"/>
        <v>190.68</v>
      </c>
      <c r="N177" s="16">
        <f>'[1]TCE - ANEXO III - Preencher'!O186</f>
        <v>2</v>
      </c>
      <c r="O177" s="16">
        <f>'[1]TCE - ANEXO III - Preencher'!P186</f>
        <v>0</v>
      </c>
      <c r="P177" s="17">
        <f t="shared" si="14"/>
        <v>2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310.32</v>
      </c>
    </row>
    <row r="178" spans="1:28" s="4" customFormat="1" x14ac:dyDescent="0.2">
      <c r="A178" s="9">
        <f>IFERROR(VLOOKUP(B178,'[1]DADOS (OCULTAR)'!$P$3:$R$56,3,0),"")</f>
        <v>10075232000243</v>
      </c>
      <c r="B178" s="10" t="str">
        <f>'[1]TCE - ANEXO III - Preencher'!C187</f>
        <v>UPA IMBIRIBEIRA</v>
      </c>
      <c r="C178" s="11"/>
      <c r="D178" s="12" t="str">
        <f>'[1]TCE - ANEXO III - Preencher'!E187</f>
        <v>MILENA DOS SANTOS BEZERRA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 t="str">
        <f>'[1]TCE - ANEXO III - Preencher'!G187</f>
        <v>3222-05</v>
      </c>
      <c r="G178" s="14">
        <f>IF('[1]TCE - ANEXO III - Preencher'!H187="","",'[1]TCE - ANEXO III - Preencher'!H187)</f>
        <v>44166</v>
      </c>
      <c r="H178" s="15">
        <f>'[1]TCE - ANEXO III - Preencher'!I187</f>
        <v>0</v>
      </c>
      <c r="I178" s="15">
        <f>'[1]TCE - ANEXO III - Preencher'!J187</f>
        <v>245.87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2</v>
      </c>
      <c r="O178" s="16">
        <f>'[1]TCE - ANEXO III - Preencher'!P187</f>
        <v>0</v>
      </c>
      <c r="P178" s="17">
        <f t="shared" si="14"/>
        <v>2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247.87</v>
      </c>
    </row>
    <row r="179" spans="1:28" s="4" customFormat="1" x14ac:dyDescent="0.2">
      <c r="A179" s="9">
        <f>IFERROR(VLOOKUP(B179,'[1]DADOS (OCULTAR)'!$P$3:$R$56,3,0),"")</f>
        <v>10075232000243</v>
      </c>
      <c r="B179" s="10" t="str">
        <f>'[1]TCE - ANEXO III - Preencher'!C188</f>
        <v>UPA IMBIRIBEIRA</v>
      </c>
      <c r="C179" s="11"/>
      <c r="D179" s="12" t="str">
        <f>'[1]TCE - ANEXO III - Preencher'!E188</f>
        <v>MILENA EGILI FERREIRA DA SILVA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 t="str">
        <f>'[1]TCE - ANEXO III - Preencher'!G188</f>
        <v>3222-05</v>
      </c>
      <c r="G179" s="14">
        <f>IF('[1]TCE - ANEXO III - Preencher'!H188="","",'[1]TCE - ANEXO III - Preencher'!H188)</f>
        <v>44166</v>
      </c>
      <c r="H179" s="15">
        <f>'[1]TCE - ANEXO III - Preencher'!I188</f>
        <v>0</v>
      </c>
      <c r="I179" s="15">
        <f>'[1]TCE - ANEXO III - Preencher'!J188</f>
        <v>153.08000000000001</v>
      </c>
      <c r="J179" s="15">
        <f>'[1]TCE - ANEXO III - Preencher'!K188</f>
        <v>0</v>
      </c>
      <c r="K179" s="16">
        <f>'[1]TCE - ANEXO III - Preencher'!L188</f>
        <v>213.65</v>
      </c>
      <c r="L179" s="16">
        <f>'[1]TCE - ANEXO III - Preencher'!M188</f>
        <v>24.25</v>
      </c>
      <c r="M179" s="16">
        <f t="shared" si="13"/>
        <v>189.4</v>
      </c>
      <c r="N179" s="16">
        <f>'[1]TCE - ANEXO III - Preencher'!O188</f>
        <v>2</v>
      </c>
      <c r="O179" s="16">
        <f>'[1]TCE - ANEXO III - Preencher'!P188</f>
        <v>0</v>
      </c>
      <c r="P179" s="17">
        <f t="shared" si="14"/>
        <v>2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344.48</v>
      </c>
    </row>
    <row r="180" spans="1:28" s="4" customFormat="1" x14ac:dyDescent="0.2">
      <c r="A180" s="9">
        <f>IFERROR(VLOOKUP(B180,'[1]DADOS (OCULTAR)'!$P$3:$R$56,3,0),"")</f>
        <v>10075232000243</v>
      </c>
      <c r="B180" s="10" t="str">
        <f>'[1]TCE - ANEXO III - Preencher'!C189</f>
        <v>UPA IMBIRIBEIRA</v>
      </c>
      <c r="C180" s="11"/>
      <c r="D180" s="12" t="str">
        <f>'[1]TCE - ANEXO III - Preencher'!E189</f>
        <v>MIRELA CHAVES FERRAZ</v>
      </c>
      <c r="E180" s="10" t="str">
        <f>IF('[1]TCE - ANEXO III - Preencher'!F189="4 - Assistência Odontológica","2 - Outros Profissionais da Saúde",'[1]TCE - ANEXO III - Preencher'!F189)</f>
        <v>1 - Médico</v>
      </c>
      <c r="F180" s="13" t="str">
        <f>'[1]TCE - ANEXO III - Preencher'!G189</f>
        <v>2251-24</v>
      </c>
      <c r="G180" s="14">
        <f>IF('[1]TCE - ANEXO III - Preencher'!H189="","",'[1]TCE - ANEXO III - Preencher'!H189)</f>
        <v>44166</v>
      </c>
      <c r="H180" s="15">
        <f>'[1]TCE - ANEXO III - Preencher'!I189</f>
        <v>0</v>
      </c>
      <c r="I180" s="15">
        <f>'[1]TCE - ANEXO III - Preencher'!J189</f>
        <v>950.13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56.22</v>
      </c>
      <c r="O180" s="16">
        <f>'[1]TCE - ANEXO III - Preencher'!P189</f>
        <v>0</v>
      </c>
      <c r="P180" s="17">
        <f t="shared" si="14"/>
        <v>56.22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1006.35</v>
      </c>
    </row>
    <row r="181" spans="1:28" s="4" customFormat="1" x14ac:dyDescent="0.2">
      <c r="A181" s="9">
        <f>IFERROR(VLOOKUP(B181,'[1]DADOS (OCULTAR)'!$P$3:$R$56,3,0),"")</f>
        <v>10075232000243</v>
      </c>
      <c r="B181" s="10" t="str">
        <f>'[1]TCE - ANEXO III - Preencher'!C190</f>
        <v>UPA IMBIRIBEIRA</v>
      </c>
      <c r="C181" s="11"/>
      <c r="D181" s="12" t="str">
        <f>'[1]TCE - ANEXO III - Preencher'!E190</f>
        <v>MIRELE DE BARROS FERREIRA BARBOSA DIAS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 t="str">
        <f>'[1]TCE - ANEXO III - Preencher'!G190</f>
        <v>2234-05</v>
      </c>
      <c r="G181" s="14">
        <f>IF('[1]TCE - ANEXO III - Preencher'!H190="","",'[1]TCE - ANEXO III - Preencher'!H190)</f>
        <v>44166</v>
      </c>
      <c r="H181" s="15">
        <f>'[1]TCE - ANEXO III - Preencher'!I190</f>
        <v>0</v>
      </c>
      <c r="I181" s="15">
        <f>'[1]TCE - ANEXO III - Preencher'!J190</f>
        <v>481.02</v>
      </c>
      <c r="J181" s="15">
        <f>'[1]TCE - ANEXO III - Preencher'!K190</f>
        <v>0</v>
      </c>
      <c r="K181" s="16">
        <f>'[1]TCE - ANEXO III - Preencher'!L190</f>
        <v>213.65</v>
      </c>
      <c r="L181" s="16">
        <f>'[1]TCE - ANEXO III - Preencher'!M190</f>
        <v>16.05</v>
      </c>
      <c r="M181" s="16">
        <f t="shared" si="13"/>
        <v>197.6</v>
      </c>
      <c r="N181" s="16">
        <f>'[1]TCE - ANEXO III - Preencher'!O190</f>
        <v>2</v>
      </c>
      <c r="O181" s="16">
        <f>'[1]TCE - ANEXO III - Preencher'!P190</f>
        <v>0</v>
      </c>
      <c r="P181" s="17">
        <f t="shared" si="14"/>
        <v>2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279.7</v>
      </c>
      <c r="U181" s="16">
        <f>'[1]TCE - ANEXO III - Preencher'!V190</f>
        <v>0</v>
      </c>
      <c r="V181" s="17">
        <f t="shared" si="16"/>
        <v>279.7</v>
      </c>
      <c r="W181" s="18" t="str">
        <f>IF('[1]TCE - ANEXO III - Preencher'!X190="","",'[1]TCE - ANEXO III - Preencher'!X190)</f>
        <v>AUXILIO CRECHE</v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960.31999999999994</v>
      </c>
    </row>
    <row r="182" spans="1:28" s="4" customFormat="1" x14ac:dyDescent="0.2">
      <c r="A182" s="9">
        <f>IFERROR(VLOOKUP(B182,'[1]DADOS (OCULTAR)'!$P$3:$R$56,3,0),"")</f>
        <v>10075232000243</v>
      </c>
      <c r="B182" s="10" t="str">
        <f>'[1]TCE - ANEXO III - Preencher'!C191</f>
        <v>UPA IMBIRIBEIRA</v>
      </c>
      <c r="C182" s="11"/>
      <c r="D182" s="12" t="str">
        <f>'[1]TCE - ANEXO III - Preencher'!E191</f>
        <v>MIRTES GOMES JOSE DA SILVA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 t="str">
        <f>'[1]TCE - ANEXO III - Preencher'!G191</f>
        <v>3222-05</v>
      </c>
      <c r="G182" s="14">
        <f>IF('[1]TCE - ANEXO III - Preencher'!H191="","",'[1]TCE - ANEXO III - Preencher'!H191)</f>
        <v>44166</v>
      </c>
      <c r="H182" s="15">
        <f>'[1]TCE - ANEXO III - Preencher'!I191</f>
        <v>0</v>
      </c>
      <c r="I182" s="15">
        <f>'[1]TCE - ANEXO III - Preencher'!J191</f>
        <v>200.48</v>
      </c>
      <c r="J182" s="15">
        <f>'[1]TCE - ANEXO III - Preencher'!K191</f>
        <v>0</v>
      </c>
      <c r="K182" s="16">
        <f>'[1]TCE - ANEXO III - Preencher'!L191</f>
        <v>213.65</v>
      </c>
      <c r="L182" s="16">
        <f>'[1]TCE - ANEXO III - Preencher'!M191</f>
        <v>24.25</v>
      </c>
      <c r="M182" s="16">
        <f t="shared" si="13"/>
        <v>189.4</v>
      </c>
      <c r="N182" s="16">
        <f>'[1]TCE - ANEXO III - Preencher'!O191</f>
        <v>2</v>
      </c>
      <c r="O182" s="16">
        <f>'[1]TCE - ANEXO III - Preencher'!P191</f>
        <v>0</v>
      </c>
      <c r="P182" s="17">
        <f t="shared" si="14"/>
        <v>2</v>
      </c>
      <c r="Q182" s="16">
        <f>'[1]TCE - ANEXO III - Preencher'!R191</f>
        <v>107.09</v>
      </c>
      <c r="R182" s="16">
        <f>'[1]TCE - ANEXO III - Preencher'!S191</f>
        <v>72.739999999999995</v>
      </c>
      <c r="S182" s="17">
        <f t="shared" si="15"/>
        <v>34.350000000000009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426.23</v>
      </c>
    </row>
    <row r="183" spans="1:28" s="4" customFormat="1" x14ac:dyDescent="0.2">
      <c r="A183" s="9">
        <f>IFERROR(VLOOKUP(B183,'[1]DADOS (OCULTAR)'!$P$3:$R$56,3,0),"")</f>
        <v>10075232000243</v>
      </c>
      <c r="B183" s="10" t="str">
        <f>'[1]TCE - ANEXO III - Preencher'!C192</f>
        <v>UPA IMBIRIBEIRA</v>
      </c>
      <c r="C183" s="11"/>
      <c r="D183" s="12" t="str">
        <f>'[1]TCE - ANEXO III - Preencher'!E192</f>
        <v>NADJA BARBOSA DOS SANTOS PEREIRA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 t="str">
        <f>'[1]TCE - ANEXO III - Preencher'!G192</f>
        <v>3226-05</v>
      </c>
      <c r="G183" s="14">
        <f>IF('[1]TCE - ANEXO III - Preencher'!H192="","",'[1]TCE - ANEXO III - Preencher'!H192)</f>
        <v>44166</v>
      </c>
      <c r="H183" s="15">
        <f>'[1]TCE - ANEXO III - Preencher'!I192</f>
        <v>0</v>
      </c>
      <c r="I183" s="15">
        <f>'[1]TCE - ANEXO III - Preencher'!J192</f>
        <v>178.63</v>
      </c>
      <c r="J183" s="15">
        <f>'[1]TCE - ANEXO III - Preencher'!K192</f>
        <v>0</v>
      </c>
      <c r="K183" s="16">
        <f>'[1]TCE - ANEXO III - Preencher'!L192</f>
        <v>213.65</v>
      </c>
      <c r="L183" s="16">
        <f>'[1]TCE - ANEXO III - Preencher'!M192</f>
        <v>22.97</v>
      </c>
      <c r="M183" s="16">
        <f t="shared" si="13"/>
        <v>190.68</v>
      </c>
      <c r="N183" s="16">
        <f>'[1]TCE - ANEXO III - Preencher'!O192</f>
        <v>2</v>
      </c>
      <c r="O183" s="16">
        <f>'[1]TCE - ANEXO III - Preencher'!P192</f>
        <v>0</v>
      </c>
      <c r="P183" s="17">
        <f t="shared" si="14"/>
        <v>2</v>
      </c>
      <c r="Q183" s="16">
        <f>'[1]TCE - ANEXO III - Preencher'!R192</f>
        <v>86.39</v>
      </c>
      <c r="R183" s="16">
        <f>'[1]TCE - ANEXO III - Preencher'!S192</f>
        <v>68.900000000000006</v>
      </c>
      <c r="S183" s="17">
        <f t="shared" si="15"/>
        <v>17.489999999999995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388.8</v>
      </c>
    </row>
    <row r="184" spans="1:28" s="4" customFormat="1" x14ac:dyDescent="0.2">
      <c r="A184" s="9">
        <f>IFERROR(VLOOKUP(B184,'[1]DADOS (OCULTAR)'!$P$3:$R$56,3,0),"")</f>
        <v>10075232000243</v>
      </c>
      <c r="B184" s="10" t="str">
        <f>'[1]TCE - ANEXO III - Preencher'!C193</f>
        <v>UPA IMBIRIBEIRA</v>
      </c>
      <c r="C184" s="11"/>
      <c r="D184" s="12" t="str">
        <f>'[1]TCE - ANEXO III - Preencher'!E193</f>
        <v>NATHALYA MARIA DE MAGALHAES TELES BRINGEL</v>
      </c>
      <c r="E184" s="10" t="str">
        <f>IF('[1]TCE - ANEXO III - Preencher'!F193="4 - Assistência Odontológica","2 - Outros Profissionais da Saúde",'[1]TCE - ANEXO III - Preencher'!F193)</f>
        <v>1 - Médico</v>
      </c>
      <c r="F184" s="13" t="str">
        <f>'[1]TCE - ANEXO III - Preencher'!G193</f>
        <v>2251-24</v>
      </c>
      <c r="G184" s="14">
        <f>IF('[1]TCE - ANEXO III - Preencher'!H193="","",'[1]TCE - ANEXO III - Preencher'!H193)</f>
        <v>44166</v>
      </c>
      <c r="H184" s="15">
        <f>'[1]TCE - ANEXO III - Preencher'!I193</f>
        <v>0</v>
      </c>
      <c r="I184" s="15">
        <f>'[1]TCE - ANEXO III - Preencher'!J193</f>
        <v>1240.33</v>
      </c>
      <c r="J184" s="15">
        <f>'[1]TCE - ANEXO III - Preencher'!K193</f>
        <v>0</v>
      </c>
      <c r="K184" s="16">
        <f>'[1]TCE - ANEXO III - Preencher'!L193</f>
        <v>213.65</v>
      </c>
      <c r="L184" s="16">
        <f>'[1]TCE - ANEXO III - Preencher'!M193</f>
        <v>28.6</v>
      </c>
      <c r="M184" s="16">
        <f t="shared" si="13"/>
        <v>185.05</v>
      </c>
      <c r="N184" s="16">
        <f>'[1]TCE - ANEXO III - Preencher'!O193</f>
        <v>56.22</v>
      </c>
      <c r="O184" s="16">
        <f>'[1]TCE - ANEXO III - Preencher'!P193</f>
        <v>0</v>
      </c>
      <c r="P184" s="17">
        <f t="shared" si="14"/>
        <v>56.22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1481.6</v>
      </c>
    </row>
    <row r="185" spans="1:28" s="4" customFormat="1" x14ac:dyDescent="0.2">
      <c r="A185" s="9">
        <f>IFERROR(VLOOKUP(B185,'[1]DADOS (OCULTAR)'!$P$3:$R$56,3,0),"")</f>
        <v>10075232000243</v>
      </c>
      <c r="B185" s="10" t="str">
        <f>'[1]TCE - ANEXO III - Preencher'!C194</f>
        <v>UPA IMBIRIBEIRA</v>
      </c>
      <c r="C185" s="11"/>
      <c r="D185" s="12" t="str">
        <f>'[1]TCE - ANEXO III - Preencher'!E194</f>
        <v>NEILZA FERREIRA DOS SANTOS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 t="str">
        <f>'[1]TCE - ANEXO III - Preencher'!G194</f>
        <v>3222-05</v>
      </c>
      <c r="G185" s="14">
        <f>IF('[1]TCE - ANEXO III - Preencher'!H194="","",'[1]TCE - ANEXO III - Preencher'!H194)</f>
        <v>44166</v>
      </c>
      <c r="H185" s="15">
        <f>'[1]TCE - ANEXO III - Preencher'!I194</f>
        <v>0</v>
      </c>
      <c r="I185" s="15">
        <f>'[1]TCE - ANEXO III - Preencher'!J194</f>
        <v>175.66</v>
      </c>
      <c r="J185" s="15">
        <f>'[1]TCE - ANEXO III - Preencher'!K194</f>
        <v>0</v>
      </c>
      <c r="K185" s="16">
        <f>'[1]TCE - ANEXO III - Preencher'!L194</f>
        <v>213.65</v>
      </c>
      <c r="L185" s="16">
        <f>'[1]TCE - ANEXO III - Preencher'!M194</f>
        <v>24.25</v>
      </c>
      <c r="M185" s="16">
        <f t="shared" si="13"/>
        <v>189.4</v>
      </c>
      <c r="N185" s="16">
        <f>'[1]TCE - ANEXO III - Preencher'!O194</f>
        <v>2</v>
      </c>
      <c r="O185" s="16">
        <f>'[1]TCE - ANEXO III - Preencher'!P194</f>
        <v>0</v>
      </c>
      <c r="P185" s="17">
        <f t="shared" si="14"/>
        <v>2</v>
      </c>
      <c r="Q185" s="16">
        <f>'[1]TCE - ANEXO III - Preencher'!R194</f>
        <v>210.59</v>
      </c>
      <c r="R185" s="16">
        <f>'[1]TCE - ANEXO III - Preencher'!S194</f>
        <v>72.739999999999995</v>
      </c>
      <c r="S185" s="17">
        <f t="shared" si="15"/>
        <v>137.85000000000002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504.91</v>
      </c>
    </row>
    <row r="186" spans="1:28" s="4" customFormat="1" x14ac:dyDescent="0.2">
      <c r="A186" s="9">
        <f>IFERROR(VLOOKUP(B186,'[1]DADOS (OCULTAR)'!$P$3:$R$56,3,0),"")</f>
        <v>10075232000243</v>
      </c>
      <c r="B186" s="10" t="str">
        <f>'[1]TCE - ANEXO III - Preencher'!C195</f>
        <v>UPA IMBIRIBEIRA</v>
      </c>
      <c r="C186" s="11"/>
      <c r="D186" s="12" t="str">
        <f>'[1]TCE - ANEXO III - Preencher'!E195</f>
        <v>NEILZA HENRIQUE DA SILVA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5211-30</v>
      </c>
      <c r="G186" s="14">
        <f>IF('[1]TCE - ANEXO III - Preencher'!H195="","",'[1]TCE - ANEXO III - Preencher'!H195)</f>
        <v>44166</v>
      </c>
      <c r="H186" s="15">
        <f>'[1]TCE - ANEXO III - Preencher'!I195</f>
        <v>0</v>
      </c>
      <c r="I186" s="15">
        <f>'[1]TCE - ANEXO III - Preencher'!J195</f>
        <v>178.08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2</v>
      </c>
      <c r="O186" s="16">
        <f>'[1]TCE - ANEXO III - Preencher'!P195</f>
        <v>0</v>
      </c>
      <c r="P186" s="17">
        <f t="shared" si="14"/>
        <v>2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180.08</v>
      </c>
    </row>
    <row r="187" spans="1:28" s="4" customFormat="1" x14ac:dyDescent="0.2">
      <c r="A187" s="9">
        <f>IFERROR(VLOOKUP(B187,'[1]DADOS (OCULTAR)'!$P$3:$R$56,3,0),"")</f>
        <v>10075232000243</v>
      </c>
      <c r="B187" s="10" t="str">
        <f>'[1]TCE - ANEXO III - Preencher'!C196</f>
        <v>UPA IMBIRIBEIRA</v>
      </c>
      <c r="C187" s="11"/>
      <c r="D187" s="12" t="str">
        <f>'[1]TCE - ANEXO III - Preencher'!E196</f>
        <v>NILANDIA PATRICIA MENDES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 t="str">
        <f>'[1]TCE - ANEXO III - Preencher'!G196</f>
        <v>3222-05</v>
      </c>
      <c r="G187" s="14">
        <f>IF('[1]TCE - ANEXO III - Preencher'!H196="","",'[1]TCE - ANEXO III - Preencher'!H196)</f>
        <v>44166</v>
      </c>
      <c r="H187" s="15">
        <f>'[1]TCE - ANEXO III - Preencher'!I196</f>
        <v>0</v>
      </c>
      <c r="I187" s="15">
        <f>'[1]TCE - ANEXO III - Preencher'!J196</f>
        <v>23.69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2</v>
      </c>
      <c r="O187" s="16">
        <f>'[1]TCE - ANEXO III - Preencher'!P196</f>
        <v>0</v>
      </c>
      <c r="P187" s="17">
        <f t="shared" si="14"/>
        <v>2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25.69</v>
      </c>
    </row>
    <row r="188" spans="1:28" s="4" customFormat="1" x14ac:dyDescent="0.2">
      <c r="A188" s="9">
        <f>IFERROR(VLOOKUP(B188,'[1]DADOS (OCULTAR)'!$P$3:$R$56,3,0),"")</f>
        <v>10075232000243</v>
      </c>
      <c r="B188" s="10" t="str">
        <f>'[1]TCE - ANEXO III - Preencher'!C197</f>
        <v>UPA IMBIRIBEIRA</v>
      </c>
      <c r="C188" s="11"/>
      <c r="D188" s="12" t="str">
        <f>'[1]TCE - ANEXO III - Preencher'!E197</f>
        <v>OSCAR DA SILVA PONTES</v>
      </c>
      <c r="E188" s="10" t="str">
        <f>IF('[1]TCE - ANEXO III - Preencher'!F197="4 - Assistência Odontológica","2 - Outros Profissionais da Saúde",'[1]TCE - ANEXO III - Preencher'!F197)</f>
        <v>3 - Administrativo</v>
      </c>
      <c r="F188" s="13" t="str">
        <f>'[1]TCE - ANEXO III - Preencher'!G197</f>
        <v>4221-05</v>
      </c>
      <c r="G188" s="14">
        <f>IF('[1]TCE - ANEXO III - Preencher'!H197="","",'[1]TCE - ANEXO III - Preencher'!H197)</f>
        <v>44166</v>
      </c>
      <c r="H188" s="15">
        <f>'[1]TCE - ANEXO III - Preencher'!I197</f>
        <v>0</v>
      </c>
      <c r="I188" s="15">
        <f>'[1]TCE - ANEXO III - Preencher'!J197</f>
        <v>177.79</v>
      </c>
      <c r="J188" s="15">
        <f>'[1]TCE - ANEXO III - Preencher'!K197</f>
        <v>0</v>
      </c>
      <c r="K188" s="16">
        <f>'[1]TCE - ANEXO III - Preencher'!L197</f>
        <v>213.65</v>
      </c>
      <c r="L188" s="16">
        <f>'[1]TCE - ANEXO III - Preencher'!M197</f>
        <v>22.97</v>
      </c>
      <c r="M188" s="16">
        <f t="shared" si="13"/>
        <v>190.68</v>
      </c>
      <c r="N188" s="16">
        <f>'[1]TCE - ANEXO III - Preencher'!O197</f>
        <v>2</v>
      </c>
      <c r="O188" s="16">
        <f>'[1]TCE - ANEXO III - Preencher'!P197</f>
        <v>0</v>
      </c>
      <c r="P188" s="17">
        <f t="shared" si="14"/>
        <v>2</v>
      </c>
      <c r="Q188" s="16">
        <f>'[1]TCE - ANEXO III - Preencher'!R197</f>
        <v>182.99</v>
      </c>
      <c r="R188" s="16">
        <f>'[1]TCE - ANEXO III - Preencher'!S197</f>
        <v>68.900000000000006</v>
      </c>
      <c r="S188" s="17">
        <f t="shared" si="15"/>
        <v>114.09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484.56000000000006</v>
      </c>
    </row>
    <row r="189" spans="1:28" s="4" customFormat="1" x14ac:dyDescent="0.2">
      <c r="A189" s="9">
        <f>IFERROR(VLOOKUP(B189,'[1]DADOS (OCULTAR)'!$P$3:$R$56,3,0),"")</f>
        <v>10075232000243</v>
      </c>
      <c r="B189" s="10" t="str">
        <f>'[1]TCE - ANEXO III - Preencher'!C198</f>
        <v>UPA IMBIRIBEIRA</v>
      </c>
      <c r="C189" s="11"/>
      <c r="D189" s="12" t="str">
        <f>'[1]TCE - ANEXO III - Preencher'!E198</f>
        <v xml:space="preserve">PATRICIA DUNDA GOMES 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 t="str">
        <f>'[1]TCE - ANEXO III - Preencher'!G198</f>
        <v>3222-05</v>
      </c>
      <c r="G189" s="14">
        <f>IF('[1]TCE - ANEXO III - Preencher'!H198="","",'[1]TCE - ANEXO III - Preencher'!H198)</f>
        <v>44166</v>
      </c>
      <c r="H189" s="15">
        <f>'[1]TCE - ANEXO III - Preencher'!I198</f>
        <v>0</v>
      </c>
      <c r="I189" s="15">
        <f>'[1]TCE - ANEXO III - Preencher'!J198</f>
        <v>214.76</v>
      </c>
      <c r="J189" s="15">
        <f>'[1]TCE - ANEXO III - Preencher'!K198</f>
        <v>0</v>
      </c>
      <c r="K189" s="16">
        <f>'[1]TCE - ANEXO III - Preencher'!L198</f>
        <v>213.65</v>
      </c>
      <c r="L189" s="16">
        <f>'[1]TCE - ANEXO III - Preencher'!M198</f>
        <v>24.25</v>
      </c>
      <c r="M189" s="16">
        <f t="shared" si="13"/>
        <v>189.4</v>
      </c>
      <c r="N189" s="16">
        <f>'[1]TCE - ANEXO III - Preencher'!O198</f>
        <v>2</v>
      </c>
      <c r="O189" s="16">
        <f>'[1]TCE - ANEXO III - Preencher'!P198</f>
        <v>0</v>
      </c>
      <c r="P189" s="17">
        <f t="shared" si="14"/>
        <v>2</v>
      </c>
      <c r="Q189" s="16">
        <f>'[1]TCE - ANEXO III - Preencher'!R198</f>
        <v>125.79</v>
      </c>
      <c r="R189" s="16">
        <f>'[1]TCE - ANEXO III - Preencher'!S198</f>
        <v>72.739999999999995</v>
      </c>
      <c r="S189" s="17">
        <f t="shared" si="15"/>
        <v>53.050000000000011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459.21</v>
      </c>
    </row>
    <row r="190" spans="1:28" s="4" customFormat="1" x14ac:dyDescent="0.2">
      <c r="A190" s="9">
        <f>IFERROR(VLOOKUP(B190,'[1]DADOS (OCULTAR)'!$P$3:$R$56,3,0),"")</f>
        <v>10075232000243</v>
      </c>
      <c r="B190" s="10" t="str">
        <f>'[1]TCE - ANEXO III - Preencher'!C199</f>
        <v>UPA IMBIRIBEIRA</v>
      </c>
      <c r="C190" s="11"/>
      <c r="D190" s="12" t="str">
        <f>'[1]TCE - ANEXO III - Preencher'!E199</f>
        <v xml:space="preserve">PAULO HENRIQUE LIMA DA PAIXAO </v>
      </c>
      <c r="E190" s="10" t="str">
        <f>IF('[1]TCE - ANEXO III - Preencher'!F199="4 - Assistência Odontológica","2 - Outros Profissionais da Saúde",'[1]TCE - ANEXO III - Preencher'!F199)</f>
        <v>3 - Administrativo</v>
      </c>
      <c r="F190" s="13" t="str">
        <f>'[1]TCE - ANEXO III - Preencher'!G199</f>
        <v>3131-15</v>
      </c>
      <c r="G190" s="14">
        <f>IF('[1]TCE - ANEXO III - Preencher'!H199="","",'[1]TCE - ANEXO III - Preencher'!H199)</f>
        <v>44166</v>
      </c>
      <c r="H190" s="15">
        <f>'[1]TCE - ANEXO III - Preencher'!I199</f>
        <v>0</v>
      </c>
      <c r="I190" s="15">
        <f>'[1]TCE - ANEXO III - Preencher'!J199</f>
        <v>250.64</v>
      </c>
      <c r="J190" s="15">
        <f>'[1]TCE - ANEXO III - Preencher'!K199</f>
        <v>0</v>
      </c>
      <c r="K190" s="16">
        <f>'[1]TCE - ANEXO III - Preencher'!L199</f>
        <v>213.65</v>
      </c>
      <c r="L190" s="16">
        <f>'[1]TCE - ANEXO III - Preencher'!M199</f>
        <v>34.19</v>
      </c>
      <c r="M190" s="16">
        <f t="shared" si="13"/>
        <v>179.46</v>
      </c>
      <c r="N190" s="16">
        <f>'[1]TCE - ANEXO III - Preencher'!O199</f>
        <v>2</v>
      </c>
      <c r="O190" s="16">
        <f>'[1]TCE - ANEXO III - Preencher'!P199</f>
        <v>0</v>
      </c>
      <c r="P190" s="17">
        <f t="shared" si="14"/>
        <v>2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432.1</v>
      </c>
    </row>
    <row r="191" spans="1:28" s="4" customFormat="1" x14ac:dyDescent="0.2">
      <c r="A191" s="9">
        <f>IFERROR(VLOOKUP(B191,'[1]DADOS (OCULTAR)'!$P$3:$R$56,3,0),"")</f>
        <v>10075232000243</v>
      </c>
      <c r="B191" s="10" t="str">
        <f>'[1]TCE - ANEXO III - Preencher'!C200</f>
        <v>UPA IMBIRIBEIRA</v>
      </c>
      <c r="C191" s="11"/>
      <c r="D191" s="12" t="str">
        <f>'[1]TCE - ANEXO III - Preencher'!E200</f>
        <v>PAULO SEVERINO DE SENA SILVA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 t="str">
        <f>'[1]TCE - ANEXO III - Preencher'!G200</f>
        <v>4221-05</v>
      </c>
      <c r="G191" s="14">
        <f>IF('[1]TCE - ANEXO III - Preencher'!H200="","",'[1]TCE - ANEXO III - Preencher'!H200)</f>
        <v>44166</v>
      </c>
      <c r="H191" s="15">
        <f>'[1]TCE - ANEXO III - Preencher'!I200</f>
        <v>0</v>
      </c>
      <c r="I191" s="15">
        <f>'[1]TCE - ANEXO III - Preencher'!J200</f>
        <v>174.47</v>
      </c>
      <c r="J191" s="15">
        <f>'[1]TCE - ANEXO III - Preencher'!K200</f>
        <v>0</v>
      </c>
      <c r="K191" s="16">
        <f>'[1]TCE - ANEXO III - Preencher'!L200</f>
        <v>213.65</v>
      </c>
      <c r="L191" s="16">
        <f>'[1]TCE - ANEXO III - Preencher'!M200</f>
        <v>22.97</v>
      </c>
      <c r="M191" s="16">
        <f t="shared" si="13"/>
        <v>190.68</v>
      </c>
      <c r="N191" s="16">
        <f>'[1]TCE - ANEXO III - Preencher'!O200</f>
        <v>2</v>
      </c>
      <c r="O191" s="16">
        <f>'[1]TCE - ANEXO III - Preencher'!P200</f>
        <v>0</v>
      </c>
      <c r="P191" s="17">
        <f t="shared" si="14"/>
        <v>2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367.15</v>
      </c>
    </row>
    <row r="192" spans="1:28" s="4" customFormat="1" x14ac:dyDescent="0.2">
      <c r="A192" s="9">
        <f>IFERROR(VLOOKUP(B192,'[1]DADOS (OCULTAR)'!$P$3:$R$56,3,0),"")</f>
        <v>10075232000243</v>
      </c>
      <c r="B192" s="10" t="str">
        <f>'[1]TCE - ANEXO III - Preencher'!C201</f>
        <v>UPA IMBIRIBEIRA</v>
      </c>
      <c r="C192" s="11"/>
      <c r="D192" s="12" t="str">
        <f>'[1]TCE - ANEXO III - Preencher'!E201</f>
        <v>PEDRO AUGUSTO URBANO FARIAS</v>
      </c>
      <c r="E192" s="10" t="str">
        <f>IF('[1]TCE - ANEXO III - Preencher'!F201="4 - Assistência Odontológica","2 - Outros Profissionais da Saúde",'[1]TCE - ANEXO III - Preencher'!F201)</f>
        <v>1 - Médico</v>
      </c>
      <c r="F192" s="13" t="str">
        <f>'[1]TCE - ANEXO III - Preencher'!G201</f>
        <v>2252-70</v>
      </c>
      <c r="G192" s="14">
        <f>IF('[1]TCE - ANEXO III - Preencher'!H201="","",'[1]TCE - ANEXO III - Preencher'!H201)</f>
        <v>44166</v>
      </c>
      <c r="H192" s="15">
        <f>'[1]TCE - ANEXO III - Preencher'!I201</f>
        <v>0</v>
      </c>
      <c r="I192" s="15">
        <f>'[1]TCE - ANEXO III - Preencher'!J201</f>
        <v>1087.03</v>
      </c>
      <c r="J192" s="15">
        <f>'[1]TCE - ANEXO III - Preencher'!K201</f>
        <v>0</v>
      </c>
      <c r="K192" s="16">
        <f>'[1]TCE - ANEXO III - Preencher'!L201</f>
        <v>213.65</v>
      </c>
      <c r="L192" s="16">
        <f>'[1]TCE - ANEXO III - Preencher'!M201</f>
        <v>18.02</v>
      </c>
      <c r="M192" s="16">
        <f t="shared" si="13"/>
        <v>195.63</v>
      </c>
      <c r="N192" s="16">
        <f>'[1]TCE - ANEXO III - Preencher'!O201</f>
        <v>56.22</v>
      </c>
      <c r="O192" s="16">
        <f>'[1]TCE - ANEXO III - Preencher'!P201</f>
        <v>0</v>
      </c>
      <c r="P192" s="17">
        <f t="shared" si="14"/>
        <v>56.22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1338.8799999999999</v>
      </c>
    </row>
    <row r="193" spans="1:28" s="4" customFormat="1" x14ac:dyDescent="0.2">
      <c r="A193" s="9">
        <f>IFERROR(VLOOKUP(B193,'[1]DADOS (OCULTAR)'!$P$3:$R$56,3,0),"")</f>
        <v>10075232000243</v>
      </c>
      <c r="B193" s="10" t="str">
        <f>'[1]TCE - ANEXO III - Preencher'!C202</f>
        <v>UPA IMBIRIBEIRA</v>
      </c>
      <c r="C193" s="11"/>
      <c r="D193" s="12" t="str">
        <f>'[1]TCE - ANEXO III - Preencher'!E202</f>
        <v>PRISCILA MAYARA DOS SANTOS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 t="str">
        <f>'[1]TCE - ANEXO III - Preencher'!G202</f>
        <v>3222-05</v>
      </c>
      <c r="G193" s="14">
        <f>IF('[1]TCE - ANEXO III - Preencher'!H202="","",'[1]TCE - ANEXO III - Preencher'!H202)</f>
        <v>44166</v>
      </c>
      <c r="H193" s="15">
        <f>'[1]TCE - ANEXO III - Preencher'!I202</f>
        <v>0</v>
      </c>
      <c r="I193" s="15">
        <f>'[1]TCE - ANEXO III - Preencher'!J202</f>
        <v>173.5</v>
      </c>
      <c r="J193" s="15">
        <f>'[1]TCE - ANEXO III - Preencher'!K202</f>
        <v>0</v>
      </c>
      <c r="K193" s="16">
        <f>'[1]TCE - ANEXO III - Preencher'!L202</f>
        <v>213.65</v>
      </c>
      <c r="L193" s="16">
        <f>'[1]TCE - ANEXO III - Preencher'!M202</f>
        <v>24.25</v>
      </c>
      <c r="M193" s="16">
        <f t="shared" si="13"/>
        <v>189.4</v>
      </c>
      <c r="N193" s="16">
        <f>'[1]TCE - ANEXO III - Preencher'!O202</f>
        <v>2</v>
      </c>
      <c r="O193" s="16">
        <f>'[1]TCE - ANEXO III - Preencher'!P202</f>
        <v>0</v>
      </c>
      <c r="P193" s="17">
        <f t="shared" si="14"/>
        <v>2</v>
      </c>
      <c r="Q193" s="16">
        <f>'[1]TCE - ANEXO III - Preencher'!R202</f>
        <v>224.39</v>
      </c>
      <c r="R193" s="16">
        <f>'[1]TCE - ANEXO III - Preencher'!S202</f>
        <v>72.739999999999995</v>
      </c>
      <c r="S193" s="17">
        <f t="shared" si="15"/>
        <v>151.64999999999998</v>
      </c>
      <c r="T193" s="16">
        <f>'[1]TCE - ANEXO III - Preencher'!U202</f>
        <v>66.11</v>
      </c>
      <c r="U193" s="16">
        <f>'[1]TCE - ANEXO III - Preencher'!V202</f>
        <v>0</v>
      </c>
      <c r="V193" s="17">
        <f t="shared" si="16"/>
        <v>66.11</v>
      </c>
      <c r="W193" s="18" t="str">
        <f>IF('[1]TCE - ANEXO III - Preencher'!X202="","",'[1]TCE - ANEXO III - Preencher'!X202)</f>
        <v>AUXILIO CRECHE</v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582.66</v>
      </c>
    </row>
    <row r="194" spans="1:28" s="4" customFormat="1" x14ac:dyDescent="0.2">
      <c r="A194" s="9">
        <f>IFERROR(VLOOKUP(B194,'[1]DADOS (OCULTAR)'!$P$3:$R$56,3,0),"")</f>
        <v>10075232000243</v>
      </c>
      <c r="B194" s="10" t="str">
        <f>'[1]TCE - ANEXO III - Preencher'!C203</f>
        <v>UPA IMBIRIBEIRA</v>
      </c>
      <c r="C194" s="11"/>
      <c r="D194" s="12" t="str">
        <f>'[1]TCE - ANEXO III - Preencher'!E203</f>
        <v>RAFAEL MELO AZEDO VIEIRA</v>
      </c>
      <c r="E194" s="10" t="str">
        <f>IF('[1]TCE - ANEXO III - Preencher'!F203="4 - Assistência Odontológica","2 - Outros Profissionais da Saúde",'[1]TCE - ANEXO III - Preencher'!F203)</f>
        <v>1 - Médico</v>
      </c>
      <c r="F194" s="13" t="str">
        <f>'[1]TCE - ANEXO III - Preencher'!G203</f>
        <v>2252-70</v>
      </c>
      <c r="G194" s="14">
        <f>IF('[1]TCE - ANEXO III - Preencher'!H203="","",'[1]TCE - ANEXO III - Preencher'!H203)</f>
        <v>44166</v>
      </c>
      <c r="H194" s="15">
        <f>'[1]TCE - ANEXO III - Preencher'!I203</f>
        <v>0</v>
      </c>
      <c r="I194" s="15">
        <f>'[1]TCE - ANEXO III - Preencher'!J203</f>
        <v>783.38</v>
      </c>
      <c r="J194" s="15">
        <f>'[1]TCE - ANEXO III - Preencher'!K203</f>
        <v>0</v>
      </c>
      <c r="K194" s="16">
        <f>'[1]TCE - ANEXO III - Preencher'!L203</f>
        <v>213.65</v>
      </c>
      <c r="L194" s="16">
        <f>'[1]TCE - ANEXO III - Preencher'!M203</f>
        <v>18.02</v>
      </c>
      <c r="M194" s="16">
        <f t="shared" si="13"/>
        <v>195.63</v>
      </c>
      <c r="N194" s="16">
        <f>'[1]TCE - ANEXO III - Preencher'!O203</f>
        <v>56.22</v>
      </c>
      <c r="O194" s="16">
        <f>'[1]TCE - ANEXO III - Preencher'!P203</f>
        <v>0</v>
      </c>
      <c r="P194" s="17">
        <f t="shared" si="14"/>
        <v>56.22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1035.23</v>
      </c>
    </row>
    <row r="195" spans="1:28" s="4" customFormat="1" x14ac:dyDescent="0.2">
      <c r="A195" s="9">
        <f>IFERROR(VLOOKUP(B195,'[1]DADOS (OCULTAR)'!$P$3:$R$56,3,0),"")</f>
        <v>10075232000243</v>
      </c>
      <c r="B195" s="10" t="str">
        <f>'[1]TCE - ANEXO III - Preencher'!C204</f>
        <v>UPA IMBIRIBEIRA</v>
      </c>
      <c r="C195" s="11"/>
      <c r="D195" s="12" t="str">
        <f>'[1]TCE - ANEXO III - Preencher'!E204</f>
        <v>RALPH RUY DEMY DA SILVA DE SOUTO</v>
      </c>
      <c r="E195" s="10" t="str">
        <f>IF('[1]TCE - ANEXO III - Preencher'!F204="4 - Assistência Odontológica","2 - Outros Profissionais da Saúde",'[1]TCE - ANEXO III - Preencher'!F204)</f>
        <v>1 - Médico</v>
      </c>
      <c r="F195" s="13" t="str">
        <f>'[1]TCE - ANEXO III - Preencher'!G204</f>
        <v>2251-25</v>
      </c>
      <c r="G195" s="14">
        <f>IF('[1]TCE - ANEXO III - Preencher'!H204="","",'[1]TCE - ANEXO III - Preencher'!H204)</f>
        <v>44166</v>
      </c>
      <c r="H195" s="15">
        <f>'[1]TCE - ANEXO III - Preencher'!I204</f>
        <v>0</v>
      </c>
      <c r="I195" s="15">
        <f>'[1]TCE - ANEXO III - Preencher'!J204</f>
        <v>1105.77</v>
      </c>
      <c r="J195" s="15">
        <f>'[1]TCE - ANEXO III - Preencher'!K204</f>
        <v>0</v>
      </c>
      <c r="K195" s="16">
        <f>'[1]TCE - ANEXO III - Preencher'!L204</f>
        <v>213.65</v>
      </c>
      <c r="L195" s="16">
        <f>'[1]TCE - ANEXO III - Preencher'!M204</f>
        <v>32.32</v>
      </c>
      <c r="M195" s="16">
        <f t="shared" si="13"/>
        <v>181.33</v>
      </c>
      <c r="N195" s="16">
        <f>'[1]TCE - ANEXO III - Preencher'!O204</f>
        <v>56.22</v>
      </c>
      <c r="O195" s="16">
        <f>'[1]TCE - ANEXO III - Preencher'!P204</f>
        <v>0</v>
      </c>
      <c r="P195" s="17">
        <f t="shared" si="14"/>
        <v>56.22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1343.32</v>
      </c>
    </row>
    <row r="196" spans="1:28" s="4" customFormat="1" x14ac:dyDescent="0.2">
      <c r="A196" s="9">
        <f>IFERROR(VLOOKUP(B196,'[1]DADOS (OCULTAR)'!$P$3:$R$56,3,0),"")</f>
        <v>10075232000243</v>
      </c>
      <c r="B196" s="10" t="str">
        <f>'[1]TCE - ANEXO III - Preencher'!C205</f>
        <v>UPA IMBIRIBEIRA</v>
      </c>
      <c r="C196" s="11"/>
      <c r="D196" s="12" t="str">
        <f>'[1]TCE - ANEXO III - Preencher'!E205</f>
        <v>RAPHAEL LUIZ FERREIRA DE LIMA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 t="str">
        <f>'[1]TCE - ANEXO III - Preencher'!G205</f>
        <v>3241-15</v>
      </c>
      <c r="G196" s="14">
        <f>IF('[1]TCE - ANEXO III - Preencher'!H205="","",'[1]TCE - ANEXO III - Preencher'!H205)</f>
        <v>44166</v>
      </c>
      <c r="H196" s="15">
        <f>'[1]TCE - ANEXO III - Preencher'!I205</f>
        <v>0</v>
      </c>
      <c r="I196" s="15">
        <f>'[1]TCE - ANEXO III - Preencher'!J205</f>
        <v>359.58</v>
      </c>
      <c r="J196" s="15">
        <f>'[1]TCE - ANEXO III - Preencher'!K205</f>
        <v>0</v>
      </c>
      <c r="K196" s="16">
        <f>'[1]TCE - ANEXO III - Preencher'!L205</f>
        <v>213.65</v>
      </c>
      <c r="L196" s="16">
        <f>'[1]TCE - ANEXO III - Preencher'!M205</f>
        <v>16.28</v>
      </c>
      <c r="M196" s="16">
        <f t="shared" ref="M196:M259" si="19">K196-L196</f>
        <v>197.37</v>
      </c>
      <c r="N196" s="16">
        <f>'[1]TCE - ANEXO III - Preencher'!O205</f>
        <v>10</v>
      </c>
      <c r="O196" s="16">
        <f>'[1]TCE - ANEXO III - Preencher'!P205</f>
        <v>0</v>
      </c>
      <c r="P196" s="17">
        <f t="shared" ref="P196:P259" si="20">N196-O196</f>
        <v>10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566.95000000000005</v>
      </c>
    </row>
    <row r="197" spans="1:28" s="4" customFormat="1" x14ac:dyDescent="0.2">
      <c r="A197" s="9">
        <f>IFERROR(VLOOKUP(B197,'[1]DADOS (OCULTAR)'!$P$3:$R$56,3,0),"")</f>
        <v>10075232000243</v>
      </c>
      <c r="B197" s="10" t="str">
        <f>'[1]TCE - ANEXO III - Preencher'!C206</f>
        <v>UPA IMBIRIBEIRA</v>
      </c>
      <c r="C197" s="11"/>
      <c r="D197" s="12" t="str">
        <f>'[1]TCE - ANEXO III - Preencher'!E206</f>
        <v>REBECKA CARVALHO DE AGUIAR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 t="str">
        <f>'[1]TCE - ANEXO III - Preencher'!G206</f>
        <v>2235-05</v>
      </c>
      <c r="G197" s="14">
        <f>IF('[1]TCE - ANEXO III - Preencher'!H206="","",'[1]TCE - ANEXO III - Preencher'!H206)</f>
        <v>44166</v>
      </c>
      <c r="H197" s="15">
        <f>'[1]TCE - ANEXO III - Preencher'!I206</f>
        <v>0</v>
      </c>
      <c r="I197" s="15">
        <f>'[1]TCE - ANEXO III - Preencher'!J206</f>
        <v>490.4</v>
      </c>
      <c r="J197" s="15">
        <f>'[1]TCE - ANEXO III - Preencher'!K206</f>
        <v>0</v>
      </c>
      <c r="K197" s="16">
        <f>'[1]TCE - ANEXO III - Preencher'!L206</f>
        <v>213.65</v>
      </c>
      <c r="L197" s="16">
        <f>'[1]TCE - ANEXO III - Preencher'!M206</f>
        <v>3.08</v>
      </c>
      <c r="M197" s="16">
        <f t="shared" si="19"/>
        <v>210.57</v>
      </c>
      <c r="N197" s="16">
        <f>'[1]TCE - ANEXO III - Preencher'!O206</f>
        <v>16</v>
      </c>
      <c r="O197" s="16">
        <f>'[1]TCE - ANEXO III - Preencher'!P206</f>
        <v>0</v>
      </c>
      <c r="P197" s="17">
        <f t="shared" si="20"/>
        <v>16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103.28</v>
      </c>
      <c r="U197" s="16">
        <f>'[1]TCE - ANEXO III - Preencher'!V206</f>
        <v>0</v>
      </c>
      <c r="V197" s="17">
        <f t="shared" si="22"/>
        <v>103.28</v>
      </c>
      <c r="W197" s="18" t="str">
        <f>IF('[1]TCE - ANEXO III - Preencher'!X206="","",'[1]TCE - ANEXO III - Preencher'!X206)</f>
        <v>AUXILIO CRECHE</v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820.25</v>
      </c>
    </row>
    <row r="198" spans="1:28" s="4" customFormat="1" x14ac:dyDescent="0.2">
      <c r="A198" s="9">
        <f>IFERROR(VLOOKUP(B198,'[1]DADOS (OCULTAR)'!$P$3:$R$56,3,0),"")</f>
        <v>10075232000243</v>
      </c>
      <c r="B198" s="10" t="str">
        <f>'[1]TCE - ANEXO III - Preencher'!C207</f>
        <v>UPA IMBIRIBEIRA</v>
      </c>
      <c r="C198" s="11"/>
      <c r="D198" s="12" t="str">
        <f>'[1]TCE - ANEXO III - Preencher'!E207</f>
        <v>REBEKA FERREIRA DE CARVALHO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 t="str">
        <f>'[1]TCE - ANEXO III - Preencher'!G207</f>
        <v>3222-05</v>
      </c>
      <c r="G198" s="14">
        <f>IF('[1]TCE - ANEXO III - Preencher'!H207="","",'[1]TCE - ANEXO III - Preencher'!H207)</f>
        <v>44166</v>
      </c>
      <c r="H198" s="15">
        <f>'[1]TCE - ANEXO III - Preencher'!I207</f>
        <v>0</v>
      </c>
      <c r="I198" s="15">
        <f>'[1]TCE - ANEXO III - Preencher'!J207</f>
        <v>214.77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4</v>
      </c>
      <c r="O198" s="16">
        <f>'[1]TCE - ANEXO III - Preencher'!P207</f>
        <v>0</v>
      </c>
      <c r="P198" s="17">
        <f t="shared" si="20"/>
        <v>4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218.77</v>
      </c>
    </row>
    <row r="199" spans="1:28" s="4" customFormat="1" x14ac:dyDescent="0.2">
      <c r="A199" s="9">
        <f>IFERROR(VLOOKUP(B199,'[1]DADOS (OCULTAR)'!$P$3:$R$56,3,0),"")</f>
        <v>10075232000243</v>
      </c>
      <c r="B199" s="10" t="str">
        <f>'[1]TCE - ANEXO III - Preencher'!C208</f>
        <v>UPA IMBIRIBEIRA</v>
      </c>
      <c r="C199" s="11"/>
      <c r="D199" s="12" t="str">
        <f>'[1]TCE - ANEXO III - Preencher'!E208</f>
        <v>RENATA CHRISTINA MENEZES RIOS</v>
      </c>
      <c r="E199" s="10" t="str">
        <f>IF('[1]TCE - ANEXO III - Preencher'!F208="4 - Assistência Odontológica","2 - Outros Profissionais da Saúde",'[1]TCE - ANEXO III - Preencher'!F208)</f>
        <v>1 - Médico</v>
      </c>
      <c r="F199" s="13" t="str">
        <f>'[1]TCE - ANEXO III - Preencher'!G208</f>
        <v>2251-25</v>
      </c>
      <c r="G199" s="14">
        <f>IF('[1]TCE - ANEXO III - Preencher'!H208="","",'[1]TCE - ANEXO III - Preencher'!H208)</f>
        <v>44166</v>
      </c>
      <c r="H199" s="15">
        <f>'[1]TCE - ANEXO III - Preencher'!I208</f>
        <v>0</v>
      </c>
      <c r="I199" s="15">
        <f>'[1]TCE - ANEXO III - Preencher'!J208</f>
        <v>365.79</v>
      </c>
      <c r="J199" s="15">
        <f>'[1]TCE - ANEXO III - Preencher'!K208</f>
        <v>0</v>
      </c>
      <c r="K199" s="16">
        <f>'[1]TCE - ANEXO III - Preencher'!L208</f>
        <v>213.65</v>
      </c>
      <c r="L199" s="16">
        <f>'[1]TCE - ANEXO III - Preencher'!M208</f>
        <v>14.3</v>
      </c>
      <c r="M199" s="16">
        <f t="shared" si="19"/>
        <v>199.35</v>
      </c>
      <c r="N199" s="16">
        <f>'[1]TCE - ANEXO III - Preencher'!O208</f>
        <v>56.22</v>
      </c>
      <c r="O199" s="16">
        <f>'[1]TCE - ANEXO III - Preencher'!P208</f>
        <v>0</v>
      </c>
      <c r="P199" s="17">
        <f t="shared" si="20"/>
        <v>56.22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621.36</v>
      </c>
    </row>
    <row r="200" spans="1:28" s="4" customFormat="1" x14ac:dyDescent="0.2">
      <c r="A200" s="9">
        <f>IFERROR(VLOOKUP(B200,'[1]DADOS (OCULTAR)'!$P$3:$R$56,3,0),"")</f>
        <v>10075232000243</v>
      </c>
      <c r="B200" s="10" t="str">
        <f>'[1]TCE - ANEXO III - Preencher'!C209</f>
        <v>UPA IMBIRIBEIRA</v>
      </c>
      <c r="C200" s="11"/>
      <c r="D200" s="12" t="str">
        <f>'[1]TCE - ANEXO III - Preencher'!E209</f>
        <v>RENATA DA SILVA NUNES DE OLIVEIRA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 t="str">
        <f>'[1]TCE - ANEXO III - Preencher'!G209</f>
        <v>9922-25</v>
      </c>
      <c r="G200" s="14">
        <f>IF('[1]TCE - ANEXO III - Preencher'!H209="","",'[1]TCE - ANEXO III - Preencher'!H209)</f>
        <v>44166</v>
      </c>
      <c r="H200" s="15">
        <f>'[1]TCE - ANEXO III - Preencher'!I209</f>
        <v>0</v>
      </c>
      <c r="I200" s="15">
        <f>'[1]TCE - ANEXO III - Preencher'!J209</f>
        <v>153.68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2</v>
      </c>
      <c r="O200" s="16">
        <f>'[1]TCE - ANEXO III - Preencher'!P209</f>
        <v>0</v>
      </c>
      <c r="P200" s="17">
        <f t="shared" si="20"/>
        <v>2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155.68</v>
      </c>
    </row>
    <row r="201" spans="1:28" s="4" customFormat="1" x14ac:dyDescent="0.2">
      <c r="A201" s="9">
        <f>IFERROR(VLOOKUP(B201,'[1]DADOS (OCULTAR)'!$P$3:$R$56,3,0),"")</f>
        <v>10075232000243</v>
      </c>
      <c r="B201" s="10" t="str">
        <f>'[1]TCE - ANEXO III - Preencher'!C210</f>
        <v>UPA IMBIRIBEIRA</v>
      </c>
      <c r="C201" s="11"/>
      <c r="D201" s="12" t="str">
        <f>'[1]TCE - ANEXO III - Preencher'!E210</f>
        <v>RENATA DE CASSIA RIBAS PEREIRA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 t="str">
        <f>'[1]TCE - ANEXO III - Preencher'!G210</f>
        <v>2234-05</v>
      </c>
      <c r="G201" s="14">
        <f>IF('[1]TCE - ANEXO III - Preencher'!H210="","",'[1]TCE - ANEXO III - Preencher'!H210)</f>
        <v>44166</v>
      </c>
      <c r="H201" s="15">
        <f>'[1]TCE - ANEXO III - Preencher'!I210</f>
        <v>0</v>
      </c>
      <c r="I201" s="15">
        <f>'[1]TCE - ANEXO III - Preencher'!J210</f>
        <v>599.20000000000005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2</v>
      </c>
      <c r="O201" s="16">
        <f>'[1]TCE - ANEXO III - Preencher'!P210</f>
        <v>0</v>
      </c>
      <c r="P201" s="17">
        <f t="shared" si="20"/>
        <v>2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601.20000000000005</v>
      </c>
    </row>
    <row r="202" spans="1:28" s="4" customFormat="1" x14ac:dyDescent="0.2">
      <c r="A202" s="9">
        <f>IFERROR(VLOOKUP(B202,'[1]DADOS (OCULTAR)'!$P$3:$R$56,3,0),"")</f>
        <v>10075232000243</v>
      </c>
      <c r="B202" s="10" t="str">
        <f>'[1]TCE - ANEXO III - Preencher'!C211</f>
        <v>UPA IMBIRIBEIRA</v>
      </c>
      <c r="C202" s="11"/>
      <c r="D202" s="12" t="str">
        <f>'[1]TCE - ANEXO III - Preencher'!E211</f>
        <v>RENATA MOTTA MATTOSO</v>
      </c>
      <c r="E202" s="10" t="str">
        <f>IF('[1]TCE - ANEXO III - Preencher'!F211="4 - Assistência Odontológica","2 - Outros Profissionais da Saúde",'[1]TCE - ANEXO III - Preencher'!F211)</f>
        <v>1 - Médico</v>
      </c>
      <c r="F202" s="13" t="str">
        <f>'[1]TCE - ANEXO III - Preencher'!G211</f>
        <v>2251-24</v>
      </c>
      <c r="G202" s="14">
        <f>IF('[1]TCE - ANEXO III - Preencher'!H211="","",'[1]TCE - ANEXO III - Preencher'!H211)</f>
        <v>44166</v>
      </c>
      <c r="H202" s="15">
        <f>'[1]TCE - ANEXO III - Preencher'!I211</f>
        <v>0</v>
      </c>
      <c r="I202" s="15">
        <f>'[1]TCE - ANEXO III - Preencher'!J211</f>
        <v>1433.34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56.22</v>
      </c>
      <c r="O202" s="16">
        <f>'[1]TCE - ANEXO III - Preencher'!P211</f>
        <v>0</v>
      </c>
      <c r="P202" s="17">
        <f t="shared" si="20"/>
        <v>56.22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1489.56</v>
      </c>
    </row>
    <row r="203" spans="1:28" s="4" customFormat="1" x14ac:dyDescent="0.2">
      <c r="A203" s="9">
        <f>IFERROR(VLOOKUP(B203,'[1]DADOS (OCULTAR)'!$P$3:$R$56,3,0),"")</f>
        <v>10075232000243</v>
      </c>
      <c r="B203" s="10" t="str">
        <f>'[1]TCE - ANEXO III - Preencher'!C212</f>
        <v>UPA IMBIRIBEIRA</v>
      </c>
      <c r="C203" s="11"/>
      <c r="D203" s="12" t="str">
        <f>'[1]TCE - ANEXO III - Preencher'!E212</f>
        <v>RICARDO JOSE OLIMPIO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 t="str">
        <f>'[1]TCE - ANEXO III - Preencher'!G212</f>
        <v>2235-05</v>
      </c>
      <c r="G203" s="14">
        <f>IF('[1]TCE - ANEXO III - Preencher'!H212="","",'[1]TCE - ANEXO III - Preencher'!H212)</f>
        <v>44166</v>
      </c>
      <c r="H203" s="15">
        <f>'[1]TCE - ANEXO III - Preencher'!I212</f>
        <v>0</v>
      </c>
      <c r="I203" s="15">
        <f>'[1]TCE - ANEXO III - Preencher'!J212</f>
        <v>362.68</v>
      </c>
      <c r="J203" s="15">
        <f>'[1]TCE - ANEXO III - Preencher'!K212</f>
        <v>0</v>
      </c>
      <c r="K203" s="16">
        <f>'[1]TCE - ANEXO III - Preencher'!L212</f>
        <v>213.65</v>
      </c>
      <c r="L203" s="16">
        <f>'[1]TCE - ANEXO III - Preencher'!M212</f>
        <v>3.63</v>
      </c>
      <c r="M203" s="16">
        <f t="shared" si="19"/>
        <v>210.02</v>
      </c>
      <c r="N203" s="16">
        <f>'[1]TCE - ANEXO III - Preencher'!O212</f>
        <v>4</v>
      </c>
      <c r="O203" s="16">
        <f>'[1]TCE - ANEXO III - Preencher'!P212</f>
        <v>0</v>
      </c>
      <c r="P203" s="17">
        <f t="shared" si="20"/>
        <v>4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576.70000000000005</v>
      </c>
    </row>
    <row r="204" spans="1:28" s="4" customFormat="1" x14ac:dyDescent="0.2">
      <c r="A204" s="9">
        <f>IFERROR(VLOOKUP(B204,'[1]DADOS (OCULTAR)'!$P$3:$R$56,3,0),"")</f>
        <v>10075232000243</v>
      </c>
      <c r="B204" s="10" t="str">
        <f>'[1]TCE - ANEXO III - Preencher'!C213</f>
        <v>UPA IMBIRIBEIRA</v>
      </c>
      <c r="C204" s="11"/>
      <c r="D204" s="12" t="str">
        <f>'[1]TCE - ANEXO III - Preencher'!E213</f>
        <v>ROBERTA DA SILVA NUNES</v>
      </c>
      <c r="E204" s="10" t="str">
        <f>IF('[1]TCE - ANEXO III - Preencher'!F213="4 - Assistência Odontológica","2 - Outros Profissionais da Saúde",'[1]TCE - ANEXO III - Preencher'!F213)</f>
        <v>3 - Administrativo</v>
      </c>
      <c r="F204" s="13" t="str">
        <f>'[1]TCE - ANEXO III - Preencher'!G213</f>
        <v>9922-25</v>
      </c>
      <c r="G204" s="14">
        <f>IF('[1]TCE - ANEXO III - Preencher'!H213="","",'[1]TCE - ANEXO III - Preencher'!H213)</f>
        <v>44166</v>
      </c>
      <c r="H204" s="15">
        <f>'[1]TCE - ANEXO III - Preencher'!I213</f>
        <v>0</v>
      </c>
      <c r="I204" s="15">
        <f>'[1]TCE - ANEXO III - Preencher'!J213</f>
        <v>210.69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2</v>
      </c>
      <c r="O204" s="16">
        <f>'[1]TCE - ANEXO III - Preencher'!P213</f>
        <v>0</v>
      </c>
      <c r="P204" s="17">
        <f t="shared" si="20"/>
        <v>2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212.69</v>
      </c>
    </row>
    <row r="205" spans="1:28" s="4" customFormat="1" x14ac:dyDescent="0.2">
      <c r="A205" s="9">
        <f>IFERROR(VLOOKUP(B205,'[1]DADOS (OCULTAR)'!$P$3:$R$56,3,0),"")</f>
        <v>10075232000243</v>
      </c>
      <c r="B205" s="10" t="str">
        <f>'[1]TCE - ANEXO III - Preencher'!C214</f>
        <v>UPA IMBIRIBEIRA</v>
      </c>
      <c r="C205" s="11"/>
      <c r="D205" s="12" t="str">
        <f>'[1]TCE - ANEXO III - Preencher'!E214</f>
        <v>ROBERTA VERCOZA DE CASTRO SILVEIRA</v>
      </c>
      <c r="E205" s="10" t="str">
        <f>IF('[1]TCE - ANEXO III - Preencher'!F214="4 - Assistência Odontológica","2 - Outros Profissionais da Saúde",'[1]TCE - ANEXO III - Preencher'!F214)</f>
        <v>1 - Médico</v>
      </c>
      <c r="F205" s="13" t="str">
        <f>'[1]TCE - ANEXO III - Preencher'!G214</f>
        <v>2251-25</v>
      </c>
      <c r="G205" s="14">
        <f>IF('[1]TCE - ANEXO III - Preencher'!H214="","",'[1]TCE - ANEXO III - Preencher'!H214)</f>
        <v>44166</v>
      </c>
      <c r="H205" s="15">
        <f>'[1]TCE - ANEXO III - Preencher'!I214</f>
        <v>0</v>
      </c>
      <c r="I205" s="15">
        <f>'[1]TCE - ANEXO III - Preencher'!J214</f>
        <v>1359.25</v>
      </c>
      <c r="J205" s="15">
        <f>'[1]TCE - ANEXO III - Preencher'!K214</f>
        <v>0</v>
      </c>
      <c r="K205" s="16">
        <f>'[1]TCE - ANEXO III - Preencher'!L214</f>
        <v>213.65</v>
      </c>
      <c r="L205" s="16">
        <f>'[1]TCE - ANEXO III - Preencher'!M214</f>
        <v>32.32</v>
      </c>
      <c r="M205" s="16">
        <f t="shared" si="19"/>
        <v>181.33</v>
      </c>
      <c r="N205" s="16">
        <f>'[1]TCE - ANEXO III - Preencher'!O214</f>
        <v>56.22</v>
      </c>
      <c r="O205" s="16">
        <f>'[1]TCE - ANEXO III - Preencher'!P214</f>
        <v>0</v>
      </c>
      <c r="P205" s="17">
        <f t="shared" si="20"/>
        <v>56.22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1596.8</v>
      </c>
    </row>
    <row r="206" spans="1:28" s="4" customFormat="1" x14ac:dyDescent="0.2">
      <c r="A206" s="9">
        <f>IFERROR(VLOOKUP(B206,'[1]DADOS (OCULTAR)'!$P$3:$R$56,3,0),"")</f>
        <v>10075232000243</v>
      </c>
      <c r="B206" s="10" t="str">
        <f>'[1]TCE - ANEXO III - Preencher'!C215</f>
        <v>UPA IMBIRIBEIRA</v>
      </c>
      <c r="C206" s="11"/>
      <c r="D206" s="12" t="str">
        <f>'[1]TCE - ANEXO III - Preencher'!E215</f>
        <v>RODRIGO AMORIM DE MORAES PEREZ</v>
      </c>
      <c r="E206" s="10" t="str">
        <f>IF('[1]TCE - ANEXO III - Preencher'!F215="4 - Assistência Odontológica","2 - Outros Profissionais da Saúde",'[1]TCE - ANEXO III - Preencher'!F215)</f>
        <v>1 - Médico</v>
      </c>
      <c r="F206" s="13" t="str">
        <f>'[1]TCE - ANEXO III - Preencher'!G215</f>
        <v>2252-70</v>
      </c>
      <c r="G206" s="14">
        <f>IF('[1]TCE - ANEXO III - Preencher'!H215="","",'[1]TCE - ANEXO III - Preencher'!H215)</f>
        <v>44166</v>
      </c>
      <c r="H206" s="15">
        <f>'[1]TCE - ANEXO III - Preencher'!I215</f>
        <v>0</v>
      </c>
      <c r="I206" s="15">
        <f>'[1]TCE - ANEXO III - Preencher'!J215</f>
        <v>1877.67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56.22</v>
      </c>
      <c r="O206" s="16">
        <f>'[1]TCE - ANEXO III - Preencher'!P215</f>
        <v>0</v>
      </c>
      <c r="P206" s="17">
        <f t="shared" si="20"/>
        <v>56.22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1933.89</v>
      </c>
    </row>
    <row r="207" spans="1:28" s="4" customFormat="1" x14ac:dyDescent="0.2">
      <c r="A207" s="9">
        <f>IFERROR(VLOOKUP(B207,'[1]DADOS (OCULTAR)'!$P$3:$R$56,3,0),"")</f>
        <v>10075232000243</v>
      </c>
      <c r="B207" s="10" t="str">
        <f>'[1]TCE - ANEXO III - Preencher'!C216</f>
        <v>UPA IMBIRIBEIRA</v>
      </c>
      <c r="C207" s="11"/>
      <c r="D207" s="12" t="str">
        <f>'[1]TCE - ANEXO III - Preencher'!E216</f>
        <v>RONALDO DOS SANTOS DIONIZIO</v>
      </c>
      <c r="E207" s="10" t="str">
        <f>IF('[1]TCE - ANEXO III - Preencher'!F216="4 - Assistência Odontológica","2 - Outros Profissionais da Saúde",'[1]TCE - ANEXO III - Preencher'!F216)</f>
        <v>3 - Administrativo</v>
      </c>
      <c r="F207" s="13" t="str">
        <f>'[1]TCE - ANEXO III - Preencher'!G216</f>
        <v>4221-05</v>
      </c>
      <c r="G207" s="14">
        <f>IF('[1]TCE - ANEXO III - Preencher'!H216="","",'[1]TCE - ANEXO III - Preencher'!H216)</f>
        <v>44166</v>
      </c>
      <c r="H207" s="15">
        <f>'[1]TCE - ANEXO III - Preencher'!I216</f>
        <v>0</v>
      </c>
      <c r="I207" s="15">
        <f>'[1]TCE - ANEXO III - Preencher'!J216</f>
        <v>169.44</v>
      </c>
      <c r="J207" s="15">
        <f>'[1]TCE - ANEXO III - Preencher'!K216</f>
        <v>0</v>
      </c>
      <c r="K207" s="16">
        <f>'[1]TCE - ANEXO III - Preencher'!L216</f>
        <v>213.65</v>
      </c>
      <c r="L207" s="16">
        <f>'[1]TCE - ANEXO III - Preencher'!M216</f>
        <v>22.97</v>
      </c>
      <c r="M207" s="16">
        <f t="shared" si="19"/>
        <v>190.68</v>
      </c>
      <c r="N207" s="16">
        <f>'[1]TCE - ANEXO III - Preencher'!O216</f>
        <v>2</v>
      </c>
      <c r="O207" s="16">
        <f>'[1]TCE - ANEXO III - Preencher'!P216</f>
        <v>0</v>
      </c>
      <c r="P207" s="17">
        <f t="shared" si="20"/>
        <v>2</v>
      </c>
      <c r="Q207" s="16">
        <f>'[1]TCE - ANEXO III - Preencher'!R216</f>
        <v>113.99</v>
      </c>
      <c r="R207" s="16">
        <f>'[1]TCE - ANEXO III - Preencher'!S216</f>
        <v>68.900000000000006</v>
      </c>
      <c r="S207" s="17">
        <f t="shared" si="21"/>
        <v>45.089999999999989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407.21</v>
      </c>
    </row>
    <row r="208" spans="1:28" s="4" customFormat="1" x14ac:dyDescent="0.2">
      <c r="A208" s="9">
        <f>IFERROR(VLOOKUP(B208,'[1]DADOS (OCULTAR)'!$P$3:$R$56,3,0),"")</f>
        <v>10075232000243</v>
      </c>
      <c r="B208" s="10" t="str">
        <f>'[1]TCE - ANEXO III - Preencher'!C217</f>
        <v>UPA IMBIRIBEIRA</v>
      </c>
      <c r="C208" s="11"/>
      <c r="D208" s="12" t="str">
        <f>'[1]TCE - ANEXO III - Preencher'!E217</f>
        <v xml:space="preserve">ROSANGELA DA SILVA LEITAO 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3222-05</v>
      </c>
      <c r="G208" s="14">
        <f>IF('[1]TCE - ANEXO III - Preencher'!H217="","",'[1]TCE - ANEXO III - Preencher'!H217)</f>
        <v>44166</v>
      </c>
      <c r="H208" s="15">
        <f>'[1]TCE - ANEXO III - Preencher'!I217</f>
        <v>0</v>
      </c>
      <c r="I208" s="15">
        <f>'[1]TCE - ANEXO III - Preencher'!J217</f>
        <v>182.13</v>
      </c>
      <c r="J208" s="15">
        <f>'[1]TCE - ANEXO III - Preencher'!K217</f>
        <v>0</v>
      </c>
      <c r="K208" s="16">
        <f>'[1]TCE - ANEXO III - Preencher'!L217</f>
        <v>213.65</v>
      </c>
      <c r="L208" s="16">
        <f>'[1]TCE - ANEXO III - Preencher'!M217</f>
        <v>24.25</v>
      </c>
      <c r="M208" s="16">
        <f t="shared" si="19"/>
        <v>189.4</v>
      </c>
      <c r="N208" s="16">
        <f>'[1]TCE - ANEXO III - Preencher'!O217</f>
        <v>2</v>
      </c>
      <c r="O208" s="16">
        <f>'[1]TCE - ANEXO III - Preencher'!P217</f>
        <v>0</v>
      </c>
      <c r="P208" s="17">
        <f t="shared" si="20"/>
        <v>2</v>
      </c>
      <c r="Q208" s="16">
        <f>'[1]TCE - ANEXO III - Preencher'!R217</f>
        <v>293.83999999999997</v>
      </c>
      <c r="R208" s="16">
        <f>'[1]TCE - ANEXO III - Preencher'!S217</f>
        <v>72.739999999999995</v>
      </c>
      <c r="S208" s="17">
        <f t="shared" si="21"/>
        <v>221.09999999999997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594.62999999999988</v>
      </c>
    </row>
    <row r="209" spans="1:28" s="4" customFormat="1" x14ac:dyDescent="0.2">
      <c r="A209" s="9">
        <f>IFERROR(VLOOKUP(B209,'[1]DADOS (OCULTAR)'!$P$3:$R$56,3,0),"")</f>
        <v>10075232000243</v>
      </c>
      <c r="B209" s="10" t="str">
        <f>'[1]TCE - ANEXO III - Preencher'!C218</f>
        <v>UPA IMBIRIBEIRA</v>
      </c>
      <c r="C209" s="11"/>
      <c r="D209" s="12" t="str">
        <f>'[1]TCE - ANEXO III - Preencher'!E218</f>
        <v>ROSANGELA MARIA SILVA HONORATO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 t="str">
        <f>'[1]TCE - ANEXO III - Preencher'!G218</f>
        <v>3222-05</v>
      </c>
      <c r="G209" s="14">
        <f>IF('[1]TCE - ANEXO III - Preencher'!H218="","",'[1]TCE - ANEXO III - Preencher'!H218)</f>
        <v>44166</v>
      </c>
      <c r="H209" s="15">
        <f>'[1]TCE - ANEXO III - Preencher'!I218</f>
        <v>0</v>
      </c>
      <c r="I209" s="15">
        <f>'[1]TCE - ANEXO III - Preencher'!J218</f>
        <v>173.6</v>
      </c>
      <c r="J209" s="15">
        <f>'[1]TCE - ANEXO III - Preencher'!K218</f>
        <v>0</v>
      </c>
      <c r="K209" s="16">
        <f>'[1]TCE - ANEXO III - Preencher'!L218</f>
        <v>213.65</v>
      </c>
      <c r="L209" s="16">
        <f>'[1]TCE - ANEXO III - Preencher'!M218</f>
        <v>24.25</v>
      </c>
      <c r="M209" s="16">
        <f t="shared" si="19"/>
        <v>189.4</v>
      </c>
      <c r="N209" s="16">
        <f>'[1]TCE - ANEXO III - Preencher'!O218</f>
        <v>2</v>
      </c>
      <c r="O209" s="16">
        <f>'[1]TCE - ANEXO III - Preencher'!P218</f>
        <v>0</v>
      </c>
      <c r="P209" s="17">
        <f t="shared" si="20"/>
        <v>2</v>
      </c>
      <c r="Q209" s="16">
        <f>'[1]TCE - ANEXO III - Preencher'!R218</f>
        <v>113.99</v>
      </c>
      <c r="R209" s="16">
        <f>'[1]TCE - ANEXO III - Preencher'!S218</f>
        <v>72.739999999999995</v>
      </c>
      <c r="S209" s="17">
        <f t="shared" si="21"/>
        <v>41.25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406.25</v>
      </c>
    </row>
    <row r="210" spans="1:28" s="4" customFormat="1" x14ac:dyDescent="0.2">
      <c r="A210" s="9">
        <f>IFERROR(VLOOKUP(B210,'[1]DADOS (OCULTAR)'!$P$3:$R$56,3,0),"")</f>
        <v>10075232000243</v>
      </c>
      <c r="B210" s="10" t="str">
        <f>'[1]TCE - ANEXO III - Preencher'!C219</f>
        <v>UPA IMBIRIBEIRA</v>
      </c>
      <c r="C210" s="11"/>
      <c r="D210" s="12" t="str">
        <f>'[1]TCE - ANEXO III - Preencher'!E219</f>
        <v>ROSEANE CANDIDO DA SILVA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 t="str">
        <f>'[1]TCE - ANEXO III - Preencher'!G219</f>
        <v>3222-05</v>
      </c>
      <c r="G210" s="14">
        <f>IF('[1]TCE - ANEXO III - Preencher'!H219="","",'[1]TCE - ANEXO III - Preencher'!H219)</f>
        <v>44166</v>
      </c>
      <c r="H210" s="15">
        <f>'[1]TCE - ANEXO III - Preencher'!I219</f>
        <v>0</v>
      </c>
      <c r="I210" s="15">
        <f>'[1]TCE - ANEXO III - Preencher'!J219</f>
        <v>261.23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2</v>
      </c>
      <c r="O210" s="16">
        <f>'[1]TCE - ANEXO III - Preencher'!P219</f>
        <v>0</v>
      </c>
      <c r="P210" s="17">
        <f t="shared" si="20"/>
        <v>2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263.23</v>
      </c>
    </row>
    <row r="211" spans="1:28" s="4" customFormat="1" x14ac:dyDescent="0.2">
      <c r="A211" s="9">
        <f>IFERROR(VLOOKUP(B211,'[1]DADOS (OCULTAR)'!$P$3:$R$56,3,0),"")</f>
        <v>10075232000243</v>
      </c>
      <c r="B211" s="10" t="str">
        <f>'[1]TCE - ANEXO III - Preencher'!C220</f>
        <v>UPA IMBIRIBEIRA</v>
      </c>
      <c r="C211" s="11"/>
      <c r="D211" s="12" t="str">
        <f>'[1]TCE - ANEXO III - Preencher'!E220</f>
        <v>ROSEANE MARIA DA SILVA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 t="str">
        <f>'[1]TCE - ANEXO III - Preencher'!G220</f>
        <v>9922-25</v>
      </c>
      <c r="G211" s="14">
        <f>IF('[1]TCE - ANEXO III - Preencher'!H220="","",'[1]TCE - ANEXO III - Preencher'!H220)</f>
        <v>44166</v>
      </c>
      <c r="H211" s="15">
        <f>'[1]TCE - ANEXO III - Preencher'!I220</f>
        <v>0</v>
      </c>
      <c r="I211" s="15">
        <f>'[1]TCE - ANEXO III - Preencher'!J220</f>
        <v>173.57</v>
      </c>
      <c r="J211" s="15">
        <f>'[1]TCE - ANEXO III - Preencher'!K220</f>
        <v>0</v>
      </c>
      <c r="K211" s="16">
        <f>'[1]TCE - ANEXO III - Preencher'!L220</f>
        <v>213.65</v>
      </c>
      <c r="L211" s="16">
        <f>'[1]TCE - ANEXO III - Preencher'!M220</f>
        <v>20.9</v>
      </c>
      <c r="M211" s="16">
        <f t="shared" si="19"/>
        <v>192.75</v>
      </c>
      <c r="N211" s="16">
        <f>'[1]TCE - ANEXO III - Preencher'!O220</f>
        <v>2</v>
      </c>
      <c r="O211" s="16">
        <f>'[1]TCE - ANEXO III - Preencher'!P220</f>
        <v>0</v>
      </c>
      <c r="P211" s="17">
        <f t="shared" si="20"/>
        <v>2</v>
      </c>
      <c r="Q211" s="16">
        <f>'[1]TCE - ANEXO III - Preencher'!R220</f>
        <v>107.09</v>
      </c>
      <c r="R211" s="16">
        <f>'[1]TCE - ANEXO III - Preencher'!S220</f>
        <v>62.7</v>
      </c>
      <c r="S211" s="17">
        <f t="shared" si="21"/>
        <v>44.39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412.71</v>
      </c>
    </row>
    <row r="212" spans="1:28" s="4" customFormat="1" x14ac:dyDescent="0.2">
      <c r="A212" s="9">
        <f>IFERROR(VLOOKUP(B212,'[1]DADOS (OCULTAR)'!$P$3:$R$56,3,0),"")</f>
        <v>10075232000243</v>
      </c>
      <c r="B212" s="10" t="str">
        <f>'[1]TCE - ANEXO III - Preencher'!C221</f>
        <v>UPA IMBIRIBEIRA</v>
      </c>
      <c r="C212" s="11"/>
      <c r="D212" s="12" t="str">
        <f>'[1]TCE - ANEXO III - Preencher'!E221</f>
        <v>ROSEANE MARIA DA SILVA FERREIRA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3222-05</v>
      </c>
      <c r="G212" s="14">
        <f>IF('[1]TCE - ANEXO III - Preencher'!H221="","",'[1]TCE - ANEXO III - Preencher'!H221)</f>
        <v>44166</v>
      </c>
      <c r="H212" s="15">
        <f>'[1]TCE - ANEXO III - Preencher'!I221</f>
        <v>0</v>
      </c>
      <c r="I212" s="15">
        <f>'[1]TCE - ANEXO III - Preencher'!J221</f>
        <v>207.93</v>
      </c>
      <c r="J212" s="15">
        <f>'[1]TCE - ANEXO III - Preencher'!K221</f>
        <v>0</v>
      </c>
      <c r="K212" s="16">
        <f>'[1]TCE - ANEXO III - Preencher'!L221</f>
        <v>213.65</v>
      </c>
      <c r="L212" s="16">
        <f>'[1]TCE - ANEXO III - Preencher'!M221</f>
        <v>24.25</v>
      </c>
      <c r="M212" s="16">
        <f t="shared" si="19"/>
        <v>189.4</v>
      </c>
      <c r="N212" s="16">
        <f>'[1]TCE - ANEXO III - Preencher'!O221</f>
        <v>2</v>
      </c>
      <c r="O212" s="16">
        <f>'[1]TCE - ANEXO III - Preencher'!P221</f>
        <v>0</v>
      </c>
      <c r="P212" s="17">
        <f t="shared" si="20"/>
        <v>2</v>
      </c>
      <c r="Q212" s="16">
        <f>'[1]TCE - ANEXO III - Preencher'!R221</f>
        <v>107.09</v>
      </c>
      <c r="R212" s="16">
        <f>'[1]TCE - ANEXO III - Preencher'!S221</f>
        <v>72.739999999999995</v>
      </c>
      <c r="S212" s="17">
        <f t="shared" si="21"/>
        <v>34.350000000000009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433.68000000000006</v>
      </c>
    </row>
    <row r="213" spans="1:28" s="4" customFormat="1" x14ac:dyDescent="0.2">
      <c r="A213" s="9">
        <f>IFERROR(VLOOKUP(B213,'[1]DADOS (OCULTAR)'!$P$3:$R$56,3,0),"")</f>
        <v>10075232000243</v>
      </c>
      <c r="B213" s="10" t="str">
        <f>'[1]TCE - ANEXO III - Preencher'!C222</f>
        <v>UPA IMBIRIBEIRA</v>
      </c>
      <c r="C213" s="11"/>
      <c r="D213" s="12" t="str">
        <f>'[1]TCE - ANEXO III - Preencher'!E222</f>
        <v>ROSEANY ALBANEZE CARRETONI</v>
      </c>
      <c r="E213" s="10" t="str">
        <f>IF('[1]TCE - ANEXO III - Preencher'!F222="4 - Assistência Odontológica","2 - Outros Profissionais da Saúde",'[1]TCE - ANEXO III - Preencher'!F222)</f>
        <v>1 - Médico</v>
      </c>
      <c r="F213" s="13" t="str">
        <f>'[1]TCE - ANEXO III - Preencher'!G222</f>
        <v>2251-24</v>
      </c>
      <c r="G213" s="14">
        <f>IF('[1]TCE - ANEXO III - Preencher'!H222="","",'[1]TCE - ANEXO III - Preencher'!H222)</f>
        <v>44166</v>
      </c>
      <c r="H213" s="15">
        <f>'[1]TCE - ANEXO III - Preencher'!I222</f>
        <v>0</v>
      </c>
      <c r="I213" s="15">
        <f>'[1]TCE - ANEXO III - Preencher'!J222</f>
        <v>994.53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56.22</v>
      </c>
      <c r="O213" s="16">
        <f>'[1]TCE - ANEXO III - Preencher'!P222</f>
        <v>0</v>
      </c>
      <c r="P213" s="17">
        <f t="shared" si="20"/>
        <v>56.22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1050.75</v>
      </c>
    </row>
    <row r="214" spans="1:28" s="4" customFormat="1" x14ac:dyDescent="0.2">
      <c r="A214" s="9">
        <f>IFERROR(VLOOKUP(B214,'[1]DADOS (OCULTAR)'!$P$3:$R$56,3,0),"")</f>
        <v>10075232000243</v>
      </c>
      <c r="B214" s="10" t="str">
        <f>'[1]TCE - ANEXO III - Preencher'!C223</f>
        <v>UPA IMBIRIBEIRA</v>
      </c>
      <c r="C214" s="11"/>
      <c r="D214" s="12" t="str">
        <f>'[1]TCE - ANEXO III - Preencher'!E223</f>
        <v>ROSELI EVANGELISTA DA SILVA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 t="str">
        <f>'[1]TCE - ANEXO III - Preencher'!G223</f>
        <v>3222-05</v>
      </c>
      <c r="G214" s="14">
        <f>IF('[1]TCE - ANEXO III - Preencher'!H223="","",'[1]TCE - ANEXO III - Preencher'!H223)</f>
        <v>44166</v>
      </c>
      <c r="H214" s="15">
        <f>'[1]TCE - ANEXO III - Preencher'!I223</f>
        <v>0</v>
      </c>
      <c r="I214" s="15">
        <f>'[1]TCE - ANEXO III - Preencher'!J223</f>
        <v>216.26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2</v>
      </c>
      <c r="O214" s="16">
        <f>'[1]TCE - ANEXO III - Preencher'!P223</f>
        <v>0</v>
      </c>
      <c r="P214" s="17">
        <f t="shared" si="20"/>
        <v>2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218.26</v>
      </c>
    </row>
    <row r="215" spans="1:28" s="4" customFormat="1" x14ac:dyDescent="0.2">
      <c r="A215" s="9">
        <f>IFERROR(VLOOKUP(B215,'[1]DADOS (OCULTAR)'!$P$3:$R$56,3,0),"")</f>
        <v>10075232000243</v>
      </c>
      <c r="B215" s="10" t="str">
        <f>'[1]TCE - ANEXO III - Preencher'!C224</f>
        <v>UPA IMBIRIBEIRA</v>
      </c>
      <c r="C215" s="11"/>
      <c r="D215" s="12" t="str">
        <f>'[1]TCE - ANEXO III - Preencher'!E224</f>
        <v>SABRINA ROQUE DA SILVA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 t="str">
        <f>'[1]TCE - ANEXO III - Preencher'!G224</f>
        <v>2516-05</v>
      </c>
      <c r="G215" s="14">
        <f>IF('[1]TCE - ANEXO III - Preencher'!H224="","",'[1]TCE - ANEXO III - Preencher'!H224)</f>
        <v>44166</v>
      </c>
      <c r="H215" s="15">
        <f>'[1]TCE - ANEXO III - Preencher'!I224</f>
        <v>0</v>
      </c>
      <c r="I215" s="15">
        <f>'[1]TCE - ANEXO III - Preencher'!J224</f>
        <v>278.19</v>
      </c>
      <c r="J215" s="15">
        <f>'[1]TCE - ANEXO III - Preencher'!K224</f>
        <v>0</v>
      </c>
      <c r="K215" s="16">
        <f>'[1]TCE - ANEXO III - Preencher'!L224</f>
        <v>213.65</v>
      </c>
      <c r="L215" s="16">
        <f>'[1]TCE - ANEXO III - Preencher'!M224</f>
        <v>40.19</v>
      </c>
      <c r="M215" s="16">
        <f t="shared" si="19"/>
        <v>173.46</v>
      </c>
      <c r="N215" s="16">
        <f>'[1]TCE - ANEXO III - Preencher'!O224</f>
        <v>2</v>
      </c>
      <c r="O215" s="16">
        <f>'[1]TCE - ANEXO III - Preencher'!P224</f>
        <v>0</v>
      </c>
      <c r="P215" s="17">
        <f t="shared" si="20"/>
        <v>2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453.65</v>
      </c>
    </row>
    <row r="216" spans="1:28" s="4" customFormat="1" x14ac:dyDescent="0.2">
      <c r="A216" s="9">
        <f>IFERROR(VLOOKUP(B216,'[1]DADOS (OCULTAR)'!$P$3:$R$56,3,0),"")</f>
        <v>10075232000243</v>
      </c>
      <c r="B216" s="10" t="str">
        <f>'[1]TCE - ANEXO III - Preencher'!C225</f>
        <v>UPA IMBIRIBEIRA</v>
      </c>
      <c r="C216" s="11"/>
      <c r="D216" s="12" t="str">
        <f>'[1]TCE - ANEXO III - Preencher'!E225</f>
        <v>SIMONE SANTOS DA SILVA</v>
      </c>
      <c r="E216" s="10" t="str">
        <f>IF('[1]TCE - ANEXO III - Preencher'!F225="4 - Assistência Odontológica","2 - Outros Profissionais da Saúde",'[1]TCE - ANEXO III - Preencher'!F225)</f>
        <v>3 - Administrativo</v>
      </c>
      <c r="F216" s="13" t="str">
        <f>'[1]TCE - ANEXO III - Preencher'!G225</f>
        <v>4101-05</v>
      </c>
      <c r="G216" s="14">
        <f>IF('[1]TCE - ANEXO III - Preencher'!H225="","",'[1]TCE - ANEXO III - Preencher'!H225)</f>
        <v>44166</v>
      </c>
      <c r="H216" s="15">
        <f>'[1]TCE - ANEXO III - Preencher'!I225</f>
        <v>0</v>
      </c>
      <c r="I216" s="15">
        <f>'[1]TCE - ANEXO III - Preencher'!J225</f>
        <v>175.4</v>
      </c>
      <c r="J216" s="15">
        <f>'[1]TCE - ANEXO III - Preencher'!K225</f>
        <v>0</v>
      </c>
      <c r="K216" s="16">
        <f>'[1]TCE - ANEXO III - Preencher'!L225</f>
        <v>213.65</v>
      </c>
      <c r="L216" s="16">
        <f>'[1]TCE - ANEXO III - Preencher'!M225</f>
        <v>22.97</v>
      </c>
      <c r="M216" s="16">
        <f t="shared" si="19"/>
        <v>190.68</v>
      </c>
      <c r="N216" s="16">
        <f>'[1]TCE - ANEXO III - Preencher'!O225</f>
        <v>2</v>
      </c>
      <c r="O216" s="16">
        <f>'[1]TCE - ANEXO III - Preencher'!P225</f>
        <v>0</v>
      </c>
      <c r="P216" s="17">
        <f t="shared" si="20"/>
        <v>2</v>
      </c>
      <c r="Q216" s="16">
        <f>'[1]TCE - ANEXO III - Preencher'!R225</f>
        <v>113.99</v>
      </c>
      <c r="R216" s="16">
        <f>'[1]TCE - ANEXO III - Preencher'!S225</f>
        <v>68.900000000000006</v>
      </c>
      <c r="S216" s="17">
        <f t="shared" si="21"/>
        <v>45.089999999999989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413.17</v>
      </c>
    </row>
    <row r="217" spans="1:28" s="4" customFormat="1" x14ac:dyDescent="0.2">
      <c r="A217" s="9">
        <f>IFERROR(VLOOKUP(B217,'[1]DADOS (OCULTAR)'!$P$3:$R$56,3,0),"")</f>
        <v>10075232000243</v>
      </c>
      <c r="B217" s="10" t="str">
        <f>'[1]TCE - ANEXO III - Preencher'!C226</f>
        <v>UPA IMBIRIBEIRA</v>
      </c>
      <c r="C217" s="11"/>
      <c r="D217" s="12" t="str">
        <f>'[1]TCE - ANEXO III - Preencher'!E226</f>
        <v>SONIA MARIA RAMOS DA SILVA</v>
      </c>
      <c r="E217" s="10" t="str">
        <f>IF('[1]TCE - ANEXO III - Preencher'!F226="4 - Assistência Odontológica","2 - Outros Profissionais da Saúde",'[1]TCE - ANEXO III - Preencher'!F226)</f>
        <v>3 - Administrativo</v>
      </c>
      <c r="F217" s="13" t="str">
        <f>'[1]TCE - ANEXO III - Preencher'!G226</f>
        <v>5134-30</v>
      </c>
      <c r="G217" s="14">
        <f>IF('[1]TCE - ANEXO III - Preencher'!H226="","",'[1]TCE - ANEXO III - Preencher'!H226)</f>
        <v>44166</v>
      </c>
      <c r="H217" s="15">
        <f>'[1]TCE - ANEXO III - Preencher'!I226</f>
        <v>0</v>
      </c>
      <c r="I217" s="15">
        <f>'[1]TCE - ANEXO III - Preencher'!J226</f>
        <v>165.51</v>
      </c>
      <c r="J217" s="15">
        <f>'[1]TCE - ANEXO III - Preencher'!K226</f>
        <v>0</v>
      </c>
      <c r="K217" s="16">
        <f>'[1]TCE - ANEXO III - Preencher'!L226</f>
        <v>213.65</v>
      </c>
      <c r="L217" s="16">
        <f>'[1]TCE - ANEXO III - Preencher'!M226</f>
        <v>20.9</v>
      </c>
      <c r="M217" s="16">
        <f t="shared" si="19"/>
        <v>192.75</v>
      </c>
      <c r="N217" s="16">
        <f>'[1]TCE - ANEXO III - Preencher'!O226</f>
        <v>2</v>
      </c>
      <c r="O217" s="16">
        <f>'[1]TCE - ANEXO III - Preencher'!P226</f>
        <v>0</v>
      </c>
      <c r="P217" s="17">
        <f t="shared" si="20"/>
        <v>2</v>
      </c>
      <c r="Q217" s="16">
        <f>'[1]TCE - ANEXO III - Preencher'!R226</f>
        <v>107.09</v>
      </c>
      <c r="R217" s="16">
        <f>'[1]TCE - ANEXO III - Preencher'!S226</f>
        <v>62.7</v>
      </c>
      <c r="S217" s="17">
        <f t="shared" si="21"/>
        <v>44.39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404.65</v>
      </c>
    </row>
    <row r="218" spans="1:28" s="4" customFormat="1" x14ac:dyDescent="0.2">
      <c r="A218" s="9">
        <f>IFERROR(VLOOKUP(B218,'[1]DADOS (OCULTAR)'!$P$3:$R$56,3,0),"")</f>
        <v>10075232000243</v>
      </c>
      <c r="B218" s="10" t="str">
        <f>'[1]TCE - ANEXO III - Preencher'!C227</f>
        <v>UPA IMBIRIBEIRA</v>
      </c>
      <c r="C218" s="11"/>
      <c r="D218" s="12" t="str">
        <f>'[1]TCE - ANEXO III - Preencher'!E227</f>
        <v>STELLA MARIS DE ARAUJO E SA</v>
      </c>
      <c r="E218" s="10" t="str">
        <f>IF('[1]TCE - ANEXO III - Preencher'!F227="4 - Assistência Odontológica","2 - Outros Profissionais da Saúde",'[1]TCE - ANEXO III - Preencher'!F227)</f>
        <v>1 - Médico</v>
      </c>
      <c r="F218" s="13" t="str">
        <f>'[1]TCE - ANEXO III - Preencher'!G227</f>
        <v>2251-25</v>
      </c>
      <c r="G218" s="14">
        <f>IF('[1]TCE - ANEXO III - Preencher'!H227="","",'[1]TCE - ANEXO III - Preencher'!H227)</f>
        <v>44166</v>
      </c>
      <c r="H218" s="15">
        <f>'[1]TCE - ANEXO III - Preencher'!I227</f>
        <v>0</v>
      </c>
      <c r="I218" s="15">
        <f>'[1]TCE - ANEXO III - Preencher'!J227</f>
        <v>555.96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56.22</v>
      </c>
      <c r="O218" s="16">
        <f>'[1]TCE - ANEXO III - Preencher'!P227</f>
        <v>0</v>
      </c>
      <c r="P218" s="17">
        <f t="shared" si="20"/>
        <v>56.22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612.18000000000006</v>
      </c>
    </row>
    <row r="219" spans="1:28" s="4" customFormat="1" x14ac:dyDescent="0.2">
      <c r="A219" s="9">
        <f>IFERROR(VLOOKUP(B219,'[1]DADOS (OCULTAR)'!$P$3:$R$56,3,0),"")</f>
        <v>10075232000243</v>
      </c>
      <c r="B219" s="10" t="str">
        <f>'[1]TCE - ANEXO III - Preencher'!C228</f>
        <v>UPA IMBIRIBEIRA</v>
      </c>
      <c r="C219" s="11"/>
      <c r="D219" s="12" t="str">
        <f>'[1]TCE - ANEXO III - Preencher'!E228</f>
        <v xml:space="preserve">SUELI RODRIGUES DE MORAIS </v>
      </c>
      <c r="E219" s="10" t="str">
        <f>IF('[1]TCE - ANEXO III - Preencher'!F228="4 - Assistência Odontológica","2 - Outros Profissionais da Saúde",'[1]TCE - ANEXO III - Preencher'!F228)</f>
        <v>3 - Administrativo</v>
      </c>
      <c r="F219" s="13" t="str">
        <f>'[1]TCE - ANEXO III - Preencher'!G228</f>
        <v>4221-05</v>
      </c>
      <c r="G219" s="14">
        <f>IF('[1]TCE - ANEXO III - Preencher'!H228="","",'[1]TCE - ANEXO III - Preencher'!H228)</f>
        <v>44166</v>
      </c>
      <c r="H219" s="15">
        <f>'[1]TCE - ANEXO III - Preencher'!I228</f>
        <v>0</v>
      </c>
      <c r="I219" s="15">
        <f>'[1]TCE - ANEXO III - Preencher'!J228</f>
        <v>170.01</v>
      </c>
      <c r="J219" s="15">
        <f>'[1]TCE - ANEXO III - Preencher'!K228</f>
        <v>0</v>
      </c>
      <c r="K219" s="16">
        <f>'[1]TCE - ANEXO III - Preencher'!L228</f>
        <v>213.65</v>
      </c>
      <c r="L219" s="16">
        <f>'[1]TCE - ANEXO III - Preencher'!M228</f>
        <v>22.97</v>
      </c>
      <c r="M219" s="16">
        <f t="shared" si="19"/>
        <v>190.68</v>
      </c>
      <c r="N219" s="16">
        <f>'[1]TCE - ANEXO III - Preencher'!O228</f>
        <v>2</v>
      </c>
      <c r="O219" s="16">
        <f>'[1]TCE - ANEXO III - Preencher'!P228</f>
        <v>0</v>
      </c>
      <c r="P219" s="17">
        <f t="shared" si="20"/>
        <v>2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362.69</v>
      </c>
    </row>
    <row r="220" spans="1:28" s="4" customFormat="1" x14ac:dyDescent="0.2">
      <c r="A220" s="9">
        <f>IFERROR(VLOOKUP(B220,'[1]DADOS (OCULTAR)'!$P$3:$R$56,3,0),"")</f>
        <v>10075232000243</v>
      </c>
      <c r="B220" s="10" t="str">
        <f>'[1]TCE - ANEXO III - Preencher'!C229</f>
        <v>UPA IMBIRIBEIRA</v>
      </c>
      <c r="C220" s="11"/>
      <c r="D220" s="12" t="str">
        <f>'[1]TCE - ANEXO III - Preencher'!E229</f>
        <v xml:space="preserve">SWEMMY SHARON CARVALHO DE MELO 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 t="str">
        <f>'[1]TCE - ANEXO III - Preencher'!G229</f>
        <v>3222-05</v>
      </c>
      <c r="G220" s="14">
        <f>IF('[1]TCE - ANEXO III - Preencher'!H229="","",'[1]TCE - ANEXO III - Preencher'!H229)</f>
        <v>44166</v>
      </c>
      <c r="H220" s="15">
        <f>'[1]TCE - ANEXO III - Preencher'!I229</f>
        <v>0</v>
      </c>
      <c r="I220" s="15">
        <f>'[1]TCE - ANEXO III - Preencher'!J229</f>
        <v>206.29</v>
      </c>
      <c r="J220" s="15">
        <f>'[1]TCE - ANEXO III - Preencher'!K229</f>
        <v>0</v>
      </c>
      <c r="K220" s="16">
        <f>'[1]TCE - ANEXO III - Preencher'!L229</f>
        <v>213.65</v>
      </c>
      <c r="L220" s="16">
        <f>'[1]TCE - ANEXO III - Preencher'!M229</f>
        <v>24.25</v>
      </c>
      <c r="M220" s="16">
        <f t="shared" si="19"/>
        <v>189.4</v>
      </c>
      <c r="N220" s="16">
        <f>'[1]TCE - ANEXO III - Preencher'!O229</f>
        <v>2</v>
      </c>
      <c r="O220" s="16">
        <f>'[1]TCE - ANEXO III - Preencher'!P229</f>
        <v>0</v>
      </c>
      <c r="P220" s="17">
        <f t="shared" si="20"/>
        <v>2</v>
      </c>
      <c r="Q220" s="16">
        <f>'[1]TCE - ANEXO III - Preencher'!R229</f>
        <v>264.39</v>
      </c>
      <c r="R220" s="16">
        <f>'[1]TCE - ANEXO III - Preencher'!S229</f>
        <v>72.739999999999995</v>
      </c>
      <c r="S220" s="17">
        <f t="shared" si="21"/>
        <v>191.64999999999998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589.33999999999992</v>
      </c>
    </row>
    <row r="221" spans="1:28" s="4" customFormat="1" x14ac:dyDescent="0.2">
      <c r="A221" s="9">
        <f>IFERROR(VLOOKUP(B221,'[1]DADOS (OCULTAR)'!$P$3:$R$56,3,0),"")</f>
        <v>10075232000243</v>
      </c>
      <c r="B221" s="10" t="str">
        <f>'[1]TCE - ANEXO III - Preencher'!C230</f>
        <v>UPA IMBIRIBEIRA</v>
      </c>
      <c r="C221" s="11"/>
      <c r="D221" s="12" t="str">
        <f>'[1]TCE - ANEXO III - Preencher'!E230</f>
        <v>TARCIANA PEREIRA LIMA</v>
      </c>
      <c r="E221" s="10" t="str">
        <f>IF('[1]TCE - ANEXO III - Preencher'!F230="4 - Assistência Odontológica","2 - Outros Profissionais da Saúde",'[1]TCE - ANEXO III - Preencher'!F230)</f>
        <v>3 - Administrativo</v>
      </c>
      <c r="F221" s="13" t="str">
        <f>'[1]TCE - ANEXO III - Preencher'!G230</f>
        <v>4110-30</v>
      </c>
      <c r="G221" s="14">
        <f>IF('[1]TCE - ANEXO III - Preencher'!H230="","",'[1]TCE - ANEXO III - Preencher'!H230)</f>
        <v>44166</v>
      </c>
      <c r="H221" s="15">
        <f>'[1]TCE - ANEXO III - Preencher'!I230</f>
        <v>0</v>
      </c>
      <c r="I221" s="15">
        <f>'[1]TCE - ANEXO III - Preencher'!J230</f>
        <v>201.47</v>
      </c>
      <c r="J221" s="15">
        <f>'[1]TCE - ANEXO III - Preencher'!K230</f>
        <v>0</v>
      </c>
      <c r="K221" s="16">
        <f>'[1]TCE - ANEXO III - Preencher'!L230</f>
        <v>213.65</v>
      </c>
      <c r="L221" s="16">
        <f>'[1]TCE - ANEXO III - Preencher'!M230</f>
        <v>27.95</v>
      </c>
      <c r="M221" s="16">
        <f t="shared" si="19"/>
        <v>185.70000000000002</v>
      </c>
      <c r="N221" s="16">
        <f>'[1]TCE - ANEXO III - Preencher'!O230</f>
        <v>2</v>
      </c>
      <c r="O221" s="16">
        <f>'[1]TCE - ANEXO III - Preencher'!P230</f>
        <v>0</v>
      </c>
      <c r="P221" s="17">
        <f t="shared" si="20"/>
        <v>2</v>
      </c>
      <c r="Q221" s="16">
        <f>'[1]TCE - ANEXO III - Preencher'!R230</f>
        <v>210.59</v>
      </c>
      <c r="R221" s="16">
        <f>'[1]TCE - ANEXO III - Preencher'!S230</f>
        <v>83.84</v>
      </c>
      <c r="S221" s="17">
        <f t="shared" si="21"/>
        <v>126.75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515.92000000000007</v>
      </c>
    </row>
    <row r="222" spans="1:28" s="4" customFormat="1" x14ac:dyDescent="0.2">
      <c r="A222" s="9">
        <f>IFERROR(VLOOKUP(B222,'[1]DADOS (OCULTAR)'!$P$3:$R$56,3,0),"")</f>
        <v>10075232000243</v>
      </c>
      <c r="B222" s="10" t="str">
        <f>'[1]TCE - ANEXO III - Preencher'!C231</f>
        <v>UPA IMBIRIBEIRA</v>
      </c>
      <c r="C222" s="11"/>
      <c r="D222" s="12" t="str">
        <f>'[1]TCE - ANEXO III - Preencher'!E231</f>
        <v>TARCIZIO BRITO SANTOS</v>
      </c>
      <c r="E222" s="10" t="str">
        <f>IF('[1]TCE - ANEXO III - Preencher'!F231="4 - Assistência Odontológica","2 - Outros Profissionais da Saúde",'[1]TCE - ANEXO III - Preencher'!F231)</f>
        <v>1 - Médico</v>
      </c>
      <c r="F222" s="13" t="str">
        <f>'[1]TCE - ANEXO III - Preencher'!G231</f>
        <v>2251-25</v>
      </c>
      <c r="G222" s="14">
        <f>IF('[1]TCE - ANEXO III - Preencher'!H231="","",'[1]TCE - ANEXO III - Preencher'!H231)</f>
        <v>44166</v>
      </c>
      <c r="H222" s="15">
        <f>'[1]TCE - ANEXO III - Preencher'!I231</f>
        <v>0</v>
      </c>
      <c r="I222" s="15">
        <f>'[1]TCE - ANEXO III - Preencher'!J231</f>
        <v>827.02</v>
      </c>
      <c r="J222" s="15">
        <f>'[1]TCE - ANEXO III - Preencher'!K231</f>
        <v>0</v>
      </c>
      <c r="K222" s="16">
        <f>'[1]TCE - ANEXO III - Preencher'!L231</f>
        <v>213.65</v>
      </c>
      <c r="L222" s="16">
        <f>'[1]TCE - ANEXO III - Preencher'!M231</f>
        <v>18.02</v>
      </c>
      <c r="M222" s="16">
        <f t="shared" si="19"/>
        <v>195.63</v>
      </c>
      <c r="N222" s="16">
        <f>'[1]TCE - ANEXO III - Preencher'!O231</f>
        <v>56.22</v>
      </c>
      <c r="O222" s="16">
        <f>'[1]TCE - ANEXO III - Preencher'!P231</f>
        <v>0</v>
      </c>
      <c r="P222" s="17">
        <f t="shared" si="20"/>
        <v>56.22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1078.8699999999999</v>
      </c>
    </row>
    <row r="223" spans="1:28" s="4" customFormat="1" x14ac:dyDescent="0.2">
      <c r="A223" s="9">
        <f>IFERROR(VLOOKUP(B223,'[1]DADOS (OCULTAR)'!$P$3:$R$56,3,0),"")</f>
        <v>10075232000243</v>
      </c>
      <c r="B223" s="10" t="str">
        <f>'[1]TCE - ANEXO III - Preencher'!C232</f>
        <v>UPA IMBIRIBEIRA</v>
      </c>
      <c r="C223" s="11"/>
      <c r="D223" s="12" t="str">
        <f>'[1]TCE - ANEXO III - Preencher'!E232</f>
        <v>TATHYANA DANTAS DA SILVA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 t="str">
        <f>'[1]TCE - ANEXO III - Preencher'!G232</f>
        <v>2235-05</v>
      </c>
      <c r="G223" s="14">
        <f>IF('[1]TCE - ANEXO III - Preencher'!H232="","",'[1]TCE - ANEXO III - Preencher'!H232)</f>
        <v>44166</v>
      </c>
      <c r="H223" s="15">
        <f>'[1]TCE - ANEXO III - Preencher'!I232</f>
        <v>0</v>
      </c>
      <c r="I223" s="15">
        <f>'[1]TCE - ANEXO III - Preencher'!J232</f>
        <v>163.02000000000001</v>
      </c>
      <c r="J223" s="15">
        <f>'[1]TCE - ANEXO III - Preencher'!K232</f>
        <v>0</v>
      </c>
      <c r="K223" s="16">
        <f>'[1]TCE - ANEXO III - Preencher'!L232</f>
        <v>213.65</v>
      </c>
      <c r="L223" s="16">
        <f>'[1]TCE - ANEXO III - Preencher'!M232</f>
        <v>2.39</v>
      </c>
      <c r="M223" s="16">
        <f t="shared" si="19"/>
        <v>211.26000000000002</v>
      </c>
      <c r="N223" s="16">
        <f>'[1]TCE - ANEXO III - Preencher'!O232</f>
        <v>4</v>
      </c>
      <c r="O223" s="16">
        <f>'[1]TCE - ANEXO III - Preencher'!P232</f>
        <v>0</v>
      </c>
      <c r="P223" s="17">
        <f t="shared" si="20"/>
        <v>4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378.28000000000003</v>
      </c>
    </row>
    <row r="224" spans="1:28" s="4" customFormat="1" x14ac:dyDescent="0.2">
      <c r="A224" s="9">
        <f>IFERROR(VLOOKUP(B224,'[1]DADOS (OCULTAR)'!$P$3:$R$56,3,0),"")</f>
        <v>10075232000243</v>
      </c>
      <c r="B224" s="10" t="str">
        <f>'[1]TCE - ANEXO III - Preencher'!C233</f>
        <v>UPA IMBIRIBEIRA</v>
      </c>
      <c r="C224" s="11"/>
      <c r="D224" s="12" t="str">
        <f>'[1]TCE - ANEXO III - Preencher'!E233</f>
        <v>TATIANA VERCOZA DE CASTRO SILVEIRA</v>
      </c>
      <c r="E224" s="10" t="str">
        <f>IF('[1]TCE - ANEXO III - Preencher'!F233="4 - Assistência Odontológica","2 - Outros Profissionais da Saúde",'[1]TCE - ANEXO III - Preencher'!F233)</f>
        <v>1 - Médico</v>
      </c>
      <c r="F224" s="13" t="str">
        <f>'[1]TCE - ANEXO III - Preencher'!G233</f>
        <v>2251-25</v>
      </c>
      <c r="G224" s="14">
        <f>IF('[1]TCE - ANEXO III - Preencher'!H233="","",'[1]TCE - ANEXO III - Preencher'!H233)</f>
        <v>44166</v>
      </c>
      <c r="H224" s="15">
        <f>'[1]TCE - ANEXO III - Preencher'!I233</f>
        <v>0</v>
      </c>
      <c r="I224" s="15">
        <f>'[1]TCE - ANEXO III - Preencher'!J233</f>
        <v>1695.83</v>
      </c>
      <c r="J224" s="15">
        <f>'[1]TCE - ANEXO III - Preencher'!K233</f>
        <v>0</v>
      </c>
      <c r="K224" s="16">
        <f>'[1]TCE - ANEXO III - Preencher'!L233</f>
        <v>213.65</v>
      </c>
      <c r="L224" s="16">
        <f>'[1]TCE - ANEXO III - Preencher'!M233</f>
        <v>36.04</v>
      </c>
      <c r="M224" s="16">
        <f t="shared" si="19"/>
        <v>177.61</v>
      </c>
      <c r="N224" s="16">
        <f>'[1]TCE - ANEXO III - Preencher'!O233</f>
        <v>56.22</v>
      </c>
      <c r="O224" s="16">
        <f>'[1]TCE - ANEXO III - Preencher'!P233</f>
        <v>0</v>
      </c>
      <c r="P224" s="17">
        <f t="shared" si="20"/>
        <v>56.22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1929.66</v>
      </c>
    </row>
    <row r="225" spans="1:28" s="4" customFormat="1" x14ac:dyDescent="0.2">
      <c r="A225" s="9">
        <f>IFERROR(VLOOKUP(B225,'[1]DADOS (OCULTAR)'!$P$3:$R$56,3,0),"")</f>
        <v>10075232000243</v>
      </c>
      <c r="B225" s="10" t="str">
        <f>'[1]TCE - ANEXO III - Preencher'!C234</f>
        <v>UPA IMBIRIBEIRA</v>
      </c>
      <c r="C225" s="11"/>
      <c r="D225" s="12" t="str">
        <f>'[1]TCE - ANEXO III - Preencher'!E234</f>
        <v>TATIANE DA SILVA DAMASCENO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 t="str">
        <f>'[1]TCE - ANEXO III - Preencher'!G234</f>
        <v>3222-05</v>
      </c>
      <c r="G225" s="14">
        <f>IF('[1]TCE - ANEXO III - Preencher'!H234="","",'[1]TCE - ANEXO III - Preencher'!H234)</f>
        <v>44166</v>
      </c>
      <c r="H225" s="15">
        <f>'[1]TCE - ANEXO III - Preencher'!I234</f>
        <v>0</v>
      </c>
      <c r="I225" s="15">
        <f>'[1]TCE - ANEXO III - Preencher'!J234</f>
        <v>190.94</v>
      </c>
      <c r="J225" s="15">
        <f>'[1]TCE - ANEXO III - Preencher'!K234</f>
        <v>0</v>
      </c>
      <c r="K225" s="16">
        <f>'[1]TCE - ANEXO III - Preencher'!L234</f>
        <v>213.65</v>
      </c>
      <c r="L225" s="16">
        <f>'[1]TCE - ANEXO III - Preencher'!M234</f>
        <v>24.25</v>
      </c>
      <c r="M225" s="16">
        <f t="shared" si="19"/>
        <v>189.4</v>
      </c>
      <c r="N225" s="16">
        <f>'[1]TCE - ANEXO III - Preencher'!O234</f>
        <v>2</v>
      </c>
      <c r="O225" s="16">
        <f>'[1]TCE - ANEXO III - Preencher'!P234</f>
        <v>0</v>
      </c>
      <c r="P225" s="17">
        <f t="shared" si="20"/>
        <v>2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66.11</v>
      </c>
      <c r="U225" s="16">
        <f>'[1]TCE - ANEXO III - Preencher'!V234</f>
        <v>0</v>
      </c>
      <c r="V225" s="17">
        <f t="shared" si="22"/>
        <v>66.11</v>
      </c>
      <c r="W225" s="18" t="str">
        <f>IF('[1]TCE - ANEXO III - Preencher'!X234="","",'[1]TCE - ANEXO III - Preencher'!X234)</f>
        <v>AUXILIO CRECHE</v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448.45000000000005</v>
      </c>
    </row>
    <row r="226" spans="1:28" s="4" customFormat="1" x14ac:dyDescent="0.2">
      <c r="A226" s="9">
        <f>IFERROR(VLOOKUP(B226,'[1]DADOS (OCULTAR)'!$P$3:$R$56,3,0),"")</f>
        <v>10075232000243</v>
      </c>
      <c r="B226" s="10" t="str">
        <f>'[1]TCE - ANEXO III - Preencher'!C235</f>
        <v>UPA IMBIRIBEIRA</v>
      </c>
      <c r="C226" s="11"/>
      <c r="D226" s="12" t="str">
        <f>'[1]TCE - ANEXO III - Preencher'!E235</f>
        <v>TERCIO HENRIQUE SOARES DE FARIAS</v>
      </c>
      <c r="E226" s="10" t="str">
        <f>IF('[1]TCE - ANEXO III - Preencher'!F235="4 - Assistência Odontológica","2 - Outros Profissionais da Saúde",'[1]TCE - ANEXO III - Preencher'!F235)</f>
        <v>1 - Médico</v>
      </c>
      <c r="F226" s="13" t="str">
        <f>'[1]TCE - ANEXO III - Preencher'!G235</f>
        <v>2252-70</v>
      </c>
      <c r="G226" s="14">
        <f>IF('[1]TCE - ANEXO III - Preencher'!H235="","",'[1]TCE - ANEXO III - Preencher'!H235)</f>
        <v>44166</v>
      </c>
      <c r="H226" s="15">
        <f>'[1]TCE - ANEXO III - Preencher'!I235</f>
        <v>0</v>
      </c>
      <c r="I226" s="15">
        <f>'[1]TCE - ANEXO III - Preencher'!J235</f>
        <v>1622.81</v>
      </c>
      <c r="J226" s="15">
        <f>'[1]TCE - ANEXO III - Preencher'!K235</f>
        <v>0</v>
      </c>
      <c r="K226" s="16">
        <f>'[1]TCE - ANEXO III - Preencher'!L235</f>
        <v>213.65</v>
      </c>
      <c r="L226" s="16">
        <f>'[1]TCE - ANEXO III - Preencher'!M235</f>
        <v>36.04</v>
      </c>
      <c r="M226" s="16">
        <f t="shared" si="19"/>
        <v>177.61</v>
      </c>
      <c r="N226" s="16">
        <f>'[1]TCE - ANEXO III - Preencher'!O235</f>
        <v>56.22</v>
      </c>
      <c r="O226" s="16">
        <f>'[1]TCE - ANEXO III - Preencher'!P235</f>
        <v>0</v>
      </c>
      <c r="P226" s="17">
        <f t="shared" si="20"/>
        <v>56.22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1856.64</v>
      </c>
    </row>
    <row r="227" spans="1:28" s="4" customFormat="1" x14ac:dyDescent="0.2">
      <c r="A227" s="9">
        <f>IFERROR(VLOOKUP(B227,'[1]DADOS (OCULTAR)'!$P$3:$R$56,3,0),"")</f>
        <v>10075232000243</v>
      </c>
      <c r="B227" s="10" t="str">
        <f>'[1]TCE - ANEXO III - Preencher'!C236</f>
        <v>UPA IMBIRIBEIRA</v>
      </c>
      <c r="C227" s="11"/>
      <c r="D227" s="12" t="str">
        <f>'[1]TCE - ANEXO III - Preencher'!E236</f>
        <v>THAIS BARROS CANEL</v>
      </c>
      <c r="E227" s="10" t="str">
        <f>IF('[1]TCE - ANEXO III - Preencher'!F236="4 - Assistência Odontológica","2 - Outros Profissionais da Saúde",'[1]TCE - ANEXO III - Preencher'!F236)</f>
        <v>1 - Médico</v>
      </c>
      <c r="F227" s="13" t="str">
        <f>'[1]TCE - ANEXO III - Preencher'!G236</f>
        <v>2251-25</v>
      </c>
      <c r="G227" s="14">
        <f>IF('[1]TCE - ANEXO III - Preencher'!H236="","",'[1]TCE - ANEXO III - Preencher'!H236)</f>
        <v>44166</v>
      </c>
      <c r="H227" s="15">
        <f>'[1]TCE - ANEXO III - Preencher'!I236</f>
        <v>0</v>
      </c>
      <c r="I227" s="15">
        <f>'[1]TCE - ANEXO III - Preencher'!J236</f>
        <v>464.72</v>
      </c>
      <c r="J227" s="15">
        <f>'[1]TCE - ANEXO III - Preencher'!K236</f>
        <v>0</v>
      </c>
      <c r="K227" s="16">
        <f>'[1]TCE - ANEXO III - Preencher'!L236</f>
        <v>213.65</v>
      </c>
      <c r="L227" s="16">
        <f>'[1]TCE - ANEXO III - Preencher'!M236</f>
        <v>14.3</v>
      </c>
      <c r="M227" s="16">
        <f t="shared" si="19"/>
        <v>199.35</v>
      </c>
      <c r="N227" s="16">
        <f>'[1]TCE - ANEXO III - Preencher'!O236</f>
        <v>56.22</v>
      </c>
      <c r="O227" s="16">
        <f>'[1]TCE - ANEXO III - Preencher'!P236</f>
        <v>0</v>
      </c>
      <c r="P227" s="17">
        <f t="shared" si="20"/>
        <v>56.22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720.29000000000008</v>
      </c>
    </row>
    <row r="228" spans="1:28" s="4" customFormat="1" x14ac:dyDescent="0.2">
      <c r="A228" s="9">
        <f>IFERROR(VLOOKUP(B228,'[1]DADOS (OCULTAR)'!$P$3:$R$56,3,0),"")</f>
        <v>10075232000243</v>
      </c>
      <c r="B228" s="10" t="str">
        <f>'[1]TCE - ANEXO III - Preencher'!C237</f>
        <v>UPA IMBIRIBEIRA</v>
      </c>
      <c r="C228" s="11"/>
      <c r="D228" s="12" t="str">
        <f>'[1]TCE - ANEXO III - Preencher'!E237</f>
        <v>THAISA PEREIRA DORNELAS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 t="str">
        <f>'[1]TCE - ANEXO III - Preencher'!G237</f>
        <v>2234-05</v>
      </c>
      <c r="G228" s="14">
        <f>IF('[1]TCE - ANEXO III - Preencher'!H237="","",'[1]TCE - ANEXO III - Preencher'!H237)</f>
        <v>44166</v>
      </c>
      <c r="H228" s="15">
        <f>'[1]TCE - ANEXO III - Preencher'!I237</f>
        <v>0</v>
      </c>
      <c r="I228" s="15">
        <f>'[1]TCE - ANEXO III - Preencher'!J237</f>
        <v>452.66</v>
      </c>
      <c r="J228" s="15">
        <f>'[1]TCE - ANEXO III - Preencher'!K237</f>
        <v>0</v>
      </c>
      <c r="K228" s="16">
        <f>'[1]TCE - ANEXO III - Preencher'!L237</f>
        <v>213.65</v>
      </c>
      <c r="L228" s="16">
        <f>'[1]TCE - ANEXO III - Preencher'!M237</f>
        <v>16.05</v>
      </c>
      <c r="M228" s="16">
        <f t="shared" si="19"/>
        <v>197.6</v>
      </c>
      <c r="N228" s="16">
        <f>'[1]TCE - ANEXO III - Preencher'!O237</f>
        <v>2</v>
      </c>
      <c r="O228" s="16">
        <f>'[1]TCE - ANEXO III - Preencher'!P237</f>
        <v>0</v>
      </c>
      <c r="P228" s="17">
        <f t="shared" si="20"/>
        <v>2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652.26</v>
      </c>
    </row>
    <row r="229" spans="1:28" s="4" customFormat="1" x14ac:dyDescent="0.2">
      <c r="A229" s="9">
        <f>IFERROR(VLOOKUP(B229,'[1]DADOS (OCULTAR)'!$P$3:$R$56,3,0),"")</f>
        <v>10075232000243</v>
      </c>
      <c r="B229" s="10" t="str">
        <f>'[1]TCE - ANEXO III - Preencher'!C238</f>
        <v>UPA IMBIRIBEIRA</v>
      </c>
      <c r="C229" s="11"/>
      <c r="D229" s="12" t="str">
        <f>'[1]TCE - ANEXO III - Preencher'!E238</f>
        <v>THAMYRIS CAVALCANTI CORDEIRO</v>
      </c>
      <c r="E229" s="10" t="str">
        <f>IF('[1]TCE - ANEXO III - Preencher'!F238="4 - Assistência Odontológica","2 - Outros Profissionais da Saúde",'[1]TCE - ANEXO III - Preencher'!F238)</f>
        <v>1 - Médico</v>
      </c>
      <c r="F229" s="13" t="str">
        <f>'[1]TCE - ANEXO III - Preencher'!G238</f>
        <v>2251-25</v>
      </c>
      <c r="G229" s="14">
        <f>IF('[1]TCE - ANEXO III - Preencher'!H238="","",'[1]TCE - ANEXO III - Preencher'!H238)</f>
        <v>44166</v>
      </c>
      <c r="H229" s="15">
        <f>'[1]TCE - ANEXO III - Preencher'!I238</f>
        <v>0</v>
      </c>
      <c r="I229" s="15">
        <f>'[1]TCE - ANEXO III - Preencher'!J238</f>
        <v>340.56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56.22</v>
      </c>
      <c r="O229" s="16">
        <f>'[1]TCE - ANEXO III - Preencher'!P238</f>
        <v>0</v>
      </c>
      <c r="P229" s="17">
        <f t="shared" si="20"/>
        <v>56.22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396.78</v>
      </c>
    </row>
    <row r="230" spans="1:28" s="4" customFormat="1" x14ac:dyDescent="0.2">
      <c r="A230" s="9">
        <f>IFERROR(VLOOKUP(B230,'[1]DADOS (OCULTAR)'!$P$3:$R$56,3,0),"")</f>
        <v>10075232000243</v>
      </c>
      <c r="B230" s="10" t="str">
        <f>'[1]TCE - ANEXO III - Preencher'!C239</f>
        <v>UPA IMBIRIBEIRA</v>
      </c>
      <c r="C230" s="11"/>
      <c r="D230" s="12" t="str">
        <f>'[1]TCE - ANEXO III - Preencher'!E239</f>
        <v xml:space="preserve">THAYSA MARIA DA SILVA 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 t="str">
        <f>'[1]TCE - ANEXO III - Preencher'!G239</f>
        <v>3222-05</v>
      </c>
      <c r="G230" s="14">
        <f>IF('[1]TCE - ANEXO III - Preencher'!H239="","",'[1]TCE - ANEXO III - Preencher'!H239)</f>
        <v>44166</v>
      </c>
      <c r="H230" s="15">
        <f>'[1]TCE - ANEXO III - Preencher'!I239</f>
        <v>0</v>
      </c>
      <c r="I230" s="15">
        <f>'[1]TCE - ANEXO III - Preencher'!J239</f>
        <v>217.35</v>
      </c>
      <c r="J230" s="15">
        <f>'[1]TCE - ANEXO III - Preencher'!K239</f>
        <v>0</v>
      </c>
      <c r="K230" s="16">
        <f>'[1]TCE - ANEXO III - Preencher'!L239</f>
        <v>213.65</v>
      </c>
      <c r="L230" s="16">
        <f>'[1]TCE - ANEXO III - Preencher'!M239</f>
        <v>24.25</v>
      </c>
      <c r="M230" s="16">
        <f t="shared" si="19"/>
        <v>189.4</v>
      </c>
      <c r="N230" s="16">
        <f>'[1]TCE - ANEXO III - Preencher'!O239</f>
        <v>2</v>
      </c>
      <c r="O230" s="16">
        <f>'[1]TCE - ANEXO III - Preencher'!P239</f>
        <v>0</v>
      </c>
      <c r="P230" s="17">
        <f t="shared" si="20"/>
        <v>2</v>
      </c>
      <c r="Q230" s="16">
        <f>'[1]TCE - ANEXO III - Preencher'!R239</f>
        <v>189.89</v>
      </c>
      <c r="R230" s="16">
        <f>'[1]TCE - ANEXO III - Preencher'!S239</f>
        <v>72.739999999999995</v>
      </c>
      <c r="S230" s="17">
        <f t="shared" si="21"/>
        <v>117.14999999999999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525.9</v>
      </c>
    </row>
    <row r="231" spans="1:28" s="4" customFormat="1" x14ac:dyDescent="0.2">
      <c r="A231" s="9">
        <f>IFERROR(VLOOKUP(B231,'[1]DADOS (OCULTAR)'!$P$3:$R$56,3,0),"")</f>
        <v>10075232000243</v>
      </c>
      <c r="B231" s="10" t="str">
        <f>'[1]TCE - ANEXO III - Preencher'!C240</f>
        <v>UPA IMBIRIBEIRA</v>
      </c>
      <c r="C231" s="11"/>
      <c r="D231" s="12" t="str">
        <f>'[1]TCE - ANEXO III - Preencher'!E240</f>
        <v>THIAGO DE ARRUDA MEDEIROS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 t="str">
        <f>'[1]TCE - ANEXO III - Preencher'!G240</f>
        <v>2234-05</v>
      </c>
      <c r="G231" s="14">
        <f>IF('[1]TCE - ANEXO III - Preencher'!H240="","",'[1]TCE - ANEXO III - Preencher'!H240)</f>
        <v>44166</v>
      </c>
      <c r="H231" s="15">
        <f>'[1]TCE - ANEXO III - Preencher'!I240</f>
        <v>0</v>
      </c>
      <c r="I231" s="15">
        <f>'[1]TCE - ANEXO III - Preencher'!J240</f>
        <v>616.55999999999995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2</v>
      </c>
      <c r="O231" s="16">
        <f>'[1]TCE - ANEXO III - Preencher'!P240</f>
        <v>0</v>
      </c>
      <c r="P231" s="17">
        <f t="shared" si="20"/>
        <v>2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618.55999999999995</v>
      </c>
    </row>
    <row r="232" spans="1:28" s="4" customFormat="1" x14ac:dyDescent="0.2">
      <c r="A232" s="9">
        <f>IFERROR(VLOOKUP(B232,'[1]DADOS (OCULTAR)'!$P$3:$R$56,3,0),"")</f>
        <v>10075232000243</v>
      </c>
      <c r="B232" s="10" t="str">
        <f>'[1]TCE - ANEXO III - Preencher'!C241</f>
        <v>UPA IMBIRIBEIRA</v>
      </c>
      <c r="C232" s="11"/>
      <c r="D232" s="12" t="str">
        <f>'[1]TCE - ANEXO III - Preencher'!E241</f>
        <v>THIAGO DE LIMA E SILVA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 t="str">
        <f>'[1]TCE - ANEXO III - Preencher'!G241</f>
        <v>3222-05</v>
      </c>
      <c r="G232" s="14">
        <f>IF('[1]TCE - ANEXO III - Preencher'!H241="","",'[1]TCE - ANEXO III - Preencher'!H241)</f>
        <v>44166</v>
      </c>
      <c r="H232" s="15">
        <f>'[1]TCE - ANEXO III - Preencher'!I241</f>
        <v>0</v>
      </c>
      <c r="I232" s="15">
        <f>'[1]TCE - ANEXO III - Preencher'!J241</f>
        <v>191.88</v>
      </c>
      <c r="J232" s="15">
        <f>'[1]TCE - ANEXO III - Preencher'!K241</f>
        <v>0</v>
      </c>
      <c r="K232" s="16">
        <f>'[1]TCE - ANEXO III - Preencher'!L241</f>
        <v>213.65</v>
      </c>
      <c r="L232" s="16">
        <f>'[1]TCE - ANEXO III - Preencher'!M241</f>
        <v>24.25</v>
      </c>
      <c r="M232" s="16">
        <f t="shared" si="19"/>
        <v>189.4</v>
      </c>
      <c r="N232" s="16">
        <f>'[1]TCE - ANEXO III - Preencher'!O241</f>
        <v>2</v>
      </c>
      <c r="O232" s="16">
        <f>'[1]TCE - ANEXO III - Preencher'!P241</f>
        <v>0</v>
      </c>
      <c r="P232" s="17">
        <f t="shared" si="20"/>
        <v>2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383.28</v>
      </c>
    </row>
    <row r="233" spans="1:28" s="4" customFormat="1" x14ac:dyDescent="0.2">
      <c r="A233" s="9">
        <f>IFERROR(VLOOKUP(B233,'[1]DADOS (OCULTAR)'!$P$3:$R$56,3,0),"")</f>
        <v>10075232000243</v>
      </c>
      <c r="B233" s="10" t="str">
        <f>'[1]TCE - ANEXO III - Preencher'!C242</f>
        <v>UPA IMBIRIBEIRA</v>
      </c>
      <c r="C233" s="11"/>
      <c r="D233" s="12" t="str">
        <f>'[1]TCE - ANEXO III - Preencher'!E242</f>
        <v>TIAGO OLIVIO PEREIRA DA SILVA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 t="str">
        <f>'[1]TCE - ANEXO III - Preencher'!G242</f>
        <v>2235-05</v>
      </c>
      <c r="G233" s="14">
        <f>IF('[1]TCE - ANEXO III - Preencher'!H242="","",'[1]TCE - ANEXO III - Preencher'!H242)</f>
        <v>44166</v>
      </c>
      <c r="H233" s="15">
        <f>'[1]TCE - ANEXO III - Preencher'!I242</f>
        <v>0</v>
      </c>
      <c r="I233" s="15">
        <f>'[1]TCE - ANEXO III - Preencher'!J242</f>
        <v>263.83999999999997</v>
      </c>
      <c r="J233" s="15">
        <f>'[1]TCE - ANEXO III - Preencher'!K242</f>
        <v>0</v>
      </c>
      <c r="K233" s="16">
        <f>'[1]TCE - ANEXO III - Preencher'!L242</f>
        <v>213.65</v>
      </c>
      <c r="L233" s="16">
        <f>'[1]TCE - ANEXO III - Preencher'!M242</f>
        <v>2.39</v>
      </c>
      <c r="M233" s="16">
        <f t="shared" si="19"/>
        <v>211.26000000000002</v>
      </c>
      <c r="N233" s="16">
        <f>'[1]TCE - ANEXO III - Preencher'!O242</f>
        <v>4</v>
      </c>
      <c r="O233" s="16">
        <f>'[1]TCE - ANEXO III - Preencher'!P242</f>
        <v>0</v>
      </c>
      <c r="P233" s="17">
        <f t="shared" si="20"/>
        <v>4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479.1</v>
      </c>
    </row>
    <row r="234" spans="1:28" s="4" customFormat="1" x14ac:dyDescent="0.2">
      <c r="A234" s="9">
        <f>IFERROR(VLOOKUP(B234,'[1]DADOS (OCULTAR)'!$P$3:$R$56,3,0),"")</f>
        <v>10075232000243</v>
      </c>
      <c r="B234" s="10" t="str">
        <f>'[1]TCE - ANEXO III - Preencher'!C243</f>
        <v>UPA IMBIRIBEIRA</v>
      </c>
      <c r="C234" s="11"/>
      <c r="D234" s="12" t="str">
        <f>'[1]TCE - ANEXO III - Preencher'!E243</f>
        <v>TIAGO PEREIRA DE CASTRO</v>
      </c>
      <c r="E234" s="10" t="str">
        <f>IF('[1]TCE - ANEXO III - Preencher'!F243="4 - Assistência Odontológica","2 - Outros Profissionais da Saúde",'[1]TCE - ANEXO III - Preencher'!F243)</f>
        <v>1 - Médico</v>
      </c>
      <c r="F234" s="13" t="str">
        <f>'[1]TCE - ANEXO III - Preencher'!G243</f>
        <v>2251-25</v>
      </c>
      <c r="G234" s="14">
        <f>IF('[1]TCE - ANEXO III - Preencher'!H243="","",'[1]TCE - ANEXO III - Preencher'!H243)</f>
        <v>44166</v>
      </c>
      <c r="H234" s="15">
        <f>'[1]TCE - ANEXO III - Preencher'!I243</f>
        <v>0</v>
      </c>
      <c r="I234" s="15">
        <f>'[1]TCE - ANEXO III - Preencher'!J243</f>
        <v>679.17</v>
      </c>
      <c r="J234" s="15">
        <f>'[1]TCE - ANEXO III - Preencher'!K243</f>
        <v>0</v>
      </c>
      <c r="K234" s="16">
        <f>'[1]TCE - ANEXO III - Preencher'!L243</f>
        <v>213.65</v>
      </c>
      <c r="L234" s="16">
        <f>'[1]TCE - ANEXO III - Preencher'!M243</f>
        <v>18.02</v>
      </c>
      <c r="M234" s="16">
        <f t="shared" si="19"/>
        <v>195.63</v>
      </c>
      <c r="N234" s="16">
        <f>'[1]TCE - ANEXO III - Preencher'!O243</f>
        <v>56.22</v>
      </c>
      <c r="O234" s="16">
        <f>'[1]TCE - ANEXO III - Preencher'!P243</f>
        <v>0</v>
      </c>
      <c r="P234" s="17">
        <f t="shared" si="20"/>
        <v>56.22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931.02</v>
      </c>
    </row>
    <row r="235" spans="1:28" s="4" customFormat="1" x14ac:dyDescent="0.2">
      <c r="A235" s="9">
        <f>IFERROR(VLOOKUP(B235,'[1]DADOS (OCULTAR)'!$P$3:$R$56,3,0),"")</f>
        <v>10075232000243</v>
      </c>
      <c r="B235" s="10" t="str">
        <f>'[1]TCE - ANEXO III - Preencher'!C244</f>
        <v>UPA IMBIRIBEIRA</v>
      </c>
      <c r="C235" s="11"/>
      <c r="D235" s="12" t="str">
        <f>'[1]TCE - ANEXO III - Preencher'!E244</f>
        <v>TULIO PORTO FERREIRA</v>
      </c>
      <c r="E235" s="10" t="str">
        <f>IF('[1]TCE - ANEXO III - Preencher'!F244="4 - Assistência Odontológica","2 - Outros Profissionais da Saúde",'[1]TCE - ANEXO III - Preencher'!F244)</f>
        <v>1 - Médico</v>
      </c>
      <c r="F235" s="13" t="str">
        <f>'[1]TCE - ANEXO III - Preencher'!G244</f>
        <v>2252-70</v>
      </c>
      <c r="G235" s="14">
        <f>IF('[1]TCE - ANEXO III - Preencher'!H244="","",'[1]TCE - ANEXO III - Preencher'!H244)</f>
        <v>44166</v>
      </c>
      <c r="H235" s="15">
        <f>'[1]TCE - ANEXO III - Preencher'!I244</f>
        <v>0</v>
      </c>
      <c r="I235" s="15">
        <f>'[1]TCE - ANEXO III - Preencher'!J244</f>
        <v>718.05</v>
      </c>
      <c r="J235" s="15">
        <f>'[1]TCE - ANEXO III - Preencher'!K244</f>
        <v>0</v>
      </c>
      <c r="K235" s="16">
        <f>'[1]TCE - ANEXO III - Preencher'!L244</f>
        <v>213.65</v>
      </c>
      <c r="L235" s="16">
        <f>'[1]TCE - ANEXO III - Preencher'!M244</f>
        <v>14.3</v>
      </c>
      <c r="M235" s="16">
        <f t="shared" si="19"/>
        <v>199.35</v>
      </c>
      <c r="N235" s="16">
        <f>'[1]TCE - ANEXO III - Preencher'!O244</f>
        <v>56.22</v>
      </c>
      <c r="O235" s="16">
        <f>'[1]TCE - ANEXO III - Preencher'!P244</f>
        <v>0</v>
      </c>
      <c r="P235" s="17">
        <f t="shared" si="20"/>
        <v>56.22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973.62</v>
      </c>
    </row>
    <row r="236" spans="1:28" s="4" customFormat="1" x14ac:dyDescent="0.2">
      <c r="A236" s="9">
        <f>IFERROR(VLOOKUP(B236,'[1]DADOS (OCULTAR)'!$P$3:$R$56,3,0),"")</f>
        <v>10075232000243</v>
      </c>
      <c r="B236" s="10" t="str">
        <f>'[1]TCE - ANEXO III - Preencher'!C245</f>
        <v>UPA IMBIRIBEIRA</v>
      </c>
      <c r="C236" s="11"/>
      <c r="D236" s="12" t="str">
        <f>'[1]TCE - ANEXO III - Preencher'!E245</f>
        <v>UITANAAN CARLOS DOS SANTOS</v>
      </c>
      <c r="E236" s="10" t="str">
        <f>IF('[1]TCE - ANEXO III - Preencher'!F245="4 - Assistência Odontológica","2 - Outros Profissionais da Saúde",'[1]TCE - ANEXO III - Preencher'!F245)</f>
        <v>3 - Administrativo</v>
      </c>
      <c r="F236" s="13" t="str">
        <f>'[1]TCE - ANEXO III - Preencher'!G245</f>
        <v>4221-05</v>
      </c>
      <c r="G236" s="14">
        <f>IF('[1]TCE - ANEXO III - Preencher'!H245="","",'[1]TCE - ANEXO III - Preencher'!H245)</f>
        <v>44166</v>
      </c>
      <c r="H236" s="15">
        <f>'[1]TCE - ANEXO III - Preencher'!I245</f>
        <v>0</v>
      </c>
      <c r="I236" s="15">
        <f>'[1]TCE - ANEXO III - Preencher'!J245</f>
        <v>200.29</v>
      </c>
      <c r="J236" s="15">
        <f>'[1]TCE - ANEXO III - Preencher'!K245</f>
        <v>0</v>
      </c>
      <c r="K236" s="16">
        <f>'[1]TCE - ANEXO III - Preencher'!L245</f>
        <v>213.65</v>
      </c>
      <c r="L236" s="16">
        <f>'[1]TCE - ANEXO III - Preencher'!M245</f>
        <v>22.97</v>
      </c>
      <c r="M236" s="16">
        <f t="shared" si="19"/>
        <v>190.68</v>
      </c>
      <c r="N236" s="16">
        <f>'[1]TCE - ANEXO III - Preencher'!O245</f>
        <v>2</v>
      </c>
      <c r="O236" s="16">
        <f>'[1]TCE - ANEXO III - Preencher'!P245</f>
        <v>0</v>
      </c>
      <c r="P236" s="17">
        <f t="shared" si="20"/>
        <v>2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392.97</v>
      </c>
    </row>
    <row r="237" spans="1:28" s="4" customFormat="1" x14ac:dyDescent="0.2">
      <c r="A237" s="9">
        <f>IFERROR(VLOOKUP(B237,'[1]DADOS (OCULTAR)'!$P$3:$R$56,3,0),"")</f>
        <v>10075232000243</v>
      </c>
      <c r="B237" s="10" t="str">
        <f>'[1]TCE - ANEXO III - Preencher'!C246</f>
        <v>UPA IMBIRIBEIRA</v>
      </c>
      <c r="C237" s="11"/>
      <c r="D237" s="12" t="str">
        <f>'[1]TCE - ANEXO III - Preencher'!E246</f>
        <v>VANESSA DA SILVA RODRIGUES</v>
      </c>
      <c r="E237" s="10" t="str">
        <f>IF('[1]TCE - ANEXO III - Preencher'!F246="4 - Assistência Odontológica","2 - Outros Profissionais da Saúde",'[1]TCE - ANEXO III - Preencher'!F246)</f>
        <v>3 - Administrativo</v>
      </c>
      <c r="F237" s="13" t="str">
        <f>'[1]TCE - ANEXO III - Preencher'!G246</f>
        <v>2525-45</v>
      </c>
      <c r="G237" s="14">
        <f>IF('[1]TCE - ANEXO III - Preencher'!H246="","",'[1]TCE - ANEXO III - Preencher'!H246)</f>
        <v>44166</v>
      </c>
      <c r="H237" s="15">
        <f>'[1]TCE - ANEXO III - Preencher'!I246</f>
        <v>0</v>
      </c>
      <c r="I237" s="15">
        <f>'[1]TCE - ANEXO III - Preencher'!J246</f>
        <v>306.55</v>
      </c>
      <c r="J237" s="15">
        <f>'[1]TCE - ANEXO III - Preencher'!K246</f>
        <v>0</v>
      </c>
      <c r="K237" s="16">
        <f>'[1]TCE - ANEXO III - Preencher'!L246</f>
        <v>213.65</v>
      </c>
      <c r="L237" s="16">
        <f>'[1]TCE - ANEXO III - Preencher'!M246</f>
        <v>48.35</v>
      </c>
      <c r="M237" s="16">
        <f t="shared" si="19"/>
        <v>165.3</v>
      </c>
      <c r="N237" s="16">
        <f>'[1]TCE - ANEXO III - Preencher'!O246</f>
        <v>2</v>
      </c>
      <c r="O237" s="16">
        <f>'[1]TCE - ANEXO III - Preencher'!P246</f>
        <v>0</v>
      </c>
      <c r="P237" s="17">
        <f t="shared" si="20"/>
        <v>2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473.85</v>
      </c>
    </row>
    <row r="238" spans="1:28" s="4" customFormat="1" x14ac:dyDescent="0.2">
      <c r="A238" s="9">
        <f>IFERROR(VLOOKUP(B238,'[1]DADOS (OCULTAR)'!$P$3:$R$56,3,0),"")</f>
        <v>10075232000243</v>
      </c>
      <c r="B238" s="10" t="str">
        <f>'[1]TCE - ANEXO III - Preencher'!C247</f>
        <v>UPA IMBIRIBEIRA</v>
      </c>
      <c r="C238" s="11"/>
      <c r="D238" s="12" t="str">
        <f>'[1]TCE - ANEXO III - Preencher'!E247</f>
        <v>VANIA DA SILVA DIONISIO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 t="str">
        <f>'[1]TCE - ANEXO III - Preencher'!G247</f>
        <v>5211-30</v>
      </c>
      <c r="G238" s="14">
        <f>IF('[1]TCE - ANEXO III - Preencher'!H247="","",'[1]TCE - ANEXO III - Preencher'!H247)</f>
        <v>44166</v>
      </c>
      <c r="H238" s="15">
        <f>'[1]TCE - ANEXO III - Preencher'!I247</f>
        <v>0</v>
      </c>
      <c r="I238" s="15">
        <f>'[1]TCE - ANEXO III - Preencher'!J247</f>
        <v>174.59</v>
      </c>
      <c r="J238" s="15">
        <f>'[1]TCE - ANEXO III - Preencher'!K247</f>
        <v>0</v>
      </c>
      <c r="K238" s="16">
        <f>'[1]TCE - ANEXO III - Preencher'!L247</f>
        <v>213.65</v>
      </c>
      <c r="L238" s="16">
        <f>'[1]TCE - ANEXO III - Preencher'!M247</f>
        <v>22.97</v>
      </c>
      <c r="M238" s="16">
        <f t="shared" si="19"/>
        <v>190.68</v>
      </c>
      <c r="N238" s="16">
        <f>'[1]TCE - ANEXO III - Preencher'!O247</f>
        <v>2</v>
      </c>
      <c r="O238" s="16">
        <f>'[1]TCE - ANEXO III - Preencher'!P247</f>
        <v>0</v>
      </c>
      <c r="P238" s="17">
        <f t="shared" si="20"/>
        <v>2</v>
      </c>
      <c r="Q238" s="16">
        <f>'[1]TCE - ANEXO III - Preencher'!R247</f>
        <v>224.39</v>
      </c>
      <c r="R238" s="16">
        <f>'[1]TCE - ANEXO III - Preencher'!S247</f>
        <v>68.900000000000006</v>
      </c>
      <c r="S238" s="17">
        <f t="shared" si="21"/>
        <v>155.48999999999998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522.76</v>
      </c>
    </row>
    <row r="239" spans="1:28" s="4" customFormat="1" x14ac:dyDescent="0.2">
      <c r="A239" s="9">
        <f>IFERROR(VLOOKUP(B239,'[1]DADOS (OCULTAR)'!$P$3:$R$56,3,0),"")</f>
        <v>10075232000243</v>
      </c>
      <c r="B239" s="10" t="str">
        <f>'[1]TCE - ANEXO III - Preencher'!C248</f>
        <v>UPA IMBIRIBEIRA</v>
      </c>
      <c r="C239" s="11"/>
      <c r="D239" s="12" t="str">
        <f>'[1]TCE - ANEXO III - Preencher'!E248</f>
        <v>VICTOR ALEX MONTENEGRO MARINHO</v>
      </c>
      <c r="E239" s="10" t="str">
        <f>IF('[1]TCE - ANEXO III - Preencher'!F248="4 - Assistência Odontológica","2 - Outros Profissionais da Saúde",'[1]TCE - ANEXO III - Preencher'!F248)</f>
        <v>1 - Médico</v>
      </c>
      <c r="F239" s="13" t="str">
        <f>'[1]TCE - ANEXO III - Preencher'!G248</f>
        <v>2251-25</v>
      </c>
      <c r="G239" s="14">
        <f>IF('[1]TCE - ANEXO III - Preencher'!H248="","",'[1]TCE - ANEXO III - Preencher'!H248)</f>
        <v>44166</v>
      </c>
      <c r="H239" s="15">
        <f>'[1]TCE - ANEXO III - Preencher'!I248</f>
        <v>0</v>
      </c>
      <c r="I239" s="15">
        <f>'[1]TCE - ANEXO III - Preencher'!J248</f>
        <v>576.16</v>
      </c>
      <c r="J239" s="15">
        <f>'[1]TCE - ANEXO III - Preencher'!K248</f>
        <v>0</v>
      </c>
      <c r="K239" s="16">
        <f>'[1]TCE - ANEXO III - Preencher'!L248</f>
        <v>213.65</v>
      </c>
      <c r="L239" s="16">
        <f>'[1]TCE - ANEXO III - Preencher'!M248</f>
        <v>14.3</v>
      </c>
      <c r="M239" s="16">
        <f t="shared" si="19"/>
        <v>199.35</v>
      </c>
      <c r="N239" s="16">
        <f>'[1]TCE - ANEXO III - Preencher'!O248</f>
        <v>56.22</v>
      </c>
      <c r="O239" s="16">
        <f>'[1]TCE - ANEXO III - Preencher'!P248</f>
        <v>0</v>
      </c>
      <c r="P239" s="17">
        <f t="shared" si="20"/>
        <v>56.22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831.73</v>
      </c>
    </row>
    <row r="240" spans="1:28" s="4" customFormat="1" x14ac:dyDescent="0.2">
      <c r="A240" s="9">
        <f>IFERROR(VLOOKUP(B240,'[1]DADOS (OCULTAR)'!$P$3:$R$56,3,0),"")</f>
        <v>10075232000243</v>
      </c>
      <c r="B240" s="10" t="str">
        <f>'[1]TCE - ANEXO III - Preencher'!C249</f>
        <v>UPA IMBIRIBEIRA</v>
      </c>
      <c r="C240" s="11"/>
      <c r="D240" s="12" t="str">
        <f>'[1]TCE - ANEXO III - Preencher'!E249</f>
        <v>VILANI FATIMA DOS SANTOS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 t="str">
        <f>'[1]TCE - ANEXO III - Preencher'!G249</f>
        <v>3222-05</v>
      </c>
      <c r="G240" s="14">
        <f>IF('[1]TCE - ANEXO III - Preencher'!H249="","",'[1]TCE - ANEXO III - Preencher'!H249)</f>
        <v>44166</v>
      </c>
      <c r="H240" s="15">
        <f>'[1]TCE - ANEXO III - Preencher'!I249</f>
        <v>0</v>
      </c>
      <c r="I240" s="15">
        <f>'[1]TCE - ANEXO III - Preencher'!J249</f>
        <v>213.94</v>
      </c>
      <c r="J240" s="15">
        <f>'[1]TCE - ANEXO III - Preencher'!K249</f>
        <v>0</v>
      </c>
      <c r="K240" s="16">
        <f>'[1]TCE - ANEXO III - Preencher'!L249</f>
        <v>213.65</v>
      </c>
      <c r="L240" s="16">
        <f>'[1]TCE - ANEXO III - Preencher'!M249</f>
        <v>23.44</v>
      </c>
      <c r="M240" s="16">
        <f t="shared" si="19"/>
        <v>190.21</v>
      </c>
      <c r="N240" s="16">
        <f>'[1]TCE - ANEXO III - Preencher'!O249</f>
        <v>2</v>
      </c>
      <c r="O240" s="16">
        <f>'[1]TCE - ANEXO III - Preencher'!P249</f>
        <v>0</v>
      </c>
      <c r="P240" s="17">
        <f t="shared" si="20"/>
        <v>2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406.15</v>
      </c>
    </row>
    <row r="241" spans="1:28" s="4" customFormat="1" x14ac:dyDescent="0.2">
      <c r="A241" s="9">
        <f>IFERROR(VLOOKUP(B241,'[1]DADOS (OCULTAR)'!$P$3:$R$56,3,0),"")</f>
        <v>10075232000243</v>
      </c>
      <c r="B241" s="10" t="str">
        <f>'[1]TCE - ANEXO III - Preencher'!C250</f>
        <v>UPA IMBIRIBEIRA</v>
      </c>
      <c r="C241" s="11"/>
      <c r="D241" s="12" t="str">
        <f>'[1]TCE - ANEXO III - Preencher'!E250</f>
        <v>VILMA SILVA DA PORCIUNCLA</v>
      </c>
      <c r="E241" s="10" t="str">
        <f>IF('[1]TCE - ANEXO III - Preencher'!F250="4 - Assistência Odontológica","2 - Outros Profissionais da Saúde",'[1]TCE - ANEXO III - Preencher'!F250)</f>
        <v>2 - Outros Profissionais da Saúde</v>
      </c>
      <c r="F241" s="13" t="str">
        <f>'[1]TCE - ANEXO III - Preencher'!G250</f>
        <v>3222-05</v>
      </c>
      <c r="G241" s="14">
        <f>IF('[1]TCE - ANEXO III - Preencher'!H250="","",'[1]TCE - ANEXO III - Preencher'!H250)</f>
        <v>44166</v>
      </c>
      <c r="H241" s="15">
        <f>'[1]TCE - ANEXO III - Preencher'!I250</f>
        <v>0</v>
      </c>
      <c r="I241" s="15">
        <f>'[1]TCE - ANEXO III - Preencher'!J250</f>
        <v>215.93</v>
      </c>
      <c r="J241" s="15">
        <f>'[1]TCE - ANEXO III - Preencher'!K250</f>
        <v>0</v>
      </c>
      <c r="K241" s="16">
        <f>'[1]TCE - ANEXO III - Preencher'!L250</f>
        <v>213.65</v>
      </c>
      <c r="L241" s="16">
        <f>'[1]TCE - ANEXO III - Preencher'!M250</f>
        <v>24.25</v>
      </c>
      <c r="M241" s="16">
        <f t="shared" si="19"/>
        <v>189.4</v>
      </c>
      <c r="N241" s="16">
        <f>'[1]TCE - ANEXO III - Preencher'!O250</f>
        <v>2</v>
      </c>
      <c r="O241" s="16">
        <f>'[1]TCE - ANEXO III - Preencher'!P250</f>
        <v>0</v>
      </c>
      <c r="P241" s="17">
        <f t="shared" si="20"/>
        <v>2</v>
      </c>
      <c r="Q241" s="16">
        <f>'[1]TCE - ANEXO III - Preencher'!R250</f>
        <v>107.09</v>
      </c>
      <c r="R241" s="16">
        <f>'[1]TCE - ANEXO III - Preencher'!S250</f>
        <v>72.739999999999995</v>
      </c>
      <c r="S241" s="17">
        <f t="shared" si="21"/>
        <v>34.350000000000009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441.68000000000006</v>
      </c>
    </row>
    <row r="242" spans="1:28" s="4" customFormat="1" x14ac:dyDescent="0.2">
      <c r="A242" s="9">
        <f>IFERROR(VLOOKUP(B242,'[1]DADOS (OCULTAR)'!$P$3:$R$56,3,0),"")</f>
        <v>10075232000243</v>
      </c>
      <c r="B242" s="10" t="str">
        <f>'[1]TCE - ANEXO III - Preencher'!C251</f>
        <v>UPA IMBIRIBEIRA</v>
      </c>
      <c r="C242" s="11"/>
      <c r="D242" s="12" t="str">
        <f>'[1]TCE - ANEXO III - Preencher'!E251</f>
        <v>VINICIUS DA SILVA XAVIER</v>
      </c>
      <c r="E242" s="10" t="str">
        <f>IF('[1]TCE - ANEXO III - Preencher'!F251="4 - Assistência Odontológica","2 - Outros Profissionais da Saúde",'[1]TCE - ANEXO III - Preencher'!F251)</f>
        <v>3 - Administrativo</v>
      </c>
      <c r="F242" s="13" t="str">
        <f>'[1]TCE - ANEXO III - Preencher'!G251</f>
        <v>4221-05</v>
      </c>
      <c r="G242" s="14">
        <f>IF('[1]TCE - ANEXO III - Preencher'!H251="","",'[1]TCE - ANEXO III - Preencher'!H251)</f>
        <v>44166</v>
      </c>
      <c r="H242" s="15">
        <f>'[1]TCE - ANEXO III - Preencher'!I251</f>
        <v>0</v>
      </c>
      <c r="I242" s="15">
        <f>'[1]TCE - ANEXO III - Preencher'!J251</f>
        <v>157.24</v>
      </c>
      <c r="J242" s="15">
        <f>'[1]TCE - ANEXO III - Preencher'!K251</f>
        <v>0</v>
      </c>
      <c r="K242" s="16">
        <f>'[1]TCE - ANEXO III - Preencher'!L251</f>
        <v>213.65</v>
      </c>
      <c r="L242" s="16">
        <f>'[1]TCE - ANEXO III - Preencher'!M251</f>
        <v>22.97</v>
      </c>
      <c r="M242" s="16">
        <f t="shared" si="19"/>
        <v>190.68</v>
      </c>
      <c r="N242" s="16">
        <f>'[1]TCE - ANEXO III - Preencher'!O251</f>
        <v>2</v>
      </c>
      <c r="O242" s="16">
        <f>'[1]TCE - ANEXO III - Preencher'!P251</f>
        <v>0</v>
      </c>
      <c r="P242" s="17">
        <f t="shared" si="20"/>
        <v>2</v>
      </c>
      <c r="Q242" s="16">
        <f>'[1]TCE - ANEXO III - Preencher'!R251</f>
        <v>107.09</v>
      </c>
      <c r="R242" s="16">
        <f>'[1]TCE - ANEXO III - Preencher'!S251</f>
        <v>68.900000000000006</v>
      </c>
      <c r="S242" s="17">
        <f t="shared" si="21"/>
        <v>38.19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388.11</v>
      </c>
    </row>
    <row r="243" spans="1:28" s="4" customFormat="1" x14ac:dyDescent="0.2">
      <c r="A243" s="9">
        <f>IFERROR(VLOOKUP(B243,'[1]DADOS (OCULTAR)'!$P$3:$R$56,3,0),"")</f>
        <v>10075232000243</v>
      </c>
      <c r="B243" s="10" t="str">
        <f>'[1]TCE - ANEXO III - Preencher'!C252</f>
        <v>UPA IMBIRIBEIRA</v>
      </c>
      <c r="C243" s="11"/>
      <c r="D243" s="12" t="str">
        <f>'[1]TCE - ANEXO III - Preencher'!E252</f>
        <v>VIVIAN ALVES DA SILVA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 t="str">
        <f>'[1]TCE - ANEXO III - Preencher'!G252</f>
        <v>3222-05</v>
      </c>
      <c r="G243" s="14">
        <f>IF('[1]TCE - ANEXO III - Preencher'!H252="","",'[1]TCE - ANEXO III - Preencher'!H252)</f>
        <v>44166</v>
      </c>
      <c r="H243" s="15">
        <f>'[1]TCE - ANEXO III - Preencher'!I252</f>
        <v>0</v>
      </c>
      <c r="I243" s="15">
        <f>'[1]TCE - ANEXO III - Preencher'!J252</f>
        <v>82.87</v>
      </c>
      <c r="J243" s="15">
        <f>'[1]TCE - ANEXO III - Preencher'!K252</f>
        <v>0</v>
      </c>
      <c r="K243" s="16">
        <f>'[1]TCE - ANEXO III - Preencher'!L252</f>
        <v>213.65</v>
      </c>
      <c r="L243" s="16">
        <f>'[1]TCE - ANEXO III - Preencher'!M252</f>
        <v>12.93</v>
      </c>
      <c r="M243" s="16">
        <f t="shared" si="19"/>
        <v>200.72</v>
      </c>
      <c r="N243" s="16">
        <f>'[1]TCE - ANEXO III - Preencher'!O252</f>
        <v>2</v>
      </c>
      <c r="O243" s="16">
        <f>'[1]TCE - ANEXO III - Preencher'!P252</f>
        <v>0</v>
      </c>
      <c r="P243" s="17">
        <f t="shared" si="20"/>
        <v>2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285.59000000000003</v>
      </c>
    </row>
    <row r="244" spans="1:28" s="4" customFormat="1" x14ac:dyDescent="0.2">
      <c r="A244" s="9">
        <f>IFERROR(VLOOKUP(B244,'[1]DADOS (OCULTAR)'!$P$3:$R$56,3,0),"")</f>
        <v>10075232000243</v>
      </c>
      <c r="B244" s="10" t="str">
        <f>'[1]TCE - ANEXO III - Preencher'!C253</f>
        <v>UPA IMBIRIBEIRA</v>
      </c>
      <c r="C244" s="11"/>
      <c r="D244" s="12" t="str">
        <f>'[1]TCE - ANEXO III - Preencher'!E253</f>
        <v>WALESKA MARIA DE ALMEIDA PAIVA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 t="str">
        <f>'[1]TCE - ANEXO III - Preencher'!G253</f>
        <v>2235-05</v>
      </c>
      <c r="G244" s="14">
        <f>IF('[1]TCE - ANEXO III - Preencher'!H253="","",'[1]TCE - ANEXO III - Preencher'!H253)</f>
        <v>44166</v>
      </c>
      <c r="H244" s="15">
        <f>'[1]TCE - ANEXO III - Preencher'!I253</f>
        <v>0</v>
      </c>
      <c r="I244" s="15">
        <f>'[1]TCE - ANEXO III - Preencher'!J253</f>
        <v>411.39</v>
      </c>
      <c r="J244" s="15">
        <f>'[1]TCE - ANEXO III - Preencher'!K253</f>
        <v>0</v>
      </c>
      <c r="K244" s="16">
        <f>'[1]TCE - ANEXO III - Preencher'!L253</f>
        <v>213.65</v>
      </c>
      <c r="L244" s="16">
        <f>'[1]TCE - ANEXO III - Preencher'!M253</f>
        <v>3.75</v>
      </c>
      <c r="M244" s="16">
        <f t="shared" si="19"/>
        <v>209.9</v>
      </c>
      <c r="N244" s="16">
        <f>'[1]TCE - ANEXO III - Preencher'!O253</f>
        <v>4</v>
      </c>
      <c r="O244" s="16">
        <f>'[1]TCE - ANEXO III - Preencher'!P253</f>
        <v>0</v>
      </c>
      <c r="P244" s="17">
        <f t="shared" si="20"/>
        <v>4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625.29</v>
      </c>
    </row>
    <row r="245" spans="1:28" s="4" customFormat="1" x14ac:dyDescent="0.2">
      <c r="A245" s="9">
        <f>IFERROR(VLOOKUP(B245,'[1]DADOS (OCULTAR)'!$P$3:$R$56,3,0),"")</f>
        <v>10075232000243</v>
      </c>
      <c r="B245" s="10" t="str">
        <f>'[1]TCE - ANEXO III - Preencher'!C254</f>
        <v>UPA IMBIRIBEIRA</v>
      </c>
      <c r="C245" s="11"/>
      <c r="D245" s="12" t="str">
        <f>'[1]TCE - ANEXO III - Preencher'!E254</f>
        <v>WANDSON HENRIQUE DA PAZ LEITE</v>
      </c>
      <c r="E245" s="10" t="str">
        <f>IF('[1]TCE - ANEXO III - Preencher'!F254="4 - Assistência Odontológica","2 - Outros Profissionais da Saúde",'[1]TCE - ANEXO III - Preencher'!F254)</f>
        <v>3 - Administrativo</v>
      </c>
      <c r="F245" s="13" t="str">
        <f>'[1]TCE - ANEXO III - Preencher'!G254</f>
        <v>4222-05</v>
      </c>
      <c r="G245" s="14">
        <f>IF('[1]TCE - ANEXO III - Preencher'!H254="","",'[1]TCE - ANEXO III - Preencher'!H254)</f>
        <v>44166</v>
      </c>
      <c r="H245" s="15">
        <f>'[1]TCE - ANEXO III - Preencher'!I254</f>
        <v>0</v>
      </c>
      <c r="I245" s="15">
        <f>'[1]TCE - ANEXO III - Preencher'!J254</f>
        <v>227.46</v>
      </c>
      <c r="J245" s="15">
        <f>'[1]TCE - ANEXO III - Preencher'!K254</f>
        <v>0</v>
      </c>
      <c r="K245" s="16">
        <f>'[1]TCE - ANEXO III - Preencher'!L254</f>
        <v>213.65</v>
      </c>
      <c r="L245" s="16">
        <f>'[1]TCE - ANEXO III - Preencher'!M254</f>
        <v>32.090000000000003</v>
      </c>
      <c r="M245" s="16">
        <f t="shared" si="19"/>
        <v>181.56</v>
      </c>
      <c r="N245" s="16">
        <f>'[1]TCE - ANEXO III - Preencher'!O254</f>
        <v>2</v>
      </c>
      <c r="O245" s="16">
        <f>'[1]TCE - ANEXO III - Preencher'!P254</f>
        <v>0</v>
      </c>
      <c r="P245" s="17">
        <f t="shared" si="20"/>
        <v>2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411.02</v>
      </c>
    </row>
    <row r="246" spans="1:28" s="4" customFormat="1" x14ac:dyDescent="0.2">
      <c r="A246" s="9">
        <f>IFERROR(VLOOKUP(B246,'[1]DADOS (OCULTAR)'!$P$3:$R$56,3,0),"")</f>
        <v>10075232000243</v>
      </c>
      <c r="B246" s="10" t="str">
        <f>'[1]TCE - ANEXO III - Preencher'!C255</f>
        <v>UPA IMBIRIBEIRA</v>
      </c>
      <c r="C246" s="11"/>
      <c r="D246" s="12" t="str">
        <f>'[1]TCE - ANEXO III - Preencher'!E255</f>
        <v>WELLINGTON SILVA MATIAS</v>
      </c>
      <c r="E246" s="10" t="str">
        <f>IF('[1]TCE - ANEXO III - Preencher'!F255="4 - Assistência Odontológica","2 - Outros Profissionais da Saúde",'[1]TCE - ANEXO III - Preencher'!F255)</f>
        <v>3 - Administrativo</v>
      </c>
      <c r="F246" s="13" t="str">
        <f>'[1]TCE - ANEXO III - Preencher'!G255</f>
        <v>4221-05</v>
      </c>
      <c r="G246" s="14">
        <f>IF('[1]TCE - ANEXO III - Preencher'!H255="","",'[1]TCE - ANEXO III - Preencher'!H255)</f>
        <v>44166</v>
      </c>
      <c r="H246" s="15">
        <f>'[1]TCE - ANEXO III - Preencher'!I255</f>
        <v>0</v>
      </c>
      <c r="I246" s="15">
        <f>'[1]TCE - ANEXO III - Preencher'!J255</f>
        <v>173.11</v>
      </c>
      <c r="J246" s="15">
        <f>'[1]TCE - ANEXO III - Preencher'!K255</f>
        <v>0</v>
      </c>
      <c r="K246" s="16">
        <f>'[1]TCE - ANEXO III - Preencher'!L255</f>
        <v>213.65</v>
      </c>
      <c r="L246" s="16">
        <f>'[1]TCE - ANEXO III - Preencher'!M255</f>
        <v>22.97</v>
      </c>
      <c r="M246" s="16">
        <f t="shared" si="19"/>
        <v>190.68</v>
      </c>
      <c r="N246" s="16">
        <f>'[1]TCE - ANEXO III - Preencher'!O255</f>
        <v>2</v>
      </c>
      <c r="O246" s="16">
        <f>'[1]TCE - ANEXO III - Preencher'!P255</f>
        <v>0</v>
      </c>
      <c r="P246" s="17">
        <f t="shared" si="20"/>
        <v>2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365.79</v>
      </c>
    </row>
    <row r="247" spans="1:28" s="4" customFormat="1" x14ac:dyDescent="0.2">
      <c r="A247" s="9">
        <f>IFERROR(VLOOKUP(B247,'[1]DADOS (OCULTAR)'!$P$3:$R$56,3,0),"")</f>
        <v>10075232000243</v>
      </c>
      <c r="B247" s="10" t="str">
        <f>'[1]TCE - ANEXO III - Preencher'!C256</f>
        <v>UPA IMBIRIBEIRA</v>
      </c>
      <c r="C247" s="11"/>
      <c r="D247" s="12" t="str">
        <f>'[1]TCE - ANEXO III - Preencher'!E256</f>
        <v>YASSER DE LUCENA CORREIA</v>
      </c>
      <c r="E247" s="10" t="str">
        <f>IF('[1]TCE - ANEXO III - Preencher'!F256="4 - Assistência Odontológica","2 - Outros Profissionais da Saúde",'[1]TCE - ANEXO III - Preencher'!F256)</f>
        <v>1 - Médico</v>
      </c>
      <c r="F247" s="13" t="str">
        <f>'[1]TCE - ANEXO III - Preencher'!G256</f>
        <v>2251-25</v>
      </c>
      <c r="G247" s="14">
        <f>IF('[1]TCE - ANEXO III - Preencher'!H256="","",'[1]TCE - ANEXO III - Preencher'!H256)</f>
        <v>44166</v>
      </c>
      <c r="H247" s="15">
        <f>'[1]TCE - ANEXO III - Preencher'!I256</f>
        <v>0</v>
      </c>
      <c r="I247" s="15">
        <f>'[1]TCE - ANEXO III - Preencher'!J256</f>
        <v>1010.93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56.22</v>
      </c>
      <c r="O247" s="16">
        <f>'[1]TCE - ANEXO III - Preencher'!P256</f>
        <v>0</v>
      </c>
      <c r="P247" s="17">
        <f t="shared" si="20"/>
        <v>56.22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1067.1499999999999</v>
      </c>
    </row>
    <row r="248" spans="1:28" s="4" customFormat="1" x14ac:dyDescent="0.2">
      <c r="A248" s="9">
        <f>IFERROR(VLOOKUP(B248,'[1]DADOS (OCULTAR)'!$P$3:$R$56,3,0),"")</f>
        <v>10075232000243</v>
      </c>
      <c r="B248" s="10" t="str">
        <f>'[1]TCE - ANEXO III - Preencher'!C257</f>
        <v>UPA IMBIRIBEIRA</v>
      </c>
      <c r="C248" s="11"/>
      <c r="D248" s="12" t="str">
        <f>'[1]TCE - ANEXO III - Preencher'!E257</f>
        <v>YNGRID DA ROCHA FERNANDES</v>
      </c>
      <c r="E248" s="10" t="str">
        <f>IF('[1]TCE - ANEXO III - Preencher'!F257="4 - Assistência Odontológica","2 - Outros Profissionais da Saúde",'[1]TCE - ANEXO III - Preencher'!F257)</f>
        <v>1 - Médico</v>
      </c>
      <c r="F248" s="13" t="str">
        <f>'[1]TCE - ANEXO III - Preencher'!G257</f>
        <v>2251-25</v>
      </c>
      <c r="G248" s="14">
        <f>IF('[1]TCE - ANEXO III - Preencher'!H257="","",'[1]TCE - ANEXO III - Preencher'!H257)</f>
        <v>44166</v>
      </c>
      <c r="H248" s="15">
        <f>'[1]TCE - ANEXO III - Preencher'!I257</f>
        <v>0</v>
      </c>
      <c r="I248" s="15">
        <f>'[1]TCE - ANEXO III - Preencher'!J257</f>
        <v>420.59</v>
      </c>
      <c r="J248" s="15">
        <f>'[1]TCE - ANEXO III - Preencher'!K257</f>
        <v>0</v>
      </c>
      <c r="K248" s="16">
        <f>'[1]TCE - ANEXO III - Preencher'!L257</f>
        <v>213.65</v>
      </c>
      <c r="L248" s="16">
        <f>'[1]TCE - ANEXO III - Preencher'!M257</f>
        <v>15.62</v>
      </c>
      <c r="M248" s="16">
        <f t="shared" si="19"/>
        <v>198.03</v>
      </c>
      <c r="N248" s="16">
        <f>'[1]TCE - ANEXO III - Preencher'!O257</f>
        <v>56.22</v>
      </c>
      <c r="O248" s="16">
        <f>'[1]TCE - ANEXO III - Preencher'!P257</f>
        <v>0</v>
      </c>
      <c r="P248" s="17">
        <f t="shared" si="20"/>
        <v>56.22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674.84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Faturamento1</dc:creator>
  <cp:lastModifiedBy>Faturamento1</cp:lastModifiedBy>
  <dcterms:created xsi:type="dcterms:W3CDTF">2021-02-08T19:25:16Z</dcterms:created>
  <dcterms:modified xsi:type="dcterms:W3CDTF">2021-02-08T19:25:34Z</dcterms:modified>
</cp:coreProperties>
</file>