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FED28B51-D9E9-4B57-98DC-7C42442A464C}" xr6:coauthVersionLast="47" xr6:coauthVersionMax="47" xr10:uidLastSave="{00000000-0000-0000-0000-000000000000}"/>
  <bookViews>
    <workbookView xWindow="-120" yWindow="-120" windowWidth="21840" windowHeight="13140" xr2:uid="{70E8CE6F-2EA1-42B5-9FD0-104C2EEB29A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<sst xmlns="http://schemas.openxmlformats.org/spreadsheetml/2006/main" count="12" uniqueCount="12">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</sst>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 (COVID-19)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B</v>
          </cell>
          <cell r="I11" t="str">
            <v>N</v>
          </cell>
          <cell r="J11" t="str">
            <v>7765004</v>
          </cell>
          <cell r="K11">
            <v>44434</v>
          </cell>
          <cell r="M11" t="str">
            <v>26 -  Pernambuco</v>
          </cell>
          <cell r="N11">
            <v>263.60000000000002</v>
          </cell>
        </row>
        <row r="12">
          <cell r="C12" t="str">
            <v>UPA OLINDA (COVID-19)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PREVIDENCIA PRIVADA S.A</v>
          </cell>
          <cell r="H12" t="str">
            <v>B</v>
          </cell>
          <cell r="I12" t="str">
            <v>N</v>
          </cell>
          <cell r="J12" t="str">
            <v>547</v>
          </cell>
          <cell r="K12">
            <v>44487</v>
          </cell>
          <cell r="M12" t="str">
            <v>35 -  São Paulo</v>
          </cell>
          <cell r="N12">
            <v>90.8</v>
          </cell>
        </row>
        <row r="13">
          <cell r="C13" t="str">
            <v>UPA OLINDA (COVID-19)</v>
          </cell>
          <cell r="E13" t="str">
            <v>1.99 - Outras Despesas com Pessoal</v>
          </cell>
          <cell r="F13">
            <v>15242921000138</v>
          </cell>
          <cell r="G13" t="str">
            <v>M A DE O MENEZES EIRELLI</v>
          </cell>
          <cell r="H13" t="str">
            <v>S</v>
          </cell>
          <cell r="I13" t="str">
            <v>S</v>
          </cell>
          <cell r="J13" t="str">
            <v>1989</v>
          </cell>
          <cell r="K13">
            <v>44469</v>
          </cell>
          <cell r="M13" t="str">
            <v>26 -  Pernambuco</v>
          </cell>
          <cell r="N13">
            <v>2547.4499999999998</v>
          </cell>
        </row>
        <row r="14">
          <cell r="C14" t="str">
            <v>UPA OLINDA (COVID-19)</v>
          </cell>
          <cell r="E14" t="str">
            <v>4.6 - Serviços de Profissionais de Saúde</v>
          </cell>
          <cell r="F14">
            <v>7475833402</v>
          </cell>
          <cell r="G14" t="str">
            <v>MARIA CLARA NASCIMENTO SANTANA</v>
          </cell>
          <cell r="H14" t="str">
            <v>S</v>
          </cell>
          <cell r="I14" t="str">
            <v>N</v>
          </cell>
          <cell r="M14" t="str">
            <v>26 -  Pernambuco</v>
          </cell>
          <cell r="N14">
            <v>1533.33</v>
          </cell>
        </row>
        <row r="15">
          <cell r="C15" t="str">
            <v>UPA OLINDA (COVID-19)</v>
          </cell>
          <cell r="E15" t="str">
            <v>4.6 - Serviços de Profissionais de Saúde</v>
          </cell>
          <cell r="F15">
            <v>1552494365</v>
          </cell>
          <cell r="G15" t="str">
            <v>LIA BORGES CAVALCANTE</v>
          </cell>
          <cell r="H15" t="str">
            <v>S</v>
          </cell>
          <cell r="I15" t="str">
            <v>N</v>
          </cell>
          <cell r="M15" t="str">
            <v>26 -  Pernambuco</v>
          </cell>
          <cell r="N15">
            <v>3066.66</v>
          </cell>
        </row>
        <row r="16">
          <cell r="C16" t="str">
            <v>UPA OLINDA (COVID-19)</v>
          </cell>
          <cell r="E16" t="str">
            <v>5.16 - Serviços Médico-Hospitalares, Odotonlogia e Laboratoriais</v>
          </cell>
          <cell r="F16">
            <v>4539279017455</v>
          </cell>
          <cell r="G16" t="str">
            <v>CIENTIFICALAB PRODUTOS LABORATORIAIS E SISTEMAS LTDA</v>
          </cell>
          <cell r="H16" t="str">
            <v>S</v>
          </cell>
          <cell r="I16" t="str">
            <v>S</v>
          </cell>
          <cell r="J16" t="str">
            <v>127</v>
          </cell>
          <cell r="K16">
            <v>44469</v>
          </cell>
          <cell r="M16" t="str">
            <v>2610707 - Paulista - PE</v>
          </cell>
          <cell r="N16">
            <v>7031.3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E7B0-4518-4DD7-8697-A5CFDE783135}">
  <sheetPr>
    <tabColor rgb="FF92D050"/>
  </sheetPr>
  <dimension ref="A1:L1992"/>
  <sheetViews>
    <sheetView showGridLines="0" tabSelected="1" topLeftCell="H1" zoomScale="90" zoomScaleNormal="90" workbookViewId="0">
      <selection activeCell="B8" sqref="B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9039744000356</v>
      </c>
      <c r="B2" s="4" t="str">
        <f>'[1]TCE - ANEXO IV - Preencher'!C11</f>
        <v>UPA OLINDA (COVID-19)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7765004</v>
      </c>
      <c r="I2" s="6">
        <f>IF('[1]TCE - ANEXO IV - Preencher'!K11="","",'[1]TCE - ANEXO IV - Preencher'!K11)</f>
        <v>44434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263.60000000000002</v>
      </c>
    </row>
    <row r="3" spans="1:12" s="8" customFormat="1" ht="19.5" customHeight="1" x14ac:dyDescent="0.2">
      <c r="A3" s="3">
        <f>IFERROR(VLOOKUP(B3,'[1]DADOS (OCULTAR)'!$P$3:$R$91,3,0),"")</f>
        <v>9039744000356</v>
      </c>
      <c r="B3" s="4" t="str">
        <f>'[1]TCE - ANEXO IV - Preencher'!C12</f>
        <v>UPA OLINDA (COVID-19)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PREVIDENCIA PRIVADA S.A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547</v>
      </c>
      <c r="I3" s="6">
        <f>IF('[1]TCE - ANEXO IV - Preencher'!K12="","",'[1]TCE - ANEXO IV - Preencher'!K12)</f>
        <v>44487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90.8</v>
      </c>
    </row>
    <row r="4" spans="1:12" s="8" customFormat="1" ht="19.5" customHeight="1" x14ac:dyDescent="0.2">
      <c r="A4" s="3">
        <f>IFERROR(VLOOKUP(B4,'[1]DADOS (OCULTAR)'!$P$3:$R$91,3,0),"")</f>
        <v>9039744000356</v>
      </c>
      <c r="B4" s="4" t="str">
        <f>'[1]TCE - ANEXO IV - Preencher'!C13</f>
        <v>UPA OLINDA (COVID-19)</v>
      </c>
      <c r="C4" s="4" t="str">
        <f>'[1]TCE - ANEXO IV - Preencher'!E13</f>
        <v>1.99 - Outras Despesas com Pessoal</v>
      </c>
      <c r="D4" s="3">
        <f>'[1]TCE - ANEXO IV - Preencher'!F13</f>
        <v>15242921000138</v>
      </c>
      <c r="E4" s="5" t="str">
        <f>'[1]TCE - ANEXO IV - Preencher'!G13</f>
        <v>M A DE O MENEZES EIRELLI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1989</v>
      </c>
      <c r="I4" s="6">
        <f>IF('[1]TCE - ANEXO IV - Preencher'!K13="","",'[1]TCE - ANEXO IV - Preencher'!K13)</f>
        <v>44469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2547.4499999999998</v>
      </c>
    </row>
    <row r="5" spans="1:12" s="8" customFormat="1" ht="19.5" customHeight="1" x14ac:dyDescent="0.2">
      <c r="A5" s="3">
        <f>IFERROR(VLOOKUP(B5,'[1]DADOS (OCULTAR)'!$P$3:$R$91,3,0),"")</f>
        <v>9039744000356</v>
      </c>
      <c r="B5" s="4" t="str">
        <f>'[1]TCE - ANEXO IV - Preencher'!C14</f>
        <v>UPA OLINDA (COVID-19)</v>
      </c>
      <c r="C5" s="4" t="str">
        <f>'[1]TCE - ANEXO IV - Preencher'!E14</f>
        <v>4.6 - Serviços de Profissionais de Saúde</v>
      </c>
      <c r="D5" s="3">
        <f>'[1]TCE - ANEXO IV - Preencher'!F14</f>
        <v>7475833402</v>
      </c>
      <c r="E5" s="5" t="str">
        <f>'[1]TCE - ANEXO IV - Preencher'!G14</f>
        <v>MARIA CLARA NASCIMENTO SANTANA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1533.33</v>
      </c>
    </row>
    <row r="6" spans="1:12" s="8" customFormat="1" ht="19.5" customHeight="1" x14ac:dyDescent="0.2">
      <c r="A6" s="3">
        <f>IFERROR(VLOOKUP(B6,'[1]DADOS (OCULTAR)'!$P$3:$R$91,3,0),"")</f>
        <v>9039744000356</v>
      </c>
      <c r="B6" s="4" t="str">
        <f>'[1]TCE - ANEXO IV - Preencher'!C15</f>
        <v>UPA OLINDA (COVID-19)</v>
      </c>
      <c r="C6" s="4" t="str">
        <f>'[1]TCE - ANEXO IV - Preencher'!E15</f>
        <v>4.6 - Serviços de Profissionais de Saúde</v>
      </c>
      <c r="D6" s="3">
        <f>'[1]TCE - ANEXO IV - Preencher'!F15</f>
        <v>1552494365</v>
      </c>
      <c r="E6" s="5" t="str">
        <f>'[1]TCE - ANEXO IV - Preencher'!G15</f>
        <v>LIA BORGES CAVALCANTE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3066.66</v>
      </c>
    </row>
    <row r="7" spans="1:12" s="8" customFormat="1" ht="19.5" customHeight="1" x14ac:dyDescent="0.2">
      <c r="A7" s="3">
        <f>IFERROR(VLOOKUP(B7,'[1]DADOS (OCULTAR)'!$P$3:$R$91,3,0),"")</f>
        <v>9039744000356</v>
      </c>
      <c r="B7" s="4" t="str">
        <f>'[1]TCE - ANEXO IV - Preencher'!C16</f>
        <v>UPA OLINDA (COVID-19)</v>
      </c>
      <c r="C7" s="4" t="str">
        <f>'[1]TCE - ANEXO IV - Preencher'!E16</f>
        <v>5.16 - Serviços Médico-Hospitalares, Odotonlogia e Laboratoriais</v>
      </c>
      <c r="D7" s="3">
        <f>'[1]TCE - ANEXO IV - Preencher'!F16</f>
        <v>4539279017455</v>
      </c>
      <c r="E7" s="5" t="str">
        <f>'[1]TCE - ANEXO IV - Preencher'!G16</f>
        <v>CIENTIFICALAB PRODUTOS LABORATORIAIS E SISTEMAS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127</v>
      </c>
      <c r="I7" s="6">
        <f>IF('[1]TCE - ANEXO IV - Preencher'!K16="","",'[1]TCE - ANEXO IV - Preencher'!K16)</f>
        <v>44469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7031.3</v>
      </c>
    </row>
    <row r="8" spans="1:12" s="8" customFormat="1" ht="19.5" customHeight="1" x14ac:dyDescent="0.2">
      <c r="A8" s="3" t="str">
        <f>IFERROR(VLOOKUP(B8,'[1]DADOS (OCULTAR)'!$P$3:$R$91,3,0),"")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(OCULTAR)'!$P$3:$R$91,3,0),"")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(OCULTAR)'!$P$3:$R$91,3,0),"")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(OCULTAR)'!$P$3:$R$91,3,0),"")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2021-11-01T17:08:31Z</dcterms:created>
  <dcterms:modified xsi:type="dcterms:W3CDTF">2021-11-01T17:08:52Z</dcterms:modified>
</cp:coreProperties>
</file>