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9. SETEMBRO.21\PCF DIGITALIZADA\"/>
    </mc:Choice>
  </mc:AlternateContent>
  <xr:revisionPtr revIDLastSave="0" documentId="8_{BBA89818-BA99-4EC2-BCA9-BD5F0A920F42}" xr6:coauthVersionLast="47" xr6:coauthVersionMax="47" xr10:uidLastSave="{00000000-0000-0000-0000-000000000000}"/>
  <bookViews>
    <workbookView xWindow="-120" yWindow="-120" windowWidth="20640" windowHeight="11160" xr2:uid="{770B039A-EF6E-430D-A863-9252B565AE69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<sst xmlns="http://schemas.openxmlformats.org/spreadsheetml/2006/main" count="273" uniqueCount="140">
  <si>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</si>
  <si>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</si>
  <si>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</si>
  <si>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</si>
  <si>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</si>
  <si>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</si>
  <si>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</si>
  <si>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</si>
  <si>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</si>
  <si>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</si>
  <si>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</si>
  <si>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</si>
  <si>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</si>
  <si>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</si>
  <si>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</si>
  <si>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</si>
  <si>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</si>
  <si>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</si>
  <si>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</si>
  <si>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</si>
  <si>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</si>
  <si>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</si>
  <si>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</si>
  <si>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</si>
  <si>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</si>
  <si>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</si>
  <si>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</si>
  <si>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</si>
  <si>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</si>
  <si>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</si>
  <si>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</si>
  <si>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</si>
  <si>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</si>
  <si>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</si>
  <si>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</si>
  <si>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</si>
  <si>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</si>
  <si>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</si>
  <si>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</si>
  <si>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</si>
  <si>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</si>
  <si>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</si>
  <si>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</si>
  <si>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</si>
  <si>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</si>
  <si>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</si>
  <si>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</si>
  <si>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</si>
  <si>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</si>
  <si>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</si>
  <si>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</si>
  <si>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</si>
  <si>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</si>
  <si>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</si>
  <si>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</si>
  <si>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</si>
  <si>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</si>
  <si>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</si>
  <si>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</si>
  <si>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</si>
  <si>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</si>
  <si>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</si>
  <si>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</si>
  <si>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</si>
  <si>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</si>
  <si>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</si>
  <si>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</si>
  <si>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</si>
  <si>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</si>
  <si>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</si>
  <si>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</si>
  <si>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</si>
  <si>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</si>
  <si>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</si>
  <si>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</si>
  <si>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</si>
  <si>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</si>
  <si>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</si>
  <si>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</si>
  <si>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</si>
  <si>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</si>
  <si>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</si>
  <si>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</si>
  <si>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</si>
  <si>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</si>
  <si>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</si>
  <si>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</si>
  <si>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</si>
  <si>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</si>
  <si>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</si>
  <si>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</si>
  <si>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</si>
  <si>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</si>
  <si>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</si>
  <si>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</si>
  <si>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</si>
  <si>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</si>
  <si>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</si>
  <si>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</si>
  <si>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</si>
  <si>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</si>
  <si>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</si>
  <si>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</si>
  <si>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</si>
  <si>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</si>
  <si>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</si>
  <si>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</si>
  <si>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</si>
  <si>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</si>
  <si>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</si>
  <si>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</si>
  <si>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</si>
  <si>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</si>
  <si>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</si>
  <si>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</si>
  <si>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</si>
  <si>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</si>
  <si>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</si>
  <si>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</si>
  <si>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</si>
  <si>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</si>
  <si>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</si>
  <si>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</si>
  <si>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</si>
  <si>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</si>
  <si>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</si>
  <si>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</si>
  <si>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</si>
  <si>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</si>
  <si>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</si>
  <si>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</si>
  <si>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</si>
  <si>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</si>
  <si>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</si>
  <si>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</si>
  <si>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</si>
  <si>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BID COMÉRCIO E SERVIÇOS EM TECNOÇOGIA DA INFORMAÇÃO LTDA</t>
  </si>
  <si>
    <t>PRESATAÇÃO DE SERVIÇO D EMONITORAMENTO DE REDE COMPUTACIONAL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</si>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</sst>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3886-3267-408C-8352-A3B3ABE125F5}">
  <sheetPr>
    <tabColor indexed="13"/>
    <pageSetUpPr fitToPage="1"/>
  </sheetPr>
  <dimension ref="A1:V992"/>
  <sheetViews>
    <sheetView showGridLines="0" tabSelected="1" topLeftCell="E33" zoomScale="90" zoomScaleNormal="90" workbookViewId="0">
      <selection sqref="A1:I4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3" customFormat="1" ht="20.25" customHeight="1" x14ac:dyDescent="0.2">
      <c r="A3" s="4">
        <f>IFERROR(VLOOKUP(B3,'[1]DADOS (OCULTAR)'!$P$3:$R$91,3,0),"")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2">
        <v>2606.36</v>
      </c>
      <c r="I3" s="11" t="s">
        <v>13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4">
        <v>2673</v>
      </c>
      <c r="I4" s="11" t="s">
        <v>13</v>
      </c>
      <c r="V4" s="15" t="s">
        <v>19</v>
      </c>
    </row>
    <row r="5" spans="1:22" s="13" customFormat="1" ht="20.25" customHeight="1" x14ac:dyDescent="0.2">
      <c r="A5" s="4">
        <f>IFERROR(VLOOKUP(B5,'[1]DADOS (OCULTAR)'!$P$3:$R$91,3,0),"")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2">
        <v>2000</v>
      </c>
      <c r="I5" s="11" t="s">
        <v>13</v>
      </c>
      <c r="V5" s="15" t="s">
        <v>22</v>
      </c>
    </row>
    <row r="6" spans="1:22" s="13" customFormat="1" ht="20.25" customHeight="1" x14ac:dyDescent="0.2">
      <c r="A6" s="4">
        <f>IFERROR(VLOOKUP(B6,'[1]DADOS (OCULTAR)'!$P$3:$R$91,3,0),"")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2">
        <v>640</v>
      </c>
      <c r="I6" s="11" t="s">
        <v>13</v>
      </c>
      <c r="V6" s="15" t="s">
        <v>25</v>
      </c>
    </row>
    <row r="7" spans="1:22" s="13" customFormat="1" ht="20.25" customHeight="1" x14ac:dyDescent="0.2">
      <c r="A7" s="4">
        <f>IFERROR(VLOOKUP(B7,'[1]DADOS (OCULTAR)'!$P$3:$R$91,3,0),"")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2">
        <v>130</v>
      </c>
      <c r="I7" s="11" t="s">
        <v>13</v>
      </c>
      <c r="V7" s="15" t="s">
        <v>28</v>
      </c>
    </row>
    <row r="8" spans="1:22" s="13" customFormat="1" ht="20.25" customHeight="1" x14ac:dyDescent="0.2">
      <c r="A8" s="4">
        <f>IFERROR(VLOOKUP(B8,'[1]DADOS (OCULTAR)'!$P$3:$R$91,3,0),"")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2">
        <v>33897.129999999997</v>
      </c>
      <c r="I8" s="11" t="s">
        <v>13</v>
      </c>
      <c r="V8" s="15" t="s">
        <v>31</v>
      </c>
    </row>
    <row r="9" spans="1:22" s="13" customFormat="1" ht="20.25" customHeight="1" x14ac:dyDescent="0.2">
      <c r="A9" s="4">
        <f>IFERROR(VLOOKUP(B9,'[1]DADOS (OCULTAR)'!$P$3:$R$91,3,0),"")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2">
        <v>3980.13</v>
      </c>
      <c r="I9" s="11" t="s">
        <v>13</v>
      </c>
      <c r="V9" s="15" t="s">
        <v>34</v>
      </c>
    </row>
    <row r="10" spans="1:22" s="13" customFormat="1" ht="20.25" customHeight="1" x14ac:dyDescent="0.2">
      <c r="A10" s="4">
        <f>IFERROR(VLOOKUP(B10,'[1]DADOS (OCULTAR)'!$P$3:$R$91,3,0),"")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2">
        <v>3438</v>
      </c>
      <c r="I10" s="11" t="s">
        <v>13</v>
      </c>
      <c r="V10" s="15" t="s">
        <v>36</v>
      </c>
    </row>
    <row r="11" spans="1:22" s="13" customFormat="1" ht="20.25" customHeight="1" x14ac:dyDescent="0.2">
      <c r="A11" s="4">
        <f>IFERROR(VLOOKUP(B11,'[1]DADOS (OCULTAR)'!$P$3:$R$91,3,0),"")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2">
        <v>9642.34</v>
      </c>
      <c r="I11" s="11" t="s">
        <v>13</v>
      </c>
      <c r="V11" s="15" t="s">
        <v>39</v>
      </c>
    </row>
    <row r="12" spans="1:22" s="13" customFormat="1" ht="20.25" customHeight="1" x14ac:dyDescent="0.2">
      <c r="A12" s="4">
        <f>IFERROR(VLOOKUP(B12,'[1]DADOS (OCULTAR)'!$P$3:$R$91,3,0),"")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2">
        <v>1800</v>
      </c>
      <c r="I12" s="11" t="s">
        <v>13</v>
      </c>
      <c r="V12" s="15" t="s">
        <v>42</v>
      </c>
    </row>
    <row r="13" spans="1:22" s="13" customFormat="1" ht="20.25" customHeight="1" x14ac:dyDescent="0.2">
      <c r="A13" s="4">
        <f>IFERROR(VLOOKUP(B13,'[1]DADOS (OCULTAR)'!$P$3:$R$91,3,0),"")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2">
        <v>180</v>
      </c>
      <c r="I13" s="11" t="s">
        <v>13</v>
      </c>
      <c r="V13" s="15" t="s">
        <v>45</v>
      </c>
    </row>
    <row r="14" spans="1:22" s="13" customFormat="1" ht="20.25" customHeight="1" x14ac:dyDescent="0.2">
      <c r="A14" s="4">
        <f>IFERROR(VLOOKUP(B14,'[1]DADOS (OCULTAR)'!$P$3:$R$91,3,0),"")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2">
        <v>858</v>
      </c>
      <c r="I14" s="11" t="s">
        <v>13</v>
      </c>
      <c r="V14" s="15" t="s">
        <v>48</v>
      </c>
    </row>
    <row r="15" spans="1:22" s="13" customFormat="1" ht="20.25" customHeight="1" x14ac:dyDescent="0.2">
      <c r="A15" s="4">
        <f>IFERROR(VLOOKUP(B15,'[1]DADOS (OCULTAR)'!$P$3:$R$91,3,0),"")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2">
        <v>42952.07</v>
      </c>
      <c r="I15" s="11" t="s">
        <v>13</v>
      </c>
      <c r="V15" s="15" t="s">
        <v>51</v>
      </c>
    </row>
    <row r="16" spans="1:22" s="13" customFormat="1" ht="20.25" customHeight="1" x14ac:dyDescent="0.2">
      <c r="A16" s="4">
        <f>IFERROR(VLOOKUP(B16,'[1]DADOS (OCULTAR)'!$P$3:$R$91,3,0),"")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2">
        <v>250</v>
      </c>
      <c r="I16" s="11" t="s">
        <v>13</v>
      </c>
      <c r="V16" s="15" t="s">
        <v>54</v>
      </c>
    </row>
    <row r="17" spans="1:22" s="13" customFormat="1" ht="20.25" customHeight="1" x14ac:dyDescent="0.2">
      <c r="A17" s="4">
        <f>IFERROR(VLOOKUP(B17,'[1]DADOS (OCULTAR)'!$P$3:$R$91,3,0),"")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2">
        <v>2200</v>
      </c>
      <c r="I17" s="11" t="s">
        <v>13</v>
      </c>
      <c r="V17" s="15" t="s">
        <v>57</v>
      </c>
    </row>
    <row r="18" spans="1:22" s="13" customFormat="1" ht="20.25" customHeight="1" x14ac:dyDescent="0.2">
      <c r="A18" s="4">
        <f>IFERROR(VLOOKUP(B18,'[1]DADOS (OCULTAR)'!$P$3:$R$91,3,0),"")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2">
        <v>6803.02</v>
      </c>
      <c r="I18" s="11" t="s">
        <v>13</v>
      </c>
      <c r="V18" s="15" t="s">
        <v>60</v>
      </c>
    </row>
    <row r="19" spans="1:22" s="13" customFormat="1" ht="20.25" customHeight="1" x14ac:dyDescent="0.2">
      <c r="A19" s="4">
        <f>IFERROR(VLOOKUP(B19,'[1]DADOS (OCULTAR)'!$P$3:$R$91,3,0),"")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2">
        <v>2192.48</v>
      </c>
      <c r="I19" s="11" t="s">
        <v>13</v>
      </c>
      <c r="V19" s="15" t="s">
        <v>63</v>
      </c>
    </row>
    <row r="20" spans="1:22" s="13" customFormat="1" ht="20.25" customHeight="1" x14ac:dyDescent="0.2">
      <c r="A20" s="4">
        <f>IFERROR(VLOOKUP(B20,'[1]DADOS (OCULTAR)'!$P$3:$R$91,3,0),"")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2">
        <v>575</v>
      </c>
      <c r="I20" s="11" t="s">
        <v>13</v>
      </c>
      <c r="V20" s="15" t="s">
        <v>66</v>
      </c>
    </row>
    <row r="21" spans="1:22" s="13" customFormat="1" ht="20.25" customHeight="1" x14ac:dyDescent="0.2">
      <c r="A21" s="4">
        <f>IFERROR(VLOOKUP(B21,'[1]DADOS (OCULTAR)'!$P$3:$R$91,3,0),"")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2">
        <v>340.74</v>
      </c>
      <c r="I21" s="11" t="s">
        <v>13</v>
      </c>
      <c r="V21" s="15" t="s">
        <v>69</v>
      </c>
    </row>
    <row r="22" spans="1:22" s="13" customFormat="1" ht="20.25" customHeight="1" x14ac:dyDescent="0.2">
      <c r="A22" s="4">
        <f>IFERROR(VLOOKUP(B22,'[1]DADOS (OCULTAR)'!$P$3:$R$91,3,0),"")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2">
        <v>3548.51</v>
      </c>
      <c r="I22" s="11" t="s">
        <v>13</v>
      </c>
      <c r="V22" s="15" t="s">
        <v>72</v>
      </c>
    </row>
    <row r="23" spans="1:22" s="13" customFormat="1" ht="20.25" customHeight="1" x14ac:dyDescent="0.2">
      <c r="A23" s="4">
        <f>IFERROR(VLOOKUP(B23,'[1]DADOS (OCULTAR)'!$P$3:$R$91,3,0),"")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2">
        <v>596.4</v>
      </c>
      <c r="I23" s="11" t="s">
        <v>13</v>
      </c>
      <c r="V23" s="15" t="s">
        <v>75</v>
      </c>
    </row>
    <row r="24" spans="1:22" s="13" customFormat="1" ht="20.25" customHeight="1" x14ac:dyDescent="0.2">
      <c r="A24" s="4">
        <f>IFERROR(VLOOKUP(B24,'[1]DADOS (OCULTAR)'!$P$3:$R$91,3,0),"")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2">
        <v>450</v>
      </c>
      <c r="I24" s="11" t="s">
        <v>13</v>
      </c>
      <c r="V24" s="15" t="s">
        <v>78</v>
      </c>
    </row>
    <row r="25" spans="1:22" s="13" customFormat="1" ht="20.25" customHeight="1" x14ac:dyDescent="0.2">
      <c r="A25" s="4">
        <f>IFERROR(VLOOKUP(B25,'[1]DADOS (OCULTAR)'!$P$3:$R$91,3,0),"")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2">
        <v>2261</v>
      </c>
      <c r="I25" s="11" t="s">
        <v>13</v>
      </c>
      <c r="V25" s="15" t="s">
        <v>81</v>
      </c>
    </row>
    <row r="26" spans="1:22" s="13" customFormat="1" ht="20.25" customHeight="1" x14ac:dyDescent="0.2">
      <c r="A26" s="4">
        <f>IFERROR(VLOOKUP(B26,'[1]DADOS (OCULTAR)'!$P$3:$R$91,3,0),"")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2">
        <v>1425</v>
      </c>
      <c r="I26" s="11" t="s">
        <v>13</v>
      </c>
      <c r="V26" s="15" t="s">
        <v>82</v>
      </c>
    </row>
    <row r="27" spans="1:22" s="13" customFormat="1" ht="20.25" customHeight="1" x14ac:dyDescent="0.2">
      <c r="A27" s="4">
        <f>IFERROR(VLOOKUP(B27,'[1]DADOS (OCULTAR)'!$P$3:$R$91,3,0),"")</f>
        <v>9039744000356</v>
      </c>
      <c r="B27" s="5" t="s">
        <v>9</v>
      </c>
      <c r="C27" s="6">
        <v>21794062000192</v>
      </c>
      <c r="D27" s="7" t="s">
        <v>83</v>
      </c>
      <c r="E27" s="8" t="s">
        <v>84</v>
      </c>
      <c r="F27" s="9">
        <v>44291</v>
      </c>
      <c r="G27" s="9" t="s">
        <v>12</v>
      </c>
      <c r="H27" s="12">
        <v>3500</v>
      </c>
      <c r="I27" s="11" t="s">
        <v>13</v>
      </c>
      <c r="V27" s="15" t="s">
        <v>85</v>
      </c>
    </row>
    <row r="28" spans="1:22" s="13" customFormat="1" ht="20.25" customHeight="1" x14ac:dyDescent="0.2">
      <c r="A28" s="4">
        <f>IFERROR(VLOOKUP(B28,'[1]DADOS (OCULTAR)'!$P$3:$R$91,3,0),"")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2">
        <v>3421.46</v>
      </c>
      <c r="I28" s="11" t="s">
        <v>13</v>
      </c>
      <c r="V28" s="15" t="s">
        <v>88</v>
      </c>
    </row>
    <row r="29" spans="1:22" s="13" customFormat="1" ht="20.25" customHeight="1" x14ac:dyDescent="0.2">
      <c r="A29" s="4">
        <f>IFERROR(VLOOKUP(B29,'[1]DADOS (OCULTAR)'!$P$3:$R$91,3,0),"")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2">
        <v>109</v>
      </c>
      <c r="I29" s="11" t="s">
        <v>13</v>
      </c>
      <c r="V29" s="15" t="s">
        <v>91</v>
      </c>
    </row>
    <row r="30" spans="1:22" s="13" customFormat="1" ht="20.25" customHeight="1" x14ac:dyDescent="0.2">
      <c r="A30" s="4">
        <f>IFERROR(VLOOKUP(B30,'[1]DADOS (OCULTAR)'!$P$3:$R$91,3,0),"")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2">
        <v>2619.6</v>
      </c>
      <c r="I30" s="11" t="s">
        <v>13</v>
      </c>
      <c r="V30" s="15" t="s">
        <v>94</v>
      </c>
    </row>
    <row r="31" spans="1:22" s="13" customFormat="1" ht="20.25" customHeight="1" x14ac:dyDescent="0.2">
      <c r="A31" s="4">
        <f>IFERROR(VLOOKUP(B31,'[1]DADOS (OCULTAR)'!$P$3:$R$91,3,0),"")</f>
        <v>9039744000356</v>
      </c>
      <c r="B31" s="5" t="s">
        <v>9</v>
      </c>
      <c r="C31" s="6">
        <v>12486871000146</v>
      </c>
      <c r="D31" s="16" t="s">
        <v>95</v>
      </c>
      <c r="E31" s="8" t="s">
        <v>96</v>
      </c>
      <c r="F31" s="9">
        <v>43649</v>
      </c>
      <c r="G31" s="9" t="s">
        <v>12</v>
      </c>
      <c r="H31" s="12">
        <v>0</v>
      </c>
      <c r="I31" s="11" t="s">
        <v>13</v>
      </c>
      <c r="V31" s="15" t="s">
        <v>97</v>
      </c>
    </row>
    <row r="32" spans="1:22" s="13" customFormat="1" ht="20.25" customHeight="1" x14ac:dyDescent="0.2">
      <c r="A32" s="4">
        <f>IFERROR(VLOOKUP(B32,'[1]DADOS (OCULTAR)'!$P$3:$R$91,3,0),"")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2">
        <v>1714</v>
      </c>
      <c r="I32" s="11" t="s">
        <v>13</v>
      </c>
      <c r="V32" s="15" t="s">
        <v>100</v>
      </c>
    </row>
    <row r="33" spans="1:22" s="13" customFormat="1" ht="20.25" customHeight="1" x14ac:dyDescent="0.2">
      <c r="A33" s="4">
        <f>IFERROR(VLOOKUP(B33,'[1]DADOS (OCULTAR)'!$P$3:$R$91,3,0),"")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2">
        <v>2059</v>
      </c>
      <c r="I33" s="11" t="s">
        <v>13</v>
      </c>
      <c r="V33" s="15" t="s">
        <v>103</v>
      </c>
    </row>
    <row r="34" spans="1:22" s="13" customFormat="1" ht="20.25" customHeight="1" x14ac:dyDescent="0.2">
      <c r="A34" s="4">
        <f>IFERROR(VLOOKUP(B34,'[1]DADOS (OCULTAR)'!$P$3:$R$91,3,0),"")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2">
        <v>1508.18</v>
      </c>
      <c r="I34" s="11" t="s">
        <v>13</v>
      </c>
      <c r="V34" s="15" t="s">
        <v>106</v>
      </c>
    </row>
    <row r="35" spans="1:22" s="13" customFormat="1" ht="20.25" customHeight="1" x14ac:dyDescent="0.2">
      <c r="A35" s="4">
        <f>IFERROR(VLOOKUP(B35,'[1]DADOS (OCULTAR)'!$P$3:$R$91,3,0),"")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2">
        <v>0</v>
      </c>
      <c r="I35" s="11" t="s">
        <v>13</v>
      </c>
      <c r="V35" s="15" t="s">
        <v>109</v>
      </c>
    </row>
    <row r="36" spans="1:22" s="13" customFormat="1" ht="20.25" customHeight="1" x14ac:dyDescent="0.2">
      <c r="A36" s="4">
        <f>IFERROR(VLOOKUP(B36,'[1]DADOS (OCULTAR)'!$P$3:$R$91,3,0),"")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2">
        <v>950</v>
      </c>
      <c r="I36" s="11" t="s">
        <v>13</v>
      </c>
      <c r="V36" s="15" t="s">
        <v>112</v>
      </c>
    </row>
    <row r="37" spans="1:22" s="13" customFormat="1" ht="20.25" customHeight="1" x14ac:dyDescent="0.2">
      <c r="A37" s="4">
        <f>IFERROR(VLOOKUP(B37,'[1]DADOS (OCULTAR)'!$P$3:$R$91,3,0),"")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2">
        <v>0</v>
      </c>
      <c r="I37" s="11" t="s">
        <v>13</v>
      </c>
      <c r="V37" s="15" t="s">
        <v>115</v>
      </c>
    </row>
    <row r="38" spans="1:22" s="13" customFormat="1" ht="20.25" customHeight="1" x14ac:dyDescent="0.2">
      <c r="A38" s="4">
        <f>IFERROR(VLOOKUP(B38,'[1]DADOS (OCULTAR)'!$P$3:$R$91,3,0),"")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2">
        <v>1060</v>
      </c>
      <c r="I38" s="11" t="s">
        <v>13</v>
      </c>
      <c r="V38" s="15" t="s">
        <v>118</v>
      </c>
    </row>
    <row r="39" spans="1:22" s="13" customFormat="1" ht="20.25" customHeight="1" x14ac:dyDescent="0.2">
      <c r="A39" s="4">
        <f>IFERROR(VLOOKUP(B39,'[1]DADOS (OCULTAR)'!$P$3:$R$91,3,0),"")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2">
        <v>751.22</v>
      </c>
      <c r="I39" s="11" t="s">
        <v>13</v>
      </c>
      <c r="V39" s="15" t="s">
        <v>121</v>
      </c>
    </row>
    <row r="40" spans="1:22" s="13" customFormat="1" ht="20.25" customHeight="1" x14ac:dyDescent="0.2">
      <c r="A40" s="4">
        <f>IFERROR(VLOOKUP(B40,'[1]DADOS (OCULTAR)'!$P$3:$R$91,3,0),"")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2">
        <v>0</v>
      </c>
      <c r="I40" s="11" t="s">
        <v>13</v>
      </c>
      <c r="V40" s="15" t="s">
        <v>124</v>
      </c>
    </row>
    <row r="41" spans="1:22" s="13" customFormat="1" ht="20.25" customHeight="1" x14ac:dyDescent="0.2">
      <c r="A41" s="4">
        <f>IFERROR(VLOOKUP(B41,'[1]DADOS (OCULTAR)'!$P$3:$R$91,3,0),"")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2">
        <v>72</v>
      </c>
      <c r="I41" s="11" t="s">
        <v>13</v>
      </c>
      <c r="V41" s="15" t="s">
        <v>127</v>
      </c>
    </row>
    <row r="42" spans="1:22" s="13" customFormat="1" ht="20.25" customHeight="1" x14ac:dyDescent="0.2">
      <c r="A42" s="4">
        <f>IFERROR(VLOOKUP(B42,'[1]DADOS (OCULTAR)'!$P$3:$R$91,3,0),"")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2">
        <v>400</v>
      </c>
      <c r="I42" s="11" t="s">
        <v>13</v>
      </c>
      <c r="V42" s="15" t="s">
        <v>130</v>
      </c>
    </row>
    <row r="43" spans="1:22" s="13" customFormat="1" ht="20.25" customHeight="1" x14ac:dyDescent="0.2">
      <c r="A43" s="4">
        <f>IFERROR(VLOOKUP(B43,'[1]DADOS (OCULTAR)'!$P$3:$R$91,3,0),"")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2">
        <v>1285.7</v>
      </c>
      <c r="I43" s="11" t="s">
        <v>13</v>
      </c>
      <c r="V43" s="15" t="s">
        <v>132</v>
      </c>
    </row>
    <row r="44" spans="1:22" s="13" customFormat="1" ht="20.25" customHeight="1" x14ac:dyDescent="0.2">
      <c r="A44" s="4">
        <f>IFERROR(VLOOKUP(B44,'[1]DADOS (OCULTAR)'!$P$3:$R$91,3,0),"")</f>
        <v>9039744000356</v>
      </c>
      <c r="B44" s="5" t="s">
        <v>9</v>
      </c>
      <c r="C44" s="6">
        <v>25447067000108</v>
      </c>
      <c r="D44" s="7" t="s">
        <v>133</v>
      </c>
      <c r="E44" s="8" t="s">
        <v>134</v>
      </c>
      <c r="F44" s="9">
        <v>43983</v>
      </c>
      <c r="G44" s="9" t="s">
        <v>12</v>
      </c>
      <c r="H44" s="12">
        <v>25</v>
      </c>
      <c r="I44" s="11" t="s">
        <v>13</v>
      </c>
      <c r="V44" s="15" t="s">
        <v>135</v>
      </c>
    </row>
    <row r="45" spans="1:22" s="13" customFormat="1" ht="20.25" customHeight="1" x14ac:dyDescent="0.2">
      <c r="A45" s="4">
        <f>IFERROR(VLOOKUP(B45,'[1]DADOS (OCULTAR)'!$P$3:$R$91,3,0),"")</f>
        <v>9039744000356</v>
      </c>
      <c r="B45" s="5" t="s">
        <v>9</v>
      </c>
      <c r="C45" s="6">
        <v>5020356000100</v>
      </c>
      <c r="D45" s="7" t="s">
        <v>136</v>
      </c>
      <c r="E45" s="8" t="s">
        <v>137</v>
      </c>
      <c r="F45" s="9">
        <v>44166</v>
      </c>
      <c r="G45" s="9" t="s">
        <v>12</v>
      </c>
      <c r="H45" s="12">
        <v>308.60000000000002</v>
      </c>
      <c r="I45" s="11" t="s">
        <v>13</v>
      </c>
      <c r="V45" s="15" t="s">
        <v>138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139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9736279A-D0BE-4DAB-99EE-9634F4B0601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6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2021-11-03T18:09:34Z</dcterms:created>
  <dcterms:modified xsi:type="dcterms:W3CDTF">2021-11-03T18:09:47Z</dcterms:modified>
</cp:coreProperties>
</file>