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 s="1"/>
  <c r="L1991"/>
  <c r="K1991"/>
  <c r="J1991"/>
  <c r="I1991"/>
  <c r="H1991"/>
  <c r="G1991"/>
  <c r="F1991"/>
  <c r="E1991"/>
  <c r="D1991"/>
  <c r="C1991"/>
  <c r="B1991"/>
  <c r="A1991" s="1"/>
  <c r="L1990"/>
  <c r="K1990"/>
  <c r="J1990"/>
  <c r="I1990"/>
  <c r="H1990"/>
  <c r="G1990"/>
  <c r="F1990"/>
  <c r="E1990"/>
  <c r="D1990"/>
  <c r="C1990"/>
  <c r="B1990"/>
  <c r="A1990" s="1"/>
  <c r="L1989"/>
  <c r="K1989"/>
  <c r="J1989"/>
  <c r="I1989"/>
  <c r="H1989"/>
  <c r="G1989"/>
  <c r="F1989"/>
  <c r="E1989"/>
  <c r="D1989"/>
  <c r="C1989"/>
  <c r="B1989"/>
  <c r="A1989" s="1"/>
  <c r="L1988"/>
  <c r="K1988"/>
  <c r="J1988"/>
  <c r="I1988"/>
  <c r="H1988"/>
  <c r="G1988"/>
  <c r="F1988"/>
  <c r="E1988"/>
  <c r="D1988"/>
  <c r="C1988"/>
  <c r="B1988"/>
  <c r="A1988" s="1"/>
  <c r="L1987"/>
  <c r="K1987"/>
  <c r="J1987"/>
  <c r="I1987"/>
  <c r="H1987"/>
  <c r="G1987"/>
  <c r="F1987"/>
  <c r="E1987"/>
  <c r="D1987"/>
  <c r="C1987"/>
  <c r="B1987"/>
  <c r="A1987" s="1"/>
  <c r="L1986"/>
  <c r="K1986"/>
  <c r="J1986"/>
  <c r="I1986"/>
  <c r="H1986"/>
  <c r="G1986"/>
  <c r="F1986"/>
  <c r="E1986"/>
  <c r="D1986"/>
  <c r="C1986"/>
  <c r="B1986"/>
  <c r="A1986" s="1"/>
  <c r="L1985"/>
  <c r="K1985"/>
  <c r="J1985"/>
  <c r="I1985"/>
  <c r="H1985"/>
  <c r="G1985"/>
  <c r="F1985"/>
  <c r="E1985"/>
  <c r="D1985"/>
  <c r="C1985"/>
  <c r="B1985"/>
  <c r="A1985" s="1"/>
  <c r="L1984"/>
  <c r="K1984"/>
  <c r="J1984"/>
  <c r="I1984"/>
  <c r="H1984"/>
  <c r="G1984"/>
  <c r="F1984"/>
  <c r="E1984"/>
  <c r="D1984"/>
  <c r="C1984"/>
  <c r="B1984"/>
  <c r="A1984" s="1"/>
  <c r="L1983"/>
  <c r="K1983"/>
  <c r="J1983"/>
  <c r="I1983"/>
  <c r="H1983"/>
  <c r="G1983"/>
  <c r="F1983"/>
  <c r="E1983"/>
  <c r="D1983"/>
  <c r="C1983"/>
  <c r="B1983"/>
  <c r="A1983" s="1"/>
  <c r="L1982"/>
  <c r="K1982"/>
  <c r="J1982"/>
  <c r="I1982"/>
  <c r="H1982"/>
  <c r="G1982"/>
  <c r="F1982"/>
  <c r="E1982"/>
  <c r="D1982"/>
  <c r="C1982"/>
  <c r="B1982"/>
  <c r="A1982" s="1"/>
  <c r="L1981"/>
  <c r="K1981"/>
  <c r="J1981"/>
  <c r="I1981"/>
  <c r="H1981"/>
  <c r="G1981"/>
  <c r="F1981"/>
  <c r="E1981"/>
  <c r="D1981"/>
  <c r="C1981"/>
  <c r="B1981"/>
  <c r="A1981" s="1"/>
  <c r="L1980"/>
  <c r="K1980"/>
  <c r="J1980"/>
  <c r="I1980"/>
  <c r="H1980"/>
  <c r="G1980"/>
  <c r="F1980"/>
  <c r="E1980"/>
  <c r="D1980"/>
  <c r="C1980"/>
  <c r="B1980"/>
  <c r="A1980" s="1"/>
  <c r="L1979"/>
  <c r="K1979"/>
  <c r="J1979"/>
  <c r="I1979"/>
  <c r="H1979"/>
  <c r="G1979"/>
  <c r="F1979"/>
  <c r="E1979"/>
  <c r="D1979"/>
  <c r="C1979"/>
  <c r="B1979"/>
  <c r="A1979" s="1"/>
  <c r="L1978"/>
  <c r="K1978"/>
  <c r="J1978"/>
  <c r="I1978"/>
  <c r="H1978"/>
  <c r="G1978"/>
  <c r="F1978"/>
  <c r="E1978"/>
  <c r="D1978"/>
  <c r="C1978"/>
  <c r="B1978"/>
  <c r="A1978" s="1"/>
  <c r="L1977"/>
  <c r="K1977"/>
  <c r="J1977"/>
  <c r="I1977"/>
  <c r="H1977"/>
  <c r="G1977"/>
  <c r="F1977"/>
  <c r="E1977"/>
  <c r="D1977"/>
  <c r="C1977"/>
  <c r="B1977"/>
  <c r="A1977" s="1"/>
  <c r="L1976"/>
  <c r="K1976"/>
  <c r="J1976"/>
  <c r="I1976"/>
  <c r="H1976"/>
  <c r="G1976"/>
  <c r="F1976"/>
  <c r="E1976"/>
  <c r="D1976"/>
  <c r="C1976"/>
  <c r="B1976"/>
  <c r="A1976" s="1"/>
  <c r="L1975"/>
  <c r="K1975"/>
  <c r="J1975"/>
  <c r="I1975"/>
  <c r="H1975"/>
  <c r="G1975"/>
  <c r="F1975"/>
  <c r="E1975"/>
  <c r="D1975"/>
  <c r="C1975"/>
  <c r="B1975"/>
  <c r="A1975" s="1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<sst xmlns="http://schemas.openxmlformats.org/spreadsheetml/2006/main" count="12" uniqueCount="12">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</sst>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3">
    <cellStyle name="Excel_BuiltIn_Texto Explicativo" xfId="2"/>
    <cellStyle name="Moeda 2" xfId="3"/>
    <cellStyle name="Normal" xfId="0" builtinId="0"/>
    <cellStyle name="Normal 19" xfId="4"/>
    <cellStyle name="Normal 2" xfId="5"/>
    <cellStyle name="Normal 2 2" xfId="6"/>
    <cellStyle name="Normal 2 3" xfId="7"/>
    <cellStyle name="Normal 2 5" xfId="8"/>
    <cellStyle name="Normal 2 6" xfId="9"/>
    <cellStyle name="Normal 2 7" xfId="10"/>
    <cellStyle name="Normal 2 8" xfId="11"/>
    <cellStyle name="Normal 2 9" xfId="12"/>
    <cellStyle name="Normal 20" xfId="13"/>
    <cellStyle name="Normal 21" xfId="14"/>
    <cellStyle name="Normal 22" xfId="15"/>
    <cellStyle name="Normal 24" xfId="16"/>
    <cellStyle name="Normal 25" xfId="17"/>
    <cellStyle name="Normal 26" xfId="18"/>
    <cellStyle name="Normal 27" xfId="19"/>
    <cellStyle name="Normal 9" xfId="20"/>
    <cellStyle name="Separador de milhares" xfId="1" builtinId="3"/>
    <cellStyle name="Separador de milhares 2" xfId="21"/>
    <cellStyle name="Texto Explicativo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1.JANEIRO.%202020/PCF%202020%20-%20REV%2006%20-%20em%2015.07.20%20-%20VERS&#195;O%2002%20UPA%20OLINDA_%20JANEIR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TRANSPORTE DE PASSG DO EST DE PERNAMBUCO</v>
          </cell>
          <cell r="H11" t="str">
            <v>S</v>
          </cell>
          <cell r="I11" t="str">
            <v>N</v>
          </cell>
          <cell r="K11">
            <v>43826</v>
          </cell>
          <cell r="M11" t="str">
            <v>26 -  Pernambuco</v>
          </cell>
          <cell r="N11">
            <v>992.15</v>
          </cell>
        </row>
        <row r="12">
          <cell r="C12" t="str">
            <v>(2) Acessar Lista Suspensa</v>
          </cell>
          <cell r="E12" t="str">
            <v>1.99 - Outras Despesas com Pessoal</v>
          </cell>
          <cell r="F12">
            <v>9759606000180</v>
          </cell>
          <cell r="G12" t="str">
            <v>SIND DAS EMP DE TRANSPORTE DE PASSG DO EST DE PERNAMBUCO</v>
          </cell>
          <cell r="H12" t="str">
            <v>S</v>
          </cell>
          <cell r="I12" t="str">
            <v>N</v>
          </cell>
          <cell r="K12">
            <v>43825</v>
          </cell>
          <cell r="M12" t="str">
            <v>26 -  Pernambuco</v>
          </cell>
          <cell r="N12">
            <v>19728.330000000002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2102498000129</v>
          </cell>
          <cell r="G13" t="str">
            <v>METROPOLITAN LIFE SEGRO E PREVIDENCIA PRIVADA S. A</v>
          </cell>
          <cell r="H13" t="str">
            <v>S</v>
          </cell>
          <cell r="I13" t="str">
            <v>S</v>
          </cell>
          <cell r="J13" t="str">
            <v>136</v>
          </cell>
          <cell r="K13">
            <v>43874</v>
          </cell>
          <cell r="N13">
            <v>555.99</v>
          </cell>
        </row>
        <row r="14">
          <cell r="C14" t="str">
            <v>(2) Acessar Lista Suspensa</v>
          </cell>
          <cell r="E14" t="str">
            <v>1.99 - Outras Despesas com Pessoal</v>
          </cell>
          <cell r="F14">
            <v>15242921000138</v>
          </cell>
          <cell r="G14" t="str">
            <v>M. A DE O. MENEZES EIRELI ME</v>
          </cell>
          <cell r="H14" t="str">
            <v>S</v>
          </cell>
          <cell r="I14" t="str">
            <v>S</v>
          </cell>
          <cell r="J14" t="str">
            <v>000001545</v>
          </cell>
          <cell r="K14">
            <v>43865</v>
          </cell>
          <cell r="M14" t="str">
            <v>26 -  Pernambuco</v>
          </cell>
          <cell r="N14">
            <v>33109.300000000003</v>
          </cell>
        </row>
        <row r="15">
          <cell r="E15" t="str">
            <v/>
          </cell>
        </row>
        <row r="16">
          <cell r="C16" t="str">
            <v>UPA OLINDA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MEDICO LTDA</v>
          </cell>
          <cell r="H16" t="str">
            <v>B</v>
          </cell>
          <cell r="I16" t="str">
            <v>S</v>
          </cell>
          <cell r="J16" t="str">
            <v>495772</v>
          </cell>
          <cell r="K16">
            <v>43827</v>
          </cell>
          <cell r="L16" t="str">
            <v>2619 1210 7798 3300 0156 5500 1000 4957 7211 1414 2677</v>
          </cell>
          <cell r="M16" t="str">
            <v>26 -  Pernambuco</v>
          </cell>
          <cell r="N16">
            <v>18871.62</v>
          </cell>
        </row>
        <row r="17">
          <cell r="C17" t="str">
            <v>UPA OLINDA</v>
          </cell>
          <cell r="E17" t="str">
            <v>3.12 - Material Hospitalar</v>
          </cell>
          <cell r="F17">
            <v>41102195000168</v>
          </cell>
          <cell r="G17" t="str">
            <v>PR COMERCIAL MEDICA LTDA</v>
          </cell>
          <cell r="H17" t="str">
            <v>B</v>
          </cell>
          <cell r="I17" t="str">
            <v>S</v>
          </cell>
          <cell r="J17" t="str">
            <v>80859</v>
          </cell>
          <cell r="K17">
            <v>43829</v>
          </cell>
          <cell r="L17" t="str">
            <v>2619 1241 1021 9500 0168 5500 0000 0808 5911 1180 8599</v>
          </cell>
          <cell r="M17" t="str">
            <v>26 -  Pernambuco</v>
          </cell>
          <cell r="N17">
            <v>2345</v>
          </cell>
        </row>
        <row r="18">
          <cell r="C18" t="str">
            <v>UPA OLINDA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MEDICO LTDA</v>
          </cell>
          <cell r="H18" t="str">
            <v>B</v>
          </cell>
          <cell r="I18" t="str">
            <v>S</v>
          </cell>
          <cell r="J18" t="str">
            <v>496095</v>
          </cell>
          <cell r="K18">
            <v>43837</v>
          </cell>
          <cell r="L18" t="str">
            <v>2620 0110 7798 3300 0156 5500 1000 4960 9511 5042 8778</v>
          </cell>
          <cell r="M18" t="str">
            <v>26 -  Pernambuco</v>
          </cell>
          <cell r="N18">
            <v>1497</v>
          </cell>
        </row>
        <row r="19">
          <cell r="C19" t="str">
            <v>UPA OLINDA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MEDICO LTDA</v>
          </cell>
          <cell r="H19" t="str">
            <v>B</v>
          </cell>
          <cell r="I19" t="str">
            <v>S</v>
          </cell>
          <cell r="J19" t="str">
            <v>496169</v>
          </cell>
          <cell r="K19">
            <v>43838</v>
          </cell>
          <cell r="L19" t="str">
            <v>2620 0110 7798 3300 0156 5500 1000 4961 6911 2521 8477</v>
          </cell>
          <cell r="M19" t="str">
            <v>26 -  Pernambuco</v>
          </cell>
          <cell r="N19">
            <v>4137.8</v>
          </cell>
        </row>
        <row r="20">
          <cell r="C20" t="str">
            <v>UPA OLINDA</v>
          </cell>
          <cell r="E20" t="str">
            <v>3.12 - Material Hospitalar</v>
          </cell>
          <cell r="F20">
            <v>6301041000102</v>
          </cell>
          <cell r="G20" t="str">
            <v>ODONTOSHOP LTDA</v>
          </cell>
          <cell r="H20" t="str">
            <v>B</v>
          </cell>
          <cell r="I20" t="str">
            <v>S</v>
          </cell>
          <cell r="J20" t="str">
            <v>079288</v>
          </cell>
          <cell r="K20">
            <v>43838</v>
          </cell>
          <cell r="L20" t="str">
            <v>2620 0106 3010 4100 0102 5500 1000 0792 8815 1800 5121</v>
          </cell>
          <cell r="M20" t="str">
            <v>26 -  Pernambuco</v>
          </cell>
          <cell r="N20">
            <v>553.44000000000005</v>
          </cell>
        </row>
        <row r="21">
          <cell r="C21" t="str">
            <v>UPA OLINDA</v>
          </cell>
          <cell r="E21" t="str">
            <v>3.12 - Material Hospitalar</v>
          </cell>
          <cell r="F21">
            <v>58426628000133</v>
          </cell>
          <cell r="G21" t="str">
            <v>SAMTRONIC INDUSTRIA E COMERCIO LTDA</v>
          </cell>
          <cell r="H21" t="str">
            <v>B</v>
          </cell>
          <cell r="I21" t="str">
            <v>S</v>
          </cell>
          <cell r="J21" t="str">
            <v>000228646</v>
          </cell>
          <cell r="K21">
            <v>43847</v>
          </cell>
          <cell r="L21" t="str">
            <v>3520 0158 4266 2800 0133 5500 1000 2286 4611 0031 3990</v>
          </cell>
          <cell r="M21" t="str">
            <v>26 -  Pernambuco</v>
          </cell>
          <cell r="N21">
            <v>1680</v>
          </cell>
        </row>
        <row r="22">
          <cell r="C22" t="str">
            <v>UPA OLINDA</v>
          </cell>
          <cell r="E22" t="str">
            <v>3.12 - Material Hospitalar</v>
          </cell>
          <cell r="F22">
            <v>10779833000156</v>
          </cell>
          <cell r="G22" t="str">
            <v>MEDICAL MERCANTIL DE APARELHAGEM MEDICO LTDA</v>
          </cell>
          <cell r="H22" t="str">
            <v>B</v>
          </cell>
          <cell r="I22" t="str">
            <v>S</v>
          </cell>
          <cell r="J22" t="str">
            <v>497195</v>
          </cell>
          <cell r="K22">
            <v>43857</v>
          </cell>
          <cell r="L22" t="str">
            <v>2620 0110 7798 3300 0156 5500 1000 4971 9511 0504 4320</v>
          </cell>
          <cell r="M22" t="str">
            <v>26 -  Pernambuco</v>
          </cell>
          <cell r="N22">
            <v>2500</v>
          </cell>
        </row>
        <row r="23">
          <cell r="C23" t="str">
            <v>UPA OLINDA</v>
          </cell>
          <cell r="E23" t="str">
            <v>3.12 - Material Hospitalar</v>
          </cell>
          <cell r="F23">
            <v>7199135000177</v>
          </cell>
          <cell r="G23" t="str">
            <v>HOSPSETE DISTRIBUIDORA DE MATERIAL MEDICO HOSPITALAR</v>
          </cell>
          <cell r="H23" t="str">
            <v>B</v>
          </cell>
          <cell r="I23" t="str">
            <v>S</v>
          </cell>
          <cell r="J23" t="str">
            <v>000011663</v>
          </cell>
          <cell r="K23">
            <v>43857</v>
          </cell>
          <cell r="L23" t="str">
            <v>2620 0107 1991 3500 0177 5500 1000 0116 6310  0005 3379</v>
          </cell>
          <cell r="M23" t="str">
            <v>26 -  Pernambuco</v>
          </cell>
          <cell r="N23">
            <v>84</v>
          </cell>
        </row>
        <row r="24">
          <cell r="C24" t="str">
            <v>UPA OLINDA</v>
          </cell>
          <cell r="E24" t="str">
            <v>3.4 - Material Farmacológico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000300334</v>
          </cell>
          <cell r="K24">
            <v>43826</v>
          </cell>
          <cell r="L24" t="str">
            <v>2619 1208 7782 0100 0126 5500 1000 3003 3415 8663 2081</v>
          </cell>
          <cell r="M24" t="str">
            <v>26 -  Pernambuco</v>
          </cell>
          <cell r="N24">
            <v>6328.72</v>
          </cell>
        </row>
        <row r="25">
          <cell r="C25" t="str">
            <v>UPA OLINDA</v>
          </cell>
          <cell r="E25" t="str">
            <v>3.4 - Material Farmacológico</v>
          </cell>
          <cell r="F25">
            <v>8778201000126</v>
          </cell>
          <cell r="G25" t="str">
            <v>DROGAFONTE LTDA</v>
          </cell>
          <cell r="H25" t="str">
            <v>B</v>
          </cell>
          <cell r="I25" t="str">
            <v>S</v>
          </cell>
          <cell r="J25" t="str">
            <v>000300427</v>
          </cell>
          <cell r="K25">
            <v>43832</v>
          </cell>
          <cell r="L25" t="str">
            <v>2620 0108 7782 0100 0126 5500 1000 3004 2714 9034 3441</v>
          </cell>
          <cell r="M25" t="str">
            <v>26 -  Pernambuco</v>
          </cell>
          <cell r="N25">
            <v>3313.6</v>
          </cell>
        </row>
        <row r="26">
          <cell r="C26" t="str">
            <v>UPA OLINDA</v>
          </cell>
          <cell r="E26" t="str">
            <v>3.4 - Material Farmacológico</v>
          </cell>
          <cell r="F26">
            <v>12271596000143</v>
          </cell>
          <cell r="G26" t="str">
            <v>PHARMAMED COM DE PROD MEDICOS HOSP LTDA</v>
          </cell>
          <cell r="H26" t="str">
            <v>B</v>
          </cell>
          <cell r="I26" t="str">
            <v>S</v>
          </cell>
          <cell r="J26" t="str">
            <v>000030196</v>
          </cell>
          <cell r="K26">
            <v>43836</v>
          </cell>
          <cell r="L26" t="str">
            <v>2620 0112 2715 9600 0143 5500 1000 0301 9614 8794 3633</v>
          </cell>
          <cell r="M26" t="str">
            <v>26 -  Pernambuco</v>
          </cell>
          <cell r="N26">
            <v>593</v>
          </cell>
        </row>
        <row r="27">
          <cell r="C27" t="str">
            <v>UPA OLINDA</v>
          </cell>
          <cell r="E27" t="str">
            <v>3.4 - Material Farmacológico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000300546</v>
          </cell>
          <cell r="K27">
            <v>43833</v>
          </cell>
          <cell r="L27" t="str">
            <v>2620 0108 7782 0100 0126 5500 1000 3005 4619 3018 5220</v>
          </cell>
          <cell r="M27" t="str">
            <v>26 -  Pernambuco</v>
          </cell>
          <cell r="N27">
            <v>4385</v>
          </cell>
        </row>
        <row r="28">
          <cell r="C28" t="str">
            <v>UPA OLINDA</v>
          </cell>
          <cell r="E28" t="str">
            <v>3.4 - Material Farmacológico</v>
          </cell>
          <cell r="F28">
            <v>9007162000126</v>
          </cell>
          <cell r="G28" t="str">
            <v>MAUES LOBATO COM E REP LTDA</v>
          </cell>
          <cell r="H28" t="str">
            <v>B</v>
          </cell>
          <cell r="I28" t="str">
            <v>S</v>
          </cell>
          <cell r="J28" t="str">
            <v>000074342</v>
          </cell>
          <cell r="K28">
            <v>43836</v>
          </cell>
          <cell r="L28" t="str">
            <v>2620 0109 00716200 0126 5500 1000 0743 4218 8036 8747</v>
          </cell>
          <cell r="M28" t="str">
            <v>26 -  Pernambuco</v>
          </cell>
          <cell r="N28">
            <v>2161.44</v>
          </cell>
        </row>
        <row r="29">
          <cell r="C29" t="str">
            <v>UPA OLINDA</v>
          </cell>
          <cell r="E29" t="str">
            <v>3.4 - Material Farmacológico</v>
          </cell>
          <cell r="F29">
            <v>12882932000194</v>
          </cell>
          <cell r="G29" t="str">
            <v>EXOMED REPRESENT DE MED LTDA</v>
          </cell>
          <cell r="H29" t="str">
            <v>B</v>
          </cell>
          <cell r="I29" t="str">
            <v>S</v>
          </cell>
          <cell r="J29" t="str">
            <v>139293</v>
          </cell>
          <cell r="K29">
            <v>43838</v>
          </cell>
          <cell r="L29" t="str">
            <v>2620 0112 8829 3200 0194 5500 1000 1392 9316 0019 0259</v>
          </cell>
          <cell r="M29" t="str">
            <v>26 -  Pernambuco</v>
          </cell>
          <cell r="N29">
            <v>1080.5</v>
          </cell>
        </row>
        <row r="30">
          <cell r="C30" t="str">
            <v>UPA OLINDA</v>
          </cell>
          <cell r="E30" t="str">
            <v>3.4 - Material Farmacológico</v>
          </cell>
          <cell r="F30">
            <v>9007162000126</v>
          </cell>
          <cell r="G30" t="str">
            <v>MAUES LOBATO COM E REP LTDA</v>
          </cell>
          <cell r="H30" t="str">
            <v>B</v>
          </cell>
          <cell r="I30" t="str">
            <v>S</v>
          </cell>
          <cell r="J30" t="str">
            <v>000074385</v>
          </cell>
          <cell r="K30">
            <v>43838</v>
          </cell>
          <cell r="L30" t="str">
            <v>2620 0109 0071 6200 0126 5500 1000 0743 8517 8314 7348</v>
          </cell>
          <cell r="M30" t="str">
            <v>26 -  Pernambuco</v>
          </cell>
          <cell r="N30">
            <v>2737.64</v>
          </cell>
        </row>
        <row r="31">
          <cell r="C31" t="str">
            <v>UPA OLINDA</v>
          </cell>
          <cell r="E31" t="str">
            <v>3.4 - Material Farmacológico</v>
          </cell>
          <cell r="F31">
            <v>6313389000101</v>
          </cell>
          <cell r="G31" t="str">
            <v>DENTAL SORRISO LTDA</v>
          </cell>
          <cell r="H31" t="str">
            <v>B</v>
          </cell>
          <cell r="I31" t="str">
            <v>S</v>
          </cell>
          <cell r="J31" t="str">
            <v>000199549</v>
          </cell>
          <cell r="K31">
            <v>43838</v>
          </cell>
          <cell r="L31" t="str">
            <v>2620 0106 3133 8900 0101 5500 1000 1995 4915 1800 5127</v>
          </cell>
          <cell r="M31" t="str">
            <v>26 -  Pernambuco</v>
          </cell>
          <cell r="N31">
            <v>1483.5</v>
          </cell>
        </row>
        <row r="32">
          <cell r="C32" t="str">
            <v>UPA OLINDA</v>
          </cell>
          <cell r="E32" t="str">
            <v>3.4 - Material Farmacológico</v>
          </cell>
          <cell r="F32">
            <v>21596736000144</v>
          </cell>
          <cell r="G32" t="str">
            <v>ULTRAMEGA DISTRIBUIDORA HOSPITALAR LTDA</v>
          </cell>
          <cell r="H32" t="str">
            <v>B</v>
          </cell>
          <cell r="I32" t="str">
            <v>S</v>
          </cell>
          <cell r="J32" t="str">
            <v>00089116</v>
          </cell>
          <cell r="K32">
            <v>43837</v>
          </cell>
          <cell r="L32" t="str">
            <v>2620 0121 5967 36000144 5500 1000 0891 1610 0091 0731</v>
          </cell>
          <cell r="M32" t="str">
            <v>26 -  Pernambuco</v>
          </cell>
          <cell r="N32">
            <v>5549.05</v>
          </cell>
        </row>
        <row r="33">
          <cell r="C33" t="str">
            <v>UPA OLINDA</v>
          </cell>
          <cell r="E33" t="str">
            <v>3.4 - Material Farmacológico</v>
          </cell>
          <cell r="F33" t="str">
            <v>09.137.934/0002-25</v>
          </cell>
          <cell r="G33" t="str">
            <v xml:space="preserve">NORDICA DISTRIBUIDORA HOSPITALAR </v>
          </cell>
          <cell r="H33" t="str">
            <v>B</v>
          </cell>
          <cell r="I33" t="str">
            <v>S</v>
          </cell>
          <cell r="J33" t="str">
            <v>0000000536</v>
          </cell>
          <cell r="K33">
            <v>43838</v>
          </cell>
          <cell r="L33" t="str">
            <v>2620 0109 1379 3400 0225 5588 8000 0005 3617 9094 3124</v>
          </cell>
          <cell r="M33" t="str">
            <v>26 -  Pernambuco</v>
          </cell>
          <cell r="N33">
            <v>1361</v>
          </cell>
        </row>
        <row r="34">
          <cell r="C34" t="str">
            <v>UPA OLINDA</v>
          </cell>
          <cell r="E34" t="str">
            <v>3.4 - Material Farmacológico</v>
          </cell>
          <cell r="F34">
            <v>41102195000168</v>
          </cell>
          <cell r="G34" t="str">
            <v>PR COMERCIAL MEDICA LTDA</v>
          </cell>
          <cell r="H34" t="str">
            <v>B</v>
          </cell>
          <cell r="I34" t="str">
            <v>S</v>
          </cell>
          <cell r="J34" t="str">
            <v>80929</v>
          </cell>
          <cell r="K34">
            <v>43839</v>
          </cell>
          <cell r="L34" t="str">
            <v>2620 0141 1021 9500 0168 5500  0000 0809 2911 1180 9295</v>
          </cell>
          <cell r="M34" t="str">
            <v>26 -  Pernambuco</v>
          </cell>
          <cell r="N34">
            <v>3132</v>
          </cell>
        </row>
        <row r="35">
          <cell r="C35" t="str">
            <v>UPA OLINDA</v>
          </cell>
          <cell r="E35" t="str">
            <v>3.4 - Material Farmacológico</v>
          </cell>
          <cell r="F35">
            <v>44734671000151</v>
          </cell>
          <cell r="G35" t="str">
            <v>CRISTALIA PROD QUIM FARMACEUTICOS LTDA</v>
          </cell>
          <cell r="H35" t="str">
            <v>B</v>
          </cell>
          <cell r="I35" t="str">
            <v>S</v>
          </cell>
          <cell r="J35" t="str">
            <v>2508961</v>
          </cell>
          <cell r="K35">
            <v>43836</v>
          </cell>
          <cell r="L35" t="str">
            <v>3520 0144 7346 7100 0151 5501 0002 5089 6119 4893 0286</v>
          </cell>
          <cell r="M35" t="str">
            <v>26 -  Pernambuco</v>
          </cell>
          <cell r="N35">
            <v>4920</v>
          </cell>
        </row>
        <row r="36">
          <cell r="C36" t="str">
            <v>UPA OLINDA</v>
          </cell>
          <cell r="E36" t="str">
            <v>3.4 - Material Farmacológico</v>
          </cell>
          <cell r="F36">
            <v>11563145000117</v>
          </cell>
          <cell r="G36" t="str">
            <v>COMERCIAL MOSTAERT LIMITADA</v>
          </cell>
          <cell r="H36" t="str">
            <v>B</v>
          </cell>
          <cell r="I36" t="str">
            <v>S</v>
          </cell>
          <cell r="J36" t="str">
            <v>000065646</v>
          </cell>
          <cell r="K36">
            <v>43838</v>
          </cell>
          <cell r="L36" t="str">
            <v>2620  0111 5631 4500 0117 5500 1000 0656 4610 0119 3668</v>
          </cell>
          <cell r="M36" t="str">
            <v>26 -  Pernambuco</v>
          </cell>
          <cell r="N36">
            <v>105</v>
          </cell>
        </row>
        <row r="37">
          <cell r="C37" t="str">
            <v>UPA OLINDA</v>
          </cell>
          <cell r="E37" t="str">
            <v>3.4 - Material Farmacológico</v>
          </cell>
          <cell r="F37">
            <v>11563145000117</v>
          </cell>
          <cell r="G37" t="str">
            <v>COMERCIAL MOSTAERT LIMITADA</v>
          </cell>
          <cell r="H37" t="str">
            <v>B</v>
          </cell>
          <cell r="I37" t="str">
            <v>S</v>
          </cell>
          <cell r="J37" t="str">
            <v>000065606</v>
          </cell>
          <cell r="K37">
            <v>43837</v>
          </cell>
          <cell r="L37" t="str">
            <v>2620 0111 56314500 0117 5500 1000 0656 0610 0119 2577</v>
          </cell>
          <cell r="M37" t="str">
            <v>26 -  Pernambuco</v>
          </cell>
          <cell r="N37">
            <v>821</v>
          </cell>
        </row>
        <row r="38">
          <cell r="C38" t="str">
            <v>UPA OLINDA</v>
          </cell>
          <cell r="E38" t="str">
            <v>3.4 - Material Farmacológico</v>
          </cell>
          <cell r="F38">
            <v>21939878000167</v>
          </cell>
          <cell r="G38" t="str">
            <v>BEM STAR PRODTOS FARMACEUTICOS LTDA</v>
          </cell>
          <cell r="H38" t="str">
            <v>B</v>
          </cell>
          <cell r="I38" t="str">
            <v>S</v>
          </cell>
          <cell r="J38" t="str">
            <v>1996</v>
          </cell>
          <cell r="K38">
            <v>43840</v>
          </cell>
          <cell r="L38" t="str">
            <v>2620 0121 9398 7800 0167 5500 1000 0019 9618 5125 2008</v>
          </cell>
          <cell r="M38" t="str">
            <v>26 -  Pernambuco</v>
          </cell>
          <cell r="N38">
            <v>565</v>
          </cell>
        </row>
        <row r="39">
          <cell r="C39" t="str">
            <v>UPA OLINDA</v>
          </cell>
          <cell r="E39" t="str">
            <v>3.4 - Material Farmacológico</v>
          </cell>
          <cell r="F39">
            <v>44734671000151</v>
          </cell>
          <cell r="G39" t="str">
            <v>CRISTALIA PROD QUIM FARMACEUTICOS LTDA</v>
          </cell>
          <cell r="H39" t="str">
            <v>B</v>
          </cell>
          <cell r="I39" t="str">
            <v>S</v>
          </cell>
          <cell r="J39" t="str">
            <v>2509774</v>
          </cell>
          <cell r="K39">
            <v>43837</v>
          </cell>
          <cell r="L39" t="str">
            <v>3520 0144 7346 7100 0151 5501 0002 5097 7418 7809 9895</v>
          </cell>
          <cell r="M39" t="str">
            <v>26 -  Pernambuco</v>
          </cell>
          <cell r="N39">
            <v>6080</v>
          </cell>
        </row>
        <row r="40">
          <cell r="C40" t="str">
            <v>UPA OLINDA</v>
          </cell>
          <cell r="E40" t="str">
            <v>3.4 - Material Farmacológico</v>
          </cell>
          <cell r="F40">
            <v>44734671000151</v>
          </cell>
          <cell r="G40" t="str">
            <v>CRISTALIA PROD QUIM FARMACEUTICOS LTDA</v>
          </cell>
          <cell r="H40" t="str">
            <v>B</v>
          </cell>
          <cell r="I40" t="str">
            <v>S</v>
          </cell>
          <cell r="J40" t="str">
            <v>2513477</v>
          </cell>
          <cell r="K40">
            <v>43843</v>
          </cell>
          <cell r="L40" t="str">
            <v>3520 0144 7346 7100 0151 5501 0002 5134 7714  3224 9643</v>
          </cell>
          <cell r="M40" t="str">
            <v>26 -  Pernambuco</v>
          </cell>
          <cell r="N40">
            <v>2160</v>
          </cell>
        </row>
        <row r="41">
          <cell r="C41" t="str">
            <v>UPA OLINDA</v>
          </cell>
          <cell r="E41" t="str">
            <v>3.4 - Material Farmacológico</v>
          </cell>
          <cell r="F41">
            <v>44734671000151</v>
          </cell>
          <cell r="G41" t="str">
            <v>CRISTALIA PROD QUIM FARMACEUTICOS LTDA</v>
          </cell>
          <cell r="H41" t="str">
            <v>B</v>
          </cell>
          <cell r="I41" t="str">
            <v>S</v>
          </cell>
          <cell r="J41" t="str">
            <v>2514915</v>
          </cell>
          <cell r="K41">
            <v>43843</v>
          </cell>
          <cell r="L41" t="str">
            <v>3520 0144 7346 7100 0151 5501 0002 5149 1512 5986 0730</v>
          </cell>
          <cell r="M41" t="str">
            <v>26 -  Pernambuco</v>
          </cell>
          <cell r="N41">
            <v>54</v>
          </cell>
        </row>
        <row r="42">
          <cell r="C42" t="str">
            <v>UPA OLINDA</v>
          </cell>
          <cell r="E42" t="str">
            <v>3.4 - Material Farmacológico</v>
          </cell>
          <cell r="F42">
            <v>12882932000194</v>
          </cell>
          <cell r="G42" t="str">
            <v>EXOMED REPRESENT DE MED LTDA</v>
          </cell>
          <cell r="H42" t="str">
            <v>B</v>
          </cell>
          <cell r="I42" t="str">
            <v>S</v>
          </cell>
          <cell r="J42" t="str">
            <v>139565</v>
          </cell>
          <cell r="K42">
            <v>43850</v>
          </cell>
          <cell r="L42" t="str">
            <v>2620 0112 8829 3200 0194 5500 1000 1395 6510 1748 8257</v>
          </cell>
          <cell r="M42" t="str">
            <v>26 -  Pernambuco</v>
          </cell>
          <cell r="N42">
            <v>356.6</v>
          </cell>
        </row>
        <row r="43">
          <cell r="C43" t="str">
            <v>UPA OLINDA</v>
          </cell>
          <cell r="E43" t="str">
            <v>5.11 - Fornecimento de Alimentação</v>
          </cell>
          <cell r="F43">
            <v>22940455000120</v>
          </cell>
          <cell r="G43" t="str">
            <v xml:space="preserve">MORA E MELO COMERCIO E SERVICOS LTDA ME </v>
          </cell>
          <cell r="H43" t="str">
            <v>B</v>
          </cell>
          <cell r="I43" t="str">
            <v>S</v>
          </cell>
          <cell r="J43" t="str">
            <v>000007623</v>
          </cell>
          <cell r="K43">
            <v>43838</v>
          </cell>
          <cell r="L43" t="str">
            <v>2620 0122 9404 5500  0120 5500 1000 0076 2316 6575 7523</v>
          </cell>
          <cell r="M43" t="str">
            <v>26 -  Pernambuco</v>
          </cell>
          <cell r="N43">
            <v>397.6</v>
          </cell>
        </row>
        <row r="44">
          <cell r="C44" t="str">
            <v>UPA OLINDA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S A</v>
          </cell>
          <cell r="H44" t="str">
            <v>B</v>
          </cell>
          <cell r="I44" t="str">
            <v>S</v>
          </cell>
          <cell r="J44" t="str">
            <v>54150</v>
          </cell>
          <cell r="K44">
            <v>43833</v>
          </cell>
          <cell r="L44" t="str">
            <v>2620 0124 3805 7800 2041 5504 4000 0541 5017 7667 7381</v>
          </cell>
          <cell r="M44" t="str">
            <v>26 -  Pernambuco</v>
          </cell>
          <cell r="N44">
            <v>62.86</v>
          </cell>
        </row>
        <row r="45">
          <cell r="C45" t="str">
            <v>UPA OLINDA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S A</v>
          </cell>
          <cell r="H45" t="str">
            <v>B</v>
          </cell>
          <cell r="I45" t="str">
            <v>S</v>
          </cell>
          <cell r="J45" t="str">
            <v>54201</v>
          </cell>
          <cell r="K45">
            <v>43838</v>
          </cell>
          <cell r="L45" t="str">
            <v>2621 0124 3805 7800 2041 5504 4000 0542 0117 7727 1550</v>
          </cell>
          <cell r="M45" t="str">
            <v>26 -  Pernambuco</v>
          </cell>
          <cell r="N45">
            <v>62.86</v>
          </cell>
        </row>
        <row r="46">
          <cell r="C46" t="str">
            <v>UPA OLINDA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S A</v>
          </cell>
          <cell r="H46" t="str">
            <v>B</v>
          </cell>
          <cell r="I46" t="str">
            <v>S</v>
          </cell>
          <cell r="J46" t="str">
            <v>54242</v>
          </cell>
          <cell r="K46">
            <v>43843</v>
          </cell>
          <cell r="L46" t="str">
            <v>2622 0124 3805 7800 2041 5504 4000 0542 4217 7770 2936</v>
          </cell>
          <cell r="M46" t="str">
            <v>26 -  Pernambuco</v>
          </cell>
          <cell r="N46">
            <v>62.86</v>
          </cell>
        </row>
        <row r="47">
          <cell r="C47" t="str">
            <v>UPA OLINDA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S A</v>
          </cell>
          <cell r="H47" t="str">
            <v>B</v>
          </cell>
          <cell r="I47" t="str">
            <v>S</v>
          </cell>
          <cell r="J47" t="str">
            <v>1454</v>
          </cell>
          <cell r="K47">
            <v>43840</v>
          </cell>
          <cell r="L47" t="str">
            <v>2620 0124 3805 7800 2203 5501 1000 0014 5417 7757 8852</v>
          </cell>
          <cell r="M47" t="str">
            <v>26 -  Pernambuco</v>
          </cell>
          <cell r="N47">
            <v>1320.9</v>
          </cell>
        </row>
        <row r="48">
          <cell r="C48" t="str">
            <v>UPA OLINDA</v>
          </cell>
          <cell r="E48" t="str">
            <v>3.2 - Gás e Outros Materiais Engarrafados</v>
          </cell>
          <cell r="F48" t="str">
            <v>00.331.788/0024-05</v>
          </cell>
          <cell r="G48" t="str">
            <v>AIR LIQUIDE BRASIL LTDA</v>
          </cell>
          <cell r="H48" t="str">
            <v>B</v>
          </cell>
          <cell r="I48" t="str">
            <v>S</v>
          </cell>
          <cell r="J48" t="str">
            <v>0002193</v>
          </cell>
          <cell r="K48">
            <v>43844</v>
          </cell>
          <cell r="L48" t="str">
            <v>2620 0100 3317 8800 2405 5505 0000 0021 9311 8242 3905</v>
          </cell>
          <cell r="M48" t="str">
            <v>26 -  Pernambuco</v>
          </cell>
          <cell r="N48">
            <v>1105.1099999999999</v>
          </cell>
        </row>
        <row r="49">
          <cell r="C49" t="str">
            <v>UPA OLINDA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S A</v>
          </cell>
          <cell r="H49" t="str">
            <v>B</v>
          </cell>
          <cell r="I49" t="str">
            <v>S</v>
          </cell>
          <cell r="J49" t="str">
            <v>54265</v>
          </cell>
          <cell r="K49">
            <v>43845</v>
          </cell>
          <cell r="L49" t="str">
            <v>2620 0124 3805 7800 2041 5504 4000 0542 6517 7799 7566</v>
          </cell>
          <cell r="M49" t="str">
            <v>26 -  Pernambuco</v>
          </cell>
          <cell r="N49">
            <v>157.13999999999999</v>
          </cell>
        </row>
        <row r="50">
          <cell r="C50" t="str">
            <v>UPA OLINDA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S A</v>
          </cell>
          <cell r="H50" t="str">
            <v>B</v>
          </cell>
          <cell r="I50" t="str">
            <v>S</v>
          </cell>
          <cell r="J50" t="str">
            <v>54291</v>
          </cell>
          <cell r="K50">
            <v>43847</v>
          </cell>
          <cell r="L50" t="str">
            <v>2620 0124 3805 7800 2041 5504 4000 0542 9117 7824 6211</v>
          </cell>
          <cell r="M50" t="str">
            <v>26 -  Pernambuco</v>
          </cell>
          <cell r="N50">
            <v>62.86</v>
          </cell>
        </row>
        <row r="51">
          <cell r="C51" t="str">
            <v>UPA OLINDA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S A</v>
          </cell>
          <cell r="H51" t="str">
            <v>B</v>
          </cell>
          <cell r="I51" t="str">
            <v>S</v>
          </cell>
          <cell r="J51" t="str">
            <v>54304</v>
          </cell>
          <cell r="K51">
            <v>43848</v>
          </cell>
          <cell r="L51" t="str">
            <v>2621 0124 3805 7800 2041 5504 4000 0543 0417 7834 9835</v>
          </cell>
          <cell r="M51" t="str">
            <v>26 -  Pernambuco</v>
          </cell>
          <cell r="N51">
            <v>31.43</v>
          </cell>
        </row>
        <row r="52">
          <cell r="C52" t="str">
            <v>UPA OLINDA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S A</v>
          </cell>
          <cell r="H52" t="str">
            <v>B</v>
          </cell>
          <cell r="I52" t="str">
            <v>S</v>
          </cell>
          <cell r="J52" t="str">
            <v>54318</v>
          </cell>
          <cell r="K52">
            <v>43850</v>
          </cell>
          <cell r="L52" t="str">
            <v>2622 0124 3805 7800 2041 5504 4000 0543 1817 7842 2210</v>
          </cell>
          <cell r="M52" t="str">
            <v>26 -  Pernambuco</v>
          </cell>
          <cell r="N52">
            <v>31.43</v>
          </cell>
        </row>
        <row r="53">
          <cell r="C53" t="str">
            <v>UPA OLINDA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S A</v>
          </cell>
          <cell r="H53" t="str">
            <v>B</v>
          </cell>
          <cell r="I53" t="str">
            <v>S</v>
          </cell>
          <cell r="J53" t="str">
            <v>1270</v>
          </cell>
          <cell r="K53">
            <v>43850</v>
          </cell>
          <cell r="L53" t="str">
            <v>2620 0124 3805 7800 2203 5502 9000 0012 7017 7845 0409</v>
          </cell>
          <cell r="M53" t="str">
            <v>26 -  Pernambuco</v>
          </cell>
          <cell r="N53">
            <v>1217.3699999999999</v>
          </cell>
        </row>
        <row r="54">
          <cell r="C54" t="str">
            <v>UPA OLINDA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NE S A</v>
          </cell>
          <cell r="H54" t="str">
            <v>B</v>
          </cell>
          <cell r="I54" t="str">
            <v>S</v>
          </cell>
          <cell r="J54" t="str">
            <v>54340</v>
          </cell>
          <cell r="K54">
            <v>43852</v>
          </cell>
          <cell r="L54" t="str">
            <v>2620 0124 3805 7800 2041 5504 4000 0543 4017 7869 3869</v>
          </cell>
          <cell r="M54" t="str">
            <v>26 -  Pernambuco</v>
          </cell>
          <cell r="N54">
            <v>94.28</v>
          </cell>
        </row>
        <row r="55">
          <cell r="C55" t="str">
            <v>UPA OLINDA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S A</v>
          </cell>
          <cell r="H55" t="str">
            <v>B</v>
          </cell>
          <cell r="I55" t="str">
            <v>S</v>
          </cell>
          <cell r="J55" t="str">
            <v>54384</v>
          </cell>
          <cell r="K55">
            <v>43857</v>
          </cell>
          <cell r="L55" t="str">
            <v>2621 0124 3805 7800 2041 5504 4000 0543 8417 7916 9963</v>
          </cell>
          <cell r="M55" t="str">
            <v>26 -  Pernambuco</v>
          </cell>
          <cell r="N55">
            <v>62.86</v>
          </cell>
        </row>
        <row r="56">
          <cell r="C56" t="str">
            <v>UPA OLINDA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S A</v>
          </cell>
          <cell r="H56" t="str">
            <v>B</v>
          </cell>
          <cell r="I56" t="str">
            <v>S</v>
          </cell>
          <cell r="J56" t="str">
            <v>1287</v>
          </cell>
          <cell r="K56">
            <v>43859</v>
          </cell>
          <cell r="L56" t="str">
            <v>2620 0124 3805 7800 2203 5502 9000 0012 8717 7949 2021</v>
          </cell>
          <cell r="M56" t="str">
            <v>26 -  Pernambuco</v>
          </cell>
          <cell r="N56">
            <v>1148.3499999999999</v>
          </cell>
        </row>
        <row r="57">
          <cell r="C57" t="str">
            <v>UPA OLINDA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S A</v>
          </cell>
          <cell r="H57" t="str">
            <v>B</v>
          </cell>
          <cell r="I57" t="str">
            <v>S</v>
          </cell>
          <cell r="J57" t="str">
            <v>54418</v>
          </cell>
          <cell r="K57">
            <v>43860</v>
          </cell>
          <cell r="L57" t="str">
            <v>2621 0124 3805 7800 2041 5504 4000 0544 1817 7962 1688</v>
          </cell>
          <cell r="M57" t="str">
            <v>26 -  Pernambuco</v>
          </cell>
          <cell r="N57">
            <v>62.86</v>
          </cell>
        </row>
        <row r="58">
          <cell r="C58" t="str">
            <v>UPA OLINDA</v>
          </cell>
          <cell r="E58" t="str">
            <v>3.5 - Material Odontológico</v>
          </cell>
          <cell r="F58">
            <v>6313389000101</v>
          </cell>
          <cell r="G58" t="str">
            <v>DENTAL SORRISO LTDA</v>
          </cell>
          <cell r="H58" t="str">
            <v>B</v>
          </cell>
          <cell r="I58" t="str">
            <v>S</v>
          </cell>
          <cell r="J58" t="str">
            <v>000199549</v>
          </cell>
          <cell r="K58">
            <v>43838</v>
          </cell>
          <cell r="L58" t="str">
            <v>2620 0106 3133 8900 0101 5500 1000 1995 4915 1800 5127</v>
          </cell>
          <cell r="M58" t="str">
            <v>26 -  Pernambuco</v>
          </cell>
          <cell r="N58">
            <v>216</v>
          </cell>
        </row>
        <row r="59">
          <cell r="C59" t="str">
            <v>UPA OLINDA</v>
          </cell>
          <cell r="E59" t="str">
            <v>3.99 - Outras despesas com Material de Consumo</v>
          </cell>
          <cell r="F59">
            <v>1141468000169</v>
          </cell>
          <cell r="G59" t="str">
            <v>MEDCALL COM SERV REPR MAT RADIO MED HOSP</v>
          </cell>
          <cell r="H59" t="str">
            <v>B</v>
          </cell>
          <cell r="I59" t="str">
            <v>S</v>
          </cell>
          <cell r="J59" t="str">
            <v>000000114</v>
          </cell>
          <cell r="K59">
            <v>43822</v>
          </cell>
          <cell r="L59" t="str">
            <v>2619 1201 1414 6800 0169 5500 1000 0001 1419 0000 0000</v>
          </cell>
          <cell r="M59" t="str">
            <v>26 -  Pernambuco</v>
          </cell>
          <cell r="N59">
            <v>700</v>
          </cell>
        </row>
        <row r="60">
          <cell r="C60" t="str">
            <v>UPA OLINDA</v>
          </cell>
          <cell r="E60" t="str">
            <v>3.99 - Outras despesas com Material de Consumo</v>
          </cell>
          <cell r="F60">
            <v>1141468000169</v>
          </cell>
          <cell r="G60" t="str">
            <v>MEDCALL COM SERV REPR MAT RADIO MED HOSP</v>
          </cell>
          <cell r="H60" t="str">
            <v>B</v>
          </cell>
          <cell r="I60" t="str">
            <v>S</v>
          </cell>
          <cell r="J60" t="str">
            <v>000000115</v>
          </cell>
          <cell r="K60">
            <v>43822</v>
          </cell>
          <cell r="L60" t="str">
            <v>2620 1201 1414 6800 0169 5500 1000 0001 1519 0000 0007</v>
          </cell>
          <cell r="M60" t="str">
            <v>26 -  Pernambuco</v>
          </cell>
          <cell r="N60">
            <v>316.14</v>
          </cell>
        </row>
        <row r="61">
          <cell r="C61" t="str">
            <v>UPA OLINDA</v>
          </cell>
          <cell r="E61" t="str">
            <v>3.99 - Outras despesas com Material de Consumo</v>
          </cell>
          <cell r="F61">
            <v>10779833000156</v>
          </cell>
          <cell r="G61" t="str">
            <v>MEDICAL MERCANTIL DE APARELHAGEM MEDICO LTDA</v>
          </cell>
          <cell r="H61" t="str">
            <v>B</v>
          </cell>
          <cell r="I61" t="str">
            <v>S</v>
          </cell>
          <cell r="J61" t="str">
            <v>497458</v>
          </cell>
          <cell r="K61">
            <v>43860</v>
          </cell>
          <cell r="L61" t="str">
            <v>2620 0110 7798 3300 0156 5500 1000 4974 5811 2500 911</v>
          </cell>
          <cell r="M61" t="str">
            <v>26 -  Pernambuco</v>
          </cell>
          <cell r="N61">
            <v>108</v>
          </cell>
        </row>
        <row r="62">
          <cell r="C62" t="str">
            <v>UPA OLINDA</v>
          </cell>
          <cell r="E62" t="str">
            <v>3.99 - Outras despesas com Material de Consumo</v>
          </cell>
          <cell r="F62">
            <v>10779833000156</v>
          </cell>
          <cell r="G62" t="str">
            <v>MEDICAL MERCANTIL DE APARELHAGEM MEDICO LTDA</v>
          </cell>
          <cell r="H62" t="str">
            <v>B</v>
          </cell>
          <cell r="I62" t="str">
            <v>S</v>
          </cell>
          <cell r="J62" t="str">
            <v>497458</v>
          </cell>
          <cell r="K62">
            <v>43860</v>
          </cell>
          <cell r="L62" t="str">
            <v>2621 0110 7798 3300 0156 5500 1000 4974 5811 2500 911</v>
          </cell>
          <cell r="M62" t="str">
            <v>26 -  Pernambuco</v>
          </cell>
          <cell r="N62">
            <v>323.82</v>
          </cell>
        </row>
        <row r="63">
          <cell r="C63" t="str">
            <v>UPA OLINDA</v>
          </cell>
          <cell r="E63" t="str">
            <v>3.7 - Material de Limpeza e Produtos de Hgienização</v>
          </cell>
          <cell r="F63">
            <v>20534381000104</v>
          </cell>
          <cell r="G63" t="str">
            <v>SUPERMERCADO NOVA ERA LTDA EPP</v>
          </cell>
          <cell r="H63" t="str">
            <v>B</v>
          </cell>
          <cell r="I63" t="str">
            <v>S</v>
          </cell>
          <cell r="J63" t="str">
            <v>133614</v>
          </cell>
          <cell r="K63">
            <v>43837</v>
          </cell>
          <cell r="L63" t="str">
            <v>2620 0120 5343 8100 0104 6500 6000 1336 1410 0686 0838</v>
          </cell>
          <cell r="M63" t="str">
            <v>26 -  Pernambuco</v>
          </cell>
          <cell r="N63">
            <v>20.64</v>
          </cell>
        </row>
        <row r="64">
          <cell r="C64" t="str">
            <v>UPA OLINDA</v>
          </cell>
          <cell r="E64" t="str">
            <v>3.7 - Material de Limpeza e Produtos de Hgienização</v>
          </cell>
          <cell r="F64">
            <v>30848237000198</v>
          </cell>
          <cell r="G64" t="str">
            <v>PH COMERCIO DE PRODUTOS MEDICOS HOSP</v>
          </cell>
          <cell r="H64" t="str">
            <v>B</v>
          </cell>
          <cell r="I64" t="str">
            <v>S</v>
          </cell>
          <cell r="J64" t="str">
            <v>000002894</v>
          </cell>
          <cell r="K64">
            <v>43839</v>
          </cell>
          <cell r="L64" t="str">
            <v>2620 0130 8482 3700 0198 5500 1000 0028 9415 2653 9538</v>
          </cell>
          <cell r="M64" t="str">
            <v>26 -  Pernambuco</v>
          </cell>
          <cell r="N64">
            <v>278</v>
          </cell>
        </row>
        <row r="65">
          <cell r="C65" t="str">
            <v>UPA OLINDA</v>
          </cell>
          <cell r="E65" t="str">
            <v>3.7 - Material de Limpeza e Produtos de Hgienização</v>
          </cell>
          <cell r="F65">
            <v>11142529000166</v>
          </cell>
          <cell r="G65" t="str">
            <v>DISTRIBUIDORA FACIL EIRELE ME</v>
          </cell>
          <cell r="H65" t="str">
            <v>B</v>
          </cell>
          <cell r="I65" t="str">
            <v>S</v>
          </cell>
          <cell r="J65" t="str">
            <v>000090161</v>
          </cell>
          <cell r="K65">
            <v>43840</v>
          </cell>
          <cell r="L65" t="str">
            <v>2620 0111 1425 2900 0166 5500 1000 0901 6110 0074 1135</v>
          </cell>
          <cell r="M65" t="str">
            <v>26 -  Pernambuco</v>
          </cell>
          <cell r="N65">
            <v>397.34</v>
          </cell>
        </row>
        <row r="66">
          <cell r="C66" t="str">
            <v>UPA OLINDA</v>
          </cell>
          <cell r="E66" t="str">
            <v>3.7 - Material de Limpeza e Produtos de Hgienização</v>
          </cell>
          <cell r="F66">
            <v>75315333005097</v>
          </cell>
          <cell r="G66" t="str">
            <v xml:space="preserve">ATACADAO S A </v>
          </cell>
          <cell r="H66" t="str">
            <v>B</v>
          </cell>
          <cell r="I66" t="str">
            <v>S</v>
          </cell>
          <cell r="J66" t="str">
            <v>001446373</v>
          </cell>
          <cell r="K66">
            <v>43846</v>
          </cell>
          <cell r="L66" t="str">
            <v>2620 0175 3153 3300 5097 5500 1001 4463 7310 1954 3530</v>
          </cell>
          <cell r="M66" t="str">
            <v>26 -  Pernambuco</v>
          </cell>
          <cell r="N66">
            <v>26.16</v>
          </cell>
        </row>
        <row r="67">
          <cell r="C67" t="str">
            <v>UPA OLINDA</v>
          </cell>
          <cell r="E67" t="str">
            <v>3.7 - Material de Limpeza e Produtos de Hgienização</v>
          </cell>
          <cell r="F67">
            <v>24425720000167</v>
          </cell>
          <cell r="G67" t="str">
            <v>ORIGINAL SUP  E EQUIPAMENTOS LTDA</v>
          </cell>
          <cell r="H67" t="str">
            <v>B</v>
          </cell>
          <cell r="I67" t="str">
            <v>S</v>
          </cell>
          <cell r="J67" t="str">
            <v>005961</v>
          </cell>
          <cell r="K67">
            <v>43845</v>
          </cell>
          <cell r="L67" t="str">
            <v>2620 0124 4257 2000 0167 5500 1000 0059 6110 9001 6202</v>
          </cell>
          <cell r="M67" t="str">
            <v>26 -  Pernambuco</v>
          </cell>
          <cell r="N67">
            <v>132.80000000000001</v>
          </cell>
        </row>
        <row r="68">
          <cell r="C68" t="str">
            <v>UPA OLINDA</v>
          </cell>
          <cell r="E68" t="str">
            <v>3.7 - Material de Limpeza e Produtos de Hgienização</v>
          </cell>
          <cell r="F68">
            <v>24189651000130</v>
          </cell>
          <cell r="G68" t="str">
            <v>BRD DISTRIBUIDORA</v>
          </cell>
          <cell r="H68" t="str">
            <v>B</v>
          </cell>
          <cell r="I68" t="str">
            <v>S</v>
          </cell>
          <cell r="J68" t="str">
            <v>000009959</v>
          </cell>
          <cell r="K68">
            <v>43851</v>
          </cell>
          <cell r="L68" t="str">
            <v>2620 0124 1896 5100 0130 5500 0130 5500 1000 0099 5917 8776 0330</v>
          </cell>
          <cell r="M68" t="str">
            <v>26 -  Pernambuco</v>
          </cell>
          <cell r="N68">
            <v>1072</v>
          </cell>
        </row>
        <row r="69">
          <cell r="C69" t="str">
            <v>UPA OLINDA</v>
          </cell>
          <cell r="E69" t="str">
            <v>3.7 - Material de Limpeza e Produtos de Hgienização</v>
          </cell>
          <cell r="F69">
            <v>10779833000156</v>
          </cell>
          <cell r="G69" t="str">
            <v>MEDICAL MERCANTIL DE APARELHAGEM MEDICO LTDA</v>
          </cell>
          <cell r="H69" t="str">
            <v>B</v>
          </cell>
          <cell r="I69" t="str">
            <v>S</v>
          </cell>
          <cell r="J69" t="str">
            <v>495772</v>
          </cell>
          <cell r="K69">
            <v>43827</v>
          </cell>
          <cell r="L69" t="str">
            <v>2619 1210 7798 3300 0156 5500 1000 4957 7211 1414 2</v>
          </cell>
          <cell r="M69" t="str">
            <v>26 -  Pernambuco</v>
          </cell>
          <cell r="N69">
            <v>200.52</v>
          </cell>
        </row>
        <row r="70">
          <cell r="C70" t="str">
            <v>UPA OLINDA</v>
          </cell>
          <cell r="E70" t="str">
            <v>3.99 - Outras despesas com Material de Consumo</v>
          </cell>
          <cell r="F70">
            <v>892597000126</v>
          </cell>
          <cell r="G70" t="str">
            <v>GILSON SOARES MACHADO DIAS FILHO</v>
          </cell>
          <cell r="H70" t="str">
            <v>B</v>
          </cell>
          <cell r="I70" t="str">
            <v>S</v>
          </cell>
          <cell r="J70" t="str">
            <v>000044876</v>
          </cell>
          <cell r="K70">
            <v>43832</v>
          </cell>
          <cell r="L70" t="str">
            <v>2620 0100 8925 9700 0126 5500 1000 0448 7619 8514 8458</v>
          </cell>
          <cell r="M70" t="str">
            <v>26 -  Pernambuco</v>
          </cell>
          <cell r="N70">
            <v>67.2</v>
          </cell>
        </row>
        <row r="71">
          <cell r="C71" t="str">
            <v>UPA OLINDA</v>
          </cell>
          <cell r="E71" t="str">
            <v>3.99 - Outras despesas com Material de Consumo</v>
          </cell>
          <cell r="F71">
            <v>892597000126</v>
          </cell>
          <cell r="G71" t="str">
            <v>GILSON SOARES MACHADO DIAS FILHO</v>
          </cell>
          <cell r="H71" t="str">
            <v>B</v>
          </cell>
          <cell r="I71" t="str">
            <v>S</v>
          </cell>
          <cell r="J71" t="str">
            <v>000045048</v>
          </cell>
          <cell r="K71">
            <v>43843</v>
          </cell>
          <cell r="L71" t="str">
            <v>2621 0100 8925 9700 0126 5500 1000 0450 4812 8324 5395</v>
          </cell>
          <cell r="M71" t="str">
            <v>26 -  Pernambuco</v>
          </cell>
          <cell r="N71">
            <v>96</v>
          </cell>
        </row>
        <row r="72">
          <cell r="C72" t="str">
            <v>UPA OLINDA</v>
          </cell>
          <cell r="E72" t="str">
            <v>3.99 - Outras despesas com Material de Consumo</v>
          </cell>
          <cell r="F72">
            <v>892597000126</v>
          </cell>
          <cell r="G72" t="str">
            <v>GILSON SOARES MACHADO DIAS FILHO</v>
          </cell>
          <cell r="H72" t="str">
            <v>B</v>
          </cell>
          <cell r="I72" t="str">
            <v>S</v>
          </cell>
          <cell r="J72" t="str">
            <v>000045431</v>
          </cell>
          <cell r="K72">
            <v>43860</v>
          </cell>
          <cell r="L72" t="str">
            <v>2622 0100 8925 9700 0126 5500 1000 0454 3116 6542 7659</v>
          </cell>
          <cell r="M72" t="str">
            <v>26 -  Pernambuco</v>
          </cell>
          <cell r="N72">
            <v>96</v>
          </cell>
        </row>
        <row r="73">
          <cell r="C73" t="str">
            <v>UPA OLINDA</v>
          </cell>
          <cell r="E73" t="str">
            <v>3.99 - Outras despesas com Material de Consumo</v>
          </cell>
          <cell r="F73">
            <v>6234871000156</v>
          </cell>
          <cell r="G73" t="str">
            <v>C J GOMES MERCEARIAS</v>
          </cell>
          <cell r="H73" t="str">
            <v>B</v>
          </cell>
          <cell r="I73" t="str">
            <v>S</v>
          </cell>
          <cell r="J73" t="str">
            <v>000000737</v>
          </cell>
          <cell r="M73" t="str">
            <v>26 -  Pernambuco</v>
          </cell>
          <cell r="N73">
            <v>9.99</v>
          </cell>
        </row>
        <row r="74">
          <cell r="C74" t="str">
            <v>UPA OLINDA</v>
          </cell>
          <cell r="E74" t="str">
            <v>3.99 - Outras despesas com Material de Consumo</v>
          </cell>
          <cell r="F74">
            <v>6234871000156</v>
          </cell>
          <cell r="G74" t="str">
            <v>C J GOMES MERCEARIAS</v>
          </cell>
          <cell r="H74" t="str">
            <v>B</v>
          </cell>
          <cell r="I74" t="str">
            <v>S</v>
          </cell>
          <cell r="J74" t="str">
            <v>000000749</v>
          </cell>
          <cell r="K74">
            <v>43858</v>
          </cell>
          <cell r="L74" t="str">
            <v>2620 0106 2348 7100 0156 5500 1000 0007 4918 6736 3272</v>
          </cell>
          <cell r="M74" t="str">
            <v>26 -  Pernambuco</v>
          </cell>
          <cell r="N74">
            <v>9.99</v>
          </cell>
        </row>
        <row r="75">
          <cell r="C75" t="str">
            <v>UPA OLINDA</v>
          </cell>
          <cell r="E75" t="str">
            <v>3.99 - Outras despesas com Material de Consumo</v>
          </cell>
          <cell r="F75">
            <v>6234871000156</v>
          </cell>
          <cell r="G75" t="str">
            <v>C J GOMES MERCEARIAS</v>
          </cell>
          <cell r="H75" t="str">
            <v>B</v>
          </cell>
          <cell r="I75" t="str">
            <v>S</v>
          </cell>
          <cell r="J75" t="str">
            <v>000000752</v>
          </cell>
          <cell r="M75" t="str">
            <v>26 -  Pernambuco</v>
          </cell>
          <cell r="N75">
            <v>9.9</v>
          </cell>
        </row>
        <row r="76">
          <cell r="C76" t="str">
            <v>UPA OLINDA</v>
          </cell>
          <cell r="E76" t="str">
            <v>3.99 - Outras despesas com Material de Consumo</v>
          </cell>
          <cell r="F76">
            <v>6234871000156</v>
          </cell>
          <cell r="G76" t="str">
            <v>C J GOMES MERCEARIAS</v>
          </cell>
          <cell r="H76" t="str">
            <v>B</v>
          </cell>
          <cell r="I76" t="str">
            <v>S</v>
          </cell>
          <cell r="J76" t="str">
            <v>000000737</v>
          </cell>
          <cell r="K76">
            <v>43840</v>
          </cell>
          <cell r="L76" t="str">
            <v>2620 0106 2348 77100 0156 5500 1000 0007 3711 1753 8946</v>
          </cell>
          <cell r="M76" t="str">
            <v>26 -  Pernambuco</v>
          </cell>
          <cell r="N76">
            <v>119.65</v>
          </cell>
        </row>
        <row r="77">
          <cell r="C77" t="str">
            <v>UPA OLINDA</v>
          </cell>
          <cell r="E77" t="str">
            <v>3.99 - Outras despesas com Material de Consumo</v>
          </cell>
          <cell r="F77">
            <v>6234871000156</v>
          </cell>
          <cell r="G77" t="str">
            <v>C J GOMES MERCEARIAS</v>
          </cell>
          <cell r="H77" t="str">
            <v>B</v>
          </cell>
          <cell r="I77" t="str">
            <v>S</v>
          </cell>
          <cell r="J77" t="str">
            <v>000000736</v>
          </cell>
          <cell r="K77">
            <v>43840</v>
          </cell>
          <cell r="L77" t="str">
            <v>2620 0106 2348 7100 0156 5500 1000 0007 3610 5448 2046</v>
          </cell>
          <cell r="M77" t="str">
            <v>26 -  Pernambuco</v>
          </cell>
          <cell r="N77">
            <v>370.3</v>
          </cell>
        </row>
        <row r="78">
          <cell r="C78" t="str">
            <v>UPA OLINDA</v>
          </cell>
          <cell r="E78" t="str">
            <v>3.99 - Outras despesas com Material de Consumo</v>
          </cell>
          <cell r="F78">
            <v>6234871000156</v>
          </cell>
          <cell r="G78" t="str">
            <v>C J GOMES MERCEARIAS</v>
          </cell>
          <cell r="H78" t="str">
            <v>B</v>
          </cell>
          <cell r="I78" t="str">
            <v>S</v>
          </cell>
          <cell r="J78" t="str">
            <v>000000749</v>
          </cell>
          <cell r="K78">
            <v>43858</v>
          </cell>
          <cell r="L78" t="str">
            <v>2620 0106 2348 7100 0156 5500 1000 0007 4918 6736 3272</v>
          </cell>
          <cell r="M78" t="str">
            <v>26 -  Pernambuco</v>
          </cell>
          <cell r="N78">
            <v>14.95</v>
          </cell>
        </row>
        <row r="79">
          <cell r="C79" t="str">
            <v>UPA OLINDA</v>
          </cell>
          <cell r="E79" t="str">
            <v>3.99 - Outras despesas com Material de Consumo</v>
          </cell>
          <cell r="F79">
            <v>9445333000107</v>
          </cell>
          <cell r="G79" t="str">
            <v>LG DE MELO JUNIOR ME</v>
          </cell>
          <cell r="H79" t="str">
            <v>B</v>
          </cell>
          <cell r="I79" t="str">
            <v>S</v>
          </cell>
          <cell r="J79" t="str">
            <v>1821</v>
          </cell>
          <cell r="K79">
            <v>43861</v>
          </cell>
          <cell r="M79" t="str">
            <v>26 -  Pernambuco</v>
          </cell>
          <cell r="N79">
            <v>724.5</v>
          </cell>
        </row>
        <row r="80">
          <cell r="C80" t="str">
            <v>UPA OLINDA</v>
          </cell>
          <cell r="E80" t="str">
            <v>3.6 - Material de Expediente</v>
          </cell>
          <cell r="F80">
            <v>19075573000102</v>
          </cell>
          <cell r="G80" t="str">
            <v>LAERTHY OLIVEIRA DO NASCIMENTO</v>
          </cell>
          <cell r="H80" t="str">
            <v>B</v>
          </cell>
          <cell r="I80" t="str">
            <v>S</v>
          </cell>
          <cell r="J80" t="str">
            <v>0260</v>
          </cell>
          <cell r="K80">
            <v>43860</v>
          </cell>
          <cell r="M80" t="str">
            <v>26 -  Pernambuco</v>
          </cell>
          <cell r="N80">
            <v>685</v>
          </cell>
        </row>
        <row r="81">
          <cell r="C81" t="str">
            <v>UPA OLINDA</v>
          </cell>
          <cell r="E81" t="str">
            <v>3.6 - Material de Expediente</v>
          </cell>
          <cell r="F81">
            <v>29447408000198</v>
          </cell>
          <cell r="G81" t="str">
            <v>LF DOS SANTOS GRAFICA</v>
          </cell>
          <cell r="H81" t="str">
            <v>B</v>
          </cell>
          <cell r="I81" t="str">
            <v>S</v>
          </cell>
          <cell r="J81" t="str">
            <v>000000317</v>
          </cell>
          <cell r="K81">
            <v>43836</v>
          </cell>
          <cell r="L81" t="str">
            <v>2620 0129 4474 0800 0198 5500 1000 0003 1719 0007 9000</v>
          </cell>
          <cell r="M81" t="str">
            <v>26 -  Pernambuco</v>
          </cell>
          <cell r="N81">
            <v>1760</v>
          </cell>
        </row>
        <row r="82">
          <cell r="C82" t="str">
            <v>UPA OLINDA</v>
          </cell>
          <cell r="E82" t="str">
            <v>3.6 - Material de Expediente</v>
          </cell>
          <cell r="F82">
            <v>11101202000146</v>
          </cell>
          <cell r="G82" t="str">
            <v>VGC ALVES COMERCIO E SERVICOS</v>
          </cell>
          <cell r="H82" t="str">
            <v>B</v>
          </cell>
          <cell r="I82" t="str">
            <v>S</v>
          </cell>
          <cell r="J82" t="str">
            <v>000008518</v>
          </cell>
          <cell r="K82">
            <v>43843</v>
          </cell>
          <cell r="L82" t="str">
            <v>2620 0111 1012 0200 0146 5500 1000 0085 1817 4752 3506</v>
          </cell>
          <cell r="M82" t="str">
            <v>26 -  Pernambuco</v>
          </cell>
          <cell r="N82">
            <v>221</v>
          </cell>
        </row>
        <row r="83">
          <cell r="C83" t="str">
            <v>UPA OLINDA</v>
          </cell>
          <cell r="E83" t="str">
            <v>3.6 - Material de Expediente</v>
          </cell>
          <cell r="F83">
            <v>24073694000155</v>
          </cell>
          <cell r="G83" t="str">
            <v>CIL COMERCIO DE INFORMATICA LTDA</v>
          </cell>
          <cell r="H83" t="str">
            <v>B</v>
          </cell>
          <cell r="I83" t="str">
            <v>S</v>
          </cell>
          <cell r="J83" t="str">
            <v>000434608</v>
          </cell>
          <cell r="K83">
            <v>43839</v>
          </cell>
          <cell r="L83" t="str">
            <v>2620 0124 1736 9400 0155 5500 1000 4346 0810 1309 9172</v>
          </cell>
          <cell r="M83" t="str">
            <v>26 -  Pernambuco</v>
          </cell>
          <cell r="N83">
            <v>4683</v>
          </cell>
        </row>
        <row r="84">
          <cell r="C84" t="str">
            <v>UPA OLINDA</v>
          </cell>
          <cell r="E84" t="str">
            <v>3.6 - Material de Expediente</v>
          </cell>
          <cell r="F84">
            <v>24425720000167</v>
          </cell>
          <cell r="G84" t="str">
            <v>ORIGINAL SUP  E EQUIPAMENTOS LTDA</v>
          </cell>
          <cell r="H84" t="str">
            <v>B</v>
          </cell>
          <cell r="I84" t="str">
            <v>S</v>
          </cell>
          <cell r="J84" t="str">
            <v>005961</v>
          </cell>
          <cell r="K84">
            <v>43845</v>
          </cell>
          <cell r="L84" t="str">
            <v>2620 0124 4257 2000 0167 5500 1000 0005 9611 0900 16202</v>
          </cell>
          <cell r="M84" t="str">
            <v>26 -  Pernambuco</v>
          </cell>
          <cell r="N84">
            <v>1200</v>
          </cell>
        </row>
        <row r="85">
          <cell r="C85" t="str">
            <v>UPA OLINDA</v>
          </cell>
          <cell r="E85" t="str">
            <v>3.6 - Material de Expediente</v>
          </cell>
          <cell r="F85">
            <v>24073694000155</v>
          </cell>
          <cell r="G85" t="str">
            <v>CIL COMERCIO DE INFORMATICA LTDA</v>
          </cell>
          <cell r="H85" t="str">
            <v>B</v>
          </cell>
          <cell r="I85" t="str">
            <v>S</v>
          </cell>
          <cell r="J85" t="str">
            <v>000437647</v>
          </cell>
          <cell r="K85">
            <v>43846</v>
          </cell>
          <cell r="L85" t="str">
            <v>2620 0124 0736 9400 0155 5500 1000 4376 4710 1319 0554</v>
          </cell>
          <cell r="M85" t="str">
            <v>26 -  Pernambuco</v>
          </cell>
          <cell r="N85">
            <v>302.18</v>
          </cell>
        </row>
        <row r="86">
          <cell r="C86" t="str">
            <v>UPA OLINDA</v>
          </cell>
          <cell r="E86" t="str">
            <v>3.6 - Material de Expediente</v>
          </cell>
          <cell r="F86">
            <v>43283811019250</v>
          </cell>
          <cell r="G86" t="str">
            <v>KALUNGA COMERCIO E INDUSTRIA GRAFICA</v>
          </cell>
          <cell r="H86" t="str">
            <v>B</v>
          </cell>
          <cell r="I86" t="str">
            <v>S</v>
          </cell>
          <cell r="J86" t="str">
            <v>159934</v>
          </cell>
          <cell r="K86">
            <v>43851</v>
          </cell>
          <cell r="L86" t="str">
            <v>2620 0143 2838 1101 9250 6500 1000 1599 3410 0159 9414</v>
          </cell>
          <cell r="M86" t="str">
            <v>26 -  Pernambuco</v>
          </cell>
          <cell r="N86">
            <v>19.989999999999998</v>
          </cell>
        </row>
        <row r="87">
          <cell r="C87" t="str">
            <v>UPA OLINDA</v>
          </cell>
          <cell r="E87" t="str">
            <v>3.6 - Material de Expediente</v>
          </cell>
          <cell r="F87">
            <v>9618616000103</v>
          </cell>
          <cell r="G87" t="str">
            <v>TATYANE FLORENCIO FERNANDES</v>
          </cell>
          <cell r="H87" t="str">
            <v>B</v>
          </cell>
          <cell r="I87" t="str">
            <v>S</v>
          </cell>
          <cell r="J87" t="str">
            <v>000010290</v>
          </cell>
          <cell r="K87">
            <v>43857</v>
          </cell>
          <cell r="L87" t="str">
            <v>2620 0109 6186 1600 0103 6500 1000 0102 9010 0423 3200</v>
          </cell>
          <cell r="M87" t="str">
            <v>26 -  Pernambuco</v>
          </cell>
          <cell r="N87">
            <v>40.9</v>
          </cell>
        </row>
        <row r="88">
          <cell r="C88" t="str">
            <v>UPA OLINDA</v>
          </cell>
          <cell r="E88" t="str">
            <v>3.6 - Material de Expediente</v>
          </cell>
          <cell r="F88">
            <v>29447408000198</v>
          </cell>
          <cell r="G88" t="str">
            <v>LF DOS SANTOS GRAFICA</v>
          </cell>
          <cell r="H88" t="str">
            <v>B</v>
          </cell>
          <cell r="I88" t="str">
            <v>S</v>
          </cell>
          <cell r="J88" t="str">
            <v>000000333</v>
          </cell>
          <cell r="K88">
            <v>43860</v>
          </cell>
          <cell r="L88" t="str">
            <v>2620 0129 4474 0800 0198 5500 1000 0003 3312 0809 0772</v>
          </cell>
          <cell r="M88" t="str">
            <v>26 -  Pernambuco</v>
          </cell>
          <cell r="N88">
            <v>275</v>
          </cell>
        </row>
        <row r="89">
          <cell r="E89" t="str">
            <v/>
          </cell>
        </row>
        <row r="90">
          <cell r="C90" t="str">
            <v>UPA OLINDA</v>
          </cell>
          <cell r="E90" t="str">
            <v>3.1 - Combustíveis e Lubrificantes Automotivos</v>
          </cell>
          <cell r="F90">
            <v>1912250000241</v>
          </cell>
          <cell r="G90" t="str">
            <v>POSTO CANCUN LTDA</v>
          </cell>
          <cell r="H90" t="str">
            <v>B</v>
          </cell>
          <cell r="I90" t="str">
            <v>S</v>
          </cell>
          <cell r="J90" t="str">
            <v>90</v>
          </cell>
          <cell r="K90">
            <v>43836</v>
          </cell>
          <cell r="L90" t="str">
            <v>2620 0101 9122 5000 0241 5501 2000 0000 9010 0009 9869</v>
          </cell>
          <cell r="M90" t="str">
            <v>26 -  Pernambuco</v>
          </cell>
          <cell r="N90">
            <v>4069.96</v>
          </cell>
        </row>
        <row r="91">
          <cell r="C91" t="str">
            <v>UPA OLINDA</v>
          </cell>
          <cell r="E91" t="str">
            <v>3.1 - Combustíveis e Lubrificantes Automotivos</v>
          </cell>
          <cell r="F91">
            <v>12781233001472</v>
          </cell>
          <cell r="G91" t="str">
            <v>PETROLEO CAVALCANTI LTDA</v>
          </cell>
          <cell r="H91" t="str">
            <v>B</v>
          </cell>
          <cell r="I91" t="str">
            <v>S</v>
          </cell>
          <cell r="J91" t="str">
            <v>000088181</v>
          </cell>
          <cell r="K91" t="str">
            <v>13/01;2020</v>
          </cell>
          <cell r="L91" t="str">
            <v>2620 0112 7812 3300 1472 6505 9000 0881 8110 0092 6653</v>
          </cell>
          <cell r="M91" t="str">
            <v>26 -  Pernambuco</v>
          </cell>
          <cell r="N91">
            <v>50</v>
          </cell>
        </row>
        <row r="92">
          <cell r="C92" t="str">
            <v>UPA OLINDA</v>
          </cell>
          <cell r="E92" t="str">
            <v>3.1 - Combustíveis e Lubrificantes Automotivos</v>
          </cell>
          <cell r="F92">
            <v>22173474000178</v>
          </cell>
          <cell r="G92" t="str">
            <v>SERVI PECAS E SERVICOS EIRELI</v>
          </cell>
          <cell r="H92" t="str">
            <v>B</v>
          </cell>
          <cell r="I92" t="str">
            <v>S</v>
          </cell>
          <cell r="J92" t="str">
            <v>000001853</v>
          </cell>
          <cell r="K92">
            <v>43833</v>
          </cell>
          <cell r="L92" t="str">
            <v>2620 0122 1734 7400 0178 5500 1000 0018 5317 6919 5403</v>
          </cell>
          <cell r="M92" t="str">
            <v>26 -  Pernambuco</v>
          </cell>
          <cell r="N92">
            <v>224</v>
          </cell>
        </row>
        <row r="93">
          <cell r="C93" t="str">
            <v>UPA OLINDA</v>
          </cell>
          <cell r="E93" t="str">
            <v>3.2 - Gás e Outros Materiais Engarrafados</v>
          </cell>
          <cell r="F93">
            <v>9445333000107</v>
          </cell>
          <cell r="G93" t="str">
            <v>LG DE MELO JUNIOR ME</v>
          </cell>
          <cell r="H93" t="str">
            <v>B</v>
          </cell>
          <cell r="I93" t="str">
            <v>S</v>
          </cell>
          <cell r="J93" t="str">
            <v>1821</v>
          </cell>
          <cell r="K93">
            <v>43861</v>
          </cell>
          <cell r="M93" t="str">
            <v>26 -  Pernambuco</v>
          </cell>
          <cell r="N93">
            <v>70</v>
          </cell>
        </row>
        <row r="94">
          <cell r="C94" t="str">
            <v>UPA OLINDA</v>
          </cell>
          <cell r="E94" t="str">
            <v>3.99 - Outras despesas com Material de Consumo</v>
          </cell>
          <cell r="F94">
            <v>9554014000121</v>
          </cell>
          <cell r="G94" t="str">
            <v>PELETRO REFRIGERACAO LTDA</v>
          </cell>
          <cell r="H94" t="str">
            <v>B</v>
          </cell>
          <cell r="I94" t="str">
            <v>S</v>
          </cell>
          <cell r="J94" t="str">
            <v>8201</v>
          </cell>
          <cell r="K94">
            <v>43837</v>
          </cell>
          <cell r="L94" t="str">
            <v>2620 0109 5540 1400 0121 6500 1000 0082 0191 3624</v>
          </cell>
          <cell r="M94" t="str">
            <v>26 -  Pernambuco</v>
          </cell>
          <cell r="N94">
            <v>28</v>
          </cell>
        </row>
        <row r="95">
          <cell r="C95" t="str">
            <v>UPA OLINDA</v>
          </cell>
          <cell r="E95" t="str">
            <v>3.99 - Outras despesas com Material de Consumo</v>
          </cell>
          <cell r="F95">
            <v>15001840000146</v>
          </cell>
          <cell r="G95" t="str">
            <v>FELIPE LEANDRO M DA SILVA MATERIAL DE</v>
          </cell>
          <cell r="H95" t="str">
            <v>B</v>
          </cell>
          <cell r="I95" t="str">
            <v>S</v>
          </cell>
          <cell r="J95" t="str">
            <v>000027817</v>
          </cell>
          <cell r="K95">
            <v>43857</v>
          </cell>
          <cell r="L95" t="str">
            <v>2620 0115 0018 4000 0146 6500 1000 0278 1710 3078 0227</v>
          </cell>
          <cell r="M95" t="str">
            <v>26 -  Pernambuco</v>
          </cell>
          <cell r="N95">
            <v>10</v>
          </cell>
        </row>
        <row r="96">
          <cell r="C96" t="str">
            <v>UPA OLINDA</v>
          </cell>
          <cell r="E96" t="str">
            <v>3.99 - Outras despesas com Material de Consumo</v>
          </cell>
          <cell r="F96">
            <v>15001840000146</v>
          </cell>
          <cell r="G96" t="str">
            <v>FELIPE LEANDRO M DA SILVA MATERIAL DE</v>
          </cell>
          <cell r="H96" t="str">
            <v>B</v>
          </cell>
          <cell r="I96" t="str">
            <v>S</v>
          </cell>
          <cell r="J96" t="str">
            <v>000027630</v>
          </cell>
          <cell r="K96" t="str">
            <v>2301/2020</v>
          </cell>
          <cell r="L96" t="str">
            <v>2621 0115 0018 4000 0146 6500 1000 0276 3012 5265 7015</v>
          </cell>
          <cell r="M96" t="str">
            <v>26 -  Pernambuco</v>
          </cell>
          <cell r="N96">
            <v>9.9</v>
          </cell>
        </row>
        <row r="97">
          <cell r="C97" t="str">
            <v>UPA OLINDA</v>
          </cell>
          <cell r="E97" t="str">
            <v>3.99 - Outras despesas com Material de Consumo</v>
          </cell>
          <cell r="F97">
            <v>70173844000110</v>
          </cell>
          <cell r="G97" t="str">
            <v>LOJAS PELETRO LTDA ME</v>
          </cell>
          <cell r="H97" t="str">
            <v>B</v>
          </cell>
          <cell r="I97" t="str">
            <v>S</v>
          </cell>
          <cell r="J97" t="str">
            <v>10766</v>
          </cell>
          <cell r="K97">
            <v>43857</v>
          </cell>
          <cell r="L97" t="str">
            <v>2620 0170 1788 4400 0110 6500 1000 0107 6611 5717 5837</v>
          </cell>
          <cell r="M97" t="str">
            <v>26 -  Pernambuco</v>
          </cell>
          <cell r="N97">
            <v>9</v>
          </cell>
        </row>
        <row r="98">
          <cell r="C98" t="str">
            <v>UPA OLINDA</v>
          </cell>
          <cell r="E98" t="str">
            <v>3.99 - Outras despesas com Material de Consumo</v>
          </cell>
          <cell r="F98">
            <v>20782880000102</v>
          </cell>
          <cell r="G98" t="str">
            <v>NORDESTE MEDICAL REPRESENTACAO IMP E EXP</v>
          </cell>
          <cell r="H98" t="str">
            <v>B</v>
          </cell>
          <cell r="I98" t="str">
            <v>S</v>
          </cell>
          <cell r="J98" t="str">
            <v>1199</v>
          </cell>
          <cell r="K98">
            <v>43825</v>
          </cell>
          <cell r="L98" t="str">
            <v>2619 1220 7828 8000 0102 5500 1000 0011 9919 9499 7405</v>
          </cell>
          <cell r="M98" t="str">
            <v>26 -  Pernambuco</v>
          </cell>
          <cell r="N98">
            <v>1300</v>
          </cell>
        </row>
        <row r="99">
          <cell r="C99" t="str">
            <v>UPA OLINDA</v>
          </cell>
          <cell r="E99" t="str">
            <v>3.99 - Outras despesas com Material de Consumo</v>
          </cell>
          <cell r="F99">
            <v>11959820000420</v>
          </cell>
          <cell r="G99" t="str">
            <v>HIDRATEC LTDA</v>
          </cell>
          <cell r="H99" t="str">
            <v>B</v>
          </cell>
          <cell r="I99" t="str">
            <v>S</v>
          </cell>
          <cell r="J99" t="str">
            <v>000009356</v>
          </cell>
          <cell r="K99">
            <v>43857</v>
          </cell>
          <cell r="L99" t="str">
            <v>2620 0101 1959 8200 0420 6700 1000 0093 5619 6746 0058</v>
          </cell>
          <cell r="M99" t="str">
            <v>26 -  Pernambuco</v>
          </cell>
          <cell r="N99">
            <v>97.25</v>
          </cell>
        </row>
        <row r="100">
          <cell r="C100" t="str">
            <v>UPA OLINDA</v>
          </cell>
          <cell r="E100" t="str">
            <v>3.99 - Outras despesas com Material de Consumo</v>
          </cell>
          <cell r="F100">
            <v>11101202000146</v>
          </cell>
          <cell r="G100" t="str">
            <v>VGC ALVES COMERCIO E SERVICOS</v>
          </cell>
          <cell r="H100" t="str">
            <v>B</v>
          </cell>
          <cell r="I100" t="str">
            <v>S</v>
          </cell>
          <cell r="J100" t="str">
            <v>000008518</v>
          </cell>
          <cell r="K100">
            <v>43843</v>
          </cell>
          <cell r="L100" t="str">
            <v>2620 0111 1012 0200 0146 5500 1000 0085 1817 4752 3506</v>
          </cell>
          <cell r="M100" t="str">
            <v>26 -  Pernambuco</v>
          </cell>
          <cell r="N100">
            <v>120</v>
          </cell>
        </row>
        <row r="101">
          <cell r="C101" t="str">
            <v>UPA OLINDA</v>
          </cell>
          <cell r="E101" t="str">
            <v>3.99 - Outras despesas com Material de Consumo</v>
          </cell>
          <cell r="F101">
            <v>9618816000103</v>
          </cell>
          <cell r="G101" t="str">
            <v>TATYANE FLORENCIO FERNANDES</v>
          </cell>
          <cell r="H101" t="str">
            <v>B</v>
          </cell>
          <cell r="I101" t="str">
            <v>S</v>
          </cell>
          <cell r="J101" t="str">
            <v>00001290</v>
          </cell>
          <cell r="K101">
            <v>43857</v>
          </cell>
          <cell r="L101" t="str">
            <v>2620 0109 6186 1600 0103 6500 1000 0102  9010 0423 3200</v>
          </cell>
          <cell r="M101" t="str">
            <v>26 -  Pernambuco</v>
          </cell>
          <cell r="N101">
            <v>39</v>
          </cell>
        </row>
        <row r="102">
          <cell r="C102" t="str">
            <v>UPA OLINDA</v>
          </cell>
          <cell r="E102" t="str">
            <v>3.99 - Outras despesas com Material de Consumo</v>
          </cell>
          <cell r="F102">
            <v>11343756000150</v>
          </cell>
          <cell r="G102" t="str">
            <v>JL GRUPOS GERADORES LTDA</v>
          </cell>
          <cell r="H102" t="str">
            <v>B</v>
          </cell>
          <cell r="I102" t="str">
            <v>S</v>
          </cell>
          <cell r="J102" t="str">
            <v>000000104</v>
          </cell>
          <cell r="K102">
            <v>43819</v>
          </cell>
          <cell r="L102" t="str">
            <v>2619 1211 3437 5600 0150 5500 1000 0001 0410 0540 3384</v>
          </cell>
          <cell r="M102" t="str">
            <v>26 -  Pernambuco</v>
          </cell>
          <cell r="N102">
            <v>6396</v>
          </cell>
        </row>
        <row r="103">
          <cell r="C103" t="str">
            <v>UPA OLINDA</v>
          </cell>
          <cell r="E103" t="str">
            <v xml:space="preserve">3.10 - Material para Manutenção de Bens Móveis </v>
          </cell>
          <cell r="F103">
            <v>9618816000103</v>
          </cell>
          <cell r="G103" t="str">
            <v>TATYANE FLORENCIO FERNANDES</v>
          </cell>
          <cell r="H103" t="str">
            <v>B</v>
          </cell>
          <cell r="I103" t="str">
            <v>S</v>
          </cell>
          <cell r="J103" t="str">
            <v>000010232</v>
          </cell>
          <cell r="K103">
            <v>43854</v>
          </cell>
          <cell r="L103" t="str">
            <v>2620 0109 6186 1600 0103 6500 1000 0102 3210 0712 4777</v>
          </cell>
          <cell r="M103" t="str">
            <v>26 -  Pernambuco</v>
          </cell>
          <cell r="N103">
            <v>7.5</v>
          </cell>
        </row>
        <row r="104">
          <cell r="C104" t="str">
            <v>UPA OLINDA</v>
          </cell>
          <cell r="E104" t="str">
            <v xml:space="preserve">3.10 - Material para Manutenção de Bens Móveis </v>
          </cell>
          <cell r="F104">
            <v>22173474000178</v>
          </cell>
          <cell r="G104" t="str">
            <v>SERVI PECAS E SERVICOS EIRELI</v>
          </cell>
          <cell r="H104" t="str">
            <v>B</v>
          </cell>
          <cell r="I104" t="str">
            <v>S</v>
          </cell>
          <cell r="J104" t="str">
            <v>000001853</v>
          </cell>
          <cell r="K104">
            <v>43833</v>
          </cell>
          <cell r="L104" t="str">
            <v>2620 0122 1734 7400 0178 5500 1000 0018 5317 6919 5403</v>
          </cell>
          <cell r="M104" t="str">
            <v>26 -  Pernambuco</v>
          </cell>
          <cell r="N104">
            <v>478</v>
          </cell>
        </row>
        <row r="105">
          <cell r="C105" t="str">
            <v>UPA OLINDA</v>
          </cell>
          <cell r="E105" t="str">
            <v xml:space="preserve">3.8 - Uniformes, Tecidos e Aviamentos </v>
          </cell>
          <cell r="F105">
            <v>30848237000198</v>
          </cell>
          <cell r="G105" t="str">
            <v>PH COMERCIO DE PRODUTOS MEDICOS HOSP</v>
          </cell>
          <cell r="H105" t="str">
            <v>B</v>
          </cell>
          <cell r="I105" t="str">
            <v>S</v>
          </cell>
          <cell r="J105" t="str">
            <v>000002894</v>
          </cell>
          <cell r="K105">
            <v>43839</v>
          </cell>
          <cell r="L105" t="str">
            <v>2620 0130 8482 3700 0198 5500 1000 0028 9415 2653 9538</v>
          </cell>
          <cell r="M105" t="str">
            <v>26 -  Pernambuco</v>
          </cell>
          <cell r="N105">
            <v>1079</v>
          </cell>
        </row>
        <row r="106">
          <cell r="C106" t="str">
            <v>UPA OLINDA</v>
          </cell>
          <cell r="E106" t="str">
            <v xml:space="preserve">5.21 - Seguros em geral </v>
          </cell>
          <cell r="F106">
            <v>28087620000129</v>
          </cell>
          <cell r="G106" t="str">
            <v>BBR CORRETORA E SEGUROS EIRELI EPP</v>
          </cell>
          <cell r="H106" t="str">
            <v>S</v>
          </cell>
          <cell r="I106" t="str">
            <v>N</v>
          </cell>
          <cell r="M106" t="str">
            <v>26 -  Pernambuco</v>
          </cell>
          <cell r="N106">
            <v>194.02</v>
          </cell>
        </row>
        <row r="107">
          <cell r="C107" t="str">
            <v>UPA OLINDA</v>
          </cell>
          <cell r="E107" t="str">
            <v xml:space="preserve">5.21 - Seguros em geral </v>
          </cell>
          <cell r="F107">
            <v>33054826000192</v>
          </cell>
          <cell r="G107" t="str">
            <v>COMPANHIA EXCELSIOR DDE SEGUROS</v>
          </cell>
          <cell r="H107" t="str">
            <v>S</v>
          </cell>
          <cell r="I107" t="str">
            <v>N</v>
          </cell>
          <cell r="M107" t="str">
            <v>26 -  Pernambuco</v>
          </cell>
          <cell r="N107">
            <v>1312.65</v>
          </cell>
        </row>
        <row r="108">
          <cell r="C108" t="str">
            <v>UPA OLINDA</v>
          </cell>
          <cell r="E108" t="str">
            <v>5.99 - Outros Serviços de Terceiros Pessoa Jurídica</v>
          </cell>
          <cell r="F108">
            <v>10404184000109</v>
          </cell>
          <cell r="G108" t="str">
            <v>PREFEITURA MUNICIPAL DE OLINDA</v>
          </cell>
          <cell r="H108" t="str">
            <v>S</v>
          </cell>
          <cell r="I108" t="str">
            <v>N</v>
          </cell>
          <cell r="K108">
            <v>43845</v>
          </cell>
          <cell r="M108" t="str">
            <v>26 -  Pernambuco</v>
          </cell>
          <cell r="N108">
            <v>9.52</v>
          </cell>
        </row>
        <row r="109">
          <cell r="C109" t="str">
            <v>UPA OLINDA</v>
          </cell>
          <cell r="E109" t="str">
            <v>5.99 - Outros Serviços de Terceiros Pessoa Jurídica</v>
          </cell>
          <cell r="F109">
            <v>9753781000160</v>
          </cell>
          <cell r="G109" t="str">
            <v>DEPARTAMENTO ESTAUAL DE TRANSITO DE PERNAMBUCO</v>
          </cell>
          <cell r="H109" t="str">
            <v>S</v>
          </cell>
          <cell r="I109" t="str">
            <v>N</v>
          </cell>
          <cell r="K109">
            <v>43866</v>
          </cell>
          <cell r="M109" t="str">
            <v>26 -  Pernambuco</v>
          </cell>
          <cell r="N109">
            <v>5.76</v>
          </cell>
        </row>
        <row r="110">
          <cell r="C110" t="str">
            <v>UPA OLINDA</v>
          </cell>
          <cell r="E110" t="str">
            <v>5.99 - Outros Serviços de Terceiros Pessoa Jurídica</v>
          </cell>
          <cell r="F110">
            <v>9753781000160</v>
          </cell>
          <cell r="G110" t="str">
            <v>DEPARTAMENTO ESTAUAL DE TRANSITO DE PERNAMBUCO</v>
          </cell>
          <cell r="H110" t="str">
            <v>S</v>
          </cell>
          <cell r="I110" t="str">
            <v>N</v>
          </cell>
          <cell r="K110">
            <v>43866</v>
          </cell>
          <cell r="M110" t="str">
            <v>26 -  Pernambuco</v>
          </cell>
          <cell r="N110">
            <v>5.76</v>
          </cell>
        </row>
        <row r="111">
          <cell r="C111" t="str">
            <v>UPA OLINDA</v>
          </cell>
          <cell r="E111" t="str">
            <v>5.99 - Outros Serviços de Terceiros Pessoa Jurídica</v>
          </cell>
          <cell r="F111" t="str">
            <v>08.033.359/0001-77</v>
          </cell>
          <cell r="G111" t="str">
            <v>SINDICATOS ENFERMEIROS ESTADO DE PE</v>
          </cell>
          <cell r="H111" t="str">
            <v>S</v>
          </cell>
          <cell r="I111" t="str">
            <v>N</v>
          </cell>
          <cell r="K111">
            <v>43888</v>
          </cell>
          <cell r="M111" t="str">
            <v>26 -  Pernambuco</v>
          </cell>
          <cell r="N111">
            <v>59.73</v>
          </cell>
        </row>
        <row r="112">
          <cell r="C112" t="str">
            <v>UPA OLINDA</v>
          </cell>
          <cell r="E112" t="str">
            <v>5.99 - Outros Serviços de Terceiros Pessoa Jurídica</v>
          </cell>
          <cell r="F112" t="str">
            <v>40.814.220/0001-23</v>
          </cell>
          <cell r="G112" t="str">
            <v>FEDERACAO DOS TRABALHADORES EM STABELECIMENTO DE SERV DE SADE</v>
          </cell>
          <cell r="H112" t="str">
            <v>S</v>
          </cell>
          <cell r="I112" t="str">
            <v>N</v>
          </cell>
          <cell r="K112">
            <v>43888</v>
          </cell>
          <cell r="M112" t="str">
            <v>26 -  Pernambuco</v>
          </cell>
          <cell r="N112">
            <v>1935</v>
          </cell>
        </row>
        <row r="113">
          <cell r="C113" t="str">
            <v>UPA OLINDA</v>
          </cell>
          <cell r="E113" t="str">
            <v>5.99 - Outros Serviços de Terceiros Pessoa Jurídica</v>
          </cell>
          <cell r="F113" t="str">
            <v>11.010.238/0001-14</v>
          </cell>
          <cell r="G113" t="str">
            <v>SINDICATOS DOS MEDICOS DE PERNAMBCO</v>
          </cell>
          <cell r="H113" t="str">
            <v>S</v>
          </cell>
          <cell r="I113" t="str">
            <v>N</v>
          </cell>
          <cell r="K113">
            <v>43888</v>
          </cell>
          <cell r="M113" t="str">
            <v>26 -  Pernambuco</v>
          </cell>
          <cell r="N113">
            <v>230</v>
          </cell>
        </row>
        <row r="114">
          <cell r="C114" t="str">
            <v>UPA OLINDA</v>
          </cell>
          <cell r="E114" t="str">
            <v>5.99 - Outros Serviços de Terceiros Pessoa Jurídica</v>
          </cell>
          <cell r="F114" t="str">
            <v>00.649.077/0001-97</v>
          </cell>
          <cell r="G114" t="str">
            <v>SINDICATO EMPREGADOS EST SERVICOS PESQUISA ANALISES CLIN</v>
          </cell>
          <cell r="H114" t="str">
            <v>S</v>
          </cell>
          <cell r="I114" t="str">
            <v>N</v>
          </cell>
          <cell r="K114">
            <v>43888</v>
          </cell>
          <cell r="M114" t="str">
            <v>26 -  Pernambuco</v>
          </cell>
          <cell r="N114">
            <v>129.6</v>
          </cell>
        </row>
        <row r="115">
          <cell r="C115" t="str">
            <v>UPA OLINDA</v>
          </cell>
          <cell r="E115" t="str">
            <v>5.99 - Outros Serviços de Terceiros Pessoa Jurídica</v>
          </cell>
          <cell r="F115" t="str">
            <v>05.802.854/0001-05</v>
          </cell>
          <cell r="G115" t="str">
            <v>SINDICATO DOS PROFISSIONAIS DE TECNICO EM IMAGEM</v>
          </cell>
          <cell r="H115" t="str">
            <v>S</v>
          </cell>
          <cell r="I115" t="str">
            <v>N</v>
          </cell>
          <cell r="K115">
            <v>43888</v>
          </cell>
          <cell r="M115" t="str">
            <v>26 -  Pernambuco</v>
          </cell>
          <cell r="N115">
            <v>267.73</v>
          </cell>
        </row>
        <row r="116">
          <cell r="C116" t="str">
            <v>UPA OLINDA</v>
          </cell>
          <cell r="E116" t="str">
            <v xml:space="preserve">5.25 - Serviços Bancários </v>
          </cell>
          <cell r="G116" t="str">
            <v>CAIXA ECONOMICA FEDERAL C/C 1380-2</v>
          </cell>
          <cell r="H116" t="str">
            <v>S</v>
          </cell>
          <cell r="I116" t="str">
            <v>N</v>
          </cell>
          <cell r="K116">
            <v>43843</v>
          </cell>
          <cell r="M116" t="str">
            <v>26 -  Pernambuco</v>
          </cell>
          <cell r="N116">
            <v>459</v>
          </cell>
        </row>
        <row r="117">
          <cell r="C117" t="str">
            <v>UPA OLINDA</v>
          </cell>
          <cell r="E117" t="str">
            <v xml:space="preserve">5.25 - Serviços Bancários </v>
          </cell>
          <cell r="G117" t="str">
            <v>CAIXA ECONOMICA FEDERAL C/C 1381-0</v>
          </cell>
          <cell r="H117" t="str">
            <v>S</v>
          </cell>
          <cell r="I117" t="str">
            <v>N</v>
          </cell>
          <cell r="K117">
            <v>43857</v>
          </cell>
          <cell r="M117" t="str">
            <v>26 -  Pernambuco</v>
          </cell>
          <cell r="N117">
            <v>42</v>
          </cell>
        </row>
        <row r="118">
          <cell r="C118" t="str">
            <v>UPA OLINDA</v>
          </cell>
          <cell r="E118" t="str">
            <v xml:space="preserve">5.25 - Serviços Bancários </v>
          </cell>
          <cell r="G118" t="str">
            <v>CAIXA ECONOMICA FEDERAL C/C 1380-2</v>
          </cell>
          <cell r="H118" t="str">
            <v>S</v>
          </cell>
          <cell r="I118" t="str">
            <v>N</v>
          </cell>
          <cell r="K118">
            <v>43843</v>
          </cell>
          <cell r="M118" t="str">
            <v>26 -  Pernambuco</v>
          </cell>
          <cell r="N118">
            <v>115.9</v>
          </cell>
        </row>
        <row r="119">
          <cell r="C119" t="str">
            <v>UPA OLINDA</v>
          </cell>
          <cell r="E119" t="str">
            <v xml:space="preserve">5.25 - Serviços Bancários </v>
          </cell>
          <cell r="G119" t="str">
            <v>CAIXA ECONOMICA FEDERAL C/C 1381-0</v>
          </cell>
          <cell r="H119" t="str">
            <v>S</v>
          </cell>
          <cell r="I119" t="str">
            <v>N</v>
          </cell>
          <cell r="K119">
            <v>43857</v>
          </cell>
          <cell r="M119" t="str">
            <v>26 -  Pernambuco</v>
          </cell>
          <cell r="N119">
            <v>379.4</v>
          </cell>
        </row>
        <row r="120">
          <cell r="C120" t="str">
            <v>UPA OLINDA</v>
          </cell>
          <cell r="E120" t="str">
            <v>5.9 - Telefonia Móvel</v>
          </cell>
          <cell r="F120">
            <v>2421421001355</v>
          </cell>
          <cell r="G120" t="str">
            <v>TIM S.A</v>
          </cell>
          <cell r="H120" t="str">
            <v>S</v>
          </cell>
          <cell r="I120" t="str">
            <v>S</v>
          </cell>
          <cell r="J120" t="str">
            <v>4166141383</v>
          </cell>
          <cell r="K120">
            <v>43844</v>
          </cell>
          <cell r="M120" t="str">
            <v>26 -  Pernambuco</v>
          </cell>
          <cell r="N120">
            <v>277.39999999999998</v>
          </cell>
        </row>
        <row r="121">
          <cell r="C121" t="str">
            <v>UPA OLINDA</v>
          </cell>
          <cell r="E121" t="str">
            <v>5.18 - Teledonia Fixa</v>
          </cell>
          <cell r="F121">
            <v>3423730000193</v>
          </cell>
          <cell r="G121" t="str">
            <v>SMART TELECOMUNICACOES E SERVICOS LTDA</v>
          </cell>
          <cell r="H121" t="str">
            <v>S</v>
          </cell>
          <cell r="I121" t="str">
            <v>S</v>
          </cell>
          <cell r="J121" t="str">
            <v>00031041</v>
          </cell>
          <cell r="K121">
            <v>43873</v>
          </cell>
          <cell r="M121" t="str">
            <v>26 -  Pernambuco</v>
          </cell>
          <cell r="N121">
            <v>89.91</v>
          </cell>
        </row>
        <row r="122">
          <cell r="C122" t="str">
            <v>UPA OLINDA</v>
          </cell>
          <cell r="E122" t="str">
            <v>5.18 - Teledonia Fixa</v>
          </cell>
          <cell r="F122">
            <v>3423730000193</v>
          </cell>
          <cell r="G122" t="str">
            <v>SMART TELECOMUNICACOES E SERVICOS LTDA</v>
          </cell>
          <cell r="H122" t="str">
            <v>S</v>
          </cell>
          <cell r="I122" t="str">
            <v>S</v>
          </cell>
          <cell r="J122" t="str">
            <v>000001030</v>
          </cell>
          <cell r="K122">
            <v>43913</v>
          </cell>
          <cell r="M122" t="str">
            <v>26 -  Pernambuco</v>
          </cell>
          <cell r="N122">
            <v>860.1</v>
          </cell>
        </row>
        <row r="123">
          <cell r="C123" t="str">
            <v>UPA OLINDA</v>
          </cell>
          <cell r="E123" t="str">
            <v>5.13 - Água e Esgoto</v>
          </cell>
          <cell r="F123">
            <v>10572048000128</v>
          </cell>
          <cell r="G123" t="str">
            <v>COMPANHIA  PERNAMBCANA DE SANEAMENTO</v>
          </cell>
          <cell r="H123" t="str">
            <v>S</v>
          </cell>
          <cell r="I123" t="str">
            <v>S</v>
          </cell>
          <cell r="J123" t="str">
            <v>20200177505670</v>
          </cell>
          <cell r="K123">
            <v>43878</v>
          </cell>
          <cell r="M123" t="str">
            <v>26 -  Pernambuco</v>
          </cell>
          <cell r="N123">
            <v>3558.67</v>
          </cell>
        </row>
        <row r="124">
          <cell r="C124" t="str">
            <v>UPA OLINDA</v>
          </cell>
          <cell r="E124" t="str">
            <v>5.12 - Energia Elétrica</v>
          </cell>
          <cell r="F124">
            <v>108350932000108</v>
          </cell>
          <cell r="G124" t="str">
            <v>COMPANHIA ENERGETICA DE PERNAMBUCO</v>
          </cell>
          <cell r="H124" t="str">
            <v>S</v>
          </cell>
          <cell r="I124" t="str">
            <v>S</v>
          </cell>
          <cell r="J124" t="str">
            <v>093698492</v>
          </cell>
          <cell r="K124">
            <v>43851</v>
          </cell>
          <cell r="M124" t="str">
            <v>26 -  Pernambuco</v>
          </cell>
          <cell r="N124">
            <v>18603.900000000001</v>
          </cell>
        </row>
        <row r="125">
          <cell r="C125" t="str">
            <v>UPA OLINDA</v>
          </cell>
          <cell r="E125" t="str">
            <v>5.3 - Locação de Máquinas e Equipamentos</v>
          </cell>
          <cell r="F125">
            <v>9014387000100</v>
          </cell>
          <cell r="G125" t="str">
            <v>COMPLETA SERVIOS DE AR CONDICIONADO E LOCACAO LTDA</v>
          </cell>
          <cell r="H125" t="str">
            <v>S</v>
          </cell>
          <cell r="I125" t="str">
            <v>S</v>
          </cell>
          <cell r="J125" t="str">
            <v>0062</v>
          </cell>
          <cell r="K125">
            <v>43831</v>
          </cell>
          <cell r="M125" t="str">
            <v>26 -  Pernambuco</v>
          </cell>
          <cell r="N125">
            <v>2684</v>
          </cell>
        </row>
        <row r="126">
          <cell r="C126" t="str">
            <v>UPA OLINDA</v>
          </cell>
          <cell r="E126" t="str">
            <v>5.3 - Locação de Máquinas e Equipamentos</v>
          </cell>
          <cell r="F126">
            <v>14543772000184</v>
          </cell>
          <cell r="G126" t="str">
            <v>BRAVO LOCACAO E MAUINAS E EUIPAMENTOS LTDA</v>
          </cell>
          <cell r="H126" t="str">
            <v>S</v>
          </cell>
          <cell r="I126" t="str">
            <v>S</v>
          </cell>
          <cell r="J126" t="str">
            <v>4755</v>
          </cell>
          <cell r="K126">
            <v>43864</v>
          </cell>
          <cell r="M126" t="str">
            <v>26 -  Pernambuco</v>
          </cell>
          <cell r="N126">
            <v>2000</v>
          </cell>
        </row>
        <row r="127">
          <cell r="C127" t="str">
            <v>UPA OLINDA</v>
          </cell>
          <cell r="E127" t="str">
            <v>5.3 - Locação de Máquinas e Equipamentos</v>
          </cell>
          <cell r="F127">
            <v>10279299000119</v>
          </cell>
          <cell r="G127" t="str">
            <v>RGRAPH LOCACAO COMERCIO E SERVICOS LTDA ME</v>
          </cell>
          <cell r="H127" t="str">
            <v>S</v>
          </cell>
          <cell r="I127" t="str">
            <v>S</v>
          </cell>
          <cell r="J127" t="str">
            <v>02598</v>
          </cell>
          <cell r="K127">
            <v>43836</v>
          </cell>
          <cell r="M127" t="str">
            <v>26 -  Pernambuco</v>
          </cell>
          <cell r="N127">
            <v>3501.96</v>
          </cell>
        </row>
        <row r="128">
          <cell r="C128" t="str">
            <v>UPA OLINDA</v>
          </cell>
          <cell r="E128" t="str">
            <v>5.3 - Locação de Máquinas e Equipamentos</v>
          </cell>
          <cell r="F128">
            <v>10324160000140</v>
          </cell>
          <cell r="G128" t="str">
            <v>PARTNER INFORMATICA LOCACAO E EVENTOS LTDA</v>
          </cell>
          <cell r="H128" t="str">
            <v>S</v>
          </cell>
          <cell r="I128" t="str">
            <v>S</v>
          </cell>
          <cell r="J128" t="str">
            <v>08286</v>
          </cell>
          <cell r="K128">
            <v>43838</v>
          </cell>
          <cell r="M128" t="str">
            <v>26 -  Pernambuco</v>
          </cell>
          <cell r="N128">
            <v>2200</v>
          </cell>
        </row>
        <row r="129">
          <cell r="C129" t="str">
            <v>UPA OLINDA</v>
          </cell>
          <cell r="E129" t="str">
            <v>5.3 - Locação de Máquinas e Equipamentos</v>
          </cell>
          <cell r="F129">
            <v>5978261000102</v>
          </cell>
          <cell r="G129" t="str">
            <v>T F V B ROCHA COMERCIO E SERVICOS DE FILTROS E REFRIRACAO</v>
          </cell>
          <cell r="H129" t="str">
            <v>S</v>
          </cell>
          <cell r="I129" t="str">
            <v>S</v>
          </cell>
          <cell r="J129" t="str">
            <v>00000194</v>
          </cell>
          <cell r="K129">
            <v>43894</v>
          </cell>
          <cell r="M129" t="str">
            <v>26 -  Pernambuco</v>
          </cell>
          <cell r="N129">
            <v>100</v>
          </cell>
        </row>
        <row r="130">
          <cell r="C130" t="str">
            <v>UPA OLINDA</v>
          </cell>
          <cell r="E130" t="str">
            <v>5.1 - Locação de Equipamentos Médicos-Hospitalares</v>
          </cell>
          <cell r="F130">
            <v>3317788002405</v>
          </cell>
          <cell r="G130" t="str">
            <v>AIR LIQUIDE BRASIL LTDA</v>
          </cell>
          <cell r="H130" t="str">
            <v>S</v>
          </cell>
          <cell r="I130" t="str">
            <v>S</v>
          </cell>
          <cell r="J130" t="str">
            <v>0037983</v>
          </cell>
          <cell r="K130">
            <v>43858</v>
          </cell>
          <cell r="M130" t="str">
            <v>26 -  Pernambuco</v>
          </cell>
          <cell r="N130">
            <v>2606.36</v>
          </cell>
        </row>
        <row r="131">
          <cell r="C131" t="str">
            <v>UPA OLINDA</v>
          </cell>
          <cell r="E131" t="str">
            <v>5.1 - Locação de Equipamentos Médicos-Hospitalares</v>
          </cell>
          <cell r="F131">
            <v>24050462000181</v>
          </cell>
          <cell r="G131" t="str">
            <v>SUPREMA LIMA SOLUCOES E LOCACOES EIRELI ME</v>
          </cell>
          <cell r="H131" t="str">
            <v>S</v>
          </cell>
          <cell r="I131" t="str">
            <v>S</v>
          </cell>
          <cell r="J131" t="str">
            <v>000000288</v>
          </cell>
          <cell r="K131">
            <v>43837</v>
          </cell>
          <cell r="M131" t="str">
            <v>26 -  Pernambuco</v>
          </cell>
          <cell r="N131">
            <v>1060</v>
          </cell>
        </row>
        <row r="132">
          <cell r="C132" t="str">
            <v>UPA OLINDA</v>
          </cell>
          <cell r="E132" t="str">
            <v>5.1 - Locação de Equipamentos Médicos-Hospitalares</v>
          </cell>
          <cell r="F132">
            <v>24380578002041</v>
          </cell>
          <cell r="G132" t="str">
            <v>WHITE MARTINS GASES INDUSTRIAIS NE S A</v>
          </cell>
          <cell r="H132" t="str">
            <v>S</v>
          </cell>
          <cell r="I132" t="str">
            <v>S</v>
          </cell>
          <cell r="J132" t="str">
            <v>124873</v>
          </cell>
          <cell r="K132">
            <v>43853</v>
          </cell>
          <cell r="M132" t="str">
            <v>26 -  Pernambuco</v>
          </cell>
          <cell r="N132">
            <v>603.33000000000004</v>
          </cell>
        </row>
        <row r="133">
          <cell r="C133" t="str">
            <v>UPA OLINDA</v>
          </cell>
          <cell r="E133" t="str">
            <v>5.99 - Outros Serviços de Terceiros Pessoa Jurídica</v>
          </cell>
          <cell r="G133" t="str">
            <v>FUNDO FIXO</v>
          </cell>
          <cell r="H133" t="str">
            <v>S</v>
          </cell>
          <cell r="I133" t="str">
            <v>N</v>
          </cell>
          <cell r="K133">
            <v>43858</v>
          </cell>
          <cell r="M133" t="str">
            <v>26 -  Pernambuco</v>
          </cell>
          <cell r="N133">
            <v>306.57</v>
          </cell>
        </row>
        <row r="134">
          <cell r="C134" t="str">
            <v>UPA OLINDA</v>
          </cell>
          <cell r="E134" t="str">
            <v>5.99 - Outros Serviços de Terceiros Pessoa Jurídica</v>
          </cell>
          <cell r="G134" t="str">
            <v>FUNDO FIXO</v>
          </cell>
          <cell r="H134" t="str">
            <v>S</v>
          </cell>
          <cell r="I134" t="str">
            <v>N</v>
          </cell>
          <cell r="K134">
            <v>43861</v>
          </cell>
          <cell r="M134" t="str">
            <v>26 -  Pernambuco</v>
          </cell>
          <cell r="N134">
            <v>103.8</v>
          </cell>
        </row>
        <row r="135">
          <cell r="C135" t="str">
            <v>UPA OLINDA</v>
          </cell>
          <cell r="E135" t="str">
            <v>5.16 - Serviços Médico-Hospitalares, Odotonlógia e Laboratoriais</v>
          </cell>
          <cell r="F135">
            <v>4539279017455</v>
          </cell>
          <cell r="G135" t="str">
            <v>CIENTIFICALAB PRODTOS LABORATORIAIS E SISTEMAS LTDA</v>
          </cell>
          <cell r="H135" t="str">
            <v>S</v>
          </cell>
          <cell r="I135" t="str">
            <v>S</v>
          </cell>
          <cell r="J135" t="str">
            <v>000000039</v>
          </cell>
          <cell r="K135">
            <v>43864</v>
          </cell>
          <cell r="M135" t="str">
            <v>26 -  Pernambuco</v>
          </cell>
          <cell r="N135">
            <v>24580.97</v>
          </cell>
        </row>
        <row r="136">
          <cell r="E136" t="str">
            <v/>
          </cell>
        </row>
        <row r="137">
          <cell r="C137" t="str">
            <v>UPA OLINDA</v>
          </cell>
          <cell r="E137" t="str">
            <v>5.8 - Locação de Veículos Automotores</v>
          </cell>
          <cell r="F137">
            <v>29932922000119</v>
          </cell>
          <cell r="G137" t="str">
            <v>MEDLIFE LOCACAO DE MAQINAS E EQIPAMENTOS LTD</v>
          </cell>
          <cell r="H137" t="str">
            <v>S</v>
          </cell>
          <cell r="I137" t="str">
            <v>S</v>
          </cell>
          <cell r="J137" t="str">
            <v>133</v>
          </cell>
          <cell r="K137">
            <v>43846</v>
          </cell>
          <cell r="M137" t="str">
            <v>26 -  Pernambuco</v>
          </cell>
          <cell r="N137">
            <v>7200</v>
          </cell>
        </row>
        <row r="138">
          <cell r="C138" t="str">
            <v>UPA OLINDA</v>
          </cell>
          <cell r="E138" t="str">
            <v>5.8 - Locação de Veículos Automotores</v>
          </cell>
          <cell r="F138">
            <v>29932922000119</v>
          </cell>
          <cell r="G138" t="str">
            <v>MEDLIFE LOCACAO DE MAQINAS E EQIPAMENTOS LTD</v>
          </cell>
          <cell r="H138" t="str">
            <v>B</v>
          </cell>
          <cell r="I138" t="str">
            <v>S</v>
          </cell>
          <cell r="J138" t="str">
            <v>138</v>
          </cell>
          <cell r="K138">
            <v>43864</v>
          </cell>
          <cell r="M138" t="str">
            <v>26 -  Pernambuco</v>
          </cell>
          <cell r="N138">
            <v>9600</v>
          </cell>
        </row>
        <row r="139">
          <cell r="C139" t="str">
            <v>UPA OLINDA</v>
          </cell>
          <cell r="E139" t="str">
            <v>5.15 - Serviços Domésticos</v>
          </cell>
          <cell r="F139">
            <v>6272575004803</v>
          </cell>
          <cell r="G139" t="str">
            <v>LAVEBRAS GESTAO DE TEXTEIS AS</v>
          </cell>
          <cell r="H139" t="str">
            <v>S</v>
          </cell>
          <cell r="I139" t="str">
            <v>S</v>
          </cell>
          <cell r="J139" t="str">
            <v>00003082</v>
          </cell>
          <cell r="K139">
            <v>43859</v>
          </cell>
          <cell r="M139" t="str">
            <v>26 -  Pernambuco</v>
          </cell>
          <cell r="N139">
            <v>5145.82</v>
          </cell>
        </row>
        <row r="140">
          <cell r="C140" t="str">
            <v>UPA OLINDA</v>
          </cell>
          <cell r="E140" t="str">
            <v>5.10 - Detetização/Tratamento de Resíduos e Afins</v>
          </cell>
          <cell r="F140">
            <v>11863530000180</v>
          </cell>
          <cell r="G140" t="str">
            <v>BRASCON GESTÃO AMBIENTAL LTDA</v>
          </cell>
          <cell r="H140" t="str">
            <v>S</v>
          </cell>
          <cell r="I140" t="str">
            <v>S</v>
          </cell>
          <cell r="J140" t="str">
            <v>00035765</v>
          </cell>
          <cell r="K140" t="str">
            <v>05/02/2020'</v>
          </cell>
          <cell r="L140" t="str">
            <v>2620 0215 2429 2100 0138 5500 1000 0015 4520 0000 4458</v>
          </cell>
          <cell r="M140" t="str">
            <v>26 -  Pernambuco</v>
          </cell>
          <cell r="N140">
            <v>2805</v>
          </cell>
        </row>
        <row r="141">
          <cell r="C141" t="str">
            <v>UPA OLINDA</v>
          </cell>
          <cell r="E141" t="str">
            <v>5.17 - Manutenção de Software, Certificação Digital e Microfilmagem</v>
          </cell>
          <cell r="F141">
            <v>16793034000130</v>
          </cell>
          <cell r="G141" t="str">
            <v>SINTESE LICENCIAMENTO PROGRAMA P COMPRAS ON LINE LTDA</v>
          </cell>
          <cell r="H141" t="str">
            <v>S</v>
          </cell>
          <cell r="I141" t="str">
            <v>S</v>
          </cell>
          <cell r="J141" t="str">
            <v>00009290</v>
          </cell>
          <cell r="K141">
            <v>43865</v>
          </cell>
          <cell r="M141" t="str">
            <v>26 -  Pernambuco</v>
          </cell>
          <cell r="N141">
            <v>1508.18</v>
          </cell>
        </row>
        <row r="142">
          <cell r="C142" t="str">
            <v>UPA OLINDA</v>
          </cell>
          <cell r="E142" t="str">
            <v>5.17 - Manutenção de Software, Certificação Digital e Microfilmagem</v>
          </cell>
          <cell r="F142">
            <v>6066387000185</v>
          </cell>
          <cell r="G142" t="str">
            <v>DNMV SISTEMAS LTDA</v>
          </cell>
          <cell r="H142" t="str">
            <v>S</v>
          </cell>
          <cell r="I142" t="str">
            <v>S</v>
          </cell>
          <cell r="J142" t="str">
            <v>00005724</v>
          </cell>
          <cell r="K142">
            <v>43861</v>
          </cell>
          <cell r="M142" t="str">
            <v>26 -  Pernambuco</v>
          </cell>
          <cell r="N142">
            <v>9642.34</v>
          </cell>
        </row>
        <row r="143">
          <cell r="C143" t="str">
            <v>UPA OLINDA</v>
          </cell>
          <cell r="E143" t="str">
            <v>5.17 - Manutenção de Software, Certificação Digital e Microfilmagem</v>
          </cell>
          <cell r="F143">
            <v>53113791001285</v>
          </cell>
          <cell r="G143" t="str">
            <v>TOTVS S. A</v>
          </cell>
          <cell r="H143" t="str">
            <v>S</v>
          </cell>
          <cell r="I143" t="str">
            <v>S</v>
          </cell>
          <cell r="J143" t="str">
            <v>1456</v>
          </cell>
          <cell r="K143">
            <v>43836</v>
          </cell>
          <cell r="M143" t="str">
            <v>26 -  Pernambuco</v>
          </cell>
          <cell r="N143">
            <v>449.6</v>
          </cell>
        </row>
        <row r="144">
          <cell r="C144" t="str">
            <v>UPA OLINDA</v>
          </cell>
          <cell r="E144" t="str">
            <v>5.17 - Manutenção de Software, Certificação Digital e Microfilmagem</v>
          </cell>
          <cell r="F144">
            <v>53113791001285</v>
          </cell>
          <cell r="G144" t="str">
            <v>TOTVS S. A</v>
          </cell>
          <cell r="H144" t="str">
            <v>S</v>
          </cell>
          <cell r="I144" t="str">
            <v>S</v>
          </cell>
          <cell r="J144" t="str">
            <v>1455</v>
          </cell>
          <cell r="K144">
            <v>43836</v>
          </cell>
          <cell r="M144" t="str">
            <v>26 -  Pernambuco</v>
          </cell>
          <cell r="N144">
            <v>89.91</v>
          </cell>
        </row>
        <row r="145">
          <cell r="C145" t="str">
            <v>UPA OLINDA</v>
          </cell>
          <cell r="E145" t="str">
            <v>5.2 - Serviços Técnicos Profissionais</v>
          </cell>
          <cell r="F145">
            <v>2512303000119</v>
          </cell>
          <cell r="G145" t="str">
            <v>NOROES AZEVEDO SOCIEDADE DE ADVOGADOS</v>
          </cell>
          <cell r="H145" t="str">
            <v>S</v>
          </cell>
          <cell r="I145" t="str">
            <v>S</v>
          </cell>
          <cell r="J145" t="str">
            <v>00003773</v>
          </cell>
          <cell r="K145">
            <v>43840</v>
          </cell>
          <cell r="M145" t="str">
            <v>26 -  Pernambuco</v>
          </cell>
          <cell r="N145">
            <v>1425</v>
          </cell>
        </row>
        <row r="146">
          <cell r="C146" t="str">
            <v>UPA OLINDA</v>
          </cell>
          <cell r="E146" t="str">
            <v>5.2 - Serviços Técnicos Profissionais</v>
          </cell>
          <cell r="F146">
            <v>2512303000119</v>
          </cell>
          <cell r="G146" t="str">
            <v>NOROES AZEVEDO SOCIEDADE DE ADVOGADOS</v>
          </cell>
          <cell r="H146" t="str">
            <v>S</v>
          </cell>
          <cell r="I146" t="str">
            <v>S</v>
          </cell>
          <cell r="J146" t="str">
            <v>00003774</v>
          </cell>
          <cell r="K146">
            <v>43840</v>
          </cell>
          <cell r="M146" t="str">
            <v>26 -  Pernambuco</v>
          </cell>
          <cell r="N146">
            <v>2261</v>
          </cell>
        </row>
        <row r="147">
          <cell r="C147" t="str">
            <v>UPA OLINDA</v>
          </cell>
          <cell r="E147" t="str">
            <v>5.10 - Detetização/Tratamento de Resíduos e Afins</v>
          </cell>
          <cell r="F147">
            <v>18333266000100</v>
          </cell>
          <cell r="G147" t="str">
            <v>CARLOS ANTONIO DE OLIVERA MILET UNIOR - ME</v>
          </cell>
          <cell r="H147" t="str">
            <v>S</v>
          </cell>
          <cell r="I147" t="str">
            <v>S</v>
          </cell>
          <cell r="J147" t="str">
            <v>000007361</v>
          </cell>
          <cell r="K147">
            <v>43861</v>
          </cell>
          <cell r="M147" t="str">
            <v>26 -  Pernambuco</v>
          </cell>
          <cell r="N147">
            <v>130</v>
          </cell>
        </row>
        <row r="148">
          <cell r="C148" t="str">
            <v>UPA OLINDA</v>
          </cell>
          <cell r="E148" t="str">
            <v>5.23 - Limpeza e Conservação</v>
          </cell>
          <cell r="F148">
            <v>10229013000190</v>
          </cell>
          <cell r="G148" t="str">
            <v>INTERCLEAN ADMINISTRACAO LTDA</v>
          </cell>
          <cell r="H148" t="str">
            <v>S</v>
          </cell>
          <cell r="I148" t="str">
            <v>S</v>
          </cell>
          <cell r="J148" t="str">
            <v>00000123</v>
          </cell>
          <cell r="K148">
            <v>43865</v>
          </cell>
          <cell r="M148" t="str">
            <v>26 -  Pernambuco</v>
          </cell>
          <cell r="N148">
            <v>42952.07</v>
          </cell>
        </row>
        <row r="149">
          <cell r="C149" t="str">
            <v>UPA OLINDA</v>
          </cell>
          <cell r="E149" t="str">
            <v>5.99 - Outros Serviços de Terceiros Pessoa Jurídica</v>
          </cell>
          <cell r="F149">
            <v>5467959000155</v>
          </cell>
          <cell r="G149" t="str">
            <v>MOTO 29 SERVICO DE ENTREGA LTDA</v>
          </cell>
          <cell r="H149" t="str">
            <v>S</v>
          </cell>
          <cell r="I149" t="str">
            <v>S</v>
          </cell>
          <cell r="J149" t="str">
            <v>000001334</v>
          </cell>
          <cell r="K149">
            <v>43845</v>
          </cell>
          <cell r="M149" t="str">
            <v>26 -  Pernambuco</v>
          </cell>
          <cell r="N149">
            <v>3409.08</v>
          </cell>
        </row>
        <row r="150">
          <cell r="C150" t="str">
            <v>UPA OLINDA</v>
          </cell>
          <cell r="E150" t="str">
            <v>5.99 - Outros Serviços de Terceiros Pessoa Jurídica</v>
          </cell>
          <cell r="F150">
            <v>5467959000155</v>
          </cell>
          <cell r="G150" t="str">
            <v>MOTO 29 SERVICO DE ENTREGA LTDA</v>
          </cell>
          <cell r="H150" t="str">
            <v>S</v>
          </cell>
          <cell r="I150" t="str">
            <v>S</v>
          </cell>
          <cell r="J150" t="str">
            <v>000001358</v>
          </cell>
          <cell r="K150">
            <v>43887</v>
          </cell>
          <cell r="M150" t="str">
            <v>26 -  Pernambuco</v>
          </cell>
          <cell r="N150">
            <v>139.43</v>
          </cell>
        </row>
        <row r="151">
          <cell r="C151" t="str">
            <v>UPA OLINDA</v>
          </cell>
          <cell r="E151" t="str">
            <v>5.99 - Outros Serviços de Terceiros Pessoa Jurídica</v>
          </cell>
          <cell r="F151">
            <v>10916775000274</v>
          </cell>
          <cell r="G151" t="str">
            <v>INSPETORA SALESIANA DO NORDESTE DO BRASI</v>
          </cell>
          <cell r="H151" t="str">
            <v>S</v>
          </cell>
          <cell r="I151" t="str">
            <v>S</v>
          </cell>
          <cell r="J151" t="str">
            <v>00010373</v>
          </cell>
          <cell r="K151">
            <v>43844</v>
          </cell>
          <cell r="M151" t="str">
            <v>26 -  Pernambuco</v>
          </cell>
          <cell r="N151">
            <v>450</v>
          </cell>
        </row>
        <row r="152">
          <cell r="C152" t="str">
            <v>UPA OLINDA</v>
          </cell>
          <cell r="E152" t="str">
            <v>5.99 - Outros Serviços de Terceiros Pessoa Jurídica</v>
          </cell>
          <cell r="F152">
            <v>13409779000129</v>
          </cell>
          <cell r="G152" t="str">
            <v>LINUS LOG LTDA ME</v>
          </cell>
          <cell r="H152" t="str">
            <v>S</v>
          </cell>
          <cell r="I152" t="str">
            <v>S</v>
          </cell>
          <cell r="J152" t="str">
            <v>000000339</v>
          </cell>
          <cell r="K152">
            <v>43865</v>
          </cell>
          <cell r="M152" t="str">
            <v>26 -  Pernambuco</v>
          </cell>
          <cell r="N152">
            <v>1852.15</v>
          </cell>
        </row>
        <row r="153">
          <cell r="C153" t="str">
            <v>UPA OLINDA</v>
          </cell>
          <cell r="E153" t="str">
            <v>5.99 - Outros Serviços de Terceiros Pessoa Jurídica</v>
          </cell>
          <cell r="F153">
            <v>13409779000129</v>
          </cell>
          <cell r="G153" t="str">
            <v>LINUS LOG LTDA ME</v>
          </cell>
          <cell r="H153" t="str">
            <v>S</v>
          </cell>
          <cell r="I153" t="str">
            <v>S</v>
          </cell>
          <cell r="J153" t="str">
            <v>000000540</v>
          </cell>
          <cell r="K153">
            <v>43865</v>
          </cell>
          <cell r="M153" t="str">
            <v>26 -  Pernambuco</v>
          </cell>
          <cell r="N153">
            <v>915.42</v>
          </cell>
        </row>
        <row r="154">
          <cell r="C154" t="str">
            <v>UPA OLINDA</v>
          </cell>
          <cell r="E154" t="str">
            <v>5.99 - Outros Serviços de Terceiros Pessoa Jurídica</v>
          </cell>
          <cell r="F154">
            <v>15634470001877</v>
          </cell>
          <cell r="G154" t="str">
            <v>PW CONSULTORIA EM MEDICINA DO TRABALHO SOCIEDADE SIMPLE</v>
          </cell>
          <cell r="H154" t="str">
            <v>S</v>
          </cell>
          <cell r="I154" t="str">
            <v>S</v>
          </cell>
          <cell r="J154" t="str">
            <v>00000483</v>
          </cell>
          <cell r="K154">
            <v>43858</v>
          </cell>
          <cell r="M154" t="str">
            <v>26 -  Pernambuco</v>
          </cell>
          <cell r="N154">
            <v>1875</v>
          </cell>
        </row>
        <row r="155">
          <cell r="C155" t="str">
            <v>UPA OLINDA</v>
          </cell>
          <cell r="E155" t="str">
            <v>5.99 - Outros Serviços de Terceiros Pessoa Jurídica</v>
          </cell>
          <cell r="F155">
            <v>4485521000137</v>
          </cell>
          <cell r="G155" t="str">
            <v>TOMMASI ANALITICA LTDA</v>
          </cell>
          <cell r="H155" t="str">
            <v>S</v>
          </cell>
          <cell r="I155" t="str">
            <v>S</v>
          </cell>
          <cell r="J155" t="str">
            <v>111840</v>
          </cell>
          <cell r="K155">
            <v>43857</v>
          </cell>
          <cell r="M155" t="str">
            <v>26 -  Pernambuco</v>
          </cell>
          <cell r="N155">
            <v>199</v>
          </cell>
        </row>
        <row r="156">
          <cell r="C156" t="str">
            <v>UPA OLINDA</v>
          </cell>
          <cell r="E156" t="str">
            <v>5.99 - Outros Serviços de Terceiros Pessoa Jurídica</v>
          </cell>
          <cell r="F156">
            <v>16694398000143</v>
          </cell>
          <cell r="G156" t="str">
            <v>WILLIAMS NERI DOS SANTOS CHAVES ME</v>
          </cell>
          <cell r="H156" t="str">
            <v>S</v>
          </cell>
          <cell r="I156" t="str">
            <v>S</v>
          </cell>
          <cell r="J156" t="str">
            <v>000000087</v>
          </cell>
          <cell r="K156">
            <v>43861</v>
          </cell>
          <cell r="M156" t="str">
            <v>26 -  Pernambuco</v>
          </cell>
          <cell r="N156">
            <v>18</v>
          </cell>
        </row>
        <row r="157">
          <cell r="C157" t="str">
            <v>UPA OLINDA</v>
          </cell>
          <cell r="E157" t="str">
            <v>5.99 - Outros Serviços de Terceiros Pessoa Jurídica</v>
          </cell>
          <cell r="F157">
            <v>1699696000159</v>
          </cell>
          <cell r="G157" t="str">
            <v>QUALIAGUA LABORATORIO E CONSLTORIA LTDA</v>
          </cell>
          <cell r="H157" t="str">
            <v>S</v>
          </cell>
          <cell r="I157" t="str">
            <v>S</v>
          </cell>
          <cell r="J157" t="str">
            <v>00048452</v>
          </cell>
          <cell r="K157">
            <v>43879</v>
          </cell>
          <cell r="M157" t="str">
            <v>26 -  Pernambuco</v>
          </cell>
          <cell r="N157">
            <v>179</v>
          </cell>
        </row>
        <row r="158">
          <cell r="C158" t="str">
            <v>UPA OLINDA</v>
          </cell>
          <cell r="E158" t="str">
            <v>5.5 - Reparo e Manutenção de Máquinas e Equipamentos</v>
          </cell>
          <cell r="F158">
            <v>12067307000199</v>
          </cell>
          <cell r="G158" t="str">
            <v>CAETANO ALVES DA SILVA</v>
          </cell>
          <cell r="H158" t="str">
            <v>S</v>
          </cell>
          <cell r="I158" t="str">
            <v>S</v>
          </cell>
          <cell r="J158" t="str">
            <v>000000340</v>
          </cell>
          <cell r="K158">
            <v>43864</v>
          </cell>
          <cell r="M158" t="str">
            <v>26 -  Pernambuco</v>
          </cell>
          <cell r="N158">
            <v>640</v>
          </cell>
        </row>
        <row r="159">
          <cell r="C159" t="str">
            <v>UPA OLINDA</v>
          </cell>
          <cell r="E159" t="str">
            <v>5.5 - Reparo e Manutenção de Máquinas e Equipamentos</v>
          </cell>
          <cell r="F159">
            <v>1141468000169</v>
          </cell>
          <cell r="G159" t="str">
            <v>MEDCALL COMERCIO E SERVICOS DE EQIPAMENTOS MEDICOS LTDA</v>
          </cell>
          <cell r="H159" t="str">
            <v>S</v>
          </cell>
          <cell r="I159" t="str">
            <v>S</v>
          </cell>
          <cell r="J159" t="str">
            <v>00001802</v>
          </cell>
          <cell r="K159">
            <v>43864</v>
          </cell>
          <cell r="M159" t="str">
            <v>26 -  Pernambuco</v>
          </cell>
          <cell r="N159">
            <v>356.33</v>
          </cell>
        </row>
        <row r="160">
          <cell r="C160" t="str">
            <v>UPA OLINDA</v>
          </cell>
          <cell r="E160" t="str">
            <v>5.5 - Reparo e Manutenção de Máquinas e Equipamentos</v>
          </cell>
          <cell r="F160">
            <v>7146788000117</v>
          </cell>
          <cell r="G160" t="str">
            <v>SERV IMAGEM NORDESTE ASSISTENCIA TECNICA LTDA</v>
          </cell>
          <cell r="H160" t="str">
            <v>S</v>
          </cell>
          <cell r="I160" t="str">
            <v>S</v>
          </cell>
          <cell r="J160" t="str">
            <v>000003228</v>
          </cell>
          <cell r="K160">
            <v>43861</v>
          </cell>
          <cell r="M160" t="str">
            <v>26 -  Pernambuco</v>
          </cell>
          <cell r="N160">
            <v>2059</v>
          </cell>
        </row>
        <row r="161">
          <cell r="C161" t="str">
            <v>UPA OLINDA</v>
          </cell>
          <cell r="E161" t="str">
            <v>5.5 - Reparo e Manutenção de Máquinas e Equipamentos</v>
          </cell>
          <cell r="F161">
            <v>24380578002041</v>
          </cell>
          <cell r="G161" t="str">
            <v>WHITE MARTINS GASES INDUSTRIAIS NE S A</v>
          </cell>
          <cell r="H161" t="str">
            <v>S</v>
          </cell>
          <cell r="I161" t="str">
            <v>S</v>
          </cell>
          <cell r="J161" t="str">
            <v>000008984</v>
          </cell>
          <cell r="K161">
            <v>43879</v>
          </cell>
          <cell r="M161" t="str">
            <v>26 -  Pernambuco</v>
          </cell>
          <cell r="N161">
            <v>441.63</v>
          </cell>
        </row>
        <row r="162">
          <cell r="C162" t="str">
            <v>UPA OLINDA</v>
          </cell>
          <cell r="E162" t="str">
            <v>5.5 - Reparo e Manutenção de Máquinas e Equipamentos</v>
          </cell>
          <cell r="F162">
            <v>24380578002041</v>
          </cell>
          <cell r="G162" t="str">
            <v>WHITE MARTINS GASES INDUSTRIAIS NE S A</v>
          </cell>
          <cell r="H162" t="str">
            <v>S</v>
          </cell>
          <cell r="I162" t="str">
            <v>S</v>
          </cell>
          <cell r="J162" t="str">
            <v>000008873</v>
          </cell>
          <cell r="K162">
            <v>43862</v>
          </cell>
          <cell r="M162" t="str">
            <v>26 -  Pernambuco</v>
          </cell>
          <cell r="N162">
            <v>2595.21</v>
          </cell>
        </row>
        <row r="163">
          <cell r="C163" t="str">
            <v>UPA OLINDA</v>
          </cell>
          <cell r="E163" t="str">
            <v>5.5 - Reparo e Manutenção de Máquinas e Equipamentos</v>
          </cell>
          <cell r="F163">
            <v>11343756000150</v>
          </cell>
          <cell r="G163" t="str">
            <v xml:space="preserve">  JL GRUPOS GERADORES</v>
          </cell>
          <cell r="H163" t="str">
            <v>S</v>
          </cell>
          <cell r="I163" t="str">
            <v>S</v>
          </cell>
          <cell r="J163" t="str">
            <v>000002322</v>
          </cell>
          <cell r="K163">
            <v>43866</v>
          </cell>
          <cell r="M163" t="str">
            <v>26 -  Pernambuco</v>
          </cell>
          <cell r="N163">
            <v>250</v>
          </cell>
        </row>
        <row r="164">
          <cell r="C164" t="str">
            <v>UPA OLINDA</v>
          </cell>
          <cell r="E164" t="str">
            <v>5.5 - Reparo e Manutenção de Máquinas e Equipamentos</v>
          </cell>
          <cell r="F164">
            <v>11343756000150</v>
          </cell>
          <cell r="G164" t="str">
            <v xml:space="preserve">  JL GRUPOS GERADORES</v>
          </cell>
          <cell r="H164" t="str">
            <v>S</v>
          </cell>
          <cell r="I164" t="str">
            <v>S</v>
          </cell>
          <cell r="J164" t="str">
            <v>000002379</v>
          </cell>
          <cell r="K164">
            <v>43909</v>
          </cell>
          <cell r="M164" t="str">
            <v>26 -  Pernambuco</v>
          </cell>
          <cell r="N164">
            <v>4400</v>
          </cell>
        </row>
        <row r="165">
          <cell r="C165" t="str">
            <v>UPA OLINDA</v>
          </cell>
          <cell r="E165" t="str">
            <v xml:space="preserve">5.7 - Reparo e Manutenção de Bens Movéis de Outras Naturezas </v>
          </cell>
          <cell r="F165">
            <v>28810344000185</v>
          </cell>
          <cell r="G165" t="str">
            <v>MARIA EDUARDA SOARES DE OLIVEIRA ME</v>
          </cell>
          <cell r="H165" t="str">
            <v>S</v>
          </cell>
          <cell r="I165" t="str">
            <v>S</v>
          </cell>
          <cell r="J165" t="str">
            <v>000000082</v>
          </cell>
          <cell r="K165">
            <v>43861</v>
          </cell>
          <cell r="M165" t="str">
            <v>26 -  Pernambuco</v>
          </cell>
          <cell r="N165">
            <v>500</v>
          </cell>
        </row>
        <row r="166">
          <cell r="C166" t="str">
            <v>UPA OLINDA</v>
          </cell>
          <cell r="E166" t="str">
            <v xml:space="preserve">5.7 - Reparo e Manutenção de Bens Movéis de Outras Naturezas </v>
          </cell>
          <cell r="F166">
            <v>20865926000157</v>
          </cell>
          <cell r="G166" t="str">
            <v>CICERO MOISES LINS</v>
          </cell>
          <cell r="H166" t="str">
            <v>S</v>
          </cell>
          <cell r="I166" t="str">
            <v>S</v>
          </cell>
          <cell r="J166" t="str">
            <v>0040</v>
          </cell>
          <cell r="K166" t="str">
            <v>09/01/2020</v>
          </cell>
          <cell r="M166" t="str">
            <v>26 -  Pernambuco</v>
          </cell>
          <cell r="N166">
            <v>120</v>
          </cell>
        </row>
        <row r="167">
          <cell r="C167" t="str">
            <v>UPA OLINDA</v>
          </cell>
          <cell r="E167" t="str">
            <v>5.5 - Reparo e Manutenção de Máquinas e Equipamentos</v>
          </cell>
          <cell r="F167">
            <v>8845988000100</v>
          </cell>
          <cell r="G167" t="str">
            <v>ACESSPLUS MANUTENCAO LTDA ME</v>
          </cell>
          <cell r="H167" t="str">
            <v>S</v>
          </cell>
          <cell r="I167" t="str">
            <v>S</v>
          </cell>
          <cell r="J167" t="str">
            <v>00004115</v>
          </cell>
          <cell r="K167" t="str">
            <v>03/02/2020</v>
          </cell>
          <cell r="M167" t="str">
            <v>26 -  Pernambuco</v>
          </cell>
          <cell r="N167">
            <v>352.12</v>
          </cell>
        </row>
        <row r="168">
          <cell r="C168" t="str">
            <v>UPA OLINDA</v>
          </cell>
          <cell r="E168" t="str">
            <v>5.5 - Reparo e Manutenção de Máquinas e Equipamentos</v>
          </cell>
          <cell r="F168">
            <v>8845988000100</v>
          </cell>
          <cell r="G168" t="str">
            <v>ACESSPLUS MANUTENCAO LTDA ME</v>
          </cell>
          <cell r="H168" t="str">
            <v>S</v>
          </cell>
          <cell r="I168" t="str">
            <v>S</v>
          </cell>
          <cell r="J168" t="str">
            <v>00004067</v>
          </cell>
          <cell r="K168" t="str">
            <v>02/01/2020</v>
          </cell>
          <cell r="M168" t="str">
            <v>26 -  Pernambuco</v>
          </cell>
          <cell r="N168">
            <v>1135.03</v>
          </cell>
        </row>
        <row r="169">
          <cell r="C169" t="str">
            <v>UPA OLINDA</v>
          </cell>
          <cell r="E169" t="str">
            <v>5.5 - Reparo e Manutenção de Máquinas e Equipamentos</v>
          </cell>
          <cell r="F169">
            <v>9014387000100</v>
          </cell>
          <cell r="G169" t="str">
            <v>COMPLETA SERVIOS DE AR CONDICIONADO E LOCACAO LTDA</v>
          </cell>
          <cell r="H169" t="str">
            <v>S</v>
          </cell>
          <cell r="I169" t="str">
            <v>S</v>
          </cell>
          <cell r="J169" t="str">
            <v>00001173</v>
          </cell>
          <cell r="K169" t="str">
            <v>22/01/2020</v>
          </cell>
          <cell r="M169" t="str">
            <v>26 -  Pernambuco</v>
          </cell>
          <cell r="N169">
            <v>3980.13</v>
          </cell>
        </row>
        <row r="170">
          <cell r="C170" t="str">
            <v>UPA OLINDA</v>
          </cell>
          <cell r="E170" t="str">
            <v>5.5 - Reparo e Manutenção de Máquinas e Equipamentos</v>
          </cell>
          <cell r="F170">
            <v>12044327000144</v>
          </cell>
          <cell r="G170" t="str">
            <v>JOSE LUIZ MIRANDA ME</v>
          </cell>
          <cell r="H170" t="str">
            <v>S</v>
          </cell>
          <cell r="I170" t="str">
            <v>S</v>
          </cell>
          <cell r="J170" t="str">
            <v>00004842</v>
          </cell>
          <cell r="K170" t="str">
            <v>31/01/2020</v>
          </cell>
          <cell r="M170" t="str">
            <v>26 -  Pernambuco</v>
          </cell>
          <cell r="N170">
            <v>1700</v>
          </cell>
        </row>
        <row r="171">
          <cell r="C171" t="str">
            <v>UPA OLINDA</v>
          </cell>
          <cell r="E171" t="str">
            <v xml:space="preserve">5.7 - Reparo e Manutenção de Bens Movéis de Outras Naturezas </v>
          </cell>
          <cell r="F171">
            <v>27588134000121</v>
          </cell>
          <cell r="G171" t="str">
            <v>EDVALDO SEVERINO SILVA</v>
          </cell>
          <cell r="H171" t="str">
            <v>S</v>
          </cell>
          <cell r="I171" t="str">
            <v>S</v>
          </cell>
          <cell r="J171" t="str">
            <v>000000199</v>
          </cell>
          <cell r="K171" t="str">
            <v>04/02/2020</v>
          </cell>
          <cell r="M171" t="str">
            <v>26 -  Pernambuco</v>
          </cell>
          <cell r="N171">
            <v>1800</v>
          </cell>
        </row>
        <row r="172">
          <cell r="C172" t="str">
            <v>UPA OLINDA</v>
          </cell>
          <cell r="E172" t="str">
            <v xml:space="preserve">5.7 - Reparo e Manutenção de Bens Movéis de Outras Naturezas </v>
          </cell>
          <cell r="F172">
            <v>14591522000110</v>
          </cell>
          <cell r="G172" t="str">
            <v>OLINDA EXTINTORES COMERCIO LTDA ME</v>
          </cell>
          <cell r="H172" t="str">
            <v>S</v>
          </cell>
          <cell r="I172" t="str">
            <v>S</v>
          </cell>
          <cell r="J172" t="str">
            <v>00002630</v>
          </cell>
          <cell r="K172" t="str">
            <v>06/02/2020</v>
          </cell>
          <cell r="M172" t="str">
            <v>26 -  Pernambuco</v>
          </cell>
          <cell r="N172">
            <v>450</v>
          </cell>
        </row>
        <row r="173">
          <cell r="C173" t="str">
            <v>UPA OLINDA</v>
          </cell>
          <cell r="E173" t="str">
            <v>5.5 - Reparo e Manutenção de Máquinas e Equipamentos</v>
          </cell>
          <cell r="F173">
            <v>2371266000176</v>
          </cell>
          <cell r="G173" t="str">
            <v>ORGATEC REFRIGERACAO LTDA EPP</v>
          </cell>
          <cell r="H173" t="str">
            <v>S</v>
          </cell>
          <cell r="I173" t="str">
            <v>S</v>
          </cell>
          <cell r="J173" t="str">
            <v>00008473</v>
          </cell>
          <cell r="K173" t="str">
            <v>30/01/2020</v>
          </cell>
          <cell r="M173" t="str">
            <v>26 -  Pernambuco</v>
          </cell>
          <cell r="N173">
            <v>70</v>
          </cell>
        </row>
        <row r="174">
          <cell r="C174" t="str">
            <v>UPA OLINDA</v>
          </cell>
          <cell r="E174" t="str">
            <v>5.6 - Reparo e Manutanção de Veículos</v>
          </cell>
          <cell r="F174">
            <v>22173474000178</v>
          </cell>
          <cell r="G174" t="str">
            <v>SERV PECAS E SERVICOS EIRELI</v>
          </cell>
          <cell r="H174" t="str">
            <v>S</v>
          </cell>
          <cell r="I174" t="str">
            <v>S</v>
          </cell>
          <cell r="J174" t="str">
            <v>000002074</v>
          </cell>
          <cell r="K174" t="str">
            <v>06/01/2020</v>
          </cell>
          <cell r="M174" t="str">
            <v>26 -  Pernambuco</v>
          </cell>
          <cell r="N174">
            <v>180</v>
          </cell>
        </row>
        <row r="175">
          <cell r="C175" t="str">
            <v>UPA OLINDA</v>
          </cell>
          <cell r="E175" t="str">
            <v>5.6 - Reparo e Manutanção de Veículos</v>
          </cell>
          <cell r="F175">
            <v>22173474000178</v>
          </cell>
          <cell r="G175" t="str">
            <v>SERV PECAS E SERVICOS EIRELI</v>
          </cell>
          <cell r="H175" t="str">
            <v>S</v>
          </cell>
          <cell r="I175" t="str">
            <v>S</v>
          </cell>
          <cell r="J175" t="str">
            <v>000002097</v>
          </cell>
          <cell r="K175" t="str">
            <v>16/01/2020</v>
          </cell>
          <cell r="M175" t="str">
            <v>26 -  Pernambuco</v>
          </cell>
          <cell r="N175">
            <v>1000</v>
          </cell>
        </row>
        <row r="176">
          <cell r="C176" t="str">
            <v>UPA OLINDA</v>
          </cell>
          <cell r="E176" t="str">
            <v>5.6 - Reparo e Manutanção de Veículos</v>
          </cell>
          <cell r="F176">
            <v>22173474000178</v>
          </cell>
          <cell r="G176" t="str">
            <v>SERV PECAS E SERVICOS EIRELI</v>
          </cell>
          <cell r="H176" t="str">
            <v>S</v>
          </cell>
          <cell r="I176" t="str">
            <v>S</v>
          </cell>
          <cell r="J176" t="str">
            <v>00002098</v>
          </cell>
          <cell r="K176" t="str">
            <v>16/01/2020</v>
          </cell>
          <cell r="M176" t="str">
            <v>26 -  Pernambuco</v>
          </cell>
          <cell r="N176">
            <v>1135</v>
          </cell>
        </row>
        <row r="177">
          <cell r="C177" t="str">
            <v>UPA OLINDA</v>
          </cell>
          <cell r="E177" t="str">
            <v>6 - Equipamento e Material Permanente</v>
          </cell>
          <cell r="F177">
            <v>22424379000108</v>
          </cell>
          <cell r="G177" t="str">
            <v>PGLE VEICULOS PECAS E SERVICOS - PIEDADE</v>
          </cell>
          <cell r="H177" t="str">
            <v>S</v>
          </cell>
          <cell r="I177" t="str">
            <v>S</v>
          </cell>
          <cell r="J177" t="str">
            <v>000014135</v>
          </cell>
          <cell r="K177" t="str">
            <v>29/01/2020</v>
          </cell>
          <cell r="M177" t="str">
            <v>26 -  Pernambuco</v>
          </cell>
          <cell r="N177">
            <v>140000</v>
          </cell>
        </row>
        <row r="178">
          <cell r="C178" t="str">
            <v>UPA OLINDA</v>
          </cell>
          <cell r="E178" t="str">
            <v>3.99 - Outras despesas com Material de Consumo</v>
          </cell>
          <cell r="F178">
            <v>6234871000156</v>
          </cell>
          <cell r="G178" t="str">
            <v>C J GOMES MERCEARIAS</v>
          </cell>
          <cell r="H178" t="str">
            <v>S</v>
          </cell>
          <cell r="I178" t="str">
            <v>S</v>
          </cell>
          <cell r="J178">
            <v>752</v>
          </cell>
          <cell r="K178">
            <v>43860</v>
          </cell>
          <cell r="M178" t="str">
            <v>26 -  Pernambuco</v>
          </cell>
          <cell r="N178">
            <v>139.6</v>
          </cell>
        </row>
        <row r="179">
          <cell r="C179" t="str">
            <v>UPA OLINDA</v>
          </cell>
          <cell r="E179" t="str">
            <v xml:space="preserve">4.6 - Serviços Médicos, Odontológico e Farmacêutocos </v>
          </cell>
          <cell r="F179">
            <v>58647341449</v>
          </cell>
          <cell r="G179" t="str">
            <v>LUIZ HENRIQUE PEREGRINO BAUDEL</v>
          </cell>
          <cell r="H179" t="str">
            <v>S</v>
          </cell>
          <cell r="I179" t="str">
            <v>N</v>
          </cell>
          <cell r="N179">
            <v>1140</v>
          </cell>
        </row>
        <row r="180">
          <cell r="C180" t="str">
            <v>UPA OLINDA</v>
          </cell>
          <cell r="E180" t="str">
            <v xml:space="preserve">4.6 - Serviços Médicos, Odontológico e Farmacêutocos </v>
          </cell>
          <cell r="F180">
            <v>7764275476</v>
          </cell>
          <cell r="G180" t="str">
            <v>FERNANDA FIGUEIRA VICTOR</v>
          </cell>
          <cell r="H180" t="str">
            <v>S</v>
          </cell>
          <cell r="I180" t="str">
            <v>N</v>
          </cell>
          <cell r="N180">
            <v>1140</v>
          </cell>
        </row>
        <row r="181">
          <cell r="C181" t="str">
            <v>UPA OLINDA</v>
          </cell>
          <cell r="E181" t="str">
            <v xml:space="preserve">4.6 - Serviços Médicos, Odontológico e Farmacêutocos </v>
          </cell>
          <cell r="F181">
            <v>229021395</v>
          </cell>
          <cell r="G181" t="str">
            <v>IGOR ALCENOR GRANJA DE MOURA</v>
          </cell>
          <cell r="H181" t="str">
            <v>S</v>
          </cell>
          <cell r="I181" t="str">
            <v>N</v>
          </cell>
          <cell r="N181">
            <v>1270</v>
          </cell>
        </row>
        <row r="182">
          <cell r="C182" t="str">
            <v>UPA OLINDA</v>
          </cell>
          <cell r="E182" t="str">
            <v xml:space="preserve">4.6 - Serviços Médicos, Odontológico e Farmacêutocos </v>
          </cell>
          <cell r="F182">
            <v>224059335</v>
          </cell>
          <cell r="G182" t="str">
            <v>JOAO BOSCO BARRETO COUTO NETO</v>
          </cell>
          <cell r="H182" t="str">
            <v>S</v>
          </cell>
          <cell r="I182" t="str">
            <v>N</v>
          </cell>
          <cell r="N182">
            <v>2540</v>
          </cell>
        </row>
        <row r="183">
          <cell r="C183" t="str">
            <v>UPA OLINDA</v>
          </cell>
          <cell r="E183" t="str">
            <v xml:space="preserve">4.6 - Serviços Médicos, Odontológico e Farmacêutocos </v>
          </cell>
          <cell r="F183">
            <v>9725932412</v>
          </cell>
          <cell r="G183" t="str">
            <v>THAYANE DOS SANTOS CAVALCANTI</v>
          </cell>
          <cell r="H183" t="str">
            <v>S</v>
          </cell>
          <cell r="I183" t="str">
            <v>N</v>
          </cell>
          <cell r="N183">
            <v>2540</v>
          </cell>
        </row>
        <row r="184">
          <cell r="C184" t="str">
            <v>UPA OLINDA</v>
          </cell>
          <cell r="E184" t="str">
            <v xml:space="preserve">4.6 - Serviços Médicos, Odontológico e Farmacêutocos </v>
          </cell>
          <cell r="F184">
            <v>6155833427</v>
          </cell>
          <cell r="G184" t="str">
            <v>EDUARDA ARAUJO HINRICHSEN</v>
          </cell>
          <cell r="H184" t="str">
            <v>S</v>
          </cell>
          <cell r="I184" t="str">
            <v>N</v>
          </cell>
          <cell r="N184">
            <v>3420</v>
          </cell>
        </row>
        <row r="185">
          <cell r="C185" t="str">
            <v>UPA OLINDA</v>
          </cell>
          <cell r="E185" t="str">
            <v xml:space="preserve">4.6 - Serviços Médicos, Odontológico e Farmacêutocos </v>
          </cell>
          <cell r="F185">
            <v>10769474411</v>
          </cell>
          <cell r="G185" t="str">
            <v>MARIA CAROLINA PIRES LINS E SILVA LIMA</v>
          </cell>
          <cell r="H185" t="str">
            <v>S</v>
          </cell>
          <cell r="I185" t="str">
            <v>N</v>
          </cell>
          <cell r="N185">
            <v>4035</v>
          </cell>
        </row>
        <row r="186">
          <cell r="C186" t="str">
            <v>UPA OLINDA</v>
          </cell>
          <cell r="E186" t="str">
            <v xml:space="preserve">4.6 - Serviços Médicos, Odontológico e Farmacêutocos </v>
          </cell>
          <cell r="F186">
            <v>82007861453</v>
          </cell>
          <cell r="G186" t="str">
            <v>OSVALDO INACIO CRUZ</v>
          </cell>
          <cell r="H186" t="str">
            <v>S</v>
          </cell>
          <cell r="I186" t="str">
            <v>N</v>
          </cell>
          <cell r="N186">
            <v>843.62</v>
          </cell>
        </row>
        <row r="187">
          <cell r="C187" t="str">
            <v>UPA OLINDA</v>
          </cell>
          <cell r="E187" t="str">
            <v>4.7 - Apoio Administrativo, Técnico e Operacional</v>
          </cell>
          <cell r="F187">
            <v>9671492401</v>
          </cell>
          <cell r="G187" t="str">
            <v>JEFFERSON COSTA DA SILVA</v>
          </cell>
          <cell r="H187" t="str">
            <v>S</v>
          </cell>
          <cell r="I187" t="str">
            <v>N</v>
          </cell>
          <cell r="N187">
            <v>1683.59</v>
          </cell>
        </row>
        <row r="188">
          <cell r="C188" t="str">
            <v>UPA OLINDA</v>
          </cell>
          <cell r="E188" t="str">
            <v>4.7 - Apoio Administrativo, Técnico e Operacional</v>
          </cell>
          <cell r="F188">
            <v>10790693488</v>
          </cell>
          <cell r="G188" t="str">
            <v>JENNIFFER PACHECO DA SILVA</v>
          </cell>
          <cell r="H188" t="str">
            <v>S</v>
          </cell>
          <cell r="I188" t="str">
            <v>N</v>
          </cell>
          <cell r="N188">
            <v>1004.37</v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zoomScale="90" zoomScaleNormal="90" workbookViewId="0"/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TRANSPORTE DE PASSG DO EST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43826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992.15</v>
      </c>
    </row>
    <row r="3" spans="1:12" s="8" customFormat="1" ht="19.5" customHeight="1">
      <c r="A3" s="3" t="str">
        <f>IFERROR(VLOOKUP(B3,'[1]DADOS (OCULTAR)'!$P$3:$R$53,3,0),"")</f>
        <v/>
      </c>
      <c r="B3" s="4" t="str">
        <f>'[1]TCE - ANEXO IV - Preencher'!C12</f>
        <v>(2) Acessar Lista Suspensa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TRANSPORTE DE PASSG DO EST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43825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19728.330000000002</v>
      </c>
    </row>
    <row r="4" spans="1:12" s="8" customFormat="1" ht="19.5" customHeight="1">
      <c r="A4" s="3">
        <f>IFERROR(VLOOKUP(B4,'[1]DADOS (OCULTAR)'!$P$3:$R$53,3,0),"")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2102498000129</v>
      </c>
      <c r="E4" s="5" t="str">
        <f>'[1]TCE - ANEXO IV - Preencher'!G13</f>
        <v>METROPOLITAN LIFE SEGRO E PREVIDENCIA PRIVADA S. 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136</v>
      </c>
      <c r="I4" s="6">
        <f>IF('[1]TCE - ANEXO IV - Preencher'!K13="","",'[1]TCE - ANEXO IV - Preencher'!K13)</f>
        <v>43874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555.99</v>
      </c>
    </row>
    <row r="5" spans="1:12" s="8" customFormat="1" ht="19.5" customHeight="1">
      <c r="A5" s="3" t="str">
        <f>IFERROR(VLOOKUP(B5,'[1]DADOS (OCULTAR)'!$P$3:$R$53,3,0),"")</f>
        <v/>
      </c>
      <c r="B5" s="4" t="str">
        <f>'[1]TCE - ANEXO IV - Preencher'!C14</f>
        <v>(2) Acessar Lista Suspensa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M. A DE O. MENEZES EIRELI ME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000001545</v>
      </c>
      <c r="I5" s="6">
        <f>IF('[1]TCE - ANEXO IV - Preencher'!K14="","",'[1]TCE - ANEXO IV - Preencher'!K14)</f>
        <v>43865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33109.300000000003</v>
      </c>
    </row>
    <row r="6" spans="1:12" s="8" customFormat="1" ht="19.5" customHeight="1">
      <c r="A6" s="3" t="str">
        <f>IFERROR(VLOOKUP(B6,'[1]DADOS (OCULTAR)'!$P$3:$R$53,3,0),"")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>
      <c r="A7" s="3">
        <f>IFERROR(VLOOKUP(B7,'[1]DADOS (OCULTAR)'!$P$3:$R$53,3,0),"")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APARELHAGEM MEDICO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495772</v>
      </c>
      <c r="I7" s="6">
        <f>IF('[1]TCE - ANEXO IV - Preencher'!K16="","",'[1]TCE - ANEXO IV - Preencher'!K16)</f>
        <v>43827</v>
      </c>
      <c r="J7" s="5" t="str">
        <f>'[1]TCE - ANEXO IV - Preencher'!L16</f>
        <v>2619 1210 7798 3300 0156 5500 1000 4957 7211 1414 2677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18871.62</v>
      </c>
    </row>
    <row r="8" spans="1:12" s="8" customFormat="1" ht="19.5" customHeight="1">
      <c r="A8" s="3">
        <f>IFERROR(VLOOKUP(B8,'[1]DADOS (OCULTAR)'!$P$3:$R$53,3,0),"")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41102195000168</v>
      </c>
      <c r="E8" s="5" t="str">
        <f>'[1]TCE - ANEXO IV - Preencher'!G17</f>
        <v>PR COMERCIAL MEDICA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80859</v>
      </c>
      <c r="I8" s="6">
        <f>IF('[1]TCE - ANEXO IV - Preencher'!K17="","",'[1]TCE - ANEXO IV - Preencher'!K17)</f>
        <v>43829</v>
      </c>
      <c r="J8" s="5" t="str">
        <f>'[1]TCE - ANEXO IV - Preencher'!L17</f>
        <v>2619 1241 1021 9500 0168 5500 0000 0808 5911 1180 8599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2345</v>
      </c>
    </row>
    <row r="9" spans="1:12" s="8" customFormat="1" ht="19.5" customHeight="1">
      <c r="A9" s="3">
        <f>IFERROR(VLOOKUP(B9,'[1]DADOS (OCULTAR)'!$P$3:$R$53,3,0),"")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496095</v>
      </c>
      <c r="I9" s="6">
        <f>IF('[1]TCE - ANEXO IV - Preencher'!K18="","",'[1]TCE - ANEXO IV - Preencher'!K18)</f>
        <v>43837</v>
      </c>
      <c r="J9" s="5" t="str">
        <f>'[1]TCE - ANEXO IV - Preencher'!L18</f>
        <v>2620 0110 7798 3300 0156 5500 1000 4960 9511 5042 8778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1497</v>
      </c>
    </row>
    <row r="10" spans="1:12" s="8" customFormat="1" ht="19.5" customHeight="1">
      <c r="A10" s="3">
        <f>IFERROR(VLOOKUP(B10,'[1]DADOS (OCULTAR)'!$P$3:$R$53,3,0),"")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496169</v>
      </c>
      <c r="I10" s="6">
        <f>IF('[1]TCE - ANEXO IV - Preencher'!K19="","",'[1]TCE - ANEXO IV - Preencher'!K19)</f>
        <v>43838</v>
      </c>
      <c r="J10" s="5" t="str">
        <f>'[1]TCE - ANEXO IV - Preencher'!L19</f>
        <v>2620 0110 7798 3300 0156 5500 1000 4961 6911 2521 8477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4137.8</v>
      </c>
    </row>
    <row r="11" spans="1:12" s="8" customFormat="1" ht="19.5" customHeight="1">
      <c r="A11" s="3">
        <f>IFERROR(VLOOKUP(B11,'[1]DADOS (OCULTAR)'!$P$3:$R$53,3,0),"")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6301041000102</v>
      </c>
      <c r="E11" s="5" t="str">
        <f>'[1]TCE - ANEXO IV - Preencher'!G20</f>
        <v>ODONTOSHOP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079288</v>
      </c>
      <c r="I11" s="6">
        <f>IF('[1]TCE - ANEXO IV - Preencher'!K20="","",'[1]TCE - ANEXO IV - Preencher'!K20)</f>
        <v>43838</v>
      </c>
      <c r="J11" s="5" t="str">
        <f>'[1]TCE - ANEXO IV - Preencher'!L20</f>
        <v>2620 0106 3010 4100 0102 5500 1000 0792 8815 1800 5121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553.44000000000005</v>
      </c>
    </row>
    <row r="12" spans="1:12" s="8" customFormat="1" ht="19.5" customHeight="1">
      <c r="A12" s="3">
        <f>IFERROR(VLOOKUP(B12,'[1]DADOS (OCULTAR)'!$P$3:$R$53,3,0),"")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58426628000133</v>
      </c>
      <c r="E12" s="5" t="str">
        <f>'[1]TCE - ANEXO IV - Preencher'!G21</f>
        <v>SAMTRONIC INDUSTRIA E COMERCIO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000228646</v>
      </c>
      <c r="I12" s="6">
        <f>IF('[1]TCE - ANEXO IV - Preencher'!K21="","",'[1]TCE - ANEXO IV - Preencher'!K21)</f>
        <v>43847</v>
      </c>
      <c r="J12" s="5" t="str">
        <f>'[1]TCE - ANEXO IV - Preencher'!L21</f>
        <v>3520 0158 4266 2800 0133 5500 1000 2286 4611 0031 3990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1680</v>
      </c>
    </row>
    <row r="13" spans="1:12" s="8" customFormat="1" ht="19.5" customHeight="1">
      <c r="A13" s="3">
        <f>IFERROR(VLOOKUP(B13,'[1]DADOS (OCULTAR)'!$P$3:$R$53,3,0),"")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APARELHAGEM MEDICO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497195</v>
      </c>
      <c r="I13" s="6">
        <f>IF('[1]TCE - ANEXO IV - Preencher'!K22="","",'[1]TCE - ANEXO IV - Preencher'!K22)</f>
        <v>43857</v>
      </c>
      <c r="J13" s="5" t="str">
        <f>'[1]TCE - ANEXO IV - Preencher'!L22</f>
        <v>2620 0110 7798 3300 0156 5500 1000 4971 9511 0504 4320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2500</v>
      </c>
    </row>
    <row r="14" spans="1:12" s="8" customFormat="1" ht="19.5" customHeight="1">
      <c r="A14" s="3">
        <f>IFERROR(VLOOKUP(B14,'[1]DADOS (OCULTAR)'!$P$3:$R$53,3,0),"")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7199135000177</v>
      </c>
      <c r="E14" s="5" t="str">
        <f>'[1]TCE - ANEXO IV - Preencher'!G23</f>
        <v>HOSPSETE DISTRIBUIDORA DE MATERIAL MEDICO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000011663</v>
      </c>
      <c r="I14" s="6">
        <f>IF('[1]TCE - ANEXO IV - Preencher'!K23="","",'[1]TCE - ANEXO IV - Preencher'!K23)</f>
        <v>43857</v>
      </c>
      <c r="J14" s="5" t="str">
        <f>'[1]TCE - ANEXO IV - Preencher'!L23</f>
        <v>2620 0107 1991 3500 0177 5500 1000 0116 6310  0005 3379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84</v>
      </c>
    </row>
    <row r="15" spans="1:12" s="8" customFormat="1" ht="19.5" customHeight="1">
      <c r="A15" s="3">
        <f>IFERROR(VLOOKUP(B15,'[1]DADOS (OCULTAR)'!$P$3:$R$53,3,0),"")</f>
        <v>9039744000356</v>
      </c>
      <c r="B15" s="4" t="str">
        <f>'[1]TCE - ANEXO IV - Preencher'!C24</f>
        <v>UPA OLINDA</v>
      </c>
      <c r="C15" s="4" t="str">
        <f>'[1]TCE - ANEXO IV - Preencher'!E24</f>
        <v>3.4 - Material Farmacológico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000300334</v>
      </c>
      <c r="I15" s="6">
        <f>IF('[1]TCE - ANEXO IV - Preencher'!K24="","",'[1]TCE - ANEXO IV - Preencher'!K24)</f>
        <v>43826</v>
      </c>
      <c r="J15" s="5" t="str">
        <f>'[1]TCE - ANEXO IV - Preencher'!L24</f>
        <v>2619 1208 7782 0100 0126 5500 1000 3003 3415 8663 2081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6328.72</v>
      </c>
    </row>
    <row r="16" spans="1:12" s="8" customFormat="1" ht="19.5" customHeight="1">
      <c r="A16" s="3">
        <f>IFERROR(VLOOKUP(B16,'[1]DADOS (OCULTAR)'!$P$3:$R$53,3,0),"")</f>
        <v>9039744000356</v>
      </c>
      <c r="B16" s="4" t="str">
        <f>'[1]TCE - ANEXO IV - Preencher'!C25</f>
        <v>UPA OLINDA</v>
      </c>
      <c r="C16" s="4" t="str">
        <f>'[1]TCE - ANEXO IV - Preencher'!E25</f>
        <v>3.4 - Material Farmacológico</v>
      </c>
      <c r="D16" s="3">
        <f>'[1]TCE - ANEXO IV - Preencher'!F25</f>
        <v>8778201000126</v>
      </c>
      <c r="E16" s="5" t="str">
        <f>'[1]TCE - ANEXO IV - Preencher'!G25</f>
        <v>DROGAFONTE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000300427</v>
      </c>
      <c r="I16" s="6">
        <f>IF('[1]TCE - ANEXO IV - Preencher'!K25="","",'[1]TCE - ANEXO IV - Preencher'!K25)</f>
        <v>43832</v>
      </c>
      <c r="J16" s="5" t="str">
        <f>'[1]TCE - ANEXO IV - Preencher'!L25</f>
        <v>2620 0108 7782 0100 0126 5500 1000 3004 2714 9034 3441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3313.6</v>
      </c>
    </row>
    <row r="17" spans="1:12" s="8" customFormat="1" ht="19.5" customHeight="1">
      <c r="A17" s="3">
        <f>IFERROR(VLOOKUP(B17,'[1]DADOS (OCULTAR)'!$P$3:$R$53,3,0),"")</f>
        <v>9039744000356</v>
      </c>
      <c r="B17" s="4" t="str">
        <f>'[1]TCE - ANEXO IV - Preencher'!C26</f>
        <v>UPA OLINDA</v>
      </c>
      <c r="C17" s="4" t="str">
        <f>'[1]TCE - ANEXO IV - Preencher'!E26</f>
        <v>3.4 - Material Farmacológico</v>
      </c>
      <c r="D17" s="3">
        <f>'[1]TCE - ANEXO IV - Preencher'!F26</f>
        <v>12271596000143</v>
      </c>
      <c r="E17" s="5" t="str">
        <f>'[1]TCE - ANEXO IV - Preencher'!G26</f>
        <v>PHARMAMED COM DE PROD MEDICOS HOSP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000030196</v>
      </c>
      <c r="I17" s="6">
        <f>IF('[1]TCE - ANEXO IV - Preencher'!K26="","",'[1]TCE - ANEXO IV - Preencher'!K26)</f>
        <v>43836</v>
      </c>
      <c r="J17" s="5" t="str">
        <f>'[1]TCE - ANEXO IV - Preencher'!L26</f>
        <v>2620 0112 2715 9600 0143 5500 1000 0301 9614 8794 3633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593</v>
      </c>
    </row>
    <row r="18" spans="1:12" s="8" customFormat="1" ht="19.5" customHeight="1">
      <c r="A18" s="3">
        <f>IFERROR(VLOOKUP(B18,'[1]DADOS (OCULTAR)'!$P$3:$R$53,3,0),"")</f>
        <v>9039744000356</v>
      </c>
      <c r="B18" s="4" t="str">
        <f>'[1]TCE - ANEXO IV - Preencher'!C27</f>
        <v>UPA OLINDA</v>
      </c>
      <c r="C18" s="4" t="str">
        <f>'[1]TCE - ANEXO IV - Preencher'!E27</f>
        <v>3.4 - Material Farmacológico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000300546</v>
      </c>
      <c r="I18" s="6">
        <f>IF('[1]TCE - ANEXO IV - Preencher'!K27="","",'[1]TCE - ANEXO IV - Preencher'!K27)</f>
        <v>43833</v>
      </c>
      <c r="J18" s="5" t="str">
        <f>'[1]TCE - ANEXO IV - Preencher'!L27</f>
        <v>2620 0108 7782 0100 0126 5500 1000 3005 4619 3018 5220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4385</v>
      </c>
    </row>
    <row r="19" spans="1:12" s="8" customFormat="1" ht="19.5" customHeight="1">
      <c r="A19" s="3">
        <f>IFERROR(VLOOKUP(B19,'[1]DADOS (OCULTAR)'!$P$3:$R$53,3,0),"")</f>
        <v>9039744000356</v>
      </c>
      <c r="B19" s="4" t="str">
        <f>'[1]TCE - ANEXO IV - Preencher'!C28</f>
        <v>UPA OLINDA</v>
      </c>
      <c r="C19" s="4" t="str">
        <f>'[1]TCE - ANEXO IV - Preencher'!E28</f>
        <v>3.4 - Material Farmacológico</v>
      </c>
      <c r="D19" s="3">
        <f>'[1]TCE - ANEXO IV - Preencher'!F28</f>
        <v>9007162000126</v>
      </c>
      <c r="E19" s="5" t="str">
        <f>'[1]TCE - ANEXO IV - Preencher'!G28</f>
        <v>MAUES LOBATO COM E REP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000074342</v>
      </c>
      <c r="I19" s="6">
        <f>IF('[1]TCE - ANEXO IV - Preencher'!K28="","",'[1]TCE - ANEXO IV - Preencher'!K28)</f>
        <v>43836</v>
      </c>
      <c r="J19" s="5" t="str">
        <f>'[1]TCE - ANEXO IV - Preencher'!L28</f>
        <v>2620 0109 00716200 0126 5500 1000 0743 4218 8036 8747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2161.44</v>
      </c>
    </row>
    <row r="20" spans="1:12" s="8" customFormat="1" ht="19.5" customHeight="1">
      <c r="A20" s="3">
        <f>IFERROR(VLOOKUP(B20,'[1]DADOS (OCULTAR)'!$P$3:$R$53,3,0),"")</f>
        <v>9039744000356</v>
      </c>
      <c r="B20" s="4" t="str">
        <f>'[1]TCE - ANEXO IV - Preencher'!C29</f>
        <v>UPA OLINDA</v>
      </c>
      <c r="C20" s="4" t="str">
        <f>'[1]TCE - ANEXO IV - Preencher'!E29</f>
        <v>3.4 - Material Farmacológico</v>
      </c>
      <c r="D20" s="3">
        <f>'[1]TCE - ANEXO IV - Preencher'!F29</f>
        <v>12882932000194</v>
      </c>
      <c r="E20" s="5" t="str">
        <f>'[1]TCE - ANEXO IV - Preencher'!G29</f>
        <v>EXOMED REPRESENT DE MED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139293</v>
      </c>
      <c r="I20" s="6">
        <f>IF('[1]TCE - ANEXO IV - Preencher'!K29="","",'[1]TCE - ANEXO IV - Preencher'!K29)</f>
        <v>43838</v>
      </c>
      <c r="J20" s="5" t="str">
        <f>'[1]TCE - ANEXO IV - Preencher'!L29</f>
        <v>2620 0112 8829 3200 0194 5500 1000 1392 9316 0019 0259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1080.5</v>
      </c>
    </row>
    <row r="21" spans="1:12" s="8" customFormat="1" ht="19.5" customHeight="1">
      <c r="A21" s="3">
        <f>IFERROR(VLOOKUP(B21,'[1]DADOS (OCULTAR)'!$P$3:$R$53,3,0),"")</f>
        <v>9039744000356</v>
      </c>
      <c r="B21" s="4" t="str">
        <f>'[1]TCE - ANEXO IV - Preencher'!C30</f>
        <v>UPA OLINDA</v>
      </c>
      <c r="C21" s="4" t="str">
        <f>'[1]TCE - ANEXO IV - Preencher'!E30</f>
        <v>3.4 - Material Farmacológico</v>
      </c>
      <c r="D21" s="3">
        <f>'[1]TCE - ANEXO IV - Preencher'!F30</f>
        <v>9007162000126</v>
      </c>
      <c r="E21" s="5" t="str">
        <f>'[1]TCE - ANEXO IV - Preencher'!G30</f>
        <v>MAUES LOBATO COM E REP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000074385</v>
      </c>
      <c r="I21" s="6">
        <f>IF('[1]TCE - ANEXO IV - Preencher'!K30="","",'[1]TCE - ANEXO IV - Preencher'!K30)</f>
        <v>43838</v>
      </c>
      <c r="J21" s="5" t="str">
        <f>'[1]TCE - ANEXO IV - Preencher'!L30</f>
        <v>2620 0109 0071 6200 0126 5500 1000 0743 8517 8314 7348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2737.64</v>
      </c>
    </row>
    <row r="22" spans="1:12" s="8" customFormat="1" ht="19.5" customHeight="1">
      <c r="A22" s="3">
        <f>IFERROR(VLOOKUP(B22,'[1]DADOS (OCULTAR)'!$P$3:$R$53,3,0),"")</f>
        <v>9039744000356</v>
      </c>
      <c r="B22" s="4" t="str">
        <f>'[1]TCE - ANEXO IV - Preencher'!C31</f>
        <v>UPA OLINDA</v>
      </c>
      <c r="C22" s="4" t="str">
        <f>'[1]TCE - ANEXO IV - Preencher'!E31</f>
        <v>3.4 - Material Farmacológico</v>
      </c>
      <c r="D22" s="3">
        <f>'[1]TCE - ANEXO IV - Preencher'!F31</f>
        <v>6313389000101</v>
      </c>
      <c r="E22" s="5" t="str">
        <f>'[1]TCE - ANEXO IV - Preencher'!G31</f>
        <v>DENTAL SORRISO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000199549</v>
      </c>
      <c r="I22" s="6">
        <f>IF('[1]TCE - ANEXO IV - Preencher'!K31="","",'[1]TCE - ANEXO IV - Preencher'!K31)</f>
        <v>43838</v>
      </c>
      <c r="J22" s="5" t="str">
        <f>'[1]TCE - ANEXO IV - Preencher'!L31</f>
        <v>2620 0106 3133 8900 0101 5500 1000 1995 4915 1800 5127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1483.5</v>
      </c>
    </row>
    <row r="23" spans="1:12" s="8" customFormat="1" ht="19.5" customHeight="1">
      <c r="A23" s="3">
        <f>IFERROR(VLOOKUP(B23,'[1]DADOS (OCULTAR)'!$P$3:$R$53,3,0),"")</f>
        <v>9039744000356</v>
      </c>
      <c r="B23" s="4" t="str">
        <f>'[1]TCE - ANEXO IV - Preencher'!C32</f>
        <v>UPA OLINDA</v>
      </c>
      <c r="C23" s="4" t="str">
        <f>'[1]TCE - ANEXO IV - Preencher'!E32</f>
        <v>3.4 - Material Farmacológico</v>
      </c>
      <c r="D23" s="3">
        <f>'[1]TCE - ANEXO IV - Preencher'!F32</f>
        <v>21596736000144</v>
      </c>
      <c r="E23" s="5" t="str">
        <f>'[1]TCE - ANEXO IV - Preencher'!G32</f>
        <v>ULTRAMEGA DISTRIBUIDORA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00089116</v>
      </c>
      <c r="I23" s="6">
        <f>IF('[1]TCE - ANEXO IV - Preencher'!K32="","",'[1]TCE - ANEXO IV - Preencher'!K32)</f>
        <v>43837</v>
      </c>
      <c r="J23" s="5" t="str">
        <f>'[1]TCE - ANEXO IV - Preencher'!L32</f>
        <v>2620 0121 5967 36000144 5500 1000 0891 1610 0091 0731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5549.05</v>
      </c>
    </row>
    <row r="24" spans="1:12" s="8" customFormat="1" ht="19.5" customHeight="1">
      <c r="A24" s="3">
        <f>IFERROR(VLOOKUP(B24,'[1]DADOS (OCULTAR)'!$P$3:$R$53,3,0),"")</f>
        <v>9039744000356</v>
      </c>
      <c r="B24" s="4" t="str">
        <f>'[1]TCE - ANEXO IV - Preencher'!C33</f>
        <v>UPA OLINDA</v>
      </c>
      <c r="C24" s="4" t="str">
        <f>'[1]TCE - ANEXO IV - Preencher'!E33</f>
        <v>3.4 - Material Farmacológico</v>
      </c>
      <c r="D24" s="3" t="str">
        <f>'[1]TCE - ANEXO IV - Preencher'!F33</f>
        <v>09.137.934/0002-25</v>
      </c>
      <c r="E24" s="5" t="str">
        <f>'[1]TCE - ANEXO IV - Preencher'!G33</f>
        <v xml:space="preserve">NORDICA DISTRIBUIDORA HOSPITALAR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0000000536</v>
      </c>
      <c r="I24" s="6">
        <f>IF('[1]TCE - ANEXO IV - Preencher'!K33="","",'[1]TCE - ANEXO IV - Preencher'!K33)</f>
        <v>43838</v>
      </c>
      <c r="J24" s="5" t="str">
        <f>'[1]TCE - ANEXO IV - Preencher'!L33</f>
        <v>2620 0109 1379 3400 0225 5588 8000 0005 3617 9094 3124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1361</v>
      </c>
    </row>
    <row r="25" spans="1:12" s="8" customFormat="1" ht="19.5" customHeight="1">
      <c r="A25" s="3">
        <f>IFERROR(VLOOKUP(B25,'[1]DADOS (OCULTAR)'!$P$3:$R$53,3,0),"")</f>
        <v>9039744000356</v>
      </c>
      <c r="B25" s="4" t="str">
        <f>'[1]TCE - ANEXO IV - Preencher'!C34</f>
        <v>UPA OLINDA</v>
      </c>
      <c r="C25" s="4" t="str">
        <f>'[1]TCE - ANEXO IV - Preencher'!E34</f>
        <v>3.4 - Material Farmacológico</v>
      </c>
      <c r="D25" s="3">
        <f>'[1]TCE - ANEXO IV - Preencher'!F34</f>
        <v>41102195000168</v>
      </c>
      <c r="E25" s="5" t="str">
        <f>'[1]TCE - ANEXO IV - Preencher'!G34</f>
        <v>PR COMERCIAL MEDICA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80929</v>
      </c>
      <c r="I25" s="6">
        <f>IF('[1]TCE - ANEXO IV - Preencher'!K34="","",'[1]TCE - ANEXO IV - Preencher'!K34)</f>
        <v>43839</v>
      </c>
      <c r="J25" s="5" t="str">
        <f>'[1]TCE - ANEXO IV - Preencher'!L34</f>
        <v>2620 0141 1021 9500 0168 5500  0000 0809 2911 1180 9295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3132</v>
      </c>
    </row>
    <row r="26" spans="1:12" s="8" customFormat="1" ht="19.5" customHeight="1">
      <c r="A26" s="3">
        <f>IFERROR(VLOOKUP(B26,'[1]DADOS (OCULTAR)'!$P$3:$R$53,3,0),"")</f>
        <v>9039744000356</v>
      </c>
      <c r="B26" s="4" t="str">
        <f>'[1]TCE - ANEXO IV - Preencher'!C35</f>
        <v>UPA OLINDA</v>
      </c>
      <c r="C26" s="4" t="str">
        <f>'[1]TCE - ANEXO IV - Preencher'!E35</f>
        <v>3.4 - Material Farmacológico</v>
      </c>
      <c r="D26" s="3">
        <f>'[1]TCE - ANEXO IV - Preencher'!F35</f>
        <v>44734671000151</v>
      </c>
      <c r="E26" s="5" t="str">
        <f>'[1]TCE - ANEXO IV - Preencher'!G35</f>
        <v>CRISTALIA PROD QUIM FARMACEUTICOS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2508961</v>
      </c>
      <c r="I26" s="6">
        <f>IF('[1]TCE - ANEXO IV - Preencher'!K35="","",'[1]TCE - ANEXO IV - Preencher'!K35)</f>
        <v>43836</v>
      </c>
      <c r="J26" s="5" t="str">
        <f>'[1]TCE - ANEXO IV - Preencher'!L35</f>
        <v>3520 0144 7346 7100 0151 5501 0002 5089 6119 4893 0286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4920</v>
      </c>
    </row>
    <row r="27" spans="1:12" s="8" customFormat="1" ht="19.5" customHeight="1">
      <c r="A27" s="3">
        <f>IFERROR(VLOOKUP(B27,'[1]DADOS (OCULTAR)'!$P$3:$R$53,3,0),"")</f>
        <v>9039744000356</v>
      </c>
      <c r="B27" s="4" t="str">
        <f>'[1]TCE - ANEXO IV - Preencher'!C36</f>
        <v>UPA OLINDA</v>
      </c>
      <c r="C27" s="4" t="str">
        <f>'[1]TCE - ANEXO IV - Preencher'!E36</f>
        <v>3.4 - Material Farmacológico</v>
      </c>
      <c r="D27" s="3">
        <f>'[1]TCE - ANEXO IV - Preencher'!F36</f>
        <v>11563145000117</v>
      </c>
      <c r="E27" s="5" t="str">
        <f>'[1]TCE - ANEXO IV - Preencher'!G36</f>
        <v>COMERCIAL MOSTAERT LIMITADA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000065646</v>
      </c>
      <c r="I27" s="6">
        <f>IF('[1]TCE - ANEXO IV - Preencher'!K36="","",'[1]TCE - ANEXO IV - Preencher'!K36)</f>
        <v>43838</v>
      </c>
      <c r="J27" s="5" t="str">
        <f>'[1]TCE - ANEXO IV - Preencher'!L36</f>
        <v>2620  0111 5631 4500 0117 5500 1000 0656 4610 0119 3668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105</v>
      </c>
    </row>
    <row r="28" spans="1:12" s="8" customFormat="1" ht="19.5" customHeight="1">
      <c r="A28" s="3">
        <f>IFERROR(VLOOKUP(B28,'[1]DADOS (OCULTAR)'!$P$3:$R$53,3,0),"")</f>
        <v>9039744000356</v>
      </c>
      <c r="B28" s="4" t="str">
        <f>'[1]TCE - ANEXO IV - Preencher'!C37</f>
        <v>UPA OLINDA</v>
      </c>
      <c r="C28" s="4" t="str">
        <f>'[1]TCE - ANEXO IV - Preencher'!E37</f>
        <v>3.4 - Material Farmacológico</v>
      </c>
      <c r="D28" s="3">
        <f>'[1]TCE - ANEXO IV - Preencher'!F37</f>
        <v>11563145000117</v>
      </c>
      <c r="E28" s="5" t="str">
        <f>'[1]TCE - ANEXO IV - Preencher'!G37</f>
        <v>COMERCIAL MOSTAERT LIMITADA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000065606</v>
      </c>
      <c r="I28" s="6">
        <f>IF('[1]TCE - ANEXO IV - Preencher'!K37="","",'[1]TCE - ANEXO IV - Preencher'!K37)</f>
        <v>43837</v>
      </c>
      <c r="J28" s="5" t="str">
        <f>'[1]TCE - ANEXO IV - Preencher'!L37</f>
        <v>2620 0111 56314500 0117 5500 1000 0656 0610 0119 2577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821</v>
      </c>
    </row>
    <row r="29" spans="1:12" s="8" customFormat="1" ht="19.5" customHeight="1">
      <c r="A29" s="3">
        <f>IFERROR(VLOOKUP(B29,'[1]DADOS (OCULTAR)'!$P$3:$R$53,3,0),"")</f>
        <v>9039744000356</v>
      </c>
      <c r="B29" s="4" t="str">
        <f>'[1]TCE - ANEXO IV - Preencher'!C38</f>
        <v>UPA OLINDA</v>
      </c>
      <c r="C29" s="4" t="str">
        <f>'[1]TCE - ANEXO IV - Preencher'!E38</f>
        <v>3.4 - Material Farmacológico</v>
      </c>
      <c r="D29" s="3">
        <f>'[1]TCE - ANEXO IV - Preencher'!F38</f>
        <v>21939878000167</v>
      </c>
      <c r="E29" s="5" t="str">
        <f>'[1]TCE - ANEXO IV - Preencher'!G38</f>
        <v>BEM STAR PRODTOS FARMACEUTICOS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1996</v>
      </c>
      <c r="I29" s="6">
        <f>IF('[1]TCE - ANEXO IV - Preencher'!K38="","",'[1]TCE - ANEXO IV - Preencher'!K38)</f>
        <v>43840</v>
      </c>
      <c r="J29" s="5" t="str">
        <f>'[1]TCE - ANEXO IV - Preencher'!L38</f>
        <v>2620 0121 9398 7800 0167 5500 1000 0019 9618 5125 2008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565</v>
      </c>
    </row>
    <row r="30" spans="1:12" s="8" customFormat="1" ht="19.5" customHeight="1">
      <c r="A30" s="3">
        <f>IFERROR(VLOOKUP(B30,'[1]DADOS (OCULTAR)'!$P$3:$R$53,3,0),"")</f>
        <v>9039744000356</v>
      </c>
      <c r="B30" s="4" t="str">
        <f>'[1]TCE - ANEXO IV - Preencher'!C39</f>
        <v>UPA OLINDA</v>
      </c>
      <c r="C30" s="4" t="str">
        <f>'[1]TCE - ANEXO IV - Preencher'!E39</f>
        <v>3.4 - Material Farmacológico</v>
      </c>
      <c r="D30" s="3">
        <f>'[1]TCE - ANEXO IV - Preencher'!F39</f>
        <v>44734671000151</v>
      </c>
      <c r="E30" s="5" t="str">
        <f>'[1]TCE - ANEXO IV - Preencher'!G39</f>
        <v>CRISTALIA PROD QUIM FARMACEUTICOS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2509774</v>
      </c>
      <c r="I30" s="6">
        <f>IF('[1]TCE - ANEXO IV - Preencher'!K39="","",'[1]TCE - ANEXO IV - Preencher'!K39)</f>
        <v>43837</v>
      </c>
      <c r="J30" s="5" t="str">
        <f>'[1]TCE - ANEXO IV - Preencher'!L39</f>
        <v>3520 0144 7346 7100 0151 5501 0002 5097 7418 7809 9895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6080</v>
      </c>
    </row>
    <row r="31" spans="1:12" s="8" customFormat="1" ht="19.5" customHeight="1">
      <c r="A31" s="3">
        <f>IFERROR(VLOOKUP(B31,'[1]DADOS (OCULTAR)'!$P$3:$R$53,3,0),"")</f>
        <v>9039744000356</v>
      </c>
      <c r="B31" s="4" t="str">
        <f>'[1]TCE - ANEXO IV - Preencher'!C40</f>
        <v>UPA OLINDA</v>
      </c>
      <c r="C31" s="4" t="str">
        <f>'[1]TCE - ANEXO IV - Preencher'!E40</f>
        <v>3.4 - Material Farmacológico</v>
      </c>
      <c r="D31" s="3">
        <f>'[1]TCE - ANEXO IV - Preencher'!F40</f>
        <v>44734671000151</v>
      </c>
      <c r="E31" s="5" t="str">
        <f>'[1]TCE - ANEXO IV - Preencher'!G40</f>
        <v>CRISTALIA PROD QUIM FARMACEUTICOS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2513477</v>
      </c>
      <c r="I31" s="6">
        <f>IF('[1]TCE - ANEXO IV - Preencher'!K40="","",'[1]TCE - ANEXO IV - Preencher'!K40)</f>
        <v>43843</v>
      </c>
      <c r="J31" s="5" t="str">
        <f>'[1]TCE - ANEXO IV - Preencher'!L40</f>
        <v>3520 0144 7346 7100 0151 5501 0002 5134 7714  3224 9643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2160</v>
      </c>
    </row>
    <row r="32" spans="1:12" s="8" customFormat="1" ht="19.5" customHeight="1">
      <c r="A32" s="3">
        <f>IFERROR(VLOOKUP(B32,'[1]DADOS (OCULTAR)'!$P$3:$R$53,3,0),"")</f>
        <v>9039744000356</v>
      </c>
      <c r="B32" s="4" t="str">
        <f>'[1]TCE - ANEXO IV - Preencher'!C41</f>
        <v>UPA OLINDA</v>
      </c>
      <c r="C32" s="4" t="str">
        <f>'[1]TCE - ANEXO IV - Preencher'!E41</f>
        <v>3.4 - Material Farmacológico</v>
      </c>
      <c r="D32" s="3">
        <f>'[1]TCE - ANEXO IV - Preencher'!F41</f>
        <v>44734671000151</v>
      </c>
      <c r="E32" s="5" t="str">
        <f>'[1]TCE - ANEXO IV - Preencher'!G41</f>
        <v>CRISTALIA PROD QUIM FARMACEUTICOS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2514915</v>
      </c>
      <c r="I32" s="6">
        <f>IF('[1]TCE - ANEXO IV - Preencher'!K41="","",'[1]TCE - ANEXO IV - Preencher'!K41)</f>
        <v>43843</v>
      </c>
      <c r="J32" s="5" t="str">
        <f>'[1]TCE - ANEXO IV - Preencher'!L41</f>
        <v>3520 0144 7346 7100 0151 5501 0002 5149 1512 5986 0730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54</v>
      </c>
    </row>
    <row r="33" spans="1:12" s="8" customFormat="1" ht="19.5" customHeight="1">
      <c r="A33" s="3">
        <f>IFERROR(VLOOKUP(B33,'[1]DADOS (OCULTAR)'!$P$3:$R$53,3,0),"")</f>
        <v>9039744000356</v>
      </c>
      <c r="B33" s="4" t="str">
        <f>'[1]TCE - ANEXO IV - Preencher'!C42</f>
        <v>UPA OLINDA</v>
      </c>
      <c r="C33" s="4" t="str">
        <f>'[1]TCE - ANEXO IV - Preencher'!E42</f>
        <v>3.4 - Material Farmacológico</v>
      </c>
      <c r="D33" s="3">
        <f>'[1]TCE - ANEXO IV - Preencher'!F42</f>
        <v>12882932000194</v>
      </c>
      <c r="E33" s="5" t="str">
        <f>'[1]TCE - ANEXO IV - Preencher'!G42</f>
        <v>EXOMED REPRESENT DE MED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139565</v>
      </c>
      <c r="I33" s="6">
        <f>IF('[1]TCE - ANEXO IV - Preencher'!K42="","",'[1]TCE - ANEXO IV - Preencher'!K42)</f>
        <v>43850</v>
      </c>
      <c r="J33" s="5" t="str">
        <f>'[1]TCE - ANEXO IV - Preencher'!L42</f>
        <v>2620 0112 8829 3200 0194 5500 1000 1395 6510 1748 8257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356.6</v>
      </c>
    </row>
    <row r="34" spans="1:12" s="8" customFormat="1" ht="19.5" customHeight="1">
      <c r="A34" s="3">
        <f>IFERROR(VLOOKUP(B34,'[1]DADOS (OCULTAR)'!$P$3:$R$53,3,0),"")</f>
        <v>9039744000356</v>
      </c>
      <c r="B34" s="4" t="str">
        <f>'[1]TCE - ANEXO IV - Preencher'!C43</f>
        <v>UPA OLINDA</v>
      </c>
      <c r="C34" s="4" t="str">
        <f>'[1]TCE - ANEXO IV - Preencher'!E43</f>
        <v>5.11 - Fornecimento de Alimentação</v>
      </c>
      <c r="D34" s="3">
        <f>'[1]TCE - ANEXO IV - Preencher'!F43</f>
        <v>22940455000120</v>
      </c>
      <c r="E34" s="5" t="str">
        <f>'[1]TCE - ANEXO IV - Preencher'!G43</f>
        <v xml:space="preserve">MORA E MELO COMERCIO E SERVICOS LTDA ME 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000007623</v>
      </c>
      <c r="I34" s="6">
        <f>IF('[1]TCE - ANEXO IV - Preencher'!K43="","",'[1]TCE - ANEXO IV - Preencher'!K43)</f>
        <v>43838</v>
      </c>
      <c r="J34" s="5" t="str">
        <f>'[1]TCE - ANEXO IV - Preencher'!L43</f>
        <v>2620 0122 9404 5500  0120 5500 1000 0076 2316 6575 7523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397.6</v>
      </c>
    </row>
    <row r="35" spans="1:12" s="8" customFormat="1" ht="19.5" customHeight="1">
      <c r="A35" s="3">
        <f>IFERROR(VLOOKUP(B35,'[1]DADOS (OCULTAR)'!$P$3:$R$53,3,0),"")</f>
        <v>9039744000356</v>
      </c>
      <c r="B35" s="4" t="str">
        <f>'[1]TCE - ANEXO IV - Preencher'!C44</f>
        <v>UPA OLINDA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S 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54150</v>
      </c>
      <c r="I35" s="6">
        <f>IF('[1]TCE - ANEXO IV - Preencher'!K44="","",'[1]TCE - ANEXO IV - Preencher'!K44)</f>
        <v>43833</v>
      </c>
      <c r="J35" s="5" t="str">
        <f>'[1]TCE - ANEXO IV - Preencher'!L44</f>
        <v>2620 0124 3805 7800 2041 5504 4000 0541 5017 7667 7381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62.86</v>
      </c>
    </row>
    <row r="36" spans="1:12" s="8" customFormat="1" ht="19.5" customHeight="1">
      <c r="A36" s="3">
        <f>IFERROR(VLOOKUP(B36,'[1]DADOS (OCULTAR)'!$P$3:$R$53,3,0),"")</f>
        <v>9039744000356</v>
      </c>
      <c r="B36" s="4" t="str">
        <f>'[1]TCE - ANEXO IV - Preencher'!C45</f>
        <v>UPA OLINDA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S 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54201</v>
      </c>
      <c r="I36" s="6">
        <f>IF('[1]TCE - ANEXO IV - Preencher'!K45="","",'[1]TCE - ANEXO IV - Preencher'!K45)</f>
        <v>43838</v>
      </c>
      <c r="J36" s="5" t="str">
        <f>'[1]TCE - ANEXO IV - Preencher'!L45</f>
        <v>2621 0124 3805 7800 2041 5504 4000 0542 0117 7727 1550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62.86</v>
      </c>
    </row>
    <row r="37" spans="1:12" s="8" customFormat="1" ht="19.5" customHeight="1">
      <c r="A37" s="3">
        <f>IFERROR(VLOOKUP(B37,'[1]DADOS (OCULTAR)'!$P$3:$R$53,3,0),"")</f>
        <v>9039744000356</v>
      </c>
      <c r="B37" s="4" t="str">
        <f>'[1]TCE - ANEXO IV - Preencher'!C46</f>
        <v>UPA OLINDA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S 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54242</v>
      </c>
      <c r="I37" s="6">
        <f>IF('[1]TCE - ANEXO IV - Preencher'!K46="","",'[1]TCE - ANEXO IV - Preencher'!K46)</f>
        <v>43843</v>
      </c>
      <c r="J37" s="5" t="str">
        <f>'[1]TCE - ANEXO IV - Preencher'!L46</f>
        <v>2622 0124 3805 7800 2041 5504 4000 0542 4217 7770 2936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62.86</v>
      </c>
    </row>
    <row r="38" spans="1:12" s="8" customFormat="1" ht="19.5" customHeight="1">
      <c r="A38" s="3">
        <f>IFERROR(VLOOKUP(B38,'[1]DADOS (OCULTAR)'!$P$3:$R$53,3,0),"")</f>
        <v>9039744000356</v>
      </c>
      <c r="B38" s="4" t="str">
        <f>'[1]TCE - ANEXO IV - Preencher'!C47</f>
        <v>UPA OLINDA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S 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1454</v>
      </c>
      <c r="I38" s="6">
        <f>IF('[1]TCE - ANEXO IV - Preencher'!K47="","",'[1]TCE - ANEXO IV - Preencher'!K47)</f>
        <v>43840</v>
      </c>
      <c r="J38" s="5" t="str">
        <f>'[1]TCE - ANEXO IV - Preencher'!L47</f>
        <v>2620 0124 3805 7800 2203 5501 1000 0014 5417 7757 8852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1320.9</v>
      </c>
    </row>
    <row r="39" spans="1:12" s="8" customFormat="1" ht="19.5" customHeight="1">
      <c r="A39" s="3">
        <f>IFERROR(VLOOKUP(B39,'[1]DADOS (OCULTAR)'!$P$3:$R$53,3,0),"")</f>
        <v>9039744000356</v>
      </c>
      <c r="B39" s="4" t="str">
        <f>'[1]TCE - ANEXO IV - Preencher'!C48</f>
        <v>UPA OLINDA</v>
      </c>
      <c r="C39" s="4" t="str">
        <f>'[1]TCE - ANEXO IV - Preencher'!E48</f>
        <v>3.2 - Gás e Outros Materiais Engarrafados</v>
      </c>
      <c r="D39" s="3" t="str">
        <f>'[1]TCE - ANEXO IV - Preencher'!F48</f>
        <v>00.331.788/0024-05</v>
      </c>
      <c r="E39" s="5" t="str">
        <f>'[1]TCE - ANEXO IV - Preencher'!G48</f>
        <v>AIR LIQUIDE BRASIL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0002193</v>
      </c>
      <c r="I39" s="6">
        <f>IF('[1]TCE - ANEXO IV - Preencher'!K48="","",'[1]TCE - ANEXO IV - Preencher'!K48)</f>
        <v>43844</v>
      </c>
      <c r="J39" s="5" t="str">
        <f>'[1]TCE - ANEXO IV - Preencher'!L48</f>
        <v>2620 0100 3317 8800 2405 5505 0000 0021 9311 8242 3905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1105.1099999999999</v>
      </c>
    </row>
    <row r="40" spans="1:12" s="8" customFormat="1" ht="19.5" customHeight="1">
      <c r="A40" s="3">
        <f>IFERROR(VLOOKUP(B40,'[1]DADOS (OCULTAR)'!$P$3:$R$53,3,0),"")</f>
        <v>9039744000356</v>
      </c>
      <c r="B40" s="4" t="str">
        <f>'[1]TCE - ANEXO IV - Preencher'!C49</f>
        <v>UPA OLINDA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S 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54265</v>
      </c>
      <c r="I40" s="6">
        <f>IF('[1]TCE - ANEXO IV - Preencher'!K49="","",'[1]TCE - ANEXO IV - Preencher'!K49)</f>
        <v>43845</v>
      </c>
      <c r="J40" s="5" t="str">
        <f>'[1]TCE - ANEXO IV - Preencher'!L49</f>
        <v>2620 0124 3805 7800 2041 5504 4000 0542 6517 7799 7566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157.13999999999999</v>
      </c>
    </row>
    <row r="41" spans="1:12" s="8" customFormat="1" ht="19.5" customHeight="1">
      <c r="A41" s="3">
        <f>IFERROR(VLOOKUP(B41,'[1]DADOS (OCULTAR)'!$P$3:$R$53,3,0),"")</f>
        <v>9039744000356</v>
      </c>
      <c r="B41" s="4" t="str">
        <f>'[1]TCE - ANEXO IV - Preencher'!C50</f>
        <v>UPA OLINDA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S 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54291</v>
      </c>
      <c r="I41" s="6">
        <f>IF('[1]TCE - ANEXO IV - Preencher'!K50="","",'[1]TCE - ANEXO IV - Preencher'!K50)</f>
        <v>43847</v>
      </c>
      <c r="J41" s="5" t="str">
        <f>'[1]TCE - ANEXO IV - Preencher'!L50</f>
        <v>2620 0124 3805 7800 2041 5504 4000 0542 9117 7824 6211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62.86</v>
      </c>
    </row>
    <row r="42" spans="1:12" s="8" customFormat="1" ht="19.5" customHeight="1">
      <c r="A42" s="3">
        <f>IFERROR(VLOOKUP(B42,'[1]DADOS (OCULTAR)'!$P$3:$R$53,3,0),"")</f>
        <v>9039744000356</v>
      </c>
      <c r="B42" s="4" t="str">
        <f>'[1]TCE - ANEXO IV - Preencher'!C51</f>
        <v>UPA OLINDA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S 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54304</v>
      </c>
      <c r="I42" s="6">
        <f>IF('[1]TCE - ANEXO IV - Preencher'!K51="","",'[1]TCE - ANEXO IV - Preencher'!K51)</f>
        <v>43848</v>
      </c>
      <c r="J42" s="5" t="str">
        <f>'[1]TCE - ANEXO IV - Preencher'!L51</f>
        <v>2621 0124 3805 7800 2041 5504 4000 0543 0417 7834 9835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31.43</v>
      </c>
    </row>
    <row r="43" spans="1:12" s="8" customFormat="1" ht="19.5" customHeight="1">
      <c r="A43" s="3">
        <f>IFERROR(VLOOKUP(B43,'[1]DADOS (OCULTAR)'!$P$3:$R$53,3,0),"")</f>
        <v>9039744000356</v>
      </c>
      <c r="B43" s="4" t="str">
        <f>'[1]TCE - ANEXO IV - Preencher'!C52</f>
        <v>UPA OLINDA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54318</v>
      </c>
      <c r="I43" s="6">
        <f>IF('[1]TCE - ANEXO IV - Preencher'!K52="","",'[1]TCE - ANEXO IV - Preencher'!K52)</f>
        <v>43850</v>
      </c>
      <c r="J43" s="5" t="str">
        <f>'[1]TCE - ANEXO IV - Preencher'!L52</f>
        <v>2622 0124 3805 7800 2041 5504 4000 0543 1817 7842 2210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31.43</v>
      </c>
    </row>
    <row r="44" spans="1:12" s="8" customFormat="1" ht="19.5" customHeight="1">
      <c r="A44" s="3">
        <f>IFERROR(VLOOKUP(B44,'[1]DADOS (OCULTAR)'!$P$3:$R$53,3,0),"")</f>
        <v>9039744000356</v>
      </c>
      <c r="B44" s="4" t="str">
        <f>'[1]TCE - ANEXO IV - Preencher'!C53</f>
        <v>UPA OLINDA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NE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1270</v>
      </c>
      <c r="I44" s="6">
        <f>IF('[1]TCE - ANEXO IV - Preencher'!K53="","",'[1]TCE - ANEXO IV - Preencher'!K53)</f>
        <v>43850</v>
      </c>
      <c r="J44" s="5" t="str">
        <f>'[1]TCE - ANEXO IV - Preencher'!L53</f>
        <v>2620 0124 3805 7800 2203 5502 9000 0012 7017 7845 0409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1217.3699999999999</v>
      </c>
    </row>
    <row r="45" spans="1:12" s="8" customFormat="1" ht="19.5" customHeight="1">
      <c r="A45" s="3">
        <f>IFERROR(VLOOKUP(B45,'[1]DADOS (OCULTAR)'!$P$3:$R$53,3,0),"")</f>
        <v>9039744000356</v>
      </c>
      <c r="B45" s="4" t="str">
        <f>'[1]TCE - ANEXO IV - Preencher'!C54</f>
        <v>UPA OLINDA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NE S 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54340</v>
      </c>
      <c r="I45" s="6">
        <f>IF('[1]TCE - ANEXO IV - Preencher'!K54="","",'[1]TCE - ANEXO IV - Preencher'!K54)</f>
        <v>43852</v>
      </c>
      <c r="J45" s="5" t="str">
        <f>'[1]TCE - ANEXO IV - Preencher'!L54</f>
        <v>2620 0124 3805 7800 2041 5504 4000 0543 4017 7869 3869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94.28</v>
      </c>
    </row>
    <row r="46" spans="1:12" s="8" customFormat="1" ht="19.5" customHeight="1">
      <c r="A46" s="3">
        <f>IFERROR(VLOOKUP(B46,'[1]DADOS (OCULTAR)'!$P$3:$R$53,3,0),"")</f>
        <v>9039744000356</v>
      </c>
      <c r="B46" s="4" t="str">
        <f>'[1]TCE - ANEXO IV - Preencher'!C55</f>
        <v>UPA OLINDA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54384</v>
      </c>
      <c r="I46" s="6">
        <f>IF('[1]TCE - ANEXO IV - Preencher'!K55="","",'[1]TCE - ANEXO IV - Preencher'!K55)</f>
        <v>43857</v>
      </c>
      <c r="J46" s="5" t="str">
        <f>'[1]TCE - ANEXO IV - Preencher'!L55</f>
        <v>2621 0124 3805 7800 2041 5504 4000 0543 8417 7916 9963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62.86</v>
      </c>
    </row>
    <row r="47" spans="1:12" s="8" customFormat="1" ht="19.5" customHeight="1">
      <c r="A47" s="3">
        <f>IFERROR(VLOOKUP(B47,'[1]DADOS (OCULTAR)'!$P$3:$R$53,3,0),"")</f>
        <v>9039744000356</v>
      </c>
      <c r="B47" s="4" t="str">
        <f>'[1]TCE - ANEXO IV - Preencher'!C56</f>
        <v>UPA OLINDA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1287</v>
      </c>
      <c r="I47" s="6">
        <f>IF('[1]TCE - ANEXO IV - Preencher'!K56="","",'[1]TCE - ANEXO IV - Preencher'!K56)</f>
        <v>43859</v>
      </c>
      <c r="J47" s="5" t="str">
        <f>'[1]TCE - ANEXO IV - Preencher'!L56</f>
        <v>2620 0124 3805 7800 2203 5502 9000 0012 8717 7949 2021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1148.3499999999999</v>
      </c>
    </row>
    <row r="48" spans="1:12" s="8" customFormat="1" ht="19.5" customHeight="1">
      <c r="A48" s="3">
        <f>IFERROR(VLOOKUP(B48,'[1]DADOS (OCULTAR)'!$P$3:$R$53,3,0),"")</f>
        <v>9039744000356</v>
      </c>
      <c r="B48" s="4" t="str">
        <f>'[1]TCE - ANEXO IV - Preencher'!C57</f>
        <v>UPA OLINDA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NE S 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54418</v>
      </c>
      <c r="I48" s="6">
        <f>IF('[1]TCE - ANEXO IV - Preencher'!K57="","",'[1]TCE - ANEXO IV - Preencher'!K57)</f>
        <v>43860</v>
      </c>
      <c r="J48" s="5" t="str">
        <f>'[1]TCE - ANEXO IV - Preencher'!L57</f>
        <v>2621 0124 3805 7800 2041 5504 4000 0544 1817 7962 1688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62.86</v>
      </c>
    </row>
    <row r="49" spans="1:12" s="8" customFormat="1" ht="19.5" customHeight="1">
      <c r="A49" s="3">
        <f>IFERROR(VLOOKUP(B49,'[1]DADOS (OCULTAR)'!$P$3:$R$53,3,0),"")</f>
        <v>9039744000356</v>
      </c>
      <c r="B49" s="4" t="str">
        <f>'[1]TCE - ANEXO IV - Preencher'!C58</f>
        <v>UPA OLINDA</v>
      </c>
      <c r="C49" s="4" t="str">
        <f>'[1]TCE - ANEXO IV - Preencher'!E58</f>
        <v>3.5 - Material Odontológico</v>
      </c>
      <c r="D49" s="3">
        <f>'[1]TCE - ANEXO IV - Preencher'!F58</f>
        <v>6313389000101</v>
      </c>
      <c r="E49" s="5" t="str">
        <f>'[1]TCE - ANEXO IV - Preencher'!G58</f>
        <v>DENTAL SORRISO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000199549</v>
      </c>
      <c r="I49" s="6">
        <f>IF('[1]TCE - ANEXO IV - Preencher'!K58="","",'[1]TCE - ANEXO IV - Preencher'!K58)</f>
        <v>43838</v>
      </c>
      <c r="J49" s="5" t="str">
        <f>'[1]TCE - ANEXO IV - Preencher'!L58</f>
        <v>2620 0106 3133 8900 0101 5500 1000 1995 4915 1800 5127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216</v>
      </c>
    </row>
    <row r="50" spans="1:12" s="8" customFormat="1" ht="19.5" customHeight="1">
      <c r="A50" s="3">
        <f>IFERROR(VLOOKUP(B50,'[1]DADOS (OCULTAR)'!$P$3:$R$53,3,0),"")</f>
        <v>9039744000356</v>
      </c>
      <c r="B50" s="4" t="str">
        <f>'[1]TCE - ANEXO IV - Preencher'!C59</f>
        <v>UPA OLINDA</v>
      </c>
      <c r="C50" s="4" t="str">
        <f>'[1]TCE - ANEXO IV - Preencher'!E59</f>
        <v>3.99 - Outras despesas com Material de Consumo</v>
      </c>
      <c r="D50" s="3">
        <f>'[1]TCE - ANEXO IV - Preencher'!F59</f>
        <v>1141468000169</v>
      </c>
      <c r="E50" s="5" t="str">
        <f>'[1]TCE - ANEXO IV - Preencher'!G59</f>
        <v>MEDCALL COM SERV REPR MAT RADIO MED HOSP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000000114</v>
      </c>
      <c r="I50" s="6">
        <f>IF('[1]TCE - ANEXO IV - Preencher'!K59="","",'[1]TCE - ANEXO IV - Preencher'!K59)</f>
        <v>43822</v>
      </c>
      <c r="J50" s="5" t="str">
        <f>'[1]TCE - ANEXO IV - Preencher'!L59</f>
        <v>2619 1201 1414 6800 0169 5500 1000 0001 1419 0000 0000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700</v>
      </c>
    </row>
    <row r="51" spans="1:12" s="8" customFormat="1" ht="19.5" customHeight="1">
      <c r="A51" s="3">
        <f>IFERROR(VLOOKUP(B51,'[1]DADOS (OCULTAR)'!$P$3:$R$53,3,0),"")</f>
        <v>9039744000356</v>
      </c>
      <c r="B51" s="4" t="str">
        <f>'[1]TCE - ANEXO IV - Preencher'!C60</f>
        <v>UPA OLINDA</v>
      </c>
      <c r="C51" s="4" t="str">
        <f>'[1]TCE - ANEXO IV - Preencher'!E60</f>
        <v>3.99 - Outras despesas com Material de Consumo</v>
      </c>
      <c r="D51" s="3">
        <f>'[1]TCE - ANEXO IV - Preencher'!F60</f>
        <v>1141468000169</v>
      </c>
      <c r="E51" s="5" t="str">
        <f>'[1]TCE - ANEXO IV - Preencher'!G60</f>
        <v>MEDCALL COM SERV REPR MAT RADIO MED HOSP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000000115</v>
      </c>
      <c r="I51" s="6">
        <f>IF('[1]TCE - ANEXO IV - Preencher'!K60="","",'[1]TCE - ANEXO IV - Preencher'!K60)</f>
        <v>43822</v>
      </c>
      <c r="J51" s="5" t="str">
        <f>'[1]TCE - ANEXO IV - Preencher'!L60</f>
        <v>2620 1201 1414 6800 0169 5500 1000 0001 1519 0000 0007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316.14</v>
      </c>
    </row>
    <row r="52" spans="1:12" s="8" customFormat="1" ht="19.5" customHeight="1">
      <c r="A52" s="3">
        <f>IFERROR(VLOOKUP(B52,'[1]DADOS (OCULTAR)'!$P$3:$R$53,3,0),"")</f>
        <v>9039744000356</v>
      </c>
      <c r="B52" s="4" t="str">
        <f>'[1]TCE - ANEXO IV - Preencher'!C61</f>
        <v>UPA OLINDA</v>
      </c>
      <c r="C52" s="4" t="str">
        <f>'[1]TCE - ANEXO IV - Preencher'!E61</f>
        <v>3.99 - Outras despesas com Material de Consumo</v>
      </c>
      <c r="D52" s="3">
        <f>'[1]TCE - ANEXO IV - Preencher'!F61</f>
        <v>10779833000156</v>
      </c>
      <c r="E52" s="5" t="str">
        <f>'[1]TCE - ANEXO IV - Preencher'!G61</f>
        <v>MEDICAL MERCANTIL DE APARELHAGEM MEDICO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497458</v>
      </c>
      <c r="I52" s="6">
        <f>IF('[1]TCE - ANEXO IV - Preencher'!K61="","",'[1]TCE - ANEXO IV - Preencher'!K61)</f>
        <v>43860</v>
      </c>
      <c r="J52" s="5" t="str">
        <f>'[1]TCE - ANEXO IV - Preencher'!L61</f>
        <v>2620 0110 7798 3300 0156 5500 1000 4974 5811 2500 911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108</v>
      </c>
    </row>
    <row r="53" spans="1:12" s="8" customFormat="1" ht="19.5" customHeight="1">
      <c r="A53" s="3">
        <f>IFERROR(VLOOKUP(B53,'[1]DADOS (OCULTAR)'!$P$3:$R$53,3,0),"")</f>
        <v>9039744000356</v>
      </c>
      <c r="B53" s="4" t="str">
        <f>'[1]TCE - ANEXO IV - Preencher'!C62</f>
        <v>UPA OLINDA</v>
      </c>
      <c r="C53" s="4" t="str">
        <f>'[1]TCE - ANEXO IV - Preencher'!E62</f>
        <v>3.99 - Outras despesas com Material de Consumo</v>
      </c>
      <c r="D53" s="3">
        <f>'[1]TCE - ANEXO IV - Preencher'!F62</f>
        <v>10779833000156</v>
      </c>
      <c r="E53" s="5" t="str">
        <f>'[1]TCE - ANEXO IV - Preencher'!G62</f>
        <v>MEDICAL MERCANTIL DE APARELHAGEM MEDICO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497458</v>
      </c>
      <c r="I53" s="6">
        <f>IF('[1]TCE - ANEXO IV - Preencher'!K62="","",'[1]TCE - ANEXO IV - Preencher'!K62)</f>
        <v>43860</v>
      </c>
      <c r="J53" s="5" t="str">
        <f>'[1]TCE - ANEXO IV - Preencher'!L62</f>
        <v>2621 0110 7798 3300 0156 5500 1000 4974 5811 2500 911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323.82</v>
      </c>
    </row>
    <row r="54" spans="1:12" s="8" customFormat="1" ht="19.5" customHeight="1">
      <c r="A54" s="3">
        <f>IFERROR(VLOOKUP(B54,'[1]DADOS (OCULTAR)'!$P$3:$R$53,3,0),"")</f>
        <v>9039744000356</v>
      </c>
      <c r="B54" s="4" t="str">
        <f>'[1]TCE - ANEXO IV - Preencher'!C63</f>
        <v>UPA OLINDA</v>
      </c>
      <c r="C54" s="4" t="str">
        <f>'[1]TCE - ANEXO IV - Preencher'!E63</f>
        <v>3.7 - Material de Limpeza e Produtos de Hgienização</v>
      </c>
      <c r="D54" s="3">
        <f>'[1]TCE - ANEXO IV - Preencher'!F63</f>
        <v>20534381000104</v>
      </c>
      <c r="E54" s="5" t="str">
        <f>'[1]TCE - ANEXO IV - Preencher'!G63</f>
        <v>SUPERMERCADO NOVA ERA LTDA EPP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133614</v>
      </c>
      <c r="I54" s="6">
        <f>IF('[1]TCE - ANEXO IV - Preencher'!K63="","",'[1]TCE - ANEXO IV - Preencher'!K63)</f>
        <v>43837</v>
      </c>
      <c r="J54" s="5" t="str">
        <f>'[1]TCE - ANEXO IV - Preencher'!L63</f>
        <v>2620 0120 5343 8100 0104 6500 6000 1336 1410 0686 0838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20.64</v>
      </c>
    </row>
    <row r="55" spans="1:12" s="8" customFormat="1" ht="19.5" customHeight="1">
      <c r="A55" s="3">
        <f>IFERROR(VLOOKUP(B55,'[1]DADOS (OCULTAR)'!$P$3:$R$53,3,0),"")</f>
        <v>9039744000356</v>
      </c>
      <c r="B55" s="4" t="str">
        <f>'[1]TCE - ANEXO IV - Preencher'!C64</f>
        <v>UPA OLINDA</v>
      </c>
      <c r="C55" s="4" t="str">
        <f>'[1]TCE - ANEXO IV - Preencher'!E64</f>
        <v>3.7 - Material de Limpeza e Produtos de Hgienização</v>
      </c>
      <c r="D55" s="3">
        <f>'[1]TCE - ANEXO IV - Preencher'!F64</f>
        <v>30848237000198</v>
      </c>
      <c r="E55" s="5" t="str">
        <f>'[1]TCE - ANEXO IV - Preencher'!G64</f>
        <v>PH COMERCIO DE PRODUTOS MEDICOS HOSP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000002894</v>
      </c>
      <c r="I55" s="6">
        <f>IF('[1]TCE - ANEXO IV - Preencher'!K64="","",'[1]TCE - ANEXO IV - Preencher'!K64)</f>
        <v>43839</v>
      </c>
      <c r="J55" s="5" t="str">
        <f>'[1]TCE - ANEXO IV - Preencher'!L64</f>
        <v>2620 0130 8482 3700 0198 5500 1000 0028 9415 2653 9538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278</v>
      </c>
    </row>
    <row r="56" spans="1:12" s="8" customFormat="1" ht="19.5" customHeight="1">
      <c r="A56" s="3">
        <f>IFERROR(VLOOKUP(B56,'[1]DADOS (OCULTAR)'!$P$3:$R$53,3,0),"")</f>
        <v>9039744000356</v>
      </c>
      <c r="B56" s="4" t="str">
        <f>'[1]TCE - ANEXO IV - Preencher'!C65</f>
        <v>UPA OLINDA</v>
      </c>
      <c r="C56" s="4" t="str">
        <f>'[1]TCE - ANEXO IV - Preencher'!E65</f>
        <v>3.7 - Material de Limpeza e Produtos de Hgienização</v>
      </c>
      <c r="D56" s="3">
        <f>'[1]TCE - ANEXO IV - Preencher'!F65</f>
        <v>11142529000166</v>
      </c>
      <c r="E56" s="5" t="str">
        <f>'[1]TCE - ANEXO IV - Preencher'!G65</f>
        <v>DISTRIBUIDORA FACIL EIRELE ME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000090161</v>
      </c>
      <c r="I56" s="6">
        <f>IF('[1]TCE - ANEXO IV - Preencher'!K65="","",'[1]TCE - ANEXO IV - Preencher'!K65)</f>
        <v>43840</v>
      </c>
      <c r="J56" s="5" t="str">
        <f>'[1]TCE - ANEXO IV - Preencher'!L65</f>
        <v>2620 0111 1425 2900 0166 5500 1000 0901 6110 0074 1135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397.34</v>
      </c>
    </row>
    <row r="57" spans="1:12" s="8" customFormat="1" ht="19.5" customHeight="1">
      <c r="A57" s="3">
        <f>IFERROR(VLOOKUP(B57,'[1]DADOS (OCULTAR)'!$P$3:$R$53,3,0),"")</f>
        <v>9039744000356</v>
      </c>
      <c r="B57" s="4" t="str">
        <f>'[1]TCE - ANEXO IV - Preencher'!C66</f>
        <v>UPA OLINDA</v>
      </c>
      <c r="C57" s="4" t="str">
        <f>'[1]TCE - ANEXO IV - Preencher'!E66</f>
        <v>3.7 - Material de Limpeza e Produtos de Hgienização</v>
      </c>
      <c r="D57" s="3">
        <f>'[1]TCE - ANEXO IV - Preencher'!F66</f>
        <v>75315333005097</v>
      </c>
      <c r="E57" s="5" t="str">
        <f>'[1]TCE - ANEXO IV - Preencher'!G66</f>
        <v xml:space="preserve">ATACADAO S A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001446373</v>
      </c>
      <c r="I57" s="6">
        <f>IF('[1]TCE - ANEXO IV - Preencher'!K66="","",'[1]TCE - ANEXO IV - Preencher'!K66)</f>
        <v>43846</v>
      </c>
      <c r="J57" s="5" t="str">
        <f>'[1]TCE - ANEXO IV - Preencher'!L66</f>
        <v>2620 0175 3153 3300 5097 5500 1001 4463 7310 1954 3530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26.16</v>
      </c>
    </row>
    <row r="58" spans="1:12" s="8" customFormat="1" ht="19.5" customHeight="1">
      <c r="A58" s="3">
        <f>IFERROR(VLOOKUP(B58,'[1]DADOS (OCULTAR)'!$P$3:$R$53,3,0),"")</f>
        <v>9039744000356</v>
      </c>
      <c r="B58" s="4" t="str">
        <f>'[1]TCE - ANEXO IV - Preencher'!C67</f>
        <v>UPA OLINDA</v>
      </c>
      <c r="C58" s="4" t="str">
        <f>'[1]TCE - ANEXO IV - Preencher'!E67</f>
        <v>3.7 - Material de Limpeza e Produtos de Hgienização</v>
      </c>
      <c r="D58" s="3">
        <f>'[1]TCE - ANEXO IV - Preencher'!F67</f>
        <v>24425720000167</v>
      </c>
      <c r="E58" s="5" t="str">
        <f>'[1]TCE - ANEXO IV - Preencher'!G67</f>
        <v>ORIGINAL SUP  E EQUIPAMENTOS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005961</v>
      </c>
      <c r="I58" s="6">
        <f>IF('[1]TCE - ANEXO IV - Preencher'!K67="","",'[1]TCE - ANEXO IV - Preencher'!K67)</f>
        <v>43845</v>
      </c>
      <c r="J58" s="5" t="str">
        <f>'[1]TCE - ANEXO IV - Preencher'!L67</f>
        <v>2620 0124 4257 2000 0167 5500 1000 0059 6110 9001 6202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132.80000000000001</v>
      </c>
    </row>
    <row r="59" spans="1:12" s="8" customFormat="1" ht="19.5" customHeight="1">
      <c r="A59" s="3">
        <f>IFERROR(VLOOKUP(B59,'[1]DADOS (OCULTAR)'!$P$3:$R$53,3,0),"")</f>
        <v>9039744000356</v>
      </c>
      <c r="B59" s="4" t="str">
        <f>'[1]TCE - ANEXO IV - Preencher'!C68</f>
        <v>UPA OLINDA</v>
      </c>
      <c r="C59" s="4" t="str">
        <f>'[1]TCE - ANEXO IV - Preencher'!E68</f>
        <v>3.7 - Material de Limpeza e Produtos de Hgienização</v>
      </c>
      <c r="D59" s="3">
        <f>'[1]TCE - ANEXO IV - Preencher'!F68</f>
        <v>24189651000130</v>
      </c>
      <c r="E59" s="5" t="str">
        <f>'[1]TCE - ANEXO IV - Preencher'!G68</f>
        <v>BRD DISTRIBUIDORA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000009959</v>
      </c>
      <c r="I59" s="6">
        <f>IF('[1]TCE - ANEXO IV - Preencher'!K68="","",'[1]TCE - ANEXO IV - Preencher'!K68)</f>
        <v>43851</v>
      </c>
      <c r="J59" s="5" t="str">
        <f>'[1]TCE - ANEXO IV - Preencher'!L68</f>
        <v>2620 0124 1896 5100 0130 5500 0130 5500 1000 0099 5917 8776 0330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1072</v>
      </c>
    </row>
    <row r="60" spans="1:12" s="8" customFormat="1" ht="19.5" customHeight="1">
      <c r="A60" s="3">
        <f>IFERROR(VLOOKUP(B60,'[1]DADOS (OCULTAR)'!$P$3:$R$53,3,0),"")</f>
        <v>9039744000356</v>
      </c>
      <c r="B60" s="4" t="str">
        <f>'[1]TCE - ANEXO IV - Preencher'!C69</f>
        <v>UPA OLINDA</v>
      </c>
      <c r="C60" s="4" t="str">
        <f>'[1]TCE - ANEXO IV - Preencher'!E69</f>
        <v>3.7 - Material de Limpeza e Produtos de Hgienização</v>
      </c>
      <c r="D60" s="3">
        <f>'[1]TCE - ANEXO IV - Preencher'!F69</f>
        <v>10779833000156</v>
      </c>
      <c r="E60" s="5" t="str">
        <f>'[1]TCE - ANEXO IV - Preencher'!G69</f>
        <v>MEDICAL MERCANTIL DE APARELHAGEM MEDICO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495772</v>
      </c>
      <c r="I60" s="6">
        <f>IF('[1]TCE - ANEXO IV - Preencher'!K69="","",'[1]TCE - ANEXO IV - Preencher'!K69)</f>
        <v>43827</v>
      </c>
      <c r="J60" s="5" t="str">
        <f>'[1]TCE - ANEXO IV - Preencher'!L69</f>
        <v>2619 1210 7798 3300 0156 5500 1000 4957 7211 1414 2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200.52</v>
      </c>
    </row>
    <row r="61" spans="1:12" s="8" customFormat="1" ht="19.5" customHeight="1">
      <c r="A61" s="3">
        <f>IFERROR(VLOOKUP(B61,'[1]DADOS (OCULTAR)'!$P$3:$R$53,3,0),"")</f>
        <v>9039744000356</v>
      </c>
      <c r="B61" s="4" t="str">
        <f>'[1]TCE - ANEXO IV - Preencher'!C70</f>
        <v>UPA OLINDA</v>
      </c>
      <c r="C61" s="4" t="str">
        <f>'[1]TCE - ANEXO IV - Preencher'!E70</f>
        <v>3.99 - Outras despesas com Material de Consumo</v>
      </c>
      <c r="D61" s="3">
        <f>'[1]TCE - ANEXO IV - Preencher'!F70</f>
        <v>892597000126</v>
      </c>
      <c r="E61" s="5" t="str">
        <f>'[1]TCE - ANEXO IV - Preencher'!G70</f>
        <v>GILSON SOARES MACHADO DIAS FILHO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000044876</v>
      </c>
      <c r="I61" s="6">
        <f>IF('[1]TCE - ANEXO IV - Preencher'!K70="","",'[1]TCE - ANEXO IV - Preencher'!K70)</f>
        <v>43832</v>
      </c>
      <c r="J61" s="5" t="str">
        <f>'[1]TCE - ANEXO IV - Preencher'!L70</f>
        <v>2620 0100 8925 9700 0126 5500 1000 0448 7619 8514 8458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67.2</v>
      </c>
    </row>
    <row r="62" spans="1:12" s="8" customFormat="1" ht="19.5" customHeight="1">
      <c r="A62" s="3">
        <f>IFERROR(VLOOKUP(B62,'[1]DADOS (OCULTAR)'!$P$3:$R$53,3,0),"")</f>
        <v>9039744000356</v>
      </c>
      <c r="B62" s="4" t="str">
        <f>'[1]TCE - ANEXO IV - Preencher'!C71</f>
        <v>UPA OLINDA</v>
      </c>
      <c r="C62" s="4" t="str">
        <f>'[1]TCE - ANEXO IV - Preencher'!E71</f>
        <v>3.99 - Outras despesas com Material de Consumo</v>
      </c>
      <c r="D62" s="3">
        <f>'[1]TCE - ANEXO IV - Preencher'!F71</f>
        <v>892597000126</v>
      </c>
      <c r="E62" s="5" t="str">
        <f>'[1]TCE - ANEXO IV - Preencher'!G71</f>
        <v>GILSON SOARES MACHADO DIAS FILHO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000045048</v>
      </c>
      <c r="I62" s="6">
        <f>IF('[1]TCE - ANEXO IV - Preencher'!K71="","",'[1]TCE - ANEXO IV - Preencher'!K71)</f>
        <v>43843</v>
      </c>
      <c r="J62" s="5" t="str">
        <f>'[1]TCE - ANEXO IV - Preencher'!L71</f>
        <v>2621 0100 8925 9700 0126 5500 1000 0450 4812 8324 5395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96</v>
      </c>
    </row>
    <row r="63" spans="1:12" s="8" customFormat="1" ht="19.5" customHeight="1">
      <c r="A63" s="3">
        <f>IFERROR(VLOOKUP(B63,'[1]DADOS (OCULTAR)'!$P$3:$R$53,3,0),"")</f>
        <v>9039744000356</v>
      </c>
      <c r="B63" s="4" t="str">
        <f>'[1]TCE - ANEXO IV - Preencher'!C72</f>
        <v>UPA OLINDA</v>
      </c>
      <c r="C63" s="4" t="str">
        <f>'[1]TCE - ANEXO IV - Preencher'!E72</f>
        <v>3.99 - Outras despesas com Material de Consumo</v>
      </c>
      <c r="D63" s="3">
        <f>'[1]TCE - ANEXO IV - Preencher'!F72</f>
        <v>892597000126</v>
      </c>
      <c r="E63" s="5" t="str">
        <f>'[1]TCE - ANEXO IV - Preencher'!G72</f>
        <v>GILSON SOARES MACHADO DIAS FILHO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000045431</v>
      </c>
      <c r="I63" s="6">
        <f>IF('[1]TCE - ANEXO IV - Preencher'!K72="","",'[1]TCE - ANEXO IV - Preencher'!K72)</f>
        <v>43860</v>
      </c>
      <c r="J63" s="5" t="str">
        <f>'[1]TCE - ANEXO IV - Preencher'!L72</f>
        <v>2622 0100 8925 9700 0126 5500 1000 0454 3116 6542 7659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96</v>
      </c>
    </row>
    <row r="64" spans="1:12" s="8" customFormat="1" ht="19.5" customHeight="1">
      <c r="A64" s="3">
        <f>IFERROR(VLOOKUP(B64,'[1]DADOS (OCULTAR)'!$P$3:$R$53,3,0),"")</f>
        <v>9039744000356</v>
      </c>
      <c r="B64" s="4" t="str">
        <f>'[1]TCE - ANEXO IV - Preencher'!C73</f>
        <v>UPA OLINDA</v>
      </c>
      <c r="C64" s="4" t="str">
        <f>'[1]TCE - ANEXO IV - Preencher'!E73</f>
        <v>3.99 - Outras despesas com Material de Consumo</v>
      </c>
      <c r="D64" s="3">
        <f>'[1]TCE - ANEXO IV - Preencher'!F73</f>
        <v>6234871000156</v>
      </c>
      <c r="E64" s="5" t="str">
        <f>'[1]TCE - ANEXO IV - Preencher'!G73</f>
        <v>C J GOMES MERCEARIAS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000000737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9.99</v>
      </c>
    </row>
    <row r="65" spans="1:12" s="8" customFormat="1" ht="19.5" customHeight="1">
      <c r="A65" s="3">
        <f>IFERROR(VLOOKUP(B65,'[1]DADOS (OCULTAR)'!$P$3:$R$53,3,0),"")</f>
        <v>9039744000356</v>
      </c>
      <c r="B65" s="4" t="str">
        <f>'[1]TCE - ANEXO IV - Preencher'!C74</f>
        <v>UPA OLINDA</v>
      </c>
      <c r="C65" s="4" t="str">
        <f>'[1]TCE - ANEXO IV - Preencher'!E74</f>
        <v>3.99 - Outras despesas com Material de Consumo</v>
      </c>
      <c r="D65" s="3">
        <f>'[1]TCE - ANEXO IV - Preencher'!F74</f>
        <v>6234871000156</v>
      </c>
      <c r="E65" s="5" t="str">
        <f>'[1]TCE - ANEXO IV - Preencher'!G74</f>
        <v>C J GOMES MERCEARIAS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000000749</v>
      </c>
      <c r="I65" s="6">
        <f>IF('[1]TCE - ANEXO IV - Preencher'!K74="","",'[1]TCE - ANEXO IV - Preencher'!K74)</f>
        <v>43858</v>
      </c>
      <c r="J65" s="5" t="str">
        <f>'[1]TCE - ANEXO IV - Preencher'!L74</f>
        <v>2620 0106 2348 7100 0156 5500 1000 0007 4918 6736 3272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9.99</v>
      </c>
    </row>
    <row r="66" spans="1:12" s="8" customFormat="1" ht="19.5" customHeight="1">
      <c r="A66" s="3">
        <f>IFERROR(VLOOKUP(B66,'[1]DADOS (OCULTAR)'!$P$3:$R$53,3,0),"")</f>
        <v>9039744000356</v>
      </c>
      <c r="B66" s="4" t="str">
        <f>'[1]TCE - ANEXO IV - Preencher'!C75</f>
        <v>UPA OLINDA</v>
      </c>
      <c r="C66" s="4" t="str">
        <f>'[1]TCE - ANEXO IV - Preencher'!E75</f>
        <v>3.99 - Outras despesas com Material de Consumo</v>
      </c>
      <c r="D66" s="3">
        <f>'[1]TCE - ANEXO IV - Preencher'!F75</f>
        <v>6234871000156</v>
      </c>
      <c r="E66" s="5" t="str">
        <f>'[1]TCE - ANEXO IV - Preencher'!G75</f>
        <v>C J GOMES MERCEARIAS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000000752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9.9</v>
      </c>
    </row>
    <row r="67" spans="1:12" s="8" customFormat="1" ht="19.5" customHeight="1">
      <c r="A67" s="3">
        <f>IFERROR(VLOOKUP(B67,'[1]DADOS (OCULTAR)'!$P$3:$R$53,3,0),"")</f>
        <v>9039744000356</v>
      </c>
      <c r="B67" s="4" t="str">
        <f>'[1]TCE - ANEXO IV - Preencher'!C76</f>
        <v>UPA OLINDA</v>
      </c>
      <c r="C67" s="4" t="str">
        <f>'[1]TCE - ANEXO IV - Preencher'!E76</f>
        <v>3.99 - Outras despesas com Material de Consumo</v>
      </c>
      <c r="D67" s="3">
        <f>'[1]TCE - ANEXO IV - Preencher'!F76</f>
        <v>6234871000156</v>
      </c>
      <c r="E67" s="5" t="str">
        <f>'[1]TCE - ANEXO IV - Preencher'!G76</f>
        <v>C J GOMES MERCEARIAS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000000737</v>
      </c>
      <c r="I67" s="6">
        <f>IF('[1]TCE - ANEXO IV - Preencher'!K76="","",'[1]TCE - ANEXO IV - Preencher'!K76)</f>
        <v>43840</v>
      </c>
      <c r="J67" s="5" t="str">
        <f>'[1]TCE - ANEXO IV - Preencher'!L76</f>
        <v>2620 0106 2348 77100 0156 5500 1000 0007 3711 1753 8946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119.65</v>
      </c>
    </row>
    <row r="68" spans="1:12" s="8" customFormat="1" ht="19.5" customHeight="1">
      <c r="A68" s="3">
        <f>IFERROR(VLOOKUP(B68,'[1]DADOS (OCULTAR)'!$P$3:$R$53,3,0),"")</f>
        <v>9039744000356</v>
      </c>
      <c r="B68" s="4" t="str">
        <f>'[1]TCE - ANEXO IV - Preencher'!C77</f>
        <v>UPA OLINDA</v>
      </c>
      <c r="C68" s="4" t="str">
        <f>'[1]TCE - ANEXO IV - Preencher'!E77</f>
        <v>3.99 - Outras despesas com Material de Consumo</v>
      </c>
      <c r="D68" s="3">
        <f>'[1]TCE - ANEXO IV - Preencher'!F77</f>
        <v>6234871000156</v>
      </c>
      <c r="E68" s="5" t="str">
        <f>'[1]TCE - ANEXO IV - Preencher'!G77</f>
        <v>C J GOMES MERCEARIAS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000000736</v>
      </c>
      <c r="I68" s="6">
        <f>IF('[1]TCE - ANEXO IV - Preencher'!K77="","",'[1]TCE - ANEXO IV - Preencher'!K77)</f>
        <v>43840</v>
      </c>
      <c r="J68" s="5" t="str">
        <f>'[1]TCE - ANEXO IV - Preencher'!L77</f>
        <v>2620 0106 2348 7100 0156 5500 1000 0007 3610 5448 2046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370.3</v>
      </c>
    </row>
    <row r="69" spans="1:12" s="8" customFormat="1" ht="19.5" customHeight="1">
      <c r="A69" s="3">
        <f>IFERROR(VLOOKUP(B69,'[1]DADOS (OCULTAR)'!$P$3:$R$53,3,0),"")</f>
        <v>9039744000356</v>
      </c>
      <c r="B69" s="4" t="str">
        <f>'[1]TCE - ANEXO IV - Preencher'!C78</f>
        <v>UPA OLINDA</v>
      </c>
      <c r="C69" s="4" t="str">
        <f>'[1]TCE - ANEXO IV - Preencher'!E78</f>
        <v>3.99 - Outras despesas com Material de Consumo</v>
      </c>
      <c r="D69" s="3">
        <f>'[1]TCE - ANEXO IV - Preencher'!F78</f>
        <v>6234871000156</v>
      </c>
      <c r="E69" s="5" t="str">
        <f>'[1]TCE - ANEXO IV - Preencher'!G78</f>
        <v>C J GOMES MERCEARIAS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000000749</v>
      </c>
      <c r="I69" s="6">
        <f>IF('[1]TCE - ANEXO IV - Preencher'!K78="","",'[1]TCE - ANEXO IV - Preencher'!K78)</f>
        <v>43858</v>
      </c>
      <c r="J69" s="5" t="str">
        <f>'[1]TCE - ANEXO IV - Preencher'!L78</f>
        <v>2620 0106 2348 7100 0156 5500 1000 0007 4918 6736 3272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14.95</v>
      </c>
    </row>
    <row r="70" spans="1:12" s="8" customFormat="1" ht="19.5" customHeight="1">
      <c r="A70" s="3">
        <f>IFERROR(VLOOKUP(B70,'[1]DADOS (OCULTAR)'!$P$3:$R$53,3,0),"")</f>
        <v>9039744000356</v>
      </c>
      <c r="B70" s="4" t="str">
        <f>'[1]TCE - ANEXO IV - Preencher'!C79</f>
        <v>UPA OLINDA</v>
      </c>
      <c r="C70" s="4" t="str">
        <f>'[1]TCE - ANEXO IV - Preencher'!E79</f>
        <v>3.99 - Outras despesas com Material de Consumo</v>
      </c>
      <c r="D70" s="3">
        <f>'[1]TCE - ANEXO IV - Preencher'!F79</f>
        <v>9445333000107</v>
      </c>
      <c r="E70" s="5" t="str">
        <f>'[1]TCE - ANEXO IV - Preencher'!G79</f>
        <v>LG DE MELO JUNIOR ME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1821</v>
      </c>
      <c r="I70" s="6">
        <f>IF('[1]TCE - ANEXO IV - Preencher'!K79="","",'[1]TCE - ANEXO IV - Preencher'!K79)</f>
        <v>43861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724.5</v>
      </c>
    </row>
    <row r="71" spans="1:12" s="8" customFormat="1" ht="19.5" customHeight="1">
      <c r="A71" s="3">
        <f>IFERROR(VLOOKUP(B71,'[1]DADOS (OCULTAR)'!$P$3:$R$53,3,0),"")</f>
        <v>9039744000356</v>
      </c>
      <c r="B71" s="4" t="str">
        <f>'[1]TCE - ANEXO IV - Preencher'!C80</f>
        <v>UPA OLINDA</v>
      </c>
      <c r="C71" s="4" t="str">
        <f>'[1]TCE - ANEXO IV - Preencher'!E80</f>
        <v>3.6 - Material de Expediente</v>
      </c>
      <c r="D71" s="3">
        <f>'[1]TCE - ANEXO IV - Preencher'!F80</f>
        <v>19075573000102</v>
      </c>
      <c r="E71" s="5" t="str">
        <f>'[1]TCE - ANEXO IV - Preencher'!G80</f>
        <v>LAERTHY OLIVEIRA DO NASCIMENTO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0260</v>
      </c>
      <c r="I71" s="6">
        <f>IF('[1]TCE - ANEXO IV - Preencher'!K80="","",'[1]TCE - ANEXO IV - Preencher'!K80)</f>
        <v>43860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685</v>
      </c>
    </row>
    <row r="72" spans="1:12" s="8" customFormat="1" ht="19.5" customHeight="1">
      <c r="A72" s="3">
        <f>IFERROR(VLOOKUP(B72,'[1]DADOS (OCULTAR)'!$P$3:$R$53,3,0),"")</f>
        <v>9039744000356</v>
      </c>
      <c r="B72" s="4" t="str">
        <f>'[1]TCE - ANEXO IV - Preencher'!C81</f>
        <v>UPA OLINDA</v>
      </c>
      <c r="C72" s="4" t="str">
        <f>'[1]TCE - ANEXO IV - Preencher'!E81</f>
        <v>3.6 - Material de Expediente</v>
      </c>
      <c r="D72" s="3">
        <f>'[1]TCE - ANEXO IV - Preencher'!F81</f>
        <v>29447408000198</v>
      </c>
      <c r="E72" s="5" t="str">
        <f>'[1]TCE - ANEXO IV - Preencher'!G81</f>
        <v>LF DOS SANTOS GRAFICA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000000317</v>
      </c>
      <c r="I72" s="6">
        <f>IF('[1]TCE - ANEXO IV - Preencher'!K81="","",'[1]TCE - ANEXO IV - Preencher'!K81)</f>
        <v>43836</v>
      </c>
      <c r="J72" s="5" t="str">
        <f>'[1]TCE - ANEXO IV - Preencher'!L81</f>
        <v>2620 0129 4474 0800 0198 5500 1000 0003 1719 0007 9000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1760</v>
      </c>
    </row>
    <row r="73" spans="1:12" s="8" customFormat="1" ht="19.5" customHeight="1">
      <c r="A73" s="3">
        <f>IFERROR(VLOOKUP(B73,'[1]DADOS (OCULTAR)'!$P$3:$R$53,3,0),"")</f>
        <v>9039744000356</v>
      </c>
      <c r="B73" s="4" t="str">
        <f>'[1]TCE - ANEXO IV - Preencher'!C82</f>
        <v>UPA OLINDA</v>
      </c>
      <c r="C73" s="4" t="str">
        <f>'[1]TCE - ANEXO IV - Preencher'!E82</f>
        <v>3.6 - Material de Expediente</v>
      </c>
      <c r="D73" s="3">
        <f>'[1]TCE - ANEXO IV - Preencher'!F82</f>
        <v>11101202000146</v>
      </c>
      <c r="E73" s="5" t="str">
        <f>'[1]TCE - ANEXO IV - Preencher'!G82</f>
        <v>VGC ALVES COMERCIO E SERVICOS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000008518</v>
      </c>
      <c r="I73" s="6">
        <f>IF('[1]TCE - ANEXO IV - Preencher'!K82="","",'[1]TCE - ANEXO IV - Preencher'!K82)</f>
        <v>43843</v>
      </c>
      <c r="J73" s="5" t="str">
        <f>'[1]TCE - ANEXO IV - Preencher'!L82</f>
        <v>2620 0111 1012 0200 0146 5500 1000 0085 1817 4752 3506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221</v>
      </c>
    </row>
    <row r="74" spans="1:12" s="8" customFormat="1" ht="19.5" customHeight="1">
      <c r="A74" s="3">
        <f>IFERROR(VLOOKUP(B74,'[1]DADOS (OCULTAR)'!$P$3:$R$53,3,0),"")</f>
        <v>9039744000356</v>
      </c>
      <c r="B74" s="4" t="str">
        <f>'[1]TCE - ANEXO IV - Preencher'!C83</f>
        <v>UPA OLINDA</v>
      </c>
      <c r="C74" s="4" t="str">
        <f>'[1]TCE - ANEXO IV - Preencher'!E83</f>
        <v>3.6 - Material de Expediente</v>
      </c>
      <c r="D74" s="3">
        <f>'[1]TCE - ANEXO IV - Preencher'!F83</f>
        <v>24073694000155</v>
      </c>
      <c r="E74" s="5" t="str">
        <f>'[1]TCE - ANEXO IV - Preencher'!G83</f>
        <v>CIL COMERCIO DE INFORMATICA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000434608</v>
      </c>
      <c r="I74" s="6">
        <f>IF('[1]TCE - ANEXO IV - Preencher'!K83="","",'[1]TCE - ANEXO IV - Preencher'!K83)</f>
        <v>43839</v>
      </c>
      <c r="J74" s="5" t="str">
        <f>'[1]TCE - ANEXO IV - Preencher'!L83</f>
        <v>2620 0124 1736 9400 0155 5500 1000 4346 0810 1309 9172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4683</v>
      </c>
    </row>
    <row r="75" spans="1:12" s="8" customFormat="1" ht="19.5" customHeight="1">
      <c r="A75" s="3">
        <f>IFERROR(VLOOKUP(B75,'[1]DADOS (OCULTAR)'!$P$3:$R$53,3,0),"")</f>
        <v>9039744000356</v>
      </c>
      <c r="B75" s="4" t="str">
        <f>'[1]TCE - ANEXO IV - Preencher'!C84</f>
        <v>UPA OLINDA</v>
      </c>
      <c r="C75" s="4" t="str">
        <f>'[1]TCE - ANEXO IV - Preencher'!E84</f>
        <v>3.6 - Material de Expediente</v>
      </c>
      <c r="D75" s="3">
        <f>'[1]TCE - ANEXO IV - Preencher'!F84</f>
        <v>24425720000167</v>
      </c>
      <c r="E75" s="5" t="str">
        <f>'[1]TCE - ANEXO IV - Preencher'!G84</f>
        <v>ORIGINAL SUP  E EQUIPAMENTOS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005961</v>
      </c>
      <c r="I75" s="6">
        <f>IF('[1]TCE - ANEXO IV - Preencher'!K84="","",'[1]TCE - ANEXO IV - Preencher'!K84)</f>
        <v>43845</v>
      </c>
      <c r="J75" s="5" t="str">
        <f>'[1]TCE - ANEXO IV - Preencher'!L84</f>
        <v>2620 0124 4257 2000 0167 5500 1000 0005 9611 0900 16202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1200</v>
      </c>
    </row>
    <row r="76" spans="1:12" s="8" customFormat="1" ht="19.5" customHeight="1">
      <c r="A76" s="3">
        <f>IFERROR(VLOOKUP(B76,'[1]DADOS (OCULTAR)'!$P$3:$R$53,3,0),"")</f>
        <v>9039744000356</v>
      </c>
      <c r="B76" s="4" t="str">
        <f>'[1]TCE - ANEXO IV - Preencher'!C85</f>
        <v>UPA OLINDA</v>
      </c>
      <c r="C76" s="4" t="str">
        <f>'[1]TCE - ANEXO IV - Preencher'!E85</f>
        <v>3.6 - Material de Expediente</v>
      </c>
      <c r="D76" s="3">
        <f>'[1]TCE - ANEXO IV - Preencher'!F85</f>
        <v>24073694000155</v>
      </c>
      <c r="E76" s="5" t="str">
        <f>'[1]TCE - ANEXO IV - Preencher'!G85</f>
        <v>CIL COMERCIO DE INFORMATICA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000437647</v>
      </c>
      <c r="I76" s="6">
        <f>IF('[1]TCE - ANEXO IV - Preencher'!K85="","",'[1]TCE - ANEXO IV - Preencher'!K85)</f>
        <v>43846</v>
      </c>
      <c r="J76" s="5" t="str">
        <f>'[1]TCE - ANEXO IV - Preencher'!L85</f>
        <v>2620 0124 0736 9400 0155 5500 1000 4376 4710 1319 0554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302.18</v>
      </c>
    </row>
    <row r="77" spans="1:12" s="8" customFormat="1" ht="19.5" customHeight="1">
      <c r="A77" s="3">
        <f>IFERROR(VLOOKUP(B77,'[1]DADOS (OCULTAR)'!$P$3:$R$53,3,0),"")</f>
        <v>9039744000356</v>
      </c>
      <c r="B77" s="4" t="str">
        <f>'[1]TCE - ANEXO IV - Preencher'!C86</f>
        <v>UPA OLINDA</v>
      </c>
      <c r="C77" s="4" t="str">
        <f>'[1]TCE - ANEXO IV - Preencher'!E86</f>
        <v>3.6 - Material de Expediente</v>
      </c>
      <c r="D77" s="3">
        <f>'[1]TCE - ANEXO IV - Preencher'!F86</f>
        <v>43283811019250</v>
      </c>
      <c r="E77" s="5" t="str">
        <f>'[1]TCE - ANEXO IV - Preencher'!G86</f>
        <v>KALUNGA COMERCIO E INDUSTRIA GRAFICA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159934</v>
      </c>
      <c r="I77" s="6">
        <f>IF('[1]TCE - ANEXO IV - Preencher'!K86="","",'[1]TCE - ANEXO IV - Preencher'!K86)</f>
        <v>43851</v>
      </c>
      <c r="J77" s="5" t="str">
        <f>'[1]TCE - ANEXO IV - Preencher'!L86</f>
        <v>2620 0143 2838 1101 9250 6500 1000 1599 3410 0159 9414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19.989999999999998</v>
      </c>
    </row>
    <row r="78" spans="1:12" s="8" customFormat="1" ht="19.5" customHeight="1">
      <c r="A78" s="3">
        <f>IFERROR(VLOOKUP(B78,'[1]DADOS (OCULTAR)'!$P$3:$R$53,3,0),"")</f>
        <v>9039744000356</v>
      </c>
      <c r="B78" s="4" t="str">
        <f>'[1]TCE - ANEXO IV - Preencher'!C87</f>
        <v>UPA OLINDA</v>
      </c>
      <c r="C78" s="4" t="str">
        <f>'[1]TCE - ANEXO IV - Preencher'!E87</f>
        <v>3.6 - Material de Expediente</v>
      </c>
      <c r="D78" s="3">
        <f>'[1]TCE - ANEXO IV - Preencher'!F87</f>
        <v>9618616000103</v>
      </c>
      <c r="E78" s="5" t="str">
        <f>'[1]TCE - ANEXO IV - Preencher'!G87</f>
        <v>TATYANE FLORENCIO FERNANDES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000010290</v>
      </c>
      <c r="I78" s="6">
        <f>IF('[1]TCE - ANEXO IV - Preencher'!K87="","",'[1]TCE - ANEXO IV - Preencher'!K87)</f>
        <v>43857</v>
      </c>
      <c r="J78" s="5" t="str">
        <f>'[1]TCE - ANEXO IV - Preencher'!L87</f>
        <v>2620 0109 6186 1600 0103 6500 1000 0102 9010 0423 3200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40.9</v>
      </c>
    </row>
    <row r="79" spans="1:12" s="8" customFormat="1" ht="19.5" customHeight="1">
      <c r="A79" s="3">
        <f>IFERROR(VLOOKUP(B79,'[1]DADOS (OCULTAR)'!$P$3:$R$53,3,0),"")</f>
        <v>9039744000356</v>
      </c>
      <c r="B79" s="4" t="str">
        <f>'[1]TCE - ANEXO IV - Preencher'!C88</f>
        <v>UPA OLINDA</v>
      </c>
      <c r="C79" s="4" t="str">
        <f>'[1]TCE - ANEXO IV - Preencher'!E88</f>
        <v>3.6 - Material de Expediente</v>
      </c>
      <c r="D79" s="3">
        <f>'[1]TCE - ANEXO IV - Preencher'!F88</f>
        <v>29447408000198</v>
      </c>
      <c r="E79" s="5" t="str">
        <f>'[1]TCE - ANEXO IV - Preencher'!G88</f>
        <v>LF DOS SANTOS GRAFICA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000000333</v>
      </c>
      <c r="I79" s="6">
        <f>IF('[1]TCE - ANEXO IV - Preencher'!K88="","",'[1]TCE - ANEXO IV - Preencher'!K88)</f>
        <v>43860</v>
      </c>
      <c r="J79" s="5" t="str">
        <f>'[1]TCE - ANEXO IV - Preencher'!L88</f>
        <v>2620 0129 4474 0800 0198 5500 1000 0003 3312 0809 0772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275</v>
      </c>
    </row>
    <row r="80" spans="1:12" s="8" customFormat="1" ht="19.5" customHeight="1">
      <c r="A80" s="3" t="str">
        <f>IFERROR(VLOOKUP(B80,'[1]DADOS (OCULTAR)'!$P$3:$R$53,3,0),"")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>
      <c r="A81" s="3">
        <f>IFERROR(VLOOKUP(B81,'[1]DADOS (OCULTAR)'!$P$3:$R$53,3,0),"")</f>
        <v>9039744000356</v>
      </c>
      <c r="B81" s="4" t="str">
        <f>'[1]TCE - ANEXO IV - Preencher'!C90</f>
        <v>UPA OLINDA</v>
      </c>
      <c r="C81" s="4" t="str">
        <f>'[1]TCE - ANEXO IV - Preencher'!E90</f>
        <v>3.1 - Combustíveis e Lubrificantes Automotivos</v>
      </c>
      <c r="D81" s="3">
        <f>'[1]TCE - ANEXO IV - Preencher'!F90</f>
        <v>1912250000241</v>
      </c>
      <c r="E81" s="5" t="str">
        <f>'[1]TCE - ANEXO IV - Preencher'!G90</f>
        <v>POSTO CANCUN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90</v>
      </c>
      <c r="I81" s="6">
        <f>IF('[1]TCE - ANEXO IV - Preencher'!K90="","",'[1]TCE - ANEXO IV - Preencher'!K90)</f>
        <v>43836</v>
      </c>
      <c r="J81" s="5" t="str">
        <f>'[1]TCE - ANEXO IV - Preencher'!L90</f>
        <v>2620 0101 9122 5000 0241 5501 2000 0000 9010 0009 9869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4069.96</v>
      </c>
    </row>
    <row r="82" spans="1:12" s="8" customFormat="1" ht="19.5" customHeight="1">
      <c r="A82" s="3">
        <f>IFERROR(VLOOKUP(B82,'[1]DADOS (OCULTAR)'!$P$3:$R$53,3,0),"")</f>
        <v>9039744000356</v>
      </c>
      <c r="B82" s="4" t="str">
        <f>'[1]TCE - ANEXO IV - Preencher'!C91</f>
        <v>UPA OLINDA</v>
      </c>
      <c r="C82" s="4" t="str">
        <f>'[1]TCE - ANEXO IV - Preencher'!E91</f>
        <v>3.1 - Combustíveis e Lubrificantes Automotivos</v>
      </c>
      <c r="D82" s="3">
        <f>'[1]TCE - ANEXO IV - Preencher'!F91</f>
        <v>12781233001472</v>
      </c>
      <c r="E82" s="5" t="str">
        <f>'[1]TCE - ANEXO IV - Preencher'!G91</f>
        <v>PETROLEO CAVALCANTI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000088181</v>
      </c>
      <c r="I82" s="6" t="str">
        <f>IF('[1]TCE - ANEXO IV - Preencher'!K91="","",'[1]TCE - ANEXO IV - Preencher'!K91)</f>
        <v>13/01;2020</v>
      </c>
      <c r="J82" s="5" t="str">
        <f>'[1]TCE - ANEXO IV - Preencher'!L91</f>
        <v>2620 0112 7812 3300 1472 6505 9000 0881 8110 0092 6653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50</v>
      </c>
    </row>
    <row r="83" spans="1:12" s="8" customFormat="1" ht="19.5" customHeight="1">
      <c r="A83" s="3">
        <f>IFERROR(VLOOKUP(B83,'[1]DADOS (OCULTAR)'!$P$3:$R$53,3,0),"")</f>
        <v>9039744000356</v>
      </c>
      <c r="B83" s="4" t="str">
        <f>'[1]TCE - ANEXO IV - Preencher'!C92</f>
        <v>UPA OLINDA</v>
      </c>
      <c r="C83" s="4" t="str">
        <f>'[1]TCE - ANEXO IV - Preencher'!E92</f>
        <v>3.1 - Combustíveis e Lubrificantes Automotivos</v>
      </c>
      <c r="D83" s="3">
        <f>'[1]TCE - ANEXO IV - Preencher'!F92</f>
        <v>22173474000178</v>
      </c>
      <c r="E83" s="5" t="str">
        <f>'[1]TCE - ANEXO IV - Preencher'!G92</f>
        <v>SERVI PECAS E SERVICOS EIRELI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000001853</v>
      </c>
      <c r="I83" s="6">
        <f>IF('[1]TCE - ANEXO IV - Preencher'!K92="","",'[1]TCE - ANEXO IV - Preencher'!K92)</f>
        <v>43833</v>
      </c>
      <c r="J83" s="5" t="str">
        <f>'[1]TCE - ANEXO IV - Preencher'!L92</f>
        <v>2620 0122 1734 7400 0178 5500 1000 0018 5317 6919 5403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224</v>
      </c>
    </row>
    <row r="84" spans="1:12" s="8" customFormat="1" ht="19.5" customHeight="1">
      <c r="A84" s="3">
        <f>IFERROR(VLOOKUP(B84,'[1]DADOS (OCULTAR)'!$P$3:$R$53,3,0),"")</f>
        <v>9039744000356</v>
      </c>
      <c r="B84" s="4" t="str">
        <f>'[1]TCE - ANEXO IV - Preencher'!C93</f>
        <v>UPA OLINDA</v>
      </c>
      <c r="C84" s="4" t="str">
        <f>'[1]TCE - ANEXO IV - Preencher'!E93</f>
        <v>3.2 - Gás e Outros Materiais Engarrafados</v>
      </c>
      <c r="D84" s="3">
        <f>'[1]TCE - ANEXO IV - Preencher'!F93</f>
        <v>9445333000107</v>
      </c>
      <c r="E84" s="5" t="str">
        <f>'[1]TCE - ANEXO IV - Preencher'!G93</f>
        <v>LG DE MELO JUNIOR ME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1821</v>
      </c>
      <c r="I84" s="6">
        <f>IF('[1]TCE - ANEXO IV - Preencher'!K93="","",'[1]TCE - ANEXO IV - Preencher'!K93)</f>
        <v>43861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70</v>
      </c>
    </row>
    <row r="85" spans="1:12" s="8" customFormat="1" ht="19.5" customHeight="1">
      <c r="A85" s="3">
        <f>IFERROR(VLOOKUP(B85,'[1]DADOS (OCULTAR)'!$P$3:$R$53,3,0),"")</f>
        <v>9039744000356</v>
      </c>
      <c r="B85" s="4" t="str">
        <f>'[1]TCE - ANEXO IV - Preencher'!C94</f>
        <v>UPA OLINDA</v>
      </c>
      <c r="C85" s="4" t="str">
        <f>'[1]TCE - ANEXO IV - Preencher'!E94</f>
        <v>3.99 - Outras despesas com Material de Consumo</v>
      </c>
      <c r="D85" s="3">
        <f>'[1]TCE - ANEXO IV - Preencher'!F94</f>
        <v>9554014000121</v>
      </c>
      <c r="E85" s="5" t="str">
        <f>'[1]TCE - ANEXO IV - Preencher'!G94</f>
        <v>PELETRO REFRIGERACAO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8201</v>
      </c>
      <c r="I85" s="6">
        <f>IF('[1]TCE - ANEXO IV - Preencher'!K94="","",'[1]TCE - ANEXO IV - Preencher'!K94)</f>
        <v>43837</v>
      </c>
      <c r="J85" s="5" t="str">
        <f>'[1]TCE - ANEXO IV - Preencher'!L94</f>
        <v>2620 0109 5540 1400 0121 6500 1000 0082 0191 3624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28</v>
      </c>
    </row>
    <row r="86" spans="1:12" s="8" customFormat="1" ht="19.5" customHeight="1">
      <c r="A86" s="3">
        <f>IFERROR(VLOOKUP(B86,'[1]DADOS (OCULTAR)'!$P$3:$R$53,3,0),"")</f>
        <v>9039744000356</v>
      </c>
      <c r="B86" s="4" t="str">
        <f>'[1]TCE - ANEXO IV - Preencher'!C95</f>
        <v>UPA OLINDA</v>
      </c>
      <c r="C86" s="4" t="str">
        <f>'[1]TCE - ANEXO IV - Preencher'!E95</f>
        <v>3.99 - Outras despesas com Material de Consumo</v>
      </c>
      <c r="D86" s="3">
        <f>'[1]TCE - ANEXO IV - Preencher'!F95</f>
        <v>15001840000146</v>
      </c>
      <c r="E86" s="5" t="str">
        <f>'[1]TCE - ANEXO IV - Preencher'!G95</f>
        <v>FELIPE LEANDRO M DA SILVA MATERIAL DE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000027817</v>
      </c>
      <c r="I86" s="6">
        <f>IF('[1]TCE - ANEXO IV - Preencher'!K95="","",'[1]TCE - ANEXO IV - Preencher'!K95)</f>
        <v>43857</v>
      </c>
      <c r="J86" s="5" t="str">
        <f>'[1]TCE - ANEXO IV - Preencher'!L95</f>
        <v>2620 0115 0018 4000 0146 6500 1000 0278 1710 3078 0227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10</v>
      </c>
    </row>
    <row r="87" spans="1:12" s="8" customFormat="1" ht="19.5" customHeight="1">
      <c r="A87" s="3">
        <f>IFERROR(VLOOKUP(B87,'[1]DADOS (OCULTAR)'!$P$3:$R$53,3,0),"")</f>
        <v>9039744000356</v>
      </c>
      <c r="B87" s="4" t="str">
        <f>'[1]TCE - ANEXO IV - Preencher'!C96</f>
        <v>UPA OLINDA</v>
      </c>
      <c r="C87" s="4" t="str">
        <f>'[1]TCE - ANEXO IV - Preencher'!E96</f>
        <v>3.99 - Outras despesas com Material de Consumo</v>
      </c>
      <c r="D87" s="3">
        <f>'[1]TCE - ANEXO IV - Preencher'!F96</f>
        <v>15001840000146</v>
      </c>
      <c r="E87" s="5" t="str">
        <f>'[1]TCE - ANEXO IV - Preencher'!G96</f>
        <v>FELIPE LEANDRO M DA SILVA MATERIAL DE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000027630</v>
      </c>
      <c r="I87" s="6" t="str">
        <f>IF('[1]TCE - ANEXO IV - Preencher'!K96="","",'[1]TCE - ANEXO IV - Preencher'!K96)</f>
        <v>2301/2020</v>
      </c>
      <c r="J87" s="5" t="str">
        <f>'[1]TCE - ANEXO IV - Preencher'!L96</f>
        <v>2621 0115 0018 4000 0146 6500 1000 0276 3012 5265 7015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9.9</v>
      </c>
    </row>
    <row r="88" spans="1:12" s="8" customFormat="1" ht="19.5" customHeight="1">
      <c r="A88" s="3">
        <f>IFERROR(VLOOKUP(B88,'[1]DADOS (OCULTAR)'!$P$3:$R$53,3,0),"")</f>
        <v>9039744000356</v>
      </c>
      <c r="B88" s="4" t="str">
        <f>'[1]TCE - ANEXO IV - Preencher'!C97</f>
        <v>UPA OLINDA</v>
      </c>
      <c r="C88" s="4" t="str">
        <f>'[1]TCE - ANEXO IV - Preencher'!E97</f>
        <v>3.99 - Outras despesas com Material de Consumo</v>
      </c>
      <c r="D88" s="3">
        <f>'[1]TCE - ANEXO IV - Preencher'!F97</f>
        <v>70173844000110</v>
      </c>
      <c r="E88" s="5" t="str">
        <f>'[1]TCE - ANEXO IV - Preencher'!G97</f>
        <v>LOJAS PELETRO LTDA ME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10766</v>
      </c>
      <c r="I88" s="6">
        <f>IF('[1]TCE - ANEXO IV - Preencher'!K97="","",'[1]TCE - ANEXO IV - Preencher'!K97)</f>
        <v>43857</v>
      </c>
      <c r="J88" s="5" t="str">
        <f>'[1]TCE - ANEXO IV - Preencher'!L97</f>
        <v>2620 0170 1788 4400 0110 6500 1000 0107 6611 5717 5837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9</v>
      </c>
    </row>
    <row r="89" spans="1:12" s="8" customFormat="1" ht="19.5" customHeight="1">
      <c r="A89" s="3">
        <f>IFERROR(VLOOKUP(B89,'[1]DADOS (OCULTAR)'!$P$3:$R$53,3,0),"")</f>
        <v>9039744000356</v>
      </c>
      <c r="B89" s="4" t="str">
        <f>'[1]TCE - ANEXO IV - Preencher'!C98</f>
        <v>UPA OLINDA</v>
      </c>
      <c r="C89" s="4" t="str">
        <f>'[1]TCE - ANEXO IV - Preencher'!E98</f>
        <v>3.99 - Outras despesas com Material de Consumo</v>
      </c>
      <c r="D89" s="3">
        <f>'[1]TCE - ANEXO IV - Preencher'!F98</f>
        <v>20782880000102</v>
      </c>
      <c r="E89" s="5" t="str">
        <f>'[1]TCE - ANEXO IV - Preencher'!G98</f>
        <v>NORDESTE MEDICAL REPRESENTACAO IMP E EXP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1199</v>
      </c>
      <c r="I89" s="6">
        <f>IF('[1]TCE - ANEXO IV - Preencher'!K98="","",'[1]TCE - ANEXO IV - Preencher'!K98)</f>
        <v>43825</v>
      </c>
      <c r="J89" s="5" t="str">
        <f>'[1]TCE - ANEXO IV - Preencher'!L98</f>
        <v>2619 1220 7828 8000 0102 5500 1000 0011 9919 9499 7405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1300</v>
      </c>
    </row>
    <row r="90" spans="1:12" s="8" customFormat="1" ht="19.5" customHeight="1">
      <c r="A90" s="3">
        <f>IFERROR(VLOOKUP(B90,'[1]DADOS (OCULTAR)'!$P$3:$R$53,3,0),"")</f>
        <v>9039744000356</v>
      </c>
      <c r="B90" s="4" t="str">
        <f>'[1]TCE - ANEXO IV - Preencher'!C99</f>
        <v>UPA OLINDA</v>
      </c>
      <c r="C90" s="4" t="str">
        <f>'[1]TCE - ANEXO IV - Preencher'!E99</f>
        <v>3.99 - Outras despesas com Material de Consumo</v>
      </c>
      <c r="D90" s="3">
        <f>'[1]TCE - ANEXO IV - Preencher'!F99</f>
        <v>11959820000420</v>
      </c>
      <c r="E90" s="5" t="str">
        <f>'[1]TCE - ANEXO IV - Preencher'!G99</f>
        <v>HIDRATEC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000009356</v>
      </c>
      <c r="I90" s="6">
        <f>IF('[1]TCE - ANEXO IV - Preencher'!K99="","",'[1]TCE - ANEXO IV - Preencher'!K99)</f>
        <v>43857</v>
      </c>
      <c r="J90" s="5" t="str">
        <f>'[1]TCE - ANEXO IV - Preencher'!L99</f>
        <v>2620 0101 1959 8200 0420 6700 1000 0093 5619 6746 0058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97.25</v>
      </c>
    </row>
    <row r="91" spans="1:12" s="8" customFormat="1" ht="19.5" customHeight="1">
      <c r="A91" s="3">
        <f>IFERROR(VLOOKUP(B91,'[1]DADOS (OCULTAR)'!$P$3:$R$53,3,0),"")</f>
        <v>9039744000356</v>
      </c>
      <c r="B91" s="4" t="str">
        <f>'[1]TCE - ANEXO IV - Preencher'!C100</f>
        <v>UPA OLINDA</v>
      </c>
      <c r="C91" s="4" t="str">
        <f>'[1]TCE - ANEXO IV - Preencher'!E100</f>
        <v>3.99 - Outras despesas com Material de Consumo</v>
      </c>
      <c r="D91" s="3">
        <f>'[1]TCE - ANEXO IV - Preencher'!F100</f>
        <v>11101202000146</v>
      </c>
      <c r="E91" s="5" t="str">
        <f>'[1]TCE - ANEXO IV - Preencher'!G100</f>
        <v>VGC ALVES COMERCIO E SERVICOS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000008518</v>
      </c>
      <c r="I91" s="6">
        <f>IF('[1]TCE - ANEXO IV - Preencher'!K100="","",'[1]TCE - ANEXO IV - Preencher'!K100)</f>
        <v>43843</v>
      </c>
      <c r="J91" s="5" t="str">
        <f>'[1]TCE - ANEXO IV - Preencher'!L100</f>
        <v>2620 0111 1012 0200 0146 5500 1000 0085 1817 4752 3506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120</v>
      </c>
    </row>
    <row r="92" spans="1:12" s="8" customFormat="1" ht="19.5" customHeight="1">
      <c r="A92" s="3">
        <f>IFERROR(VLOOKUP(B92,'[1]DADOS (OCULTAR)'!$P$3:$R$53,3,0),"")</f>
        <v>9039744000356</v>
      </c>
      <c r="B92" s="4" t="str">
        <f>'[1]TCE - ANEXO IV - Preencher'!C101</f>
        <v>UPA OLINDA</v>
      </c>
      <c r="C92" s="4" t="str">
        <f>'[1]TCE - ANEXO IV - Preencher'!E101</f>
        <v>3.99 - Outras despesas com Material de Consumo</v>
      </c>
      <c r="D92" s="3">
        <f>'[1]TCE - ANEXO IV - Preencher'!F101</f>
        <v>9618816000103</v>
      </c>
      <c r="E92" s="5" t="str">
        <f>'[1]TCE - ANEXO IV - Preencher'!G101</f>
        <v>TATYANE FLORENCIO FERNANDES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00001290</v>
      </c>
      <c r="I92" s="6">
        <f>IF('[1]TCE - ANEXO IV - Preencher'!K101="","",'[1]TCE - ANEXO IV - Preencher'!K101)</f>
        <v>43857</v>
      </c>
      <c r="J92" s="5" t="str">
        <f>'[1]TCE - ANEXO IV - Preencher'!L101</f>
        <v>2620 0109 6186 1600 0103 6500 1000 0102  9010 0423 3200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39</v>
      </c>
    </row>
    <row r="93" spans="1:12" s="8" customFormat="1" ht="19.5" customHeight="1">
      <c r="A93" s="3">
        <f>IFERROR(VLOOKUP(B93,'[1]DADOS (OCULTAR)'!$P$3:$R$53,3,0),"")</f>
        <v>9039744000356</v>
      </c>
      <c r="B93" s="4" t="str">
        <f>'[1]TCE - ANEXO IV - Preencher'!C102</f>
        <v>UPA OLINDA</v>
      </c>
      <c r="C93" s="4" t="str">
        <f>'[1]TCE - ANEXO IV - Preencher'!E102</f>
        <v>3.99 - Outras despesas com Material de Consumo</v>
      </c>
      <c r="D93" s="3">
        <f>'[1]TCE - ANEXO IV - Preencher'!F102</f>
        <v>11343756000150</v>
      </c>
      <c r="E93" s="5" t="str">
        <f>'[1]TCE - ANEXO IV - Preencher'!G102</f>
        <v>JL GRUPOS GERADORES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000000104</v>
      </c>
      <c r="I93" s="6">
        <f>IF('[1]TCE - ANEXO IV - Preencher'!K102="","",'[1]TCE - ANEXO IV - Preencher'!K102)</f>
        <v>43819</v>
      </c>
      <c r="J93" s="5" t="str">
        <f>'[1]TCE - ANEXO IV - Preencher'!L102</f>
        <v>2619 1211 3437 5600 0150 5500 1000 0001 0410 0540 3384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6396</v>
      </c>
    </row>
    <row r="94" spans="1:12" s="8" customFormat="1" ht="19.5" customHeight="1">
      <c r="A94" s="3">
        <f>IFERROR(VLOOKUP(B94,'[1]DADOS (OCULTAR)'!$P$3:$R$53,3,0),"")</f>
        <v>9039744000356</v>
      </c>
      <c r="B94" s="4" t="str">
        <f>'[1]TCE - ANEXO IV - Preencher'!C103</f>
        <v>UPA OLINDA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9618816000103</v>
      </c>
      <c r="E94" s="5" t="str">
        <f>'[1]TCE - ANEXO IV - Preencher'!G103</f>
        <v>TATYANE FLORENCIO FERNANDES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000010232</v>
      </c>
      <c r="I94" s="6">
        <f>IF('[1]TCE - ANEXO IV - Preencher'!K103="","",'[1]TCE - ANEXO IV - Preencher'!K103)</f>
        <v>43854</v>
      </c>
      <c r="J94" s="5" t="str">
        <f>'[1]TCE - ANEXO IV - Preencher'!L103</f>
        <v>2620 0109 6186 1600 0103 6500 1000 0102 3210 0712 4777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7.5</v>
      </c>
    </row>
    <row r="95" spans="1:12" s="8" customFormat="1" ht="19.5" customHeight="1">
      <c r="A95" s="3">
        <f>IFERROR(VLOOKUP(B95,'[1]DADOS (OCULTAR)'!$P$3:$R$53,3,0),"")</f>
        <v>9039744000356</v>
      </c>
      <c r="B95" s="4" t="str">
        <f>'[1]TCE - ANEXO IV - Preencher'!C104</f>
        <v>UPA OLINDA</v>
      </c>
      <c r="C95" s="4" t="str">
        <f>'[1]TCE - ANEXO IV - Preencher'!E104</f>
        <v xml:space="preserve">3.10 - Material para Manutenção de Bens Móveis </v>
      </c>
      <c r="D95" s="3">
        <f>'[1]TCE - ANEXO IV - Preencher'!F104</f>
        <v>22173474000178</v>
      </c>
      <c r="E95" s="5" t="str">
        <f>'[1]TCE - ANEXO IV - Preencher'!G104</f>
        <v>SERVI PECAS E SERVICOS EIRELI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000001853</v>
      </c>
      <c r="I95" s="6">
        <f>IF('[1]TCE - ANEXO IV - Preencher'!K104="","",'[1]TCE - ANEXO IV - Preencher'!K104)</f>
        <v>43833</v>
      </c>
      <c r="J95" s="5" t="str">
        <f>'[1]TCE - ANEXO IV - Preencher'!L104</f>
        <v>2620 0122 1734 7400 0178 5500 1000 0018 5317 6919 5403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478</v>
      </c>
    </row>
    <row r="96" spans="1:12" s="8" customFormat="1" ht="19.5" customHeight="1">
      <c r="A96" s="3">
        <f>IFERROR(VLOOKUP(B96,'[1]DADOS (OCULTAR)'!$P$3:$R$53,3,0),"")</f>
        <v>9039744000356</v>
      </c>
      <c r="B96" s="4" t="str">
        <f>'[1]TCE - ANEXO IV - Preencher'!C105</f>
        <v>UPA OLINDA</v>
      </c>
      <c r="C96" s="4" t="str">
        <f>'[1]TCE - ANEXO IV - Preencher'!E105</f>
        <v xml:space="preserve">3.8 - Uniformes, Tecidos e Aviamentos </v>
      </c>
      <c r="D96" s="3">
        <f>'[1]TCE - ANEXO IV - Preencher'!F105</f>
        <v>30848237000198</v>
      </c>
      <c r="E96" s="5" t="str">
        <f>'[1]TCE - ANEXO IV - Preencher'!G105</f>
        <v>PH COMERCIO DE PRODUTOS MEDICOS HOSP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000002894</v>
      </c>
      <c r="I96" s="6">
        <f>IF('[1]TCE - ANEXO IV - Preencher'!K105="","",'[1]TCE - ANEXO IV - Preencher'!K105)</f>
        <v>43839</v>
      </c>
      <c r="J96" s="5" t="str">
        <f>'[1]TCE - ANEXO IV - Preencher'!L105</f>
        <v>2620 0130 8482 3700 0198 5500 1000 0028 9415 2653 9538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1079</v>
      </c>
    </row>
    <row r="97" spans="1:12" s="8" customFormat="1" ht="19.5" customHeight="1">
      <c r="A97" s="3">
        <f>IFERROR(VLOOKUP(B97,'[1]DADOS (OCULTAR)'!$P$3:$R$53,3,0),"")</f>
        <v>9039744000356</v>
      </c>
      <c r="B97" s="4" t="str">
        <f>'[1]TCE - ANEXO IV - Preencher'!C106</f>
        <v>UPA OLINDA</v>
      </c>
      <c r="C97" s="4" t="str">
        <f>'[1]TCE - ANEXO IV - Preencher'!E106</f>
        <v xml:space="preserve">5.21 - Seguros em geral </v>
      </c>
      <c r="D97" s="3">
        <f>'[1]TCE - ANEXO IV - Preencher'!F106</f>
        <v>28087620000129</v>
      </c>
      <c r="E97" s="5" t="str">
        <f>'[1]TCE - ANEXO IV - Preencher'!G106</f>
        <v>BBR CORRETORA E SEGUROS EIRELI EPP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194.02</v>
      </c>
    </row>
    <row r="98" spans="1:12" s="8" customFormat="1" ht="19.5" customHeight="1">
      <c r="A98" s="3">
        <f>IFERROR(VLOOKUP(B98,'[1]DADOS (OCULTAR)'!$P$3:$R$53,3,0),"")</f>
        <v>9039744000356</v>
      </c>
      <c r="B98" s="4" t="str">
        <f>'[1]TCE - ANEXO IV - Preencher'!C107</f>
        <v>UPA OLINDA</v>
      </c>
      <c r="C98" s="4" t="str">
        <f>'[1]TCE - ANEXO IV - Preencher'!E107</f>
        <v xml:space="preserve">5.21 - Seguros em geral </v>
      </c>
      <c r="D98" s="3">
        <f>'[1]TCE - ANEXO IV - Preencher'!F107</f>
        <v>33054826000192</v>
      </c>
      <c r="E98" s="5" t="str">
        <f>'[1]TCE - ANEXO IV - Preencher'!G107</f>
        <v>COMPANHIA EXCELSIOR DDE SEGUROS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1312.65</v>
      </c>
    </row>
    <row r="99" spans="1:12" s="8" customFormat="1" ht="19.5" customHeight="1">
      <c r="A99" s="3">
        <f>IFERROR(VLOOKUP(B99,'[1]DADOS (OCULTAR)'!$P$3:$R$53,3,0),"")</f>
        <v>9039744000356</v>
      </c>
      <c r="B99" s="4" t="str">
        <f>'[1]TCE - ANEXO IV - Preencher'!C108</f>
        <v>UPA OLINDA</v>
      </c>
      <c r="C99" s="4" t="str">
        <f>'[1]TCE - ANEXO IV - Preencher'!E108</f>
        <v>5.99 - Outros Serviços de Terceiros Pessoa Jurídica</v>
      </c>
      <c r="D99" s="3">
        <f>'[1]TCE - ANEXO IV - Preencher'!F108</f>
        <v>10404184000109</v>
      </c>
      <c r="E99" s="5" t="str">
        <f>'[1]TCE - ANEXO IV - Preencher'!G108</f>
        <v>PREFEITURA MUNICIPAL DE OLINDA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>
        <f>IF('[1]TCE - ANEXO IV - Preencher'!K108="","",'[1]TCE - ANEXO IV - Preencher'!K108)</f>
        <v>43845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9.52</v>
      </c>
    </row>
    <row r="100" spans="1:12" s="8" customFormat="1" ht="19.5" customHeight="1">
      <c r="A100" s="3">
        <f>IFERROR(VLOOKUP(B100,'[1]DADOS (OCULTAR)'!$P$3:$R$53,3,0),"")</f>
        <v>9039744000356</v>
      </c>
      <c r="B100" s="4" t="str">
        <f>'[1]TCE - ANEXO IV - Preencher'!C109</f>
        <v>UPA OLINDA</v>
      </c>
      <c r="C100" s="4" t="str">
        <f>'[1]TCE - ANEXO IV - Preencher'!E109</f>
        <v>5.99 - Outros Serviços de Terceiros Pessoa Jurídica</v>
      </c>
      <c r="D100" s="3">
        <f>'[1]TCE - ANEXO IV - Preencher'!F109</f>
        <v>9753781000160</v>
      </c>
      <c r="E100" s="5" t="str">
        <f>'[1]TCE - ANEXO IV - Preencher'!G109</f>
        <v>DEPARTAMENTO ESTAUAL DE TRANSITO DE PERNAMBUCO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>
        <f>IF('[1]TCE - ANEXO IV - Preencher'!K109="","",'[1]TCE - ANEXO IV - Preencher'!K109)</f>
        <v>43866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5.76</v>
      </c>
    </row>
    <row r="101" spans="1:12" s="8" customFormat="1" ht="19.5" customHeight="1">
      <c r="A101" s="3">
        <f>IFERROR(VLOOKUP(B101,'[1]DADOS (OCULTAR)'!$P$3:$R$53,3,0),"")</f>
        <v>9039744000356</v>
      </c>
      <c r="B101" s="4" t="str">
        <f>'[1]TCE - ANEXO IV - Preencher'!C110</f>
        <v>UPA OLINDA</v>
      </c>
      <c r="C101" s="4" t="str">
        <f>'[1]TCE - ANEXO IV - Preencher'!E110</f>
        <v>5.99 - Outros Serviços de Terceiros Pessoa Jurídica</v>
      </c>
      <c r="D101" s="3">
        <f>'[1]TCE - ANEXO IV - Preencher'!F110</f>
        <v>9753781000160</v>
      </c>
      <c r="E101" s="5" t="str">
        <f>'[1]TCE - ANEXO IV - Preencher'!G110</f>
        <v>DEPARTAMENTO ESTAUAL DE TRANSITO DE PERNAMBUCO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>
        <f>IF('[1]TCE - ANEXO IV - Preencher'!K110="","",'[1]TCE - ANEXO IV - Preencher'!K110)</f>
        <v>43866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5.76</v>
      </c>
    </row>
    <row r="102" spans="1:12" s="8" customFormat="1" ht="19.5" customHeight="1">
      <c r="A102" s="3">
        <f>IFERROR(VLOOKUP(B102,'[1]DADOS (OCULTAR)'!$P$3:$R$53,3,0),"")</f>
        <v>9039744000356</v>
      </c>
      <c r="B102" s="4" t="str">
        <f>'[1]TCE - ANEXO IV - Preencher'!C111</f>
        <v>UPA OLINDA</v>
      </c>
      <c r="C102" s="4" t="str">
        <f>'[1]TCE - ANEXO IV - Preencher'!E111</f>
        <v>5.99 - Outros Serviços de Terceiros Pessoa Jurídica</v>
      </c>
      <c r="D102" s="3" t="str">
        <f>'[1]TCE - ANEXO IV - Preencher'!F111</f>
        <v>08.033.359/0001-77</v>
      </c>
      <c r="E102" s="5" t="str">
        <f>'[1]TCE - ANEXO IV - Preencher'!G111</f>
        <v>SINDICATOS ENFERMEIROS ESTADO DE PE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>
        <f>IF('[1]TCE - ANEXO IV - Preencher'!K111="","",'[1]TCE - ANEXO IV - Preencher'!K111)</f>
        <v>43888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59.73</v>
      </c>
    </row>
    <row r="103" spans="1:12" s="8" customFormat="1" ht="19.5" customHeight="1">
      <c r="A103" s="3">
        <f>IFERROR(VLOOKUP(B103,'[1]DADOS (OCULTAR)'!$P$3:$R$53,3,0),"")</f>
        <v>9039744000356</v>
      </c>
      <c r="B103" s="4" t="str">
        <f>'[1]TCE - ANEXO IV - Preencher'!C112</f>
        <v>UPA OLINDA</v>
      </c>
      <c r="C103" s="4" t="str">
        <f>'[1]TCE - ANEXO IV - Preencher'!E112</f>
        <v>5.99 - Outros Serviços de Terceiros Pessoa Jurídica</v>
      </c>
      <c r="D103" s="3" t="str">
        <f>'[1]TCE - ANEXO IV - Preencher'!F112</f>
        <v>40.814.220/0001-23</v>
      </c>
      <c r="E103" s="5" t="str">
        <f>'[1]TCE - ANEXO IV - Preencher'!G112</f>
        <v>FEDERACAO DOS TRABALHADORES EM STABELECIMENTO DE SERV DE SADE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>
        <f>IF('[1]TCE - ANEXO IV - Preencher'!K112="","",'[1]TCE - ANEXO IV - Preencher'!K112)</f>
        <v>43888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1935</v>
      </c>
    </row>
    <row r="104" spans="1:12" s="8" customFormat="1" ht="19.5" customHeight="1">
      <c r="A104" s="3">
        <f>IFERROR(VLOOKUP(B104,'[1]DADOS (OCULTAR)'!$P$3:$R$53,3,0),"")</f>
        <v>9039744000356</v>
      </c>
      <c r="B104" s="4" t="str">
        <f>'[1]TCE - ANEXO IV - Preencher'!C113</f>
        <v>UPA OLINDA</v>
      </c>
      <c r="C104" s="4" t="str">
        <f>'[1]TCE - ANEXO IV - Preencher'!E113</f>
        <v>5.99 - Outros Serviços de Terceiros Pessoa Jurídica</v>
      </c>
      <c r="D104" s="3" t="str">
        <f>'[1]TCE - ANEXO IV - Preencher'!F113</f>
        <v>11.010.238/0001-14</v>
      </c>
      <c r="E104" s="5" t="str">
        <f>'[1]TCE - ANEXO IV - Preencher'!G113</f>
        <v>SINDICATOS DOS MEDICOS DE PERNAMBCO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>
        <f>IF('[1]TCE - ANEXO IV - Preencher'!K113="","",'[1]TCE - ANEXO IV - Preencher'!K113)</f>
        <v>43888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230</v>
      </c>
    </row>
    <row r="105" spans="1:12" s="8" customFormat="1" ht="19.5" customHeight="1">
      <c r="A105" s="3">
        <f>IFERROR(VLOOKUP(B105,'[1]DADOS (OCULTAR)'!$P$3:$R$53,3,0),"")</f>
        <v>9039744000356</v>
      </c>
      <c r="B105" s="4" t="str">
        <f>'[1]TCE - ANEXO IV - Preencher'!C114</f>
        <v>UPA OLINDA</v>
      </c>
      <c r="C105" s="4" t="str">
        <f>'[1]TCE - ANEXO IV - Preencher'!E114</f>
        <v>5.99 - Outros Serviços de Terceiros Pessoa Jurídica</v>
      </c>
      <c r="D105" s="3" t="str">
        <f>'[1]TCE - ANEXO IV - Preencher'!F114</f>
        <v>00.649.077/0001-97</v>
      </c>
      <c r="E105" s="5" t="str">
        <f>'[1]TCE - ANEXO IV - Preencher'!G114</f>
        <v>SINDICATO EMPREGADOS EST SERVICOS PESQUISA ANALISES CLIN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43888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129.6</v>
      </c>
    </row>
    <row r="106" spans="1:12" s="8" customFormat="1" ht="19.5" customHeight="1">
      <c r="A106" s="3">
        <f>IFERROR(VLOOKUP(B106,'[1]DADOS (OCULTAR)'!$P$3:$R$53,3,0),"")</f>
        <v>9039744000356</v>
      </c>
      <c r="B106" s="4" t="str">
        <f>'[1]TCE - ANEXO IV - Preencher'!C115</f>
        <v>UPA OLINDA</v>
      </c>
      <c r="C106" s="4" t="str">
        <f>'[1]TCE - ANEXO IV - Preencher'!E115</f>
        <v>5.99 - Outros Serviços de Terceiros Pessoa Jurídica</v>
      </c>
      <c r="D106" s="3" t="str">
        <f>'[1]TCE - ANEXO IV - Preencher'!F115</f>
        <v>05.802.854/0001-05</v>
      </c>
      <c r="E106" s="5" t="str">
        <f>'[1]TCE - ANEXO IV - Preencher'!G115</f>
        <v>SINDICATO DOS PROFISSIONAIS DE TECNICO EM IMAGEM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43888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267.73</v>
      </c>
    </row>
    <row r="107" spans="1:12" s="8" customFormat="1" ht="19.5" customHeight="1">
      <c r="A107" s="3">
        <f>IFERROR(VLOOKUP(B107,'[1]DADOS (OCULTAR)'!$P$3:$R$53,3,0),"")</f>
        <v>9039744000356</v>
      </c>
      <c r="B107" s="4" t="str">
        <f>'[1]TCE - ANEXO IV - Preencher'!C116</f>
        <v>UPA OLINDA</v>
      </c>
      <c r="C107" s="4" t="str">
        <f>'[1]TCE - ANEXO IV - Preencher'!E116</f>
        <v xml:space="preserve">5.25 - Serviços Bancários </v>
      </c>
      <c r="D107" s="3">
        <f>'[1]TCE - ANEXO IV - Preencher'!F116</f>
        <v>0</v>
      </c>
      <c r="E107" s="5" t="str">
        <f>'[1]TCE - ANEXO IV - Preencher'!G116</f>
        <v>CAIXA ECONOMICA FEDERAL C/C 1380-2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43843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459</v>
      </c>
    </row>
    <row r="108" spans="1:12" s="8" customFormat="1" ht="19.5" customHeight="1">
      <c r="A108" s="3">
        <f>IFERROR(VLOOKUP(B108,'[1]DADOS (OCULTAR)'!$P$3:$R$53,3,0),"")</f>
        <v>9039744000356</v>
      </c>
      <c r="B108" s="4" t="str">
        <f>'[1]TCE - ANEXO IV - Preencher'!C117</f>
        <v>UPA OLINDA</v>
      </c>
      <c r="C108" s="4" t="str">
        <f>'[1]TCE - ANEXO IV - Preencher'!E117</f>
        <v xml:space="preserve">5.25 - Serviços Bancários </v>
      </c>
      <c r="D108" s="3">
        <f>'[1]TCE - ANEXO IV - Preencher'!F117</f>
        <v>0</v>
      </c>
      <c r="E108" s="5" t="str">
        <f>'[1]TCE - ANEXO IV - Preencher'!G117</f>
        <v>CAIXA ECONOMICA FEDERAL C/C 1381-0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43857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42</v>
      </c>
    </row>
    <row r="109" spans="1:12" s="8" customFormat="1" ht="19.5" customHeight="1">
      <c r="A109" s="3">
        <f>IFERROR(VLOOKUP(B109,'[1]DADOS (OCULTAR)'!$P$3:$R$53,3,0),"")</f>
        <v>9039744000356</v>
      </c>
      <c r="B109" s="4" t="str">
        <f>'[1]TCE - ANEXO IV - Preencher'!C118</f>
        <v>UPA OLINDA</v>
      </c>
      <c r="C109" s="4" t="str">
        <f>'[1]TCE - ANEXO IV - Preencher'!E118</f>
        <v xml:space="preserve">5.25 - Serviços Bancários </v>
      </c>
      <c r="D109" s="3">
        <f>'[1]TCE - ANEXO IV - Preencher'!F118</f>
        <v>0</v>
      </c>
      <c r="E109" s="5" t="str">
        <f>'[1]TCE - ANEXO IV - Preencher'!G118</f>
        <v>CAIXA ECONOMICA FEDERAL C/C 1380-2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43843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115.9</v>
      </c>
    </row>
    <row r="110" spans="1:12" s="8" customFormat="1" ht="19.5" customHeight="1">
      <c r="A110" s="3">
        <f>IFERROR(VLOOKUP(B110,'[1]DADOS (OCULTAR)'!$P$3:$R$53,3,0),"")</f>
        <v>9039744000356</v>
      </c>
      <c r="B110" s="4" t="str">
        <f>'[1]TCE - ANEXO IV - Preencher'!C119</f>
        <v>UPA OLINDA</v>
      </c>
      <c r="C110" s="4" t="str">
        <f>'[1]TCE - ANEXO IV - Preencher'!E119</f>
        <v xml:space="preserve">5.25 - Serviços Bancários </v>
      </c>
      <c r="D110" s="3">
        <f>'[1]TCE - ANEXO IV - Preencher'!F119</f>
        <v>0</v>
      </c>
      <c r="E110" s="5" t="str">
        <f>'[1]TCE - ANEXO IV - Preencher'!G119</f>
        <v>CAIXA ECONOMICA FEDERAL C/C 1381-0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43857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379.4</v>
      </c>
    </row>
    <row r="111" spans="1:12" s="8" customFormat="1" ht="19.5" customHeight="1">
      <c r="A111" s="3">
        <f>IFERROR(VLOOKUP(B111,'[1]DADOS (OCULTAR)'!$P$3:$R$53,3,0),"")</f>
        <v>9039744000356</v>
      </c>
      <c r="B111" s="4" t="str">
        <f>'[1]TCE - ANEXO IV - Preencher'!C120</f>
        <v>UPA OLINDA</v>
      </c>
      <c r="C111" s="4" t="str">
        <f>'[1]TCE - ANEXO IV - Preencher'!E120</f>
        <v>5.9 - Telefonia Móvel</v>
      </c>
      <c r="D111" s="3">
        <f>'[1]TCE - ANEXO IV - Preencher'!F120</f>
        <v>2421421001355</v>
      </c>
      <c r="E111" s="5" t="str">
        <f>'[1]TCE - ANEXO IV - Preencher'!G120</f>
        <v>TIM S.A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4166141383</v>
      </c>
      <c r="I111" s="6">
        <f>IF('[1]TCE - ANEXO IV - Preencher'!K120="","",'[1]TCE - ANEXO IV - Preencher'!K120)</f>
        <v>43844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277.39999999999998</v>
      </c>
    </row>
    <row r="112" spans="1:12" s="8" customFormat="1" ht="19.5" customHeight="1">
      <c r="A112" s="3">
        <f>IFERROR(VLOOKUP(B112,'[1]DADOS (OCULTAR)'!$P$3:$R$53,3,0),"")</f>
        <v>9039744000356</v>
      </c>
      <c r="B112" s="4" t="str">
        <f>'[1]TCE - ANEXO IV - Preencher'!C121</f>
        <v>UPA OLINDA</v>
      </c>
      <c r="C112" s="4" t="str">
        <f>'[1]TCE - ANEXO IV - Preencher'!E121</f>
        <v>5.18 - Teledonia Fixa</v>
      </c>
      <c r="D112" s="3">
        <f>'[1]TCE - ANEXO IV - Preencher'!F121</f>
        <v>3423730000193</v>
      </c>
      <c r="E112" s="5" t="str">
        <f>'[1]TCE - ANEXO IV - Preencher'!G121</f>
        <v>SMART TELECOMUNICACOES E SERVICOS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00031041</v>
      </c>
      <c r="I112" s="6">
        <f>IF('[1]TCE - ANEXO IV - Preencher'!K121="","",'[1]TCE - ANEXO IV - Preencher'!K121)</f>
        <v>43873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89.91</v>
      </c>
    </row>
    <row r="113" spans="1:12" s="8" customFormat="1" ht="19.5" customHeight="1">
      <c r="A113" s="3">
        <f>IFERROR(VLOOKUP(B113,'[1]DADOS (OCULTAR)'!$P$3:$R$53,3,0),"")</f>
        <v>9039744000356</v>
      </c>
      <c r="B113" s="4" t="str">
        <f>'[1]TCE - ANEXO IV - Preencher'!C122</f>
        <v>UPA OLINDA</v>
      </c>
      <c r="C113" s="4" t="str">
        <f>'[1]TCE - ANEXO IV - Preencher'!E122</f>
        <v>5.18 - Teledonia Fixa</v>
      </c>
      <c r="D113" s="3">
        <f>'[1]TCE - ANEXO IV - Preencher'!F122</f>
        <v>3423730000193</v>
      </c>
      <c r="E113" s="5" t="str">
        <f>'[1]TCE - ANEXO IV - Preencher'!G122</f>
        <v>SMART TELECOMUNICACOES E SERVICOS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000001030</v>
      </c>
      <c r="I113" s="6">
        <f>IF('[1]TCE - ANEXO IV - Preencher'!K122="","",'[1]TCE - ANEXO IV - Preencher'!K122)</f>
        <v>43913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860.1</v>
      </c>
    </row>
    <row r="114" spans="1:12" s="8" customFormat="1" ht="19.5" customHeight="1">
      <c r="A114" s="3">
        <f>IFERROR(VLOOKUP(B114,'[1]DADOS (OCULTAR)'!$P$3:$R$53,3,0),"")</f>
        <v>9039744000356</v>
      </c>
      <c r="B114" s="4" t="str">
        <f>'[1]TCE - ANEXO IV - Preencher'!C123</f>
        <v>UPA OLINDA</v>
      </c>
      <c r="C114" s="4" t="str">
        <f>'[1]TCE - ANEXO IV - Preencher'!E123</f>
        <v>5.13 - Água e Esgoto</v>
      </c>
      <c r="D114" s="3">
        <f>'[1]TCE - ANEXO IV - Preencher'!F123</f>
        <v>10572048000128</v>
      </c>
      <c r="E114" s="5" t="str">
        <f>'[1]TCE - ANEXO IV - Preencher'!G123</f>
        <v>COMPANHIA  PERNAMBCANA DE SANEAMENTO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20200177505670</v>
      </c>
      <c r="I114" s="6">
        <f>IF('[1]TCE - ANEXO IV - Preencher'!K123="","",'[1]TCE - ANEXO IV - Preencher'!K123)</f>
        <v>43878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3558.67</v>
      </c>
    </row>
    <row r="115" spans="1:12" s="8" customFormat="1" ht="19.5" customHeight="1">
      <c r="A115" s="3">
        <f>IFERROR(VLOOKUP(B115,'[1]DADOS (OCULTAR)'!$P$3:$R$53,3,0),"")</f>
        <v>9039744000356</v>
      </c>
      <c r="B115" s="4" t="str">
        <f>'[1]TCE - ANEXO IV - Preencher'!C124</f>
        <v>UPA OLINDA</v>
      </c>
      <c r="C115" s="4" t="str">
        <f>'[1]TCE - ANEXO IV - Preencher'!E124</f>
        <v>5.12 - Energia Elétrica</v>
      </c>
      <c r="D115" s="3">
        <f>'[1]TCE - ANEXO IV - Preencher'!F124</f>
        <v>108350932000108</v>
      </c>
      <c r="E115" s="5" t="str">
        <f>'[1]TCE - ANEXO IV - Preencher'!G124</f>
        <v>COMPANHIA ENERGETICA DE PERNAMBUCO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093698492</v>
      </c>
      <c r="I115" s="6">
        <f>IF('[1]TCE - ANEXO IV - Preencher'!K124="","",'[1]TCE - ANEXO IV - Preencher'!K124)</f>
        <v>43851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18603.900000000001</v>
      </c>
    </row>
    <row r="116" spans="1:12" s="8" customFormat="1" ht="19.5" customHeight="1">
      <c r="A116" s="3">
        <f>IFERROR(VLOOKUP(B116,'[1]DADOS (OCULTAR)'!$P$3:$R$53,3,0),"")</f>
        <v>9039744000356</v>
      </c>
      <c r="B116" s="4" t="str">
        <f>'[1]TCE - ANEXO IV - Preencher'!C125</f>
        <v>UPA OLINDA</v>
      </c>
      <c r="C116" s="4" t="str">
        <f>'[1]TCE - ANEXO IV - Preencher'!E125</f>
        <v>5.3 - Locação de Máquinas e Equipamentos</v>
      </c>
      <c r="D116" s="3">
        <f>'[1]TCE - ANEXO IV - Preencher'!F125</f>
        <v>9014387000100</v>
      </c>
      <c r="E116" s="5" t="str">
        <f>'[1]TCE - ANEXO IV - Preencher'!G125</f>
        <v>COMPLETA SERVIOS DE AR CONDICIONADO E LOCACAO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0062</v>
      </c>
      <c r="I116" s="6">
        <f>IF('[1]TCE - ANEXO IV - Preencher'!K125="","",'[1]TCE - ANEXO IV - Preencher'!K125)</f>
        <v>43831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2684</v>
      </c>
    </row>
    <row r="117" spans="1:12" s="8" customFormat="1" ht="19.5" customHeight="1">
      <c r="A117" s="3">
        <f>IFERROR(VLOOKUP(B117,'[1]DADOS (OCULTAR)'!$P$3:$R$53,3,0),"")</f>
        <v>9039744000356</v>
      </c>
      <c r="B117" s="4" t="str">
        <f>'[1]TCE - ANEXO IV - Preencher'!C126</f>
        <v>UPA OLINDA</v>
      </c>
      <c r="C117" s="4" t="str">
        <f>'[1]TCE - ANEXO IV - Preencher'!E126</f>
        <v>5.3 - Locação de Máquinas e Equipamentos</v>
      </c>
      <c r="D117" s="3">
        <f>'[1]TCE - ANEXO IV - Preencher'!F126</f>
        <v>14543772000184</v>
      </c>
      <c r="E117" s="5" t="str">
        <f>'[1]TCE - ANEXO IV - Preencher'!G126</f>
        <v>BRAVO LOCACAO E MAUINAS E EUIPAMENTOS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4755</v>
      </c>
      <c r="I117" s="6">
        <f>IF('[1]TCE - ANEXO IV - Preencher'!K126="","",'[1]TCE - ANEXO IV - Preencher'!K126)</f>
        <v>43864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2000</v>
      </c>
    </row>
    <row r="118" spans="1:12" s="8" customFormat="1" ht="19.5" customHeight="1">
      <c r="A118" s="3">
        <f>IFERROR(VLOOKUP(B118,'[1]DADOS (OCULTAR)'!$P$3:$R$53,3,0),"")</f>
        <v>9039744000356</v>
      </c>
      <c r="B118" s="4" t="str">
        <f>'[1]TCE - ANEXO IV - Preencher'!C127</f>
        <v>UPA OLINDA</v>
      </c>
      <c r="C118" s="4" t="str">
        <f>'[1]TCE - ANEXO IV - Preencher'!E127</f>
        <v>5.3 - Locação de Máquinas e Equipamentos</v>
      </c>
      <c r="D118" s="3">
        <f>'[1]TCE - ANEXO IV - Preencher'!F127</f>
        <v>10279299000119</v>
      </c>
      <c r="E118" s="5" t="str">
        <f>'[1]TCE - ANEXO IV - Preencher'!G127</f>
        <v>RGRAPH LOCACAO COMERCIO E SERVICOS LTDA 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02598</v>
      </c>
      <c r="I118" s="6">
        <f>IF('[1]TCE - ANEXO IV - Preencher'!K127="","",'[1]TCE - ANEXO IV - Preencher'!K127)</f>
        <v>43836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3501.96</v>
      </c>
    </row>
    <row r="119" spans="1:12" s="8" customFormat="1" ht="19.5" customHeight="1">
      <c r="A119" s="3">
        <f>IFERROR(VLOOKUP(B119,'[1]DADOS (OCULTAR)'!$P$3:$R$53,3,0),"")</f>
        <v>9039744000356</v>
      </c>
      <c r="B119" s="4" t="str">
        <f>'[1]TCE - ANEXO IV - Preencher'!C128</f>
        <v>UPA OLINDA</v>
      </c>
      <c r="C119" s="4" t="str">
        <f>'[1]TCE - ANEXO IV - Preencher'!E128</f>
        <v>5.3 - Locação de Máquinas e Equipamentos</v>
      </c>
      <c r="D119" s="3">
        <f>'[1]TCE - ANEXO IV - Preencher'!F128</f>
        <v>10324160000140</v>
      </c>
      <c r="E119" s="5" t="str">
        <f>'[1]TCE - ANEXO IV - Preencher'!G128</f>
        <v>PARTNER INFORMATICA LOCACAO E EVENTOS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08286</v>
      </c>
      <c r="I119" s="6">
        <f>IF('[1]TCE - ANEXO IV - Preencher'!K128="","",'[1]TCE - ANEXO IV - Preencher'!K128)</f>
        <v>43838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2200</v>
      </c>
    </row>
    <row r="120" spans="1:12" s="8" customFormat="1" ht="19.5" customHeight="1">
      <c r="A120" s="3">
        <f>IFERROR(VLOOKUP(B120,'[1]DADOS (OCULTAR)'!$P$3:$R$53,3,0),"")</f>
        <v>9039744000356</v>
      </c>
      <c r="B120" s="4" t="str">
        <f>'[1]TCE - ANEXO IV - Preencher'!C129</f>
        <v>UPA OLINDA</v>
      </c>
      <c r="C120" s="4" t="str">
        <f>'[1]TCE - ANEXO IV - Preencher'!E129</f>
        <v>5.3 - Locação de Máquinas e Equipamentos</v>
      </c>
      <c r="D120" s="3">
        <f>'[1]TCE - ANEXO IV - Preencher'!F129</f>
        <v>5978261000102</v>
      </c>
      <c r="E120" s="5" t="str">
        <f>'[1]TCE - ANEXO IV - Preencher'!G129</f>
        <v>T F V B ROCHA COMERCIO E SERVICOS DE FILTROS E REFRIRACAO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00000194</v>
      </c>
      <c r="I120" s="6">
        <f>IF('[1]TCE - ANEXO IV - Preencher'!K129="","",'[1]TCE - ANEXO IV - Preencher'!K129)</f>
        <v>43894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100</v>
      </c>
    </row>
    <row r="121" spans="1:12" s="8" customFormat="1" ht="19.5" customHeight="1">
      <c r="A121" s="3">
        <f>IFERROR(VLOOKUP(B121,'[1]DADOS (OCULTAR)'!$P$3:$R$53,3,0),"")</f>
        <v>9039744000356</v>
      </c>
      <c r="B121" s="4" t="str">
        <f>'[1]TCE - ANEXO IV - Preencher'!C130</f>
        <v>UPA OLINDA</v>
      </c>
      <c r="C121" s="4" t="str">
        <f>'[1]TCE - ANEXO IV - Preencher'!E130</f>
        <v>5.1 - Locação de Equipamentos Médicos-Hospitalares</v>
      </c>
      <c r="D121" s="3">
        <f>'[1]TCE - ANEXO IV - Preencher'!F130</f>
        <v>3317788002405</v>
      </c>
      <c r="E121" s="5" t="str">
        <f>'[1]TCE - ANEXO IV - Preencher'!G130</f>
        <v>AIR LIQUIDE BRASIL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0037983</v>
      </c>
      <c r="I121" s="6">
        <f>IF('[1]TCE - ANEXO IV - Preencher'!K130="","",'[1]TCE - ANEXO IV - Preencher'!K130)</f>
        <v>43858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2606.36</v>
      </c>
    </row>
    <row r="122" spans="1:12" s="8" customFormat="1" ht="19.5" customHeight="1">
      <c r="A122" s="3">
        <f>IFERROR(VLOOKUP(B122,'[1]DADOS (OCULTAR)'!$P$3:$R$53,3,0),"")</f>
        <v>9039744000356</v>
      </c>
      <c r="B122" s="4" t="str">
        <f>'[1]TCE - ANEXO IV - Preencher'!C131</f>
        <v>UPA OLINDA</v>
      </c>
      <c r="C122" s="4" t="str">
        <f>'[1]TCE - ANEXO IV - Preencher'!E131</f>
        <v>5.1 - Locação de Equipamentos Médicos-Hospitalares</v>
      </c>
      <c r="D122" s="3">
        <f>'[1]TCE - ANEXO IV - Preencher'!F131</f>
        <v>24050462000181</v>
      </c>
      <c r="E122" s="5" t="str">
        <f>'[1]TCE - ANEXO IV - Preencher'!G131</f>
        <v>SUPREMA LIMA SOLUCOES E LOCACOES EIRELI 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000000288</v>
      </c>
      <c r="I122" s="6">
        <f>IF('[1]TCE - ANEXO IV - Preencher'!K131="","",'[1]TCE - ANEXO IV - Preencher'!K131)</f>
        <v>43837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1060</v>
      </c>
    </row>
    <row r="123" spans="1:12" s="8" customFormat="1" ht="19.5" customHeight="1">
      <c r="A123" s="3">
        <f>IFERROR(VLOOKUP(B123,'[1]DADOS (OCULTAR)'!$P$3:$R$53,3,0),"")</f>
        <v>9039744000356</v>
      </c>
      <c r="B123" s="4" t="str">
        <f>'[1]TCE - ANEXO IV - Preencher'!C132</f>
        <v>UPA OLINDA</v>
      </c>
      <c r="C123" s="4" t="str">
        <f>'[1]TCE - ANEXO IV - Preencher'!E132</f>
        <v>5.1 - Locação de Equipamentos Médicos-Hospitalares</v>
      </c>
      <c r="D123" s="3">
        <f>'[1]TCE - ANEXO IV - Preencher'!F132</f>
        <v>24380578002041</v>
      </c>
      <c r="E123" s="5" t="str">
        <f>'[1]TCE - ANEXO IV - Preencher'!G132</f>
        <v>WHITE MARTINS GASES INDUSTRIAIS NE S 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124873</v>
      </c>
      <c r="I123" s="6">
        <f>IF('[1]TCE - ANEXO IV - Preencher'!K132="","",'[1]TCE - ANEXO IV - Preencher'!K132)</f>
        <v>43853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603.33000000000004</v>
      </c>
    </row>
    <row r="124" spans="1:12" s="8" customFormat="1" ht="19.5" customHeight="1">
      <c r="A124" s="3">
        <f>IFERROR(VLOOKUP(B124,'[1]DADOS (OCULTAR)'!$P$3:$R$53,3,0),"")</f>
        <v>9039744000356</v>
      </c>
      <c r="B124" s="4" t="str">
        <f>'[1]TCE - ANEXO IV - Preencher'!C133</f>
        <v>UPA OLINDA</v>
      </c>
      <c r="C124" s="4" t="str">
        <f>'[1]TCE - ANEXO IV - Preencher'!E133</f>
        <v>5.99 - Outros Serviços de Terceiros Pessoa Jurídica</v>
      </c>
      <c r="D124" s="3">
        <f>'[1]TCE - ANEXO IV - Preencher'!F133</f>
        <v>0</v>
      </c>
      <c r="E124" s="5" t="str">
        <f>'[1]TCE - ANEXO IV - Preencher'!G133</f>
        <v>FUNDO FIXO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43858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306.57</v>
      </c>
    </row>
    <row r="125" spans="1:12" s="8" customFormat="1" ht="19.5" customHeight="1">
      <c r="A125" s="3">
        <f>IFERROR(VLOOKUP(B125,'[1]DADOS (OCULTAR)'!$P$3:$R$53,3,0),"")</f>
        <v>9039744000356</v>
      </c>
      <c r="B125" s="4" t="str">
        <f>'[1]TCE - ANEXO IV - Preencher'!C134</f>
        <v>UPA OLINDA</v>
      </c>
      <c r="C125" s="4" t="str">
        <f>'[1]TCE - ANEXO IV - Preencher'!E134</f>
        <v>5.99 - Outros Serviços de Terceiros Pessoa Jurídica</v>
      </c>
      <c r="D125" s="3">
        <f>'[1]TCE - ANEXO IV - Preencher'!F134</f>
        <v>0</v>
      </c>
      <c r="E125" s="5" t="str">
        <f>'[1]TCE - ANEXO IV - Preencher'!G134</f>
        <v>FUNDO FIXO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43861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103.8</v>
      </c>
    </row>
    <row r="126" spans="1:12" s="8" customFormat="1" ht="19.5" customHeight="1">
      <c r="A126" s="3">
        <f>IFERROR(VLOOKUP(B126,'[1]DADOS (OCULTAR)'!$P$3:$R$53,3,0),"")</f>
        <v>9039744000356</v>
      </c>
      <c r="B126" s="4" t="str">
        <f>'[1]TCE - ANEXO IV - Preencher'!C135</f>
        <v>UPA OLINDA</v>
      </c>
      <c r="C126" s="4" t="str">
        <f>'[1]TCE - ANEXO IV - Preencher'!E135</f>
        <v>5.16 - Serviços Médico-Hospitalares, Odotonlógia e Laboratoriais</v>
      </c>
      <c r="D126" s="3">
        <f>'[1]TCE - ANEXO IV - Preencher'!F135</f>
        <v>4539279017455</v>
      </c>
      <c r="E126" s="5" t="str">
        <f>'[1]TCE - ANEXO IV - Preencher'!G135</f>
        <v>CIENTIFICALAB PRODTOS LABORATORIAIS E SISTEMAS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000000039</v>
      </c>
      <c r="I126" s="6">
        <f>IF('[1]TCE - ANEXO IV - Preencher'!K135="","",'[1]TCE - ANEXO IV - Preencher'!K135)</f>
        <v>43864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24580.97</v>
      </c>
    </row>
    <row r="127" spans="1:12" s="8" customFormat="1" ht="19.5" customHeight="1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>
      <c r="A128" s="3">
        <f>IFERROR(VLOOKUP(B128,'[1]DADOS (OCULTAR)'!$P$3:$R$53,3,0),"")</f>
        <v>9039744000356</v>
      </c>
      <c r="B128" s="4" t="str">
        <f>'[1]TCE - ANEXO IV - Preencher'!C137</f>
        <v>UPA OLINDA</v>
      </c>
      <c r="C128" s="4" t="str">
        <f>'[1]TCE - ANEXO IV - Preencher'!E137</f>
        <v>5.8 - Locação de Veículos Automotores</v>
      </c>
      <c r="D128" s="3">
        <f>'[1]TCE - ANEXO IV - Preencher'!F137</f>
        <v>29932922000119</v>
      </c>
      <c r="E128" s="5" t="str">
        <f>'[1]TCE - ANEXO IV - Preencher'!G137</f>
        <v>MEDLIFE LOCACAO DE MAQINAS E EQIPAMENTOS LTD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133</v>
      </c>
      <c r="I128" s="6">
        <f>IF('[1]TCE - ANEXO IV - Preencher'!K137="","",'[1]TCE - ANEXO IV - Preencher'!K137)</f>
        <v>43846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7200</v>
      </c>
    </row>
    <row r="129" spans="1:12" s="8" customFormat="1" ht="19.5" customHeight="1">
      <c r="A129" s="3">
        <f>IFERROR(VLOOKUP(B129,'[1]DADOS (OCULTAR)'!$P$3:$R$53,3,0),"")</f>
        <v>9039744000356</v>
      </c>
      <c r="B129" s="4" t="str">
        <f>'[1]TCE - ANEXO IV - Preencher'!C138</f>
        <v>UPA OLINDA</v>
      </c>
      <c r="C129" s="4" t="str">
        <f>'[1]TCE - ANEXO IV - Preencher'!E138</f>
        <v>5.8 - Locação de Veículos Automotores</v>
      </c>
      <c r="D129" s="3">
        <f>'[1]TCE - ANEXO IV - Preencher'!F138</f>
        <v>29932922000119</v>
      </c>
      <c r="E129" s="5" t="str">
        <f>'[1]TCE - ANEXO IV - Preencher'!G138</f>
        <v>MEDLIFE LOCACAO DE MAQINAS E EQIPAMENTOS LTD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138</v>
      </c>
      <c r="I129" s="6">
        <f>IF('[1]TCE - ANEXO IV - Preencher'!K138="","",'[1]TCE - ANEXO IV - Preencher'!K138)</f>
        <v>43864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9600</v>
      </c>
    </row>
    <row r="130" spans="1:12" s="8" customFormat="1" ht="19.5" customHeight="1">
      <c r="A130" s="3">
        <f>IFERROR(VLOOKUP(B130,'[1]DADOS (OCULTAR)'!$P$3:$R$53,3,0),"")</f>
        <v>9039744000356</v>
      </c>
      <c r="B130" s="4" t="str">
        <f>'[1]TCE - ANEXO IV - Preencher'!C139</f>
        <v>UPA OLINDA</v>
      </c>
      <c r="C130" s="4" t="str">
        <f>'[1]TCE - ANEXO IV - Preencher'!E139</f>
        <v>5.15 - Serviços Domésticos</v>
      </c>
      <c r="D130" s="3">
        <f>'[1]TCE - ANEXO IV - Preencher'!F139</f>
        <v>6272575004803</v>
      </c>
      <c r="E130" s="5" t="str">
        <f>'[1]TCE - ANEXO IV - Preencher'!G139</f>
        <v>LAVEBRAS GESTAO DE TEXTEIS AS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00003082</v>
      </c>
      <c r="I130" s="6">
        <f>IF('[1]TCE - ANEXO IV - Preencher'!K139="","",'[1]TCE - ANEXO IV - Preencher'!K139)</f>
        <v>43859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5145.82</v>
      </c>
    </row>
    <row r="131" spans="1:12" s="8" customFormat="1" ht="19.5" customHeight="1">
      <c r="A131" s="3">
        <f>IFERROR(VLOOKUP(B131,'[1]DADOS (OCULTAR)'!$P$3:$R$53,3,0),"")</f>
        <v>9039744000356</v>
      </c>
      <c r="B131" s="4" t="str">
        <f>'[1]TCE - ANEXO IV - Preencher'!C140</f>
        <v>UPA OLINDA</v>
      </c>
      <c r="C131" s="4" t="str">
        <f>'[1]TCE - ANEXO IV - Preencher'!E140</f>
        <v>5.10 - Detetização/Tratamento de Resíduos e Afins</v>
      </c>
      <c r="D131" s="3">
        <f>'[1]TCE - ANEXO IV - Preencher'!F140</f>
        <v>11863530000180</v>
      </c>
      <c r="E131" s="5" t="str">
        <f>'[1]TCE - ANEXO IV - Preencher'!G140</f>
        <v>BRASCON GESTÃO AMBIENTAL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00035765</v>
      </c>
      <c r="I131" s="6" t="str">
        <f>IF('[1]TCE - ANEXO IV - Preencher'!K140="","",'[1]TCE - ANEXO IV - Preencher'!K140)</f>
        <v>05/02/2020'</v>
      </c>
      <c r="J131" s="5" t="str">
        <f>'[1]TCE - ANEXO IV - Preencher'!L140</f>
        <v>2620 0215 2429 2100 0138 5500 1000 0015 4520 0000 4458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2805</v>
      </c>
    </row>
    <row r="132" spans="1:12" s="8" customFormat="1" ht="19.5" customHeight="1">
      <c r="A132" s="3">
        <f>IFERROR(VLOOKUP(B132,'[1]DADOS (OCULTAR)'!$P$3:$R$53,3,0),"")</f>
        <v>9039744000356</v>
      </c>
      <c r="B132" s="4" t="str">
        <f>'[1]TCE - ANEXO IV - Preencher'!C141</f>
        <v>UPA OLINDA</v>
      </c>
      <c r="C132" s="4" t="str">
        <f>'[1]TCE - ANEXO IV - Preencher'!E141</f>
        <v>5.17 - Manutenção de Software, Certificação Digital e Microfilmagem</v>
      </c>
      <c r="D132" s="3">
        <f>'[1]TCE - ANEXO IV - Preencher'!F141</f>
        <v>16793034000130</v>
      </c>
      <c r="E132" s="5" t="str">
        <f>'[1]TCE - ANEXO IV - Preencher'!G141</f>
        <v>SINTESE LICENCIAMENTO PROGRAMA P COMPRAS ON LINE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00009290</v>
      </c>
      <c r="I132" s="6">
        <f>IF('[1]TCE - ANEXO IV - Preencher'!K141="","",'[1]TCE - ANEXO IV - Preencher'!K141)</f>
        <v>43865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1508.18</v>
      </c>
    </row>
    <row r="133" spans="1:12" s="8" customFormat="1" ht="19.5" customHeight="1">
      <c r="A133" s="3">
        <f>IFERROR(VLOOKUP(B133,'[1]DADOS (OCULTAR)'!$P$3:$R$53,3,0),"")</f>
        <v>9039744000356</v>
      </c>
      <c r="B133" s="4" t="str">
        <f>'[1]TCE - ANEXO IV - Preencher'!C142</f>
        <v>UPA OLINDA</v>
      </c>
      <c r="C133" s="4" t="str">
        <f>'[1]TCE - ANEXO IV - Preencher'!E142</f>
        <v>5.17 - Manutenção de Software, Certificação Digital e Microfilmagem</v>
      </c>
      <c r="D133" s="3">
        <f>'[1]TCE - ANEXO IV - Preencher'!F142</f>
        <v>6066387000185</v>
      </c>
      <c r="E133" s="5" t="str">
        <f>'[1]TCE - ANEXO IV - Preencher'!G142</f>
        <v>DNMV SISTEMAS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00005724</v>
      </c>
      <c r="I133" s="6">
        <f>IF('[1]TCE - ANEXO IV - Preencher'!K142="","",'[1]TCE - ANEXO IV - Preencher'!K142)</f>
        <v>43861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9642.34</v>
      </c>
    </row>
    <row r="134" spans="1:12" s="8" customFormat="1" ht="19.5" customHeight="1">
      <c r="A134" s="3">
        <f>IFERROR(VLOOKUP(B134,'[1]DADOS (OCULTAR)'!$P$3:$R$53,3,0),"")</f>
        <v>9039744000356</v>
      </c>
      <c r="B134" s="4" t="str">
        <f>'[1]TCE - ANEXO IV - Preencher'!C143</f>
        <v>UPA OLINDA</v>
      </c>
      <c r="C134" s="4" t="str">
        <f>'[1]TCE - ANEXO IV - Preencher'!E143</f>
        <v>5.17 - Manutenção de Software, Certificação Digital e Microfilmagem</v>
      </c>
      <c r="D134" s="3">
        <f>'[1]TCE - ANEXO IV - Preencher'!F143</f>
        <v>53113791001285</v>
      </c>
      <c r="E134" s="5" t="str">
        <f>'[1]TCE - ANEXO IV - Preencher'!G143</f>
        <v>TOTVS S. 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1456</v>
      </c>
      <c r="I134" s="6">
        <f>IF('[1]TCE - ANEXO IV - Preencher'!K143="","",'[1]TCE - ANEXO IV - Preencher'!K143)</f>
        <v>43836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449.6</v>
      </c>
    </row>
    <row r="135" spans="1:12" s="8" customFormat="1" ht="19.5" customHeight="1">
      <c r="A135" s="3">
        <f>IFERROR(VLOOKUP(B135,'[1]DADOS (OCULTAR)'!$P$3:$R$53,3,0),"")</f>
        <v>9039744000356</v>
      </c>
      <c r="B135" s="4" t="str">
        <f>'[1]TCE - ANEXO IV - Preencher'!C144</f>
        <v>UPA OLINDA</v>
      </c>
      <c r="C135" s="4" t="str">
        <f>'[1]TCE - ANEXO IV - Preencher'!E144</f>
        <v>5.17 - Manutenção de Software, Certificação Digital e Microfilmagem</v>
      </c>
      <c r="D135" s="3">
        <f>'[1]TCE - ANEXO IV - Preencher'!F144</f>
        <v>53113791001285</v>
      </c>
      <c r="E135" s="5" t="str">
        <f>'[1]TCE - ANEXO IV - Preencher'!G144</f>
        <v>TOTVS S. 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1455</v>
      </c>
      <c r="I135" s="6">
        <f>IF('[1]TCE - ANEXO IV - Preencher'!K144="","",'[1]TCE - ANEXO IV - Preencher'!K144)</f>
        <v>43836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89.91</v>
      </c>
    </row>
    <row r="136" spans="1:12" s="8" customFormat="1" ht="19.5" customHeight="1">
      <c r="A136" s="3">
        <f>IFERROR(VLOOKUP(B136,'[1]DADOS (OCULTAR)'!$P$3:$R$53,3,0),"")</f>
        <v>9039744000356</v>
      </c>
      <c r="B136" s="4" t="str">
        <f>'[1]TCE - ANEXO IV - Preencher'!C145</f>
        <v>UPA OLINDA</v>
      </c>
      <c r="C136" s="4" t="str">
        <f>'[1]TCE - ANEXO IV - Preencher'!E145</f>
        <v>5.2 - Serviços Técnicos Profissionais</v>
      </c>
      <c r="D136" s="3">
        <f>'[1]TCE - ANEXO IV - Preencher'!F145</f>
        <v>2512303000119</v>
      </c>
      <c r="E136" s="5" t="str">
        <f>'[1]TCE - ANEXO IV - Preencher'!G145</f>
        <v>NOROES AZEVEDO SOCIEDADE DE ADVOGADOS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00003773</v>
      </c>
      <c r="I136" s="6">
        <f>IF('[1]TCE - ANEXO IV - Preencher'!K145="","",'[1]TCE - ANEXO IV - Preencher'!K145)</f>
        <v>43840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1425</v>
      </c>
    </row>
    <row r="137" spans="1:12" s="8" customFormat="1" ht="19.5" customHeight="1">
      <c r="A137" s="3">
        <f>IFERROR(VLOOKUP(B137,'[1]DADOS (OCULTAR)'!$P$3:$R$53,3,0),"")</f>
        <v>9039744000356</v>
      </c>
      <c r="B137" s="4" t="str">
        <f>'[1]TCE - ANEXO IV - Preencher'!C146</f>
        <v>UPA OLINDA</v>
      </c>
      <c r="C137" s="4" t="str">
        <f>'[1]TCE - ANEXO IV - Preencher'!E146</f>
        <v>5.2 - Serviços Técnicos Profissionais</v>
      </c>
      <c r="D137" s="3">
        <f>'[1]TCE - ANEXO IV - Preencher'!F146</f>
        <v>2512303000119</v>
      </c>
      <c r="E137" s="5" t="str">
        <f>'[1]TCE - ANEXO IV - Preencher'!G146</f>
        <v>NOROES AZEVEDO SOCIEDADE DE ADVOGADOS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00003774</v>
      </c>
      <c r="I137" s="6">
        <f>IF('[1]TCE - ANEXO IV - Preencher'!K146="","",'[1]TCE - ANEXO IV - Preencher'!K146)</f>
        <v>43840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2261</v>
      </c>
    </row>
    <row r="138" spans="1:12" s="8" customFormat="1" ht="19.5" customHeight="1">
      <c r="A138" s="3">
        <f>IFERROR(VLOOKUP(B138,'[1]DADOS (OCULTAR)'!$P$3:$R$53,3,0),"")</f>
        <v>9039744000356</v>
      </c>
      <c r="B138" s="4" t="str">
        <f>'[1]TCE - ANEXO IV - Preencher'!C147</f>
        <v>UPA OLINDA</v>
      </c>
      <c r="C138" s="4" t="str">
        <f>'[1]TCE - ANEXO IV - Preencher'!E147</f>
        <v>5.10 - Detetização/Tratamento de Resíduos e Afins</v>
      </c>
      <c r="D138" s="3">
        <f>'[1]TCE - ANEXO IV - Preencher'!F147</f>
        <v>18333266000100</v>
      </c>
      <c r="E138" s="5" t="str">
        <f>'[1]TCE - ANEXO IV - Preencher'!G147</f>
        <v>CARLOS ANTONIO DE OLIVERA MILET UNIOR -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000007361</v>
      </c>
      <c r="I138" s="6">
        <f>IF('[1]TCE - ANEXO IV - Preencher'!K147="","",'[1]TCE - ANEXO IV - Preencher'!K147)</f>
        <v>43861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130</v>
      </c>
    </row>
    <row r="139" spans="1:12" s="8" customFormat="1" ht="19.5" customHeight="1">
      <c r="A139" s="3">
        <f>IFERROR(VLOOKUP(B139,'[1]DADOS (OCULTAR)'!$P$3:$R$53,3,0),"")</f>
        <v>9039744000356</v>
      </c>
      <c r="B139" s="4" t="str">
        <f>'[1]TCE - ANEXO IV - Preencher'!C148</f>
        <v>UPA OLINDA</v>
      </c>
      <c r="C139" s="4" t="str">
        <f>'[1]TCE - ANEXO IV - Preencher'!E148</f>
        <v>5.23 - Limpeza e Conservação</v>
      </c>
      <c r="D139" s="3">
        <f>'[1]TCE - ANEXO IV - Preencher'!F148</f>
        <v>10229013000190</v>
      </c>
      <c r="E139" s="5" t="str">
        <f>'[1]TCE - ANEXO IV - Preencher'!G148</f>
        <v>INTERCLEAN ADMINISTRACAO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00000123</v>
      </c>
      <c r="I139" s="6">
        <f>IF('[1]TCE - ANEXO IV - Preencher'!K148="","",'[1]TCE - ANEXO IV - Preencher'!K148)</f>
        <v>43865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42952.07</v>
      </c>
    </row>
    <row r="140" spans="1:12" s="8" customFormat="1" ht="19.5" customHeight="1">
      <c r="A140" s="3">
        <f>IFERROR(VLOOKUP(B140,'[1]DADOS (OCULTAR)'!$P$3:$R$53,3,0),"")</f>
        <v>9039744000356</v>
      </c>
      <c r="B140" s="4" t="str">
        <f>'[1]TCE - ANEXO IV - Preencher'!C149</f>
        <v>UPA OLINDA</v>
      </c>
      <c r="C140" s="4" t="str">
        <f>'[1]TCE - ANEXO IV - Preencher'!E149</f>
        <v>5.99 - Outros Serviços de Terceiros Pessoa Jurídica</v>
      </c>
      <c r="D140" s="3">
        <f>'[1]TCE - ANEXO IV - Preencher'!F149</f>
        <v>5467959000155</v>
      </c>
      <c r="E140" s="5" t="str">
        <f>'[1]TCE - ANEXO IV - Preencher'!G149</f>
        <v>MOTO 29 SERVICO DE ENTREGA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000001334</v>
      </c>
      <c r="I140" s="6">
        <f>IF('[1]TCE - ANEXO IV - Preencher'!K149="","",'[1]TCE - ANEXO IV - Preencher'!K149)</f>
        <v>43845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3409.08</v>
      </c>
    </row>
    <row r="141" spans="1:12" s="8" customFormat="1" ht="19.5" customHeight="1">
      <c r="A141" s="3">
        <f>IFERROR(VLOOKUP(B141,'[1]DADOS (OCULTAR)'!$P$3:$R$53,3,0),"")</f>
        <v>9039744000356</v>
      </c>
      <c r="B141" s="4" t="str">
        <f>'[1]TCE - ANEXO IV - Preencher'!C150</f>
        <v>UPA OLINDA</v>
      </c>
      <c r="C141" s="4" t="str">
        <f>'[1]TCE - ANEXO IV - Preencher'!E150</f>
        <v>5.99 - Outros Serviços de Terceiros Pessoa Jurídica</v>
      </c>
      <c r="D141" s="3">
        <f>'[1]TCE - ANEXO IV - Preencher'!F150</f>
        <v>5467959000155</v>
      </c>
      <c r="E141" s="5" t="str">
        <f>'[1]TCE - ANEXO IV - Preencher'!G150</f>
        <v>MOTO 29 SERVICO DE ENTREGA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000001358</v>
      </c>
      <c r="I141" s="6">
        <f>IF('[1]TCE - ANEXO IV - Preencher'!K150="","",'[1]TCE - ANEXO IV - Preencher'!K150)</f>
        <v>43887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139.43</v>
      </c>
    </row>
    <row r="142" spans="1:12" s="8" customFormat="1" ht="19.5" customHeight="1">
      <c r="A142" s="3">
        <f>IFERROR(VLOOKUP(B142,'[1]DADOS (OCULTAR)'!$P$3:$R$53,3,0),"")</f>
        <v>9039744000356</v>
      </c>
      <c r="B142" s="4" t="str">
        <f>'[1]TCE - ANEXO IV - Preencher'!C151</f>
        <v>UPA OLINDA</v>
      </c>
      <c r="C142" s="4" t="str">
        <f>'[1]TCE - ANEXO IV - Preencher'!E151</f>
        <v>5.99 - Outros Serviços de Terceiros Pessoa Jurídica</v>
      </c>
      <c r="D142" s="3">
        <f>'[1]TCE - ANEXO IV - Preencher'!F151</f>
        <v>10916775000274</v>
      </c>
      <c r="E142" s="5" t="str">
        <f>'[1]TCE - ANEXO IV - Preencher'!G151</f>
        <v>INSPETORA SALESIANA DO NORDESTE DO BRASI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00010373</v>
      </c>
      <c r="I142" s="6">
        <f>IF('[1]TCE - ANEXO IV - Preencher'!K151="","",'[1]TCE - ANEXO IV - Preencher'!K151)</f>
        <v>43844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450</v>
      </c>
    </row>
    <row r="143" spans="1:12" s="8" customFormat="1" ht="19.5" customHeight="1">
      <c r="A143" s="3">
        <f>IFERROR(VLOOKUP(B143,'[1]DADOS (OCULTAR)'!$P$3:$R$53,3,0),"")</f>
        <v>9039744000356</v>
      </c>
      <c r="B143" s="4" t="str">
        <f>'[1]TCE - ANEXO IV - Preencher'!C152</f>
        <v>UPA OLINDA</v>
      </c>
      <c r="C143" s="4" t="str">
        <f>'[1]TCE - ANEXO IV - Preencher'!E152</f>
        <v>5.99 - Outros Serviços de Terceiros Pessoa Jurídica</v>
      </c>
      <c r="D143" s="3">
        <f>'[1]TCE - ANEXO IV - Preencher'!F152</f>
        <v>13409779000129</v>
      </c>
      <c r="E143" s="5" t="str">
        <f>'[1]TCE - ANEXO IV - Preencher'!G152</f>
        <v>LINUS LOG LTDA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000000339</v>
      </c>
      <c r="I143" s="6">
        <f>IF('[1]TCE - ANEXO IV - Preencher'!K152="","",'[1]TCE - ANEXO IV - Preencher'!K152)</f>
        <v>43865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1852.15</v>
      </c>
    </row>
    <row r="144" spans="1:12" s="8" customFormat="1" ht="19.5" customHeight="1">
      <c r="A144" s="3">
        <f>IFERROR(VLOOKUP(B144,'[1]DADOS (OCULTAR)'!$P$3:$R$53,3,0),"")</f>
        <v>9039744000356</v>
      </c>
      <c r="B144" s="4" t="str">
        <f>'[1]TCE - ANEXO IV - Preencher'!C153</f>
        <v>UPA OLINDA</v>
      </c>
      <c r="C144" s="4" t="str">
        <f>'[1]TCE - ANEXO IV - Preencher'!E153</f>
        <v>5.99 - Outros Serviços de Terceiros Pessoa Jurídica</v>
      </c>
      <c r="D144" s="3">
        <f>'[1]TCE - ANEXO IV - Preencher'!F153</f>
        <v>13409779000129</v>
      </c>
      <c r="E144" s="5" t="str">
        <f>'[1]TCE - ANEXO IV - Preencher'!G153</f>
        <v>LINUS LOG LTDA ME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000000540</v>
      </c>
      <c r="I144" s="6">
        <f>IF('[1]TCE - ANEXO IV - Preencher'!K153="","",'[1]TCE - ANEXO IV - Preencher'!K153)</f>
        <v>43865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915.42</v>
      </c>
    </row>
    <row r="145" spans="1:12" s="8" customFormat="1" ht="19.5" customHeight="1">
      <c r="A145" s="3">
        <f>IFERROR(VLOOKUP(B145,'[1]DADOS (OCULTAR)'!$P$3:$R$53,3,0),"")</f>
        <v>9039744000356</v>
      </c>
      <c r="B145" s="4" t="str">
        <f>'[1]TCE - ANEXO IV - Preencher'!C154</f>
        <v>UPA OLINDA</v>
      </c>
      <c r="C145" s="4" t="str">
        <f>'[1]TCE - ANEXO IV - Preencher'!E154</f>
        <v>5.99 - Outros Serviços de Terceiros Pessoa Jurídica</v>
      </c>
      <c r="D145" s="3">
        <f>'[1]TCE - ANEXO IV - Preencher'!F154</f>
        <v>15634470001877</v>
      </c>
      <c r="E145" s="5" t="str">
        <f>'[1]TCE - ANEXO IV - Preencher'!G154</f>
        <v>PW CONSULTORIA EM MEDICINA DO TRABALHO SOCIEDADE SIMPLE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00000483</v>
      </c>
      <c r="I145" s="6">
        <f>IF('[1]TCE - ANEXO IV - Preencher'!K154="","",'[1]TCE - ANEXO IV - Preencher'!K154)</f>
        <v>43858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1875</v>
      </c>
    </row>
    <row r="146" spans="1:12" s="8" customFormat="1" ht="19.5" customHeight="1">
      <c r="A146" s="3">
        <f>IFERROR(VLOOKUP(B146,'[1]DADOS (OCULTAR)'!$P$3:$R$53,3,0),"")</f>
        <v>9039744000356</v>
      </c>
      <c r="B146" s="4" t="str">
        <f>'[1]TCE - ANEXO IV - Preencher'!C155</f>
        <v>UPA OLINDA</v>
      </c>
      <c r="C146" s="4" t="str">
        <f>'[1]TCE - ANEXO IV - Preencher'!E155</f>
        <v>5.99 - Outros Serviços de Terceiros Pessoa Jurídica</v>
      </c>
      <c r="D146" s="3">
        <f>'[1]TCE - ANEXO IV - Preencher'!F155</f>
        <v>4485521000137</v>
      </c>
      <c r="E146" s="5" t="str">
        <f>'[1]TCE - ANEXO IV - Preencher'!G155</f>
        <v>TOMMASI ANALITICA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111840</v>
      </c>
      <c r="I146" s="6">
        <f>IF('[1]TCE - ANEXO IV - Preencher'!K155="","",'[1]TCE - ANEXO IV - Preencher'!K155)</f>
        <v>43857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199</v>
      </c>
    </row>
    <row r="147" spans="1:12" s="8" customFormat="1" ht="19.5" customHeight="1">
      <c r="A147" s="3">
        <f>IFERROR(VLOOKUP(B147,'[1]DADOS (OCULTAR)'!$P$3:$R$53,3,0),"")</f>
        <v>9039744000356</v>
      </c>
      <c r="B147" s="4" t="str">
        <f>'[1]TCE - ANEXO IV - Preencher'!C156</f>
        <v>UPA OLINDA</v>
      </c>
      <c r="C147" s="4" t="str">
        <f>'[1]TCE - ANEXO IV - Preencher'!E156</f>
        <v>5.99 - Outros Serviços de Terceiros Pessoa Jurídica</v>
      </c>
      <c r="D147" s="3">
        <f>'[1]TCE - ANEXO IV - Preencher'!F156</f>
        <v>16694398000143</v>
      </c>
      <c r="E147" s="5" t="str">
        <f>'[1]TCE - ANEXO IV - Preencher'!G156</f>
        <v>WILLIAMS NERI DOS SANTOS CHAVES ME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000000087</v>
      </c>
      <c r="I147" s="6">
        <f>IF('[1]TCE - ANEXO IV - Preencher'!K156="","",'[1]TCE - ANEXO IV - Preencher'!K156)</f>
        <v>43861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18</v>
      </c>
    </row>
    <row r="148" spans="1:12" s="8" customFormat="1" ht="19.5" customHeight="1">
      <c r="A148" s="3">
        <f>IFERROR(VLOOKUP(B148,'[1]DADOS (OCULTAR)'!$P$3:$R$53,3,0),"")</f>
        <v>9039744000356</v>
      </c>
      <c r="B148" s="4" t="str">
        <f>'[1]TCE - ANEXO IV - Preencher'!C157</f>
        <v>UPA OLINDA</v>
      </c>
      <c r="C148" s="4" t="str">
        <f>'[1]TCE - ANEXO IV - Preencher'!E157</f>
        <v>5.99 - Outros Serviços de Terceiros Pessoa Jurídica</v>
      </c>
      <c r="D148" s="3">
        <f>'[1]TCE - ANEXO IV - Preencher'!F157</f>
        <v>1699696000159</v>
      </c>
      <c r="E148" s="5" t="str">
        <f>'[1]TCE - ANEXO IV - Preencher'!G157</f>
        <v>QUALIAGUA LABORATORIO E CONSLTORIA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00048452</v>
      </c>
      <c r="I148" s="6">
        <f>IF('[1]TCE - ANEXO IV - Preencher'!K157="","",'[1]TCE - ANEXO IV - Preencher'!K157)</f>
        <v>43879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179</v>
      </c>
    </row>
    <row r="149" spans="1:12" s="8" customFormat="1" ht="19.5" customHeight="1">
      <c r="A149" s="3">
        <f>IFERROR(VLOOKUP(B149,'[1]DADOS (OCULTAR)'!$P$3:$R$53,3,0),"")</f>
        <v>9039744000356</v>
      </c>
      <c r="B149" s="4" t="str">
        <f>'[1]TCE - ANEXO IV - Preencher'!C158</f>
        <v>UPA OLINDA</v>
      </c>
      <c r="C149" s="4" t="str">
        <f>'[1]TCE - ANEXO IV - Preencher'!E158</f>
        <v>5.5 - Reparo e Manutenção de Máquinas e Equipamentos</v>
      </c>
      <c r="D149" s="3">
        <f>'[1]TCE - ANEXO IV - Preencher'!F158</f>
        <v>12067307000199</v>
      </c>
      <c r="E149" s="5" t="str">
        <f>'[1]TCE - ANEXO IV - Preencher'!G158</f>
        <v>CAETANO ALVES DA SILVA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000000340</v>
      </c>
      <c r="I149" s="6">
        <f>IF('[1]TCE - ANEXO IV - Preencher'!K158="","",'[1]TCE - ANEXO IV - Preencher'!K158)</f>
        <v>43864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640</v>
      </c>
    </row>
    <row r="150" spans="1:12" s="8" customFormat="1" ht="19.5" customHeight="1">
      <c r="A150" s="3">
        <f>IFERROR(VLOOKUP(B150,'[1]DADOS (OCULTAR)'!$P$3:$R$53,3,0),"")</f>
        <v>9039744000356</v>
      </c>
      <c r="B150" s="4" t="str">
        <f>'[1]TCE - ANEXO IV - Preencher'!C159</f>
        <v>UPA OLINDA</v>
      </c>
      <c r="C150" s="4" t="str">
        <f>'[1]TCE - ANEXO IV - Preencher'!E159</f>
        <v>5.5 - Reparo e Manutenção de Máquinas e Equipamentos</v>
      </c>
      <c r="D150" s="3">
        <f>'[1]TCE - ANEXO IV - Preencher'!F159</f>
        <v>1141468000169</v>
      </c>
      <c r="E150" s="5" t="str">
        <f>'[1]TCE - ANEXO IV - Preencher'!G159</f>
        <v>MEDCALL COMERCIO E SERVICOS DE EQIPAMENTOS MEDICOS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00001802</v>
      </c>
      <c r="I150" s="6">
        <f>IF('[1]TCE - ANEXO IV - Preencher'!K159="","",'[1]TCE - ANEXO IV - Preencher'!K159)</f>
        <v>43864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356.33</v>
      </c>
    </row>
    <row r="151" spans="1:12" s="8" customFormat="1" ht="19.5" customHeight="1">
      <c r="A151" s="3">
        <f>IFERROR(VLOOKUP(B151,'[1]DADOS (OCULTAR)'!$P$3:$R$53,3,0),"")</f>
        <v>9039744000356</v>
      </c>
      <c r="B151" s="4" t="str">
        <f>'[1]TCE - ANEXO IV - Preencher'!C160</f>
        <v>UPA OLINDA</v>
      </c>
      <c r="C151" s="4" t="str">
        <f>'[1]TCE - ANEXO IV - Preencher'!E160</f>
        <v>5.5 - Reparo e Manutenção de Máquinas e Equipamentos</v>
      </c>
      <c r="D151" s="3">
        <f>'[1]TCE - ANEXO IV - Preencher'!F160</f>
        <v>7146788000117</v>
      </c>
      <c r="E151" s="5" t="str">
        <f>'[1]TCE - ANEXO IV - Preencher'!G160</f>
        <v>SERV IMAGEM NORDESTE ASSISTENCIA TECNICA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000003228</v>
      </c>
      <c r="I151" s="6">
        <f>IF('[1]TCE - ANEXO IV - Preencher'!K160="","",'[1]TCE - ANEXO IV - Preencher'!K160)</f>
        <v>43861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2059</v>
      </c>
    </row>
    <row r="152" spans="1:12" s="8" customFormat="1" ht="19.5" customHeight="1">
      <c r="A152" s="3">
        <f>IFERROR(VLOOKUP(B152,'[1]DADOS (OCULTAR)'!$P$3:$R$53,3,0),"")</f>
        <v>9039744000356</v>
      </c>
      <c r="B152" s="4" t="str">
        <f>'[1]TCE - ANEXO IV - Preencher'!C161</f>
        <v>UPA OLINDA</v>
      </c>
      <c r="C152" s="4" t="str">
        <f>'[1]TCE - ANEXO IV - Preencher'!E161</f>
        <v>5.5 - Reparo e Manutenção de Máquinas e Equipamentos</v>
      </c>
      <c r="D152" s="3">
        <f>'[1]TCE - ANEXO IV - Preencher'!F161</f>
        <v>24380578002041</v>
      </c>
      <c r="E152" s="5" t="str">
        <f>'[1]TCE - ANEXO IV - Preencher'!G161</f>
        <v>WHITE MARTINS GASES INDUSTRIAIS NE S 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000008984</v>
      </c>
      <c r="I152" s="6">
        <f>IF('[1]TCE - ANEXO IV - Preencher'!K161="","",'[1]TCE - ANEXO IV - Preencher'!K161)</f>
        <v>43879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441.63</v>
      </c>
    </row>
    <row r="153" spans="1:12" s="8" customFormat="1" ht="19.5" customHeight="1">
      <c r="A153" s="3">
        <f>IFERROR(VLOOKUP(B153,'[1]DADOS (OCULTAR)'!$P$3:$R$53,3,0),"")</f>
        <v>9039744000356</v>
      </c>
      <c r="B153" s="4" t="str">
        <f>'[1]TCE - ANEXO IV - Preencher'!C162</f>
        <v>UPA OLINDA</v>
      </c>
      <c r="C153" s="4" t="str">
        <f>'[1]TCE - ANEXO IV - Preencher'!E162</f>
        <v>5.5 - Reparo e Manutenção de Máquinas e Equipamentos</v>
      </c>
      <c r="D153" s="3">
        <f>'[1]TCE - ANEXO IV - Preencher'!F162</f>
        <v>24380578002041</v>
      </c>
      <c r="E153" s="5" t="str">
        <f>'[1]TCE - ANEXO IV - Preencher'!G162</f>
        <v>WHITE MARTINS GASES INDUSTRIAIS NE S 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000008873</v>
      </c>
      <c r="I153" s="6">
        <f>IF('[1]TCE - ANEXO IV - Preencher'!K162="","",'[1]TCE - ANEXO IV - Preencher'!K162)</f>
        <v>43862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2595.21</v>
      </c>
    </row>
    <row r="154" spans="1:12" s="8" customFormat="1" ht="19.5" customHeight="1">
      <c r="A154" s="3">
        <f>IFERROR(VLOOKUP(B154,'[1]DADOS (OCULTAR)'!$P$3:$R$53,3,0),"")</f>
        <v>9039744000356</v>
      </c>
      <c r="B154" s="4" t="str">
        <f>'[1]TCE - ANEXO IV - Preencher'!C163</f>
        <v>UPA OLINDA</v>
      </c>
      <c r="C154" s="4" t="str">
        <f>'[1]TCE - ANEXO IV - Preencher'!E163</f>
        <v>5.5 - Reparo e Manutenção de Máquinas e Equipamentos</v>
      </c>
      <c r="D154" s="3">
        <f>'[1]TCE - ANEXO IV - Preencher'!F163</f>
        <v>11343756000150</v>
      </c>
      <c r="E154" s="5" t="str">
        <f>'[1]TCE - ANEXO IV - Preencher'!G163</f>
        <v xml:space="preserve">  JL GRUPOS GERADORES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000002322</v>
      </c>
      <c r="I154" s="6">
        <f>IF('[1]TCE - ANEXO IV - Preencher'!K163="","",'[1]TCE - ANEXO IV - Preencher'!K163)</f>
        <v>43866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250</v>
      </c>
    </row>
    <row r="155" spans="1:12" s="8" customFormat="1" ht="19.5" customHeight="1">
      <c r="A155" s="3">
        <f>IFERROR(VLOOKUP(B155,'[1]DADOS (OCULTAR)'!$P$3:$R$53,3,0),"")</f>
        <v>9039744000356</v>
      </c>
      <c r="B155" s="4" t="str">
        <f>'[1]TCE - ANEXO IV - Preencher'!C164</f>
        <v>UPA OLINDA</v>
      </c>
      <c r="C155" s="4" t="str">
        <f>'[1]TCE - ANEXO IV - Preencher'!E164</f>
        <v>5.5 - Reparo e Manutenção de Máquinas e Equipamentos</v>
      </c>
      <c r="D155" s="3">
        <f>'[1]TCE - ANEXO IV - Preencher'!F164</f>
        <v>11343756000150</v>
      </c>
      <c r="E155" s="5" t="str">
        <f>'[1]TCE - ANEXO IV - Preencher'!G164</f>
        <v xml:space="preserve">  JL GRUPOS GERADORES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000002379</v>
      </c>
      <c r="I155" s="6">
        <f>IF('[1]TCE - ANEXO IV - Preencher'!K164="","",'[1]TCE - ANEXO IV - Preencher'!K164)</f>
        <v>43909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4400</v>
      </c>
    </row>
    <row r="156" spans="1:12" s="8" customFormat="1" ht="19.5" customHeight="1">
      <c r="A156" s="3">
        <f>IFERROR(VLOOKUP(B156,'[1]DADOS (OCULTAR)'!$P$3:$R$53,3,0),"")</f>
        <v>9039744000356</v>
      </c>
      <c r="B156" s="4" t="str">
        <f>'[1]TCE - ANEXO IV - Preencher'!C165</f>
        <v>UPA OLINDA</v>
      </c>
      <c r="C156" s="4" t="str">
        <f>'[1]TCE - ANEXO IV - Preencher'!E165</f>
        <v xml:space="preserve">5.7 - Reparo e Manutenção de Bens Movéis de Outras Naturezas </v>
      </c>
      <c r="D156" s="3">
        <f>'[1]TCE - ANEXO IV - Preencher'!F165</f>
        <v>28810344000185</v>
      </c>
      <c r="E156" s="5" t="str">
        <f>'[1]TCE - ANEXO IV - Preencher'!G165</f>
        <v>MARIA EDUARDA SOARES DE OLIVEIRA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000000082</v>
      </c>
      <c r="I156" s="6">
        <f>IF('[1]TCE - ANEXO IV - Preencher'!K165="","",'[1]TCE - ANEXO IV - Preencher'!K165)</f>
        <v>43861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500</v>
      </c>
    </row>
    <row r="157" spans="1:12" s="8" customFormat="1" ht="19.5" customHeight="1">
      <c r="A157" s="3">
        <f>IFERROR(VLOOKUP(B157,'[1]DADOS (OCULTAR)'!$P$3:$R$53,3,0),"")</f>
        <v>9039744000356</v>
      </c>
      <c r="B157" s="4" t="str">
        <f>'[1]TCE - ANEXO IV - Preencher'!C166</f>
        <v>UPA OLINDA</v>
      </c>
      <c r="C157" s="4" t="str">
        <f>'[1]TCE - ANEXO IV - Preencher'!E166</f>
        <v xml:space="preserve">5.7 - Reparo e Manutenção de Bens Movéis de Outras Naturezas </v>
      </c>
      <c r="D157" s="3">
        <f>'[1]TCE - ANEXO IV - Preencher'!F166</f>
        <v>20865926000157</v>
      </c>
      <c r="E157" s="5" t="str">
        <f>'[1]TCE - ANEXO IV - Preencher'!G166</f>
        <v>CICERO MOISES LINS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0040</v>
      </c>
      <c r="I157" s="6" t="str">
        <f>IF('[1]TCE - ANEXO IV - Preencher'!K166="","",'[1]TCE - ANEXO IV - Preencher'!K166)</f>
        <v>09/01/2020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120</v>
      </c>
    </row>
    <row r="158" spans="1:12" s="8" customFormat="1" ht="19.5" customHeight="1">
      <c r="A158" s="3">
        <f>IFERROR(VLOOKUP(B158,'[1]DADOS (OCULTAR)'!$P$3:$R$53,3,0),"")</f>
        <v>9039744000356</v>
      </c>
      <c r="B158" s="4" t="str">
        <f>'[1]TCE - ANEXO IV - Preencher'!C167</f>
        <v>UPA OLINDA</v>
      </c>
      <c r="C158" s="4" t="str">
        <f>'[1]TCE - ANEXO IV - Preencher'!E167</f>
        <v>5.5 - Reparo e Manutenção de Máquinas e Equipamentos</v>
      </c>
      <c r="D158" s="3">
        <f>'[1]TCE - ANEXO IV - Preencher'!F167</f>
        <v>8845988000100</v>
      </c>
      <c r="E158" s="5" t="str">
        <f>'[1]TCE - ANEXO IV - Preencher'!G167</f>
        <v>ACESSPLUS MANUTENCAO LTDA ME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00004115</v>
      </c>
      <c r="I158" s="6" t="str">
        <f>IF('[1]TCE - ANEXO IV - Preencher'!K167="","",'[1]TCE - ANEXO IV - Preencher'!K167)</f>
        <v>03/02/2020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352.12</v>
      </c>
    </row>
    <row r="159" spans="1:12" s="8" customFormat="1" ht="19.5" customHeight="1">
      <c r="A159" s="3">
        <f>IFERROR(VLOOKUP(B159,'[1]DADOS (OCULTAR)'!$P$3:$R$53,3,0),"")</f>
        <v>9039744000356</v>
      </c>
      <c r="B159" s="4" t="str">
        <f>'[1]TCE - ANEXO IV - Preencher'!C168</f>
        <v>UPA OLINDA</v>
      </c>
      <c r="C159" s="4" t="str">
        <f>'[1]TCE - ANEXO IV - Preencher'!E168</f>
        <v>5.5 - Reparo e Manutenção de Máquinas e Equipamentos</v>
      </c>
      <c r="D159" s="3">
        <f>'[1]TCE - ANEXO IV - Preencher'!F168</f>
        <v>8845988000100</v>
      </c>
      <c r="E159" s="5" t="str">
        <f>'[1]TCE - ANEXO IV - Preencher'!G168</f>
        <v>ACESSPLUS MANUTENCAO LTDA ME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00004067</v>
      </c>
      <c r="I159" s="6" t="str">
        <f>IF('[1]TCE - ANEXO IV - Preencher'!K168="","",'[1]TCE - ANEXO IV - Preencher'!K168)</f>
        <v>02/01/2020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1135.03</v>
      </c>
    </row>
    <row r="160" spans="1:12" s="8" customFormat="1" ht="19.5" customHeight="1">
      <c r="A160" s="3">
        <f>IFERROR(VLOOKUP(B160,'[1]DADOS (OCULTAR)'!$P$3:$R$53,3,0),"")</f>
        <v>9039744000356</v>
      </c>
      <c r="B160" s="4" t="str">
        <f>'[1]TCE - ANEXO IV - Preencher'!C169</f>
        <v>UPA OLINDA</v>
      </c>
      <c r="C160" s="4" t="str">
        <f>'[1]TCE - ANEXO IV - Preencher'!E169</f>
        <v>5.5 - Reparo e Manutenção de Máquinas e Equipamentos</v>
      </c>
      <c r="D160" s="3">
        <f>'[1]TCE - ANEXO IV - Preencher'!F169</f>
        <v>9014387000100</v>
      </c>
      <c r="E160" s="5" t="str">
        <f>'[1]TCE - ANEXO IV - Preencher'!G169</f>
        <v>COMPLETA SERVIOS DE AR CONDICIONADO E LOCACAO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00001173</v>
      </c>
      <c r="I160" s="6" t="str">
        <f>IF('[1]TCE - ANEXO IV - Preencher'!K169="","",'[1]TCE - ANEXO IV - Preencher'!K169)</f>
        <v>22/01/2020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3980.13</v>
      </c>
    </row>
    <row r="161" spans="1:12" s="8" customFormat="1" ht="19.5" customHeight="1">
      <c r="A161" s="3">
        <f>IFERROR(VLOOKUP(B161,'[1]DADOS (OCULTAR)'!$P$3:$R$53,3,0),"")</f>
        <v>9039744000356</v>
      </c>
      <c r="B161" s="4" t="str">
        <f>'[1]TCE - ANEXO IV - Preencher'!C170</f>
        <v>UPA OLINDA</v>
      </c>
      <c r="C161" s="4" t="str">
        <f>'[1]TCE - ANEXO IV - Preencher'!E170</f>
        <v>5.5 - Reparo e Manutenção de Máquinas e Equipamentos</v>
      </c>
      <c r="D161" s="3">
        <f>'[1]TCE - ANEXO IV - Preencher'!F170</f>
        <v>12044327000144</v>
      </c>
      <c r="E161" s="5" t="str">
        <f>'[1]TCE - ANEXO IV - Preencher'!G170</f>
        <v>JOSE LUIZ MIRANDA ME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00004842</v>
      </c>
      <c r="I161" s="6" t="str">
        <f>IF('[1]TCE - ANEXO IV - Preencher'!K170="","",'[1]TCE - ANEXO IV - Preencher'!K170)</f>
        <v>31/01/2020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1700</v>
      </c>
    </row>
    <row r="162" spans="1:12" s="8" customFormat="1" ht="19.5" customHeight="1">
      <c r="A162" s="3">
        <f>IFERROR(VLOOKUP(B162,'[1]DADOS (OCULTAR)'!$P$3:$R$53,3,0),"")</f>
        <v>9039744000356</v>
      </c>
      <c r="B162" s="4" t="str">
        <f>'[1]TCE - ANEXO IV - Preencher'!C171</f>
        <v>UPA OLINDA</v>
      </c>
      <c r="C162" s="4" t="str">
        <f>'[1]TCE - ANEXO IV - Preencher'!E171</f>
        <v xml:space="preserve">5.7 - Reparo e Manutenção de Bens Movéis de Outras Naturezas </v>
      </c>
      <c r="D162" s="3">
        <f>'[1]TCE - ANEXO IV - Preencher'!F171</f>
        <v>27588134000121</v>
      </c>
      <c r="E162" s="5" t="str">
        <f>'[1]TCE - ANEXO IV - Preencher'!G171</f>
        <v>EDVALDO SEVERINO SILVA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000000199</v>
      </c>
      <c r="I162" s="6" t="str">
        <f>IF('[1]TCE - ANEXO IV - Preencher'!K171="","",'[1]TCE - ANEXO IV - Preencher'!K171)</f>
        <v>04/02/2020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1800</v>
      </c>
    </row>
    <row r="163" spans="1:12" s="8" customFormat="1" ht="19.5" customHeight="1">
      <c r="A163" s="3">
        <f>IFERROR(VLOOKUP(B163,'[1]DADOS (OCULTAR)'!$P$3:$R$53,3,0),"")</f>
        <v>9039744000356</v>
      </c>
      <c r="B163" s="4" t="str">
        <f>'[1]TCE - ANEXO IV - Preencher'!C172</f>
        <v>UPA OLINDA</v>
      </c>
      <c r="C163" s="4" t="str">
        <f>'[1]TCE - ANEXO IV - Preencher'!E172</f>
        <v xml:space="preserve">5.7 - Reparo e Manutenção de Bens Movéis de Outras Naturezas </v>
      </c>
      <c r="D163" s="3">
        <f>'[1]TCE - ANEXO IV - Preencher'!F172</f>
        <v>14591522000110</v>
      </c>
      <c r="E163" s="5" t="str">
        <f>'[1]TCE - ANEXO IV - Preencher'!G172</f>
        <v>OLINDA EXTINTORES COMERCIO LTDA ME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00002630</v>
      </c>
      <c r="I163" s="6" t="str">
        <f>IF('[1]TCE - ANEXO IV - Preencher'!K172="","",'[1]TCE - ANEXO IV - Preencher'!K172)</f>
        <v>06/02/2020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450</v>
      </c>
    </row>
    <row r="164" spans="1:12" s="8" customFormat="1" ht="19.5" customHeight="1">
      <c r="A164" s="3">
        <f>IFERROR(VLOOKUP(B164,'[1]DADOS (OCULTAR)'!$P$3:$R$53,3,0),"")</f>
        <v>9039744000356</v>
      </c>
      <c r="B164" s="4" t="str">
        <f>'[1]TCE - ANEXO IV - Preencher'!C173</f>
        <v>UPA OLINDA</v>
      </c>
      <c r="C164" s="4" t="str">
        <f>'[1]TCE - ANEXO IV - Preencher'!E173</f>
        <v>5.5 - Reparo e Manutenção de Máquinas e Equipamentos</v>
      </c>
      <c r="D164" s="3">
        <f>'[1]TCE - ANEXO IV - Preencher'!F173</f>
        <v>2371266000176</v>
      </c>
      <c r="E164" s="5" t="str">
        <f>'[1]TCE - ANEXO IV - Preencher'!G173</f>
        <v>ORGATEC REFRIGERACAO LTDA EPP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00008473</v>
      </c>
      <c r="I164" s="6" t="str">
        <f>IF('[1]TCE - ANEXO IV - Preencher'!K173="","",'[1]TCE - ANEXO IV - Preencher'!K173)</f>
        <v>30/01/2020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70</v>
      </c>
    </row>
    <row r="165" spans="1:12" s="8" customFormat="1" ht="19.5" customHeight="1">
      <c r="A165" s="3">
        <f>IFERROR(VLOOKUP(B165,'[1]DADOS (OCULTAR)'!$P$3:$R$53,3,0),"")</f>
        <v>9039744000356</v>
      </c>
      <c r="B165" s="4" t="str">
        <f>'[1]TCE - ANEXO IV - Preencher'!C174</f>
        <v>UPA OLINDA</v>
      </c>
      <c r="C165" s="4" t="str">
        <f>'[1]TCE - ANEXO IV - Preencher'!E174</f>
        <v>5.6 - Reparo e Manutanção de Veículos</v>
      </c>
      <c r="D165" s="3">
        <f>'[1]TCE - ANEXO IV - Preencher'!F174</f>
        <v>22173474000178</v>
      </c>
      <c r="E165" s="5" t="str">
        <f>'[1]TCE - ANEXO IV - Preencher'!G174</f>
        <v>SERV PECAS E SERVICOS EIRELI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000002074</v>
      </c>
      <c r="I165" s="6" t="str">
        <f>IF('[1]TCE - ANEXO IV - Preencher'!K174="","",'[1]TCE - ANEXO IV - Preencher'!K174)</f>
        <v>06/01/2020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180</v>
      </c>
    </row>
    <row r="166" spans="1:12" s="8" customFormat="1" ht="19.5" customHeight="1">
      <c r="A166" s="3">
        <f>IFERROR(VLOOKUP(B166,'[1]DADOS (OCULTAR)'!$P$3:$R$53,3,0),"")</f>
        <v>9039744000356</v>
      </c>
      <c r="B166" s="4" t="str">
        <f>'[1]TCE - ANEXO IV - Preencher'!C175</f>
        <v>UPA OLINDA</v>
      </c>
      <c r="C166" s="4" t="str">
        <f>'[1]TCE - ANEXO IV - Preencher'!E175</f>
        <v>5.6 - Reparo e Manutanção de Veículos</v>
      </c>
      <c r="D166" s="3">
        <f>'[1]TCE - ANEXO IV - Preencher'!F175</f>
        <v>22173474000178</v>
      </c>
      <c r="E166" s="5" t="str">
        <f>'[1]TCE - ANEXO IV - Preencher'!G175</f>
        <v>SERV PECAS E SERVICOS EIRELI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000002097</v>
      </c>
      <c r="I166" s="6" t="str">
        <f>IF('[1]TCE - ANEXO IV - Preencher'!K175="","",'[1]TCE - ANEXO IV - Preencher'!K175)</f>
        <v>16/01/2020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1000</v>
      </c>
    </row>
    <row r="167" spans="1:12" s="8" customFormat="1" ht="19.5" customHeight="1">
      <c r="A167" s="3">
        <f>IFERROR(VLOOKUP(B167,'[1]DADOS (OCULTAR)'!$P$3:$R$53,3,0),"")</f>
        <v>9039744000356</v>
      </c>
      <c r="B167" s="4" t="str">
        <f>'[1]TCE - ANEXO IV - Preencher'!C176</f>
        <v>UPA OLINDA</v>
      </c>
      <c r="C167" s="4" t="str">
        <f>'[1]TCE - ANEXO IV - Preencher'!E176</f>
        <v>5.6 - Reparo e Manutanção de Veículos</v>
      </c>
      <c r="D167" s="3">
        <f>'[1]TCE - ANEXO IV - Preencher'!F176</f>
        <v>22173474000178</v>
      </c>
      <c r="E167" s="5" t="str">
        <f>'[1]TCE - ANEXO IV - Preencher'!G176</f>
        <v>SERV PECAS E SERVICOS EIRELI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00002098</v>
      </c>
      <c r="I167" s="6" t="str">
        <f>IF('[1]TCE - ANEXO IV - Preencher'!K176="","",'[1]TCE - ANEXO IV - Preencher'!K176)</f>
        <v>16/01/2020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1135</v>
      </c>
    </row>
    <row r="168" spans="1:12" s="8" customFormat="1" ht="19.5" customHeight="1">
      <c r="A168" s="3">
        <f>IFERROR(VLOOKUP(B168,'[1]DADOS (OCULTAR)'!$P$3:$R$53,3,0),"")</f>
        <v>9039744000356</v>
      </c>
      <c r="B168" s="4" t="str">
        <f>'[1]TCE - ANEXO IV - Preencher'!C177</f>
        <v>UPA OLINDA</v>
      </c>
      <c r="C168" s="4" t="str">
        <f>'[1]TCE - ANEXO IV - Preencher'!E177</f>
        <v>6 - Equipamento e Material Permanente</v>
      </c>
      <c r="D168" s="3">
        <f>'[1]TCE - ANEXO IV - Preencher'!F177</f>
        <v>22424379000108</v>
      </c>
      <c r="E168" s="5" t="str">
        <f>'[1]TCE - ANEXO IV - Preencher'!G177</f>
        <v>PGLE VEICULOS PECAS E SERVICOS - PIEDADE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000014135</v>
      </c>
      <c r="I168" s="6" t="str">
        <f>IF('[1]TCE - ANEXO IV - Preencher'!K177="","",'[1]TCE - ANEXO IV - Preencher'!K177)</f>
        <v>29/01/2020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140000</v>
      </c>
    </row>
    <row r="169" spans="1:12" s="8" customFormat="1" ht="19.5" customHeight="1">
      <c r="A169" s="3">
        <f>IFERROR(VLOOKUP(B169,'[1]DADOS (OCULTAR)'!$P$3:$R$53,3,0),"")</f>
        <v>9039744000356</v>
      </c>
      <c r="B169" s="4" t="str">
        <f>'[1]TCE - ANEXO IV - Preencher'!C178</f>
        <v>UPA OLINDA</v>
      </c>
      <c r="C169" s="4" t="str">
        <f>'[1]TCE - ANEXO IV - Preencher'!E178</f>
        <v>3.99 - Outras despesas com Material de Consumo</v>
      </c>
      <c r="D169" s="3">
        <f>'[1]TCE - ANEXO IV - Preencher'!F178</f>
        <v>6234871000156</v>
      </c>
      <c r="E169" s="5" t="str">
        <f>'[1]TCE - ANEXO IV - Preencher'!G178</f>
        <v>C J GOMES MERCEARIAS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752</v>
      </c>
      <c r="I169" s="6">
        <f>IF('[1]TCE - ANEXO IV - Preencher'!K178="","",'[1]TCE - ANEXO IV - Preencher'!K178)</f>
        <v>43860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139.6</v>
      </c>
    </row>
    <row r="170" spans="1:12" s="8" customFormat="1" ht="19.5" customHeight="1">
      <c r="A170" s="3">
        <f>IFERROR(VLOOKUP(B170,'[1]DADOS (OCULTAR)'!$P$3:$R$53,3,0),"")</f>
        <v>9039744000356</v>
      </c>
      <c r="B170" s="4" t="str">
        <f>'[1]TCE - ANEXO IV - Preencher'!C179</f>
        <v>UPA OLINDA</v>
      </c>
      <c r="C170" s="4" t="str">
        <f>'[1]TCE - ANEXO IV - Preencher'!E179</f>
        <v xml:space="preserve">4.6 - Serviços Médicos, Odontológico e Farmacêutocos </v>
      </c>
      <c r="D170" s="3">
        <f>'[1]TCE - ANEXO IV - Preencher'!F179</f>
        <v>58647341449</v>
      </c>
      <c r="E170" s="5" t="str">
        <f>'[1]TCE - ANEXO IV - Preencher'!G179</f>
        <v>LUIZ HENRIQUE PEREGRINO BAUDEL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1140</v>
      </c>
    </row>
    <row r="171" spans="1:12" s="8" customFormat="1" ht="19.5" customHeight="1">
      <c r="A171" s="3">
        <f>IFERROR(VLOOKUP(B171,'[1]DADOS (OCULTAR)'!$P$3:$R$53,3,0),"")</f>
        <v>9039744000356</v>
      </c>
      <c r="B171" s="4" t="str">
        <f>'[1]TCE - ANEXO IV - Preencher'!C180</f>
        <v>UPA OLINDA</v>
      </c>
      <c r="C171" s="4" t="str">
        <f>'[1]TCE - ANEXO IV - Preencher'!E180</f>
        <v xml:space="preserve">4.6 - Serviços Médicos, Odontológico e Farmacêutocos </v>
      </c>
      <c r="D171" s="3">
        <f>'[1]TCE - ANEXO IV - Preencher'!F180</f>
        <v>7764275476</v>
      </c>
      <c r="E171" s="5" t="str">
        <f>'[1]TCE - ANEXO IV - Preencher'!G180</f>
        <v>FERNANDA FIGUEIRA VICTOR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1140</v>
      </c>
    </row>
    <row r="172" spans="1:12" s="8" customFormat="1" ht="19.5" customHeight="1">
      <c r="A172" s="3">
        <f>IFERROR(VLOOKUP(B172,'[1]DADOS (OCULTAR)'!$P$3:$R$53,3,0),"")</f>
        <v>9039744000356</v>
      </c>
      <c r="B172" s="4" t="str">
        <f>'[1]TCE - ANEXO IV - Preencher'!C181</f>
        <v>UPA OLINDA</v>
      </c>
      <c r="C172" s="4" t="str">
        <f>'[1]TCE - ANEXO IV - Preencher'!E181</f>
        <v xml:space="preserve">4.6 - Serviços Médicos, Odontológico e Farmacêutocos </v>
      </c>
      <c r="D172" s="3">
        <f>'[1]TCE - ANEXO IV - Preencher'!F181</f>
        <v>229021395</v>
      </c>
      <c r="E172" s="5" t="str">
        <f>'[1]TCE - ANEXO IV - Preencher'!G181</f>
        <v>IGOR ALCENOR GRANJA DE MOURA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1270</v>
      </c>
    </row>
    <row r="173" spans="1:12" s="8" customFormat="1" ht="19.5" customHeight="1">
      <c r="A173" s="3">
        <f>IFERROR(VLOOKUP(B173,'[1]DADOS (OCULTAR)'!$P$3:$R$53,3,0),"")</f>
        <v>9039744000356</v>
      </c>
      <c r="B173" s="4" t="str">
        <f>'[1]TCE - ANEXO IV - Preencher'!C182</f>
        <v>UPA OLINDA</v>
      </c>
      <c r="C173" s="4" t="str">
        <f>'[1]TCE - ANEXO IV - Preencher'!E182</f>
        <v xml:space="preserve">4.6 - Serviços Médicos, Odontológico e Farmacêutocos </v>
      </c>
      <c r="D173" s="3">
        <f>'[1]TCE - ANEXO IV - Preencher'!F182</f>
        <v>224059335</v>
      </c>
      <c r="E173" s="5" t="str">
        <f>'[1]TCE - ANEXO IV - Preencher'!G182</f>
        <v>JOAO BOSCO BARRETO COUTO NETO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2540</v>
      </c>
    </row>
    <row r="174" spans="1:12" s="8" customFormat="1" ht="19.5" customHeight="1">
      <c r="A174" s="3">
        <f>IFERROR(VLOOKUP(B174,'[1]DADOS (OCULTAR)'!$P$3:$R$53,3,0),"")</f>
        <v>9039744000356</v>
      </c>
      <c r="B174" s="4" t="str">
        <f>'[1]TCE - ANEXO IV - Preencher'!C183</f>
        <v>UPA OLINDA</v>
      </c>
      <c r="C174" s="4" t="str">
        <f>'[1]TCE - ANEXO IV - Preencher'!E183</f>
        <v xml:space="preserve">4.6 - Serviços Médicos, Odontológico e Farmacêutocos </v>
      </c>
      <c r="D174" s="3">
        <f>'[1]TCE - ANEXO IV - Preencher'!F183</f>
        <v>9725932412</v>
      </c>
      <c r="E174" s="5" t="str">
        <f>'[1]TCE - ANEXO IV - Preencher'!G183</f>
        <v>THAYANE DOS SANTOS CAVALCANTI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2540</v>
      </c>
    </row>
    <row r="175" spans="1:12" s="8" customFormat="1" ht="19.5" customHeight="1">
      <c r="A175" s="3">
        <f>IFERROR(VLOOKUP(B175,'[1]DADOS (OCULTAR)'!$P$3:$R$53,3,0),"")</f>
        <v>9039744000356</v>
      </c>
      <c r="B175" s="4" t="str">
        <f>'[1]TCE - ANEXO IV - Preencher'!C184</f>
        <v>UPA OLINDA</v>
      </c>
      <c r="C175" s="4" t="str">
        <f>'[1]TCE - ANEXO IV - Preencher'!E184</f>
        <v xml:space="preserve">4.6 - Serviços Médicos, Odontológico e Farmacêutocos </v>
      </c>
      <c r="D175" s="3">
        <f>'[1]TCE - ANEXO IV - Preencher'!F184</f>
        <v>6155833427</v>
      </c>
      <c r="E175" s="5" t="str">
        <f>'[1]TCE - ANEXO IV - Preencher'!G184</f>
        <v>EDUARDA ARAUJO HINRICHSEN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3420</v>
      </c>
    </row>
    <row r="176" spans="1:12" s="8" customFormat="1" ht="19.5" customHeight="1">
      <c r="A176" s="3">
        <f>IFERROR(VLOOKUP(B176,'[1]DADOS (OCULTAR)'!$P$3:$R$53,3,0),"")</f>
        <v>9039744000356</v>
      </c>
      <c r="B176" s="4" t="str">
        <f>'[1]TCE - ANEXO IV - Preencher'!C185</f>
        <v>UPA OLINDA</v>
      </c>
      <c r="C176" s="4" t="str">
        <f>'[1]TCE - ANEXO IV - Preencher'!E185</f>
        <v xml:space="preserve">4.6 - Serviços Médicos, Odontológico e Farmacêutocos </v>
      </c>
      <c r="D176" s="3">
        <f>'[1]TCE - ANEXO IV - Preencher'!F185</f>
        <v>10769474411</v>
      </c>
      <c r="E176" s="5" t="str">
        <f>'[1]TCE - ANEXO IV - Preencher'!G185</f>
        <v>MARIA CAROLINA PIRES LINS E SILVA LIMA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4035</v>
      </c>
    </row>
    <row r="177" spans="1:12" s="8" customFormat="1" ht="19.5" customHeight="1">
      <c r="A177" s="3">
        <f>IFERROR(VLOOKUP(B177,'[1]DADOS (OCULTAR)'!$P$3:$R$53,3,0),"")</f>
        <v>9039744000356</v>
      </c>
      <c r="B177" s="4" t="str">
        <f>'[1]TCE - ANEXO IV - Preencher'!C186</f>
        <v>UPA OLINDA</v>
      </c>
      <c r="C177" s="4" t="str">
        <f>'[1]TCE - ANEXO IV - Preencher'!E186</f>
        <v xml:space="preserve">4.6 - Serviços Médicos, Odontológico e Farmacêutocos </v>
      </c>
      <c r="D177" s="3">
        <f>'[1]TCE - ANEXO IV - Preencher'!F186</f>
        <v>82007861453</v>
      </c>
      <c r="E177" s="5" t="str">
        <f>'[1]TCE - ANEXO IV - Preencher'!G186</f>
        <v>OSVALDO INACIO CRUZ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843.62</v>
      </c>
    </row>
    <row r="178" spans="1:12" s="8" customFormat="1" ht="19.5" customHeight="1">
      <c r="A178" s="3">
        <f>IFERROR(VLOOKUP(B178,'[1]DADOS (OCULTAR)'!$P$3:$R$53,3,0),"")</f>
        <v>9039744000356</v>
      </c>
      <c r="B178" s="4" t="str">
        <f>'[1]TCE - ANEXO IV - Preencher'!C187</f>
        <v>UPA OLINDA</v>
      </c>
      <c r="C178" s="4" t="str">
        <f>'[1]TCE - ANEXO IV - Preencher'!E187</f>
        <v>4.7 - Apoio Administrativo, Técnico e Operacional</v>
      </c>
      <c r="D178" s="3">
        <f>'[1]TCE - ANEXO IV - Preencher'!F187</f>
        <v>9671492401</v>
      </c>
      <c r="E178" s="5" t="str">
        <f>'[1]TCE - ANEXO IV - Preencher'!G187</f>
        <v>JEFFERSON COSTA DA SILVA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1683.59</v>
      </c>
    </row>
    <row r="179" spans="1:12" s="8" customFormat="1" ht="19.5" customHeight="1">
      <c r="A179" s="3">
        <f>IFERROR(VLOOKUP(B179,'[1]DADOS (OCULTAR)'!$P$3:$R$53,3,0),"")</f>
        <v>9039744000356</v>
      </c>
      <c r="B179" s="4" t="str">
        <f>'[1]TCE - ANEXO IV - Preencher'!C188</f>
        <v>UPA OLINDA</v>
      </c>
      <c r="C179" s="4" t="str">
        <f>'[1]TCE - ANEXO IV - Preencher'!E188</f>
        <v>4.7 - Apoio Administrativo, Técnico e Operacional</v>
      </c>
      <c r="D179" s="3">
        <f>'[1]TCE - ANEXO IV - Preencher'!F188</f>
        <v>10790693488</v>
      </c>
      <c r="E179" s="5" t="str">
        <f>'[1]TCE - ANEXO IV - Preencher'!G188</f>
        <v>JENNIFFER PACHECO DA SILVA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1004.37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2020-07-20T18:14:13Z</dcterms:created>
  <dcterms:modified xsi:type="dcterms:W3CDTF">2020-07-20T18:14:34Z</dcterms:modified>
</cp:coreProperties>
</file>