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- PREST CONTAS UPA JANEIRO 2020\14. RESOL. TCE Nº58_19\2º VALIDAÇÃO 21-7-2020\"/>
    </mc:Choice>
  </mc:AlternateContent>
  <bookViews>
    <workbookView xWindow="0" yWindow="0" windowWidth="28800" windowHeight="1114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<sst xmlns="http://schemas.openxmlformats.org/spreadsheetml/2006/main" count="257" uniqueCount="175">
  <si>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</si>
  <si>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</si>
  <si>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</si>
  <si>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</si>
  <si>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</si>
  <si>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</si>
  <si>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</si>
  <si>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</si>
  <si>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</si>
  <si>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</si>
  <si>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</si>
  <si>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</si>
  <si>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</si>
  <si>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</si>
  <si>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</si>
  <si>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</si>
  <si>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</si>
  <si>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</si>
  <si>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</si>
  <si>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</si>
  <si>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</si>
  <si>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</si>
  <si>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</si>
  <si>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</si>
  <si>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</si>
  <si>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</si>
  <si>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</si>
  <si>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</si>
  <si>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</si>
  <si>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</si>
  <si>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</si>
  <si>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https://drive.google.com/open?id=1qDyBEdXMtrJdPbsNQQ-l0x6UKDILDyV3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</si>
  <si>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</si>
  <si>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</si>
  <si>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</si>
  <si>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</si>
  <si>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</si>
  <si>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</si>
  <si>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</si>
  <si>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</si>
  <si>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https://drive.google.com/open?id=1KUJqULEpHlMYkLnxuub_0Raa11GXigMU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</si>
  <si>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</si>
  <si>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</si>
  <si>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</si>
  <si>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</si>
  <si>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</si>
  <si>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</si>
  <si>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</si>
  <si>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</si>
  <si>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</si>
  <si>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</si>
  <si>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</si>
  <si>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</si>
  <si>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</si>
  <si>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FELIPE MOREIRA LIMA</t>
  </si>
  <si>
    <t>https://drive.google.com/open?id=13C0qzQs-HPKkXXxJmOnwkXavFvlR0yVg</t>
  </si>
  <si>
    <t>12 - Locação de Veículos Automotores (Pessoa Jurídica) (Exceto Ambulância)</t>
  </si>
  <si>
    <t>NYX SERVIÇOS EM INFORMATICA LTDA</t>
  </si>
  <si>
    <t>MONITORAMENTO DE BANCO DE DADOS</t>
  </si>
  <si>
    <t>https://drive.google.com/open?id=1i5e6CeoQ9bgb_WHs3_zF_wOjKZbiFaJF</t>
  </si>
  <si>
    <t>13 - Serviço Gráficos, de Encadernação e de Emolduração</t>
  </si>
  <si>
    <t>M. A. DE O. MENEZES EIRELI (ARMAZEM DA GULA)</t>
  </si>
  <si>
    <t>FORNECIMENTO DE REFEIÇÕES</t>
  </si>
  <si>
    <t>https://drive.google.com/open?id=10m3XnBlALdCeWwTkS1zyYkEc_hpm0QIY</t>
  </si>
  <si>
    <t>14 - Serviços Judiciais e Cartoriais</t>
  </si>
  <si>
    <t>LABMEX LABORATÓRIO DE ANALISES</t>
  </si>
  <si>
    <t>SERVIÇOS LABORATORIAIS – LABORATÓRIO DE  ANÁLISES CLÍNICAS</t>
  </si>
  <si>
    <t>https://drive.google.com/open?id=1nBfiJ6--9dCp9ZaZiW2cCQd8fRAd_YV_</t>
  </si>
  <si>
    <t>15 - Outras Despesas Gerais (Pessoa Juridica)</t>
  </si>
  <si>
    <t>SOMPO SEGUROS S. A.</t>
  </si>
  <si>
    <t>SEGURO PREDIAL</t>
  </si>
  <si>
    <t>16 - Médicos</t>
  </si>
  <si>
    <t>SUL AMERICA COMPANHIA NACIONAL DE SEGURO</t>
  </si>
  <si>
    <t>SEGURO VEÍCULO</t>
  </si>
  <si>
    <t>17 - Outros profissionais de saúde</t>
  </si>
  <si>
    <t>EMBRAESTER/ENAE - EMPRESA NACIONAL DE ESTERELIZAÇÃO EIRELI</t>
  </si>
  <si>
    <t>ESTERILIZAÇÃO DE MATERIAIS MÉDICOS HOSPITALARES</t>
  </si>
  <si>
    <t>https://drive.google.com/open?id=1e7AfenI2vwLtDsH5ibRaHaiNGZ3uiMHi</t>
  </si>
  <si>
    <t>18 - Laboratório</t>
  </si>
  <si>
    <t>PRUTENDICAL SEGUROS (ITAÚ)</t>
  </si>
  <si>
    <t>SEGUROS PESSOA FÍSICA</t>
  </si>
  <si>
    <t>https://drive.google.com/open?id=1MWBCp3APuWeT2NEAvpL3_C9-DuglSKTo</t>
  </si>
  <si>
    <t>19 - Alimentação/Dietas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</si>
  <si>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</si>
  <si>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</si>
  <si>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</si>
  <si>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20 - Locação de Ambulâncias</t>
  </si>
  <si>
    <t>MANOEL VALDEMAR DA SILVA</t>
  </si>
  <si>
    <t>LOCAÇÃO DE MÁQUINAS E EQUIPAMENTOS – ENCERADEIRA</t>
  </si>
  <si>
    <t>https://drive.google.com/open?id=1nuObGqhPIyL7msCQEQleNAbgnZElxAVv</t>
  </si>
  <si>
    <t>21 - Outras Pessoas Jurídicas</t>
  </si>
  <si>
    <t>ORACLE DO BRASIL SISTEMA LTDA</t>
  </si>
  <si>
    <t>SERVIÇOS DE SUPORTE TÉCNICO DE SOFTWARE</t>
  </si>
  <si>
    <t>22 - Médicos</t>
  </si>
  <si>
    <t>HEWLETT PACKARD BRASIL LTDA</t>
  </si>
  <si>
    <t>SUPORTE TÉCNICO – HARDWARE E SOFTWARE</t>
  </si>
  <si>
    <t>23 - Outros profissionais de saúde</t>
  </si>
  <si>
    <t>DA FONTE ADVOGADOS</t>
  </si>
  <si>
    <t>SERVIÇOS ADVOCATÍCIOS CONTENCIOSA</t>
  </si>
  <si>
    <t>24 - Pessoa Jurídica</t>
  </si>
  <si>
    <t>IRON MOUNTAIN DO BRASIL LTDA</t>
  </si>
  <si>
    <t>SERVIÇO DE GUARDA  DE ARQUIVOS E DOCUMENTOS</t>
  </si>
  <si>
    <t>25 - Cooperativas</t>
  </si>
  <si>
    <t>BRASCON GESTAO AMBIENTAL LTDA</t>
  </si>
  <si>
    <t>SERVIÇO DE COLETA, TRANSPORTE, TRATAMENTO E DESTINAÇÃO FINAL DE RESÍDUOS - LIXO HOSPITALAR</t>
  </si>
  <si>
    <t>26 - Lavanderia</t>
  </si>
  <si>
    <t>TRIVALE ADMINISTRA LTDA</t>
  </si>
  <si>
    <t>SISTEMA INTEGRADO DE GESTÃO DE FROTA – FORNECIMENTO DE COMBUSTÍVEL</t>
  </si>
  <si>
    <t>27 - Serviços de Cozinha e Copeira</t>
  </si>
  <si>
    <t>BRASIL TONER CHIP LTDA</t>
  </si>
  <si>
    <t>COMODATO DE IMPRESSORAS E REMANUFATURA DE CARTUCHOS.</t>
  </si>
  <si>
    <t>28 - Outros</t>
  </si>
  <si>
    <t>CLARO</t>
  </si>
  <si>
    <t>PLANO DE TELEFONIA CORPORATIVA</t>
  </si>
  <si>
    <t>29 - Coleta de Lixo Hospitalar</t>
  </si>
  <si>
    <t>F GENES CIA LTDA</t>
  </si>
  <si>
    <t>SERVIÇO DE CONTROLE DE PRAGAS</t>
  </si>
  <si>
    <t>30 - Manutenção/Aluguel/Uso de Sistemas ou Softwares</t>
  </si>
  <si>
    <t>LAVCLIN LAVANDERIA LTDA</t>
  </si>
  <si>
    <t>SERVIÇO DE HIGIENIZAÇÃO DE ENXOVAL</t>
  </si>
  <si>
    <t>31 - Vigilância</t>
  </si>
  <si>
    <t>WHITE MARTINS GASES INDUST NORDESTE AS</t>
  </si>
  <si>
    <t>LOCAÇÃO EQUIPAMENTO</t>
  </si>
  <si>
    <t>https://drive.google.com/open?id=1p7NfdKEVGBz1xe9MhLN5iXrfV5nq10iU</t>
  </si>
  <si>
    <t>32 - Consultorias e Treinamentos</t>
  </si>
  <si>
    <t>RADIUM TELECOMUNICACOES LTDA</t>
  </si>
  <si>
    <t>LOCAÇÃO EQUIPAMENTO DE RADIOCOMUNICAÇÃO</t>
  </si>
  <si>
    <t>33 - Serviços Técnicos Profissionais</t>
  </si>
  <si>
    <t>ASTECH ASSIST COM PROD HOSPITALARES</t>
  </si>
  <si>
    <t>LOCAÇÃO EQUIPAMENTO – MONITORES MULTIPARAMÉTRICOS</t>
  </si>
  <si>
    <t>34 - Dedetização</t>
  </si>
  <si>
    <t>WHIRLPOOL S/A</t>
  </si>
  <si>
    <t>LOCAÇÃO EQUIPAMENTO – PURIFICADORES DE ÁGUA</t>
  </si>
  <si>
    <t>35 - Limpeza</t>
  </si>
  <si>
    <t>ABS PRODUÇÃO E TERCERIZAÇOES</t>
  </si>
  <si>
    <t>SERVIÇOS DE MOTOBOY</t>
  </si>
  <si>
    <t>https://drive.google.com/open?id=1Tl_4voy7TNsKo9rtOMaHHSG-jM3nhl8K</t>
  </si>
  <si>
    <t>36 - Outras Pessoas Jurídicas</t>
  </si>
  <si>
    <t>TOLIFE TECNOLOGIA PARA SAUDE S.A.</t>
  </si>
  <si>
    <t>SERVIÇOS DE USO DE EQUIP. E SOFTWARES DE  CLASSIFICAÇÃO DE RISCO</t>
  </si>
  <si>
    <t>https://drive.google.com/open?id=1MyUUphXq7iqE0X_Eib2mWg3JPs6SC4rj</t>
  </si>
  <si>
    <t>37 - Equipamentos Médico-Hospitalar</t>
  </si>
  <si>
    <t>FUNDAÇÃO FE E ALEGRIA DO BRASIL</t>
  </si>
  <si>
    <t>SERVIÇOS DE GESTÃO – CAPACITAÇÃO INICIAL DE APRENDIZES</t>
  </si>
  <si>
    <t>https://drive.google.com/open?id=1UMII-6er4aeDpqSbk-Lj4OQz8cP9aggR</t>
  </si>
  <si>
    <t>38 - Equipamentos de Informática</t>
  </si>
  <si>
    <t>CLAYMORE TECOLOGIA - JOSÉ PAULO C DA SILVA ME</t>
  </si>
  <si>
    <t xml:space="preserve">SUPORTE DE SERVIDORES </t>
  </si>
  <si>
    <t>39 - Engenharia Clínica</t>
  </si>
  <si>
    <t>ACESSPLUS MANUTENÇÃO LTDA ME</t>
  </si>
  <si>
    <t>MANUTENÇÃO DE EQUIPAMENTO - ELEVADOR</t>
  </si>
  <si>
    <t>https://drive.google.com/open?id=1tawZz6LGRKVxXnN1r2EWGSJQB9gGHnOr</t>
  </si>
  <si>
    <t>40 - Outros</t>
  </si>
  <si>
    <t>J L GRUPOS GERADORES LTDA</t>
  </si>
  <si>
    <t>MANUTENÇÃO DE EQUIPAMENTO - GERADOR DE ENERGIA</t>
  </si>
  <si>
    <t>41 - Reparo e Manutenção de Bens Imóveis</t>
  </si>
  <si>
    <t>MEDCALL COM SERV E REP DE MAT RADIOL LTDA</t>
  </si>
  <si>
    <t>MANUTENÇÃO DE EQUIP. HOSPITALAR – RAIO-X FIXO</t>
  </si>
  <si>
    <t>42 - Reparo e Manutenção de Veículos</t>
  </si>
  <si>
    <t>SINTESE LIC. PROG. P COMPRAS ON LINE LTDA</t>
  </si>
  <si>
    <t>LICENÇA DO USO DE SOFTWARE - PLATAFORMA SÍNTESE</t>
  </si>
  <si>
    <t>43 - Reparo e Manutenção de Bens Móveis de Outras Naturezas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</si>
  <si>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</si>
  <si>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</si>
  <si>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</si>
  <si>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</si>
  <si>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</si>
  <si>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</si>
  <si>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</si>
  <si>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</si>
  <si>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–PROCESSADORA DE RAIO-X</t>
  </si>
  <si>
    <t>SANTRONIC INDÚSTRIA E COMÉRCIO LTDA</t>
  </si>
  <si>
    <t>COMODATO DE BOMBAS DE INFUSÃO</t>
  </si>
  <si>
    <t>HAPVIDA ASSISTÊNCIA MÉDICA LTDA</t>
  </si>
  <si>
    <t>PRESTAÇÃO DE SERVIÇOS DE ASSISTÊNCIA  MÉDICA E ODONTOLÓGICA  COLETIVA E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</si>
</sst>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1%20JAN%20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28" zoomScale="90" zoomScaleNormal="90" workbookViewId="0">
      <selection activeCell="B2" sqref="B2:I5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74.710937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(OCULTAR)'!$P$3:$R$53,3,0),"")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(OCULTAR)'!$P$3:$R$53,3,0),"")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3972.27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(OCULTAR)'!$P$3:$R$53,3,0),"")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(OCULTAR)'!$P$3:$R$53,3,0),"")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(OCULTAR)'!$P$3:$R$53,3,0),"")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(OCULTAR)'!$P$3:$R$53,3,0),"")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(OCULTAR)'!$P$3:$R$53,3,0),"")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(OCULTAR)'!$P$3:$R$53,3,0),"")</f>
        <v>10869782001206</v>
      </c>
      <c r="B16" s="6" t="s">
        <v>9</v>
      </c>
      <c r="C16" s="7">
        <v>9393611000111</v>
      </c>
      <c r="D16" s="8" t="s">
        <v>57</v>
      </c>
      <c r="E16" s="9" t="s">
        <v>58</v>
      </c>
      <c r="F16" s="10">
        <v>40725</v>
      </c>
      <c r="G16" s="10">
        <v>43282</v>
      </c>
      <c r="H16" s="14">
        <v>645</v>
      </c>
      <c r="I16" s="12" t="s">
        <v>59</v>
      </c>
      <c r="V16" s="17" t="s">
        <v>60</v>
      </c>
    </row>
    <row r="17" spans="1:22" s="15" customFormat="1" ht="20.25" customHeight="1" x14ac:dyDescent="0.2">
      <c r="A17" s="13">
        <f>IFERROR(VLOOKUP(B17,'[1]DADOS (OCULTAR)'!$P$3:$R$53,3,0),"")</f>
        <v>10869782001206</v>
      </c>
      <c r="B17" s="6" t="s">
        <v>9</v>
      </c>
      <c r="C17" s="7">
        <v>15242921000138</v>
      </c>
      <c r="D17" s="8" t="s">
        <v>61</v>
      </c>
      <c r="E17" s="9" t="s">
        <v>62</v>
      </c>
      <c r="F17" s="10">
        <v>43656</v>
      </c>
      <c r="G17" s="10">
        <v>44022</v>
      </c>
      <c r="H17" s="14">
        <v>32000</v>
      </c>
      <c r="I17" s="12" t="s">
        <v>63</v>
      </c>
      <c r="V17" s="17" t="s">
        <v>64</v>
      </c>
    </row>
    <row r="18" spans="1:22" s="15" customFormat="1" ht="20.25" customHeight="1" x14ac:dyDescent="0.2">
      <c r="A18" s="13">
        <f>IFERROR(VLOOKUP(B18,'[1]DADOS (OCULTAR)'!$P$3:$R$53,3,0),"")</f>
        <v>10869782001206</v>
      </c>
      <c r="B18" s="6" t="s">
        <v>9</v>
      </c>
      <c r="C18" s="7">
        <v>26355539000157</v>
      </c>
      <c r="D18" s="8" t="s">
        <v>65</v>
      </c>
      <c r="E18" s="9" t="s">
        <v>66</v>
      </c>
      <c r="F18" s="10">
        <v>43344</v>
      </c>
      <c r="G18" s="10">
        <v>43874</v>
      </c>
      <c r="H18" s="14">
        <v>25000</v>
      </c>
      <c r="I18" s="12" t="s">
        <v>67</v>
      </c>
      <c r="V18" s="17" t="s">
        <v>68</v>
      </c>
    </row>
    <row r="19" spans="1:22" s="15" customFormat="1" ht="20.25" customHeight="1" x14ac:dyDescent="0.2">
      <c r="A19" s="13">
        <f>IFERROR(VLOOKUP(B19,'[1]DADOS (OCULTAR)'!$P$3:$R$53,3,0),"")</f>
        <v>10869782001206</v>
      </c>
      <c r="B19" s="6" t="s">
        <v>9</v>
      </c>
      <c r="C19" s="7">
        <v>61383493000180</v>
      </c>
      <c r="D19" s="8" t="s">
        <v>69</v>
      </c>
      <c r="E19" s="9" t="s">
        <v>70</v>
      </c>
      <c r="F19" s="10">
        <v>43726</v>
      </c>
      <c r="G19" s="10">
        <v>44092</v>
      </c>
      <c r="H19" s="14">
        <v>522.15</v>
      </c>
      <c r="I19" s="12" t="s">
        <v>59</v>
      </c>
      <c r="V19" s="17" t="s">
        <v>71</v>
      </c>
    </row>
    <row r="20" spans="1:22" s="15" customFormat="1" ht="20.25" customHeight="1" x14ac:dyDescent="0.2">
      <c r="A20" s="13">
        <f>IFERROR(VLOOKUP(B20,'[1]DADOS (OCULTAR)'!$P$3:$R$53,3,0),"")</f>
        <v>10869782001206</v>
      </c>
      <c r="B20" s="6" t="s">
        <v>9</v>
      </c>
      <c r="C20" s="7">
        <v>33041062000109</v>
      </c>
      <c r="D20" s="8" t="s">
        <v>72</v>
      </c>
      <c r="E20" s="9" t="s">
        <v>73</v>
      </c>
      <c r="F20" s="10">
        <v>43749</v>
      </c>
      <c r="G20" s="10">
        <v>44115</v>
      </c>
      <c r="H20" s="14">
        <v>998.17</v>
      </c>
      <c r="I20" s="12" t="s">
        <v>59</v>
      </c>
      <c r="V20" s="17" t="s">
        <v>74</v>
      </c>
    </row>
    <row r="21" spans="1:22" s="15" customFormat="1" ht="20.25" customHeight="1" x14ac:dyDescent="0.2">
      <c r="A21" s="13">
        <f>IFERROR(VLOOKUP(B21,'[1]DADOS (OCULTAR)'!$P$3:$R$53,3,0),"")</f>
        <v>10869782001206</v>
      </c>
      <c r="B21" s="6" t="s">
        <v>9</v>
      </c>
      <c r="C21" s="7">
        <v>1545203000126</v>
      </c>
      <c r="D21" s="8" t="s">
        <v>75</v>
      </c>
      <c r="E21" s="9" t="s">
        <v>76</v>
      </c>
      <c r="F21" s="10">
        <v>40328</v>
      </c>
      <c r="G21" s="10">
        <v>43708</v>
      </c>
      <c r="H21" s="14">
        <v>3500</v>
      </c>
      <c r="I21" s="12" t="s">
        <v>77</v>
      </c>
      <c r="V21" s="17" t="s">
        <v>78</v>
      </c>
    </row>
    <row r="22" spans="1:22" s="15" customFormat="1" ht="20.25" customHeight="1" x14ac:dyDescent="0.2">
      <c r="A22" s="13">
        <f>IFERROR(VLOOKUP(B22,'[1]DADOS (OCULTAR)'!$P$3:$R$53,3,0),"")</f>
        <v>10869782001206</v>
      </c>
      <c r="B22" s="6" t="s">
        <v>9</v>
      </c>
      <c r="C22" s="7">
        <v>33061813000140</v>
      </c>
      <c r="D22" s="8" t="s">
        <v>79</v>
      </c>
      <c r="E22" s="9" t="s">
        <v>80</v>
      </c>
      <c r="F22" s="10">
        <v>43466</v>
      </c>
      <c r="G22" s="10">
        <v>44196</v>
      </c>
      <c r="H22" s="14">
        <v>671.77</v>
      </c>
      <c r="I22" s="12" t="s">
        <v>81</v>
      </c>
      <c r="V22" s="17" t="s">
        <v>82</v>
      </c>
    </row>
    <row r="23" spans="1:22" s="15" customFormat="1" ht="20.25" customHeight="1" x14ac:dyDescent="0.2">
      <c r="A23" s="13">
        <f>IFERROR(VLOOKUP(B23,'[1]DADOS (OCULTAR)'!$P$3:$R$53,3,0),"")</f>
        <v>10869782001206</v>
      </c>
      <c r="B23" s="6" t="s">
        <v>9</v>
      </c>
      <c r="C23" s="7">
        <v>13290790000139</v>
      </c>
      <c r="D23" s="8" t="s">
        <v>83</v>
      </c>
      <c r="E23" s="9" t="s">
        <v>84</v>
      </c>
      <c r="F23" s="10">
        <v>43466</v>
      </c>
      <c r="G23" s="10">
        <v>44196</v>
      </c>
      <c r="H23" s="14">
        <v>850</v>
      </c>
      <c r="I23" s="12" t="s">
        <v>85</v>
      </c>
      <c r="V23" s="17" t="s">
        <v>86</v>
      </c>
    </row>
    <row r="24" spans="1:22" s="15" customFormat="1" ht="20.25" customHeight="1" x14ac:dyDescent="0.2">
      <c r="A24" s="13">
        <f>IFERROR(VLOOKUP(B24,'[1]DADOS (OCULTAR)'!$P$3:$R$53,3,0),"")</f>
        <v>10869782001206</v>
      </c>
      <c r="B24" s="6" t="s">
        <v>9</v>
      </c>
      <c r="C24" s="7">
        <v>11229463000146</v>
      </c>
      <c r="D24" s="8" t="s">
        <v>87</v>
      </c>
      <c r="E24" s="9" t="s">
        <v>88</v>
      </c>
      <c r="F24" s="10">
        <v>42767</v>
      </c>
      <c r="G24" s="10">
        <v>44229</v>
      </c>
      <c r="H24" s="14">
        <v>300</v>
      </c>
      <c r="I24" s="12" t="s">
        <v>89</v>
      </c>
      <c r="V24" s="17" t="s">
        <v>90</v>
      </c>
    </row>
    <row r="25" spans="1:22" s="15" customFormat="1" ht="20.25" customHeight="1" x14ac:dyDescent="0.2">
      <c r="A25" s="13">
        <f>IFERROR(VLOOKUP(B25,'[1]DADOS (OCULTAR)'!$P$3:$R$53,3,0),"")</f>
        <v>10869782001206</v>
      </c>
      <c r="B25" s="6" t="s">
        <v>9</v>
      </c>
      <c r="C25" s="7">
        <v>59456277000176</v>
      </c>
      <c r="D25" s="8" t="s">
        <v>91</v>
      </c>
      <c r="E25" s="9" t="s">
        <v>92</v>
      </c>
      <c r="F25" s="10">
        <v>43513</v>
      </c>
      <c r="G25" s="10">
        <v>43877</v>
      </c>
      <c r="H25" s="14">
        <v>2647.87</v>
      </c>
      <c r="I25" s="12" t="s">
        <v>59</v>
      </c>
      <c r="V25" s="17" t="s">
        <v>93</v>
      </c>
    </row>
    <row r="26" spans="1:22" s="15" customFormat="1" ht="20.25" customHeight="1" x14ac:dyDescent="0.2">
      <c r="A26" s="13">
        <f>IFERROR(VLOOKUP(B26,'[1]DADOS (OCULTAR)'!$P$3:$R$53,3,0),"")</f>
        <v>10869782001206</v>
      </c>
      <c r="B26" s="6" t="s">
        <v>9</v>
      </c>
      <c r="C26" s="7">
        <v>61797924000236</v>
      </c>
      <c r="D26" s="8" t="s">
        <v>94</v>
      </c>
      <c r="E26" s="9" t="s">
        <v>95</v>
      </c>
      <c r="F26" s="10">
        <v>42830</v>
      </c>
      <c r="G26" s="10">
        <v>43926</v>
      </c>
      <c r="H26" s="14">
        <v>713.27</v>
      </c>
      <c r="I26" s="12" t="s">
        <v>59</v>
      </c>
      <c r="V26" s="17" t="s">
        <v>96</v>
      </c>
    </row>
    <row r="27" spans="1:22" s="15" customFormat="1" ht="20.25" customHeight="1" x14ac:dyDescent="0.2">
      <c r="A27" s="13">
        <f>IFERROR(VLOOKUP(B27,'[1]DADOS (OCULTAR)'!$P$3:$R$53,3,0),"")</f>
        <v>10869782001206</v>
      </c>
      <c r="B27" s="6" t="s">
        <v>9</v>
      </c>
      <c r="C27" s="7">
        <v>4098210000115</v>
      </c>
      <c r="D27" s="8" t="s">
        <v>97</v>
      </c>
      <c r="E27" s="9" t="s">
        <v>98</v>
      </c>
      <c r="F27" s="10">
        <v>42956</v>
      </c>
      <c r="G27" s="10">
        <v>43283</v>
      </c>
      <c r="H27" s="14">
        <v>5220.18</v>
      </c>
      <c r="I27" s="12" t="s">
        <v>59</v>
      </c>
      <c r="V27" s="17" t="s">
        <v>99</v>
      </c>
    </row>
    <row r="28" spans="1:22" s="15" customFormat="1" ht="20.25" customHeight="1" x14ac:dyDescent="0.2">
      <c r="A28" s="13">
        <f>IFERROR(VLOOKUP(B28,'[1]DADOS (OCULTAR)'!$P$3:$R$53,3,0),"")</f>
        <v>10869782001206</v>
      </c>
      <c r="B28" s="6" t="s">
        <v>9</v>
      </c>
      <c r="C28" s="7">
        <v>4120966002167</v>
      </c>
      <c r="D28" s="8" t="s">
        <v>100</v>
      </c>
      <c r="E28" s="9" t="s">
        <v>101</v>
      </c>
      <c r="F28" s="10">
        <v>40506</v>
      </c>
      <c r="G28" s="10">
        <v>41613</v>
      </c>
      <c r="H28" s="14">
        <v>376.41</v>
      </c>
      <c r="I28" s="12" t="s">
        <v>59</v>
      </c>
      <c r="V28" s="17" t="s">
        <v>102</v>
      </c>
    </row>
    <row r="29" spans="1:22" s="15" customFormat="1" ht="20.25" customHeight="1" x14ac:dyDescent="0.2">
      <c r="A29" s="13">
        <f>IFERROR(VLOOKUP(B29,'[1]DADOS (OCULTAR)'!$P$3:$R$53,3,0),"")</f>
        <v>10869782001206</v>
      </c>
      <c r="B29" s="6" t="s">
        <v>9</v>
      </c>
      <c r="C29" s="7">
        <v>11863530000180</v>
      </c>
      <c r="D29" s="8" t="s">
        <v>103</v>
      </c>
      <c r="E29" s="9" t="s">
        <v>104</v>
      </c>
      <c r="F29" s="10">
        <v>41083</v>
      </c>
      <c r="G29" s="10">
        <v>43119</v>
      </c>
      <c r="H29" s="14">
        <v>3000</v>
      </c>
      <c r="I29" s="12" t="s">
        <v>59</v>
      </c>
      <c r="V29" s="17" t="s">
        <v>105</v>
      </c>
    </row>
    <row r="30" spans="1:22" s="15" customFormat="1" ht="20.25" customHeight="1" x14ac:dyDescent="0.2">
      <c r="A30" s="13">
        <f>IFERROR(VLOOKUP(B30,'[1]DADOS (OCULTAR)'!$P$3:$R$53,3,0),"")</f>
        <v>10869782001206</v>
      </c>
      <c r="B30" s="6" t="s">
        <v>9</v>
      </c>
      <c r="C30" s="7">
        <v>604122000197</v>
      </c>
      <c r="D30" s="8" t="s">
        <v>106</v>
      </c>
      <c r="E30" s="9" t="s">
        <v>107</v>
      </c>
      <c r="F30" s="10">
        <v>42790</v>
      </c>
      <c r="G30" s="10">
        <v>43885</v>
      </c>
      <c r="H30" s="14">
        <v>3000</v>
      </c>
      <c r="I30" s="12" t="s">
        <v>59</v>
      </c>
      <c r="V30" s="17" t="s">
        <v>108</v>
      </c>
    </row>
    <row r="31" spans="1:22" s="15" customFormat="1" ht="20.25" customHeight="1" x14ac:dyDescent="0.2">
      <c r="A31" s="13">
        <f>IFERROR(VLOOKUP(B31,'[1]DADOS (OCULTAR)'!$P$3:$R$53,3,0),"")</f>
        <v>10869782001206</v>
      </c>
      <c r="B31" s="6" t="s">
        <v>9</v>
      </c>
      <c r="C31" s="7">
        <v>7567411000374</v>
      </c>
      <c r="D31" s="18" t="s">
        <v>109</v>
      </c>
      <c r="E31" s="9" t="s">
        <v>110</v>
      </c>
      <c r="F31" s="10">
        <v>40928</v>
      </c>
      <c r="G31" s="10">
        <v>43850</v>
      </c>
      <c r="H31" s="14">
        <v>1000</v>
      </c>
      <c r="I31" s="12" t="s">
        <v>59</v>
      </c>
      <c r="V31" s="17" t="s">
        <v>111</v>
      </c>
    </row>
    <row r="32" spans="1:22" s="15" customFormat="1" ht="20.25" customHeight="1" x14ac:dyDescent="0.2">
      <c r="A32" s="13">
        <f>IFERROR(VLOOKUP(B32,'[1]DADOS (OCULTAR)'!$P$3:$R$53,3,0),"")</f>
        <v>10869782001206</v>
      </c>
      <c r="B32" s="6" t="s">
        <v>9</v>
      </c>
      <c r="C32" s="7">
        <v>40432544015500</v>
      </c>
      <c r="D32" s="8" t="s">
        <v>112</v>
      </c>
      <c r="E32" s="9" t="s">
        <v>113</v>
      </c>
      <c r="F32" s="10">
        <v>42331</v>
      </c>
      <c r="G32" s="10">
        <v>44158</v>
      </c>
      <c r="H32" s="14">
        <v>118.64</v>
      </c>
      <c r="I32" s="12" t="s">
        <v>59</v>
      </c>
      <c r="V32" s="17" t="s">
        <v>114</v>
      </c>
    </row>
    <row r="33" spans="1:22" s="15" customFormat="1" ht="20.25" customHeight="1" x14ac:dyDescent="0.2">
      <c r="A33" s="13">
        <f>IFERROR(VLOOKUP(B33,'[1]DADOS (OCULTAR)'!$P$3:$R$53,3,0),"")</f>
        <v>10869782001206</v>
      </c>
      <c r="B33" s="6" t="s">
        <v>9</v>
      </c>
      <c r="C33" s="7">
        <v>10858157000106</v>
      </c>
      <c r="D33" s="8" t="s">
        <v>115</v>
      </c>
      <c r="E33" s="9" t="s">
        <v>116</v>
      </c>
      <c r="F33" s="10">
        <v>40330</v>
      </c>
      <c r="G33" s="10">
        <v>42430</v>
      </c>
      <c r="H33" s="14">
        <v>524.86</v>
      </c>
      <c r="I33" s="12" t="s">
        <v>59</v>
      </c>
      <c r="V33" s="17" t="s">
        <v>117</v>
      </c>
    </row>
    <row r="34" spans="1:22" s="15" customFormat="1" ht="20.25" customHeight="1" x14ac:dyDescent="0.2">
      <c r="A34" s="13">
        <f>IFERROR(VLOOKUP(B34,'[1]DADOS (OCULTAR)'!$P$3:$R$53,3,0),"")</f>
        <v>10869782001206</v>
      </c>
      <c r="B34" s="6" t="s">
        <v>9</v>
      </c>
      <c r="C34" s="7">
        <v>21035995000104</v>
      </c>
      <c r="D34" s="8" t="s">
        <v>118</v>
      </c>
      <c r="E34" s="9" t="s">
        <v>119</v>
      </c>
      <c r="F34" s="10">
        <v>42102</v>
      </c>
      <c r="G34" s="10">
        <v>43132</v>
      </c>
      <c r="H34" s="14">
        <v>1500</v>
      </c>
      <c r="I34" s="12" t="s">
        <v>59</v>
      </c>
      <c r="V34" s="17" t="s">
        <v>120</v>
      </c>
    </row>
    <row r="35" spans="1:22" s="15" customFormat="1" ht="20.25" customHeight="1" x14ac:dyDescent="0.2">
      <c r="A35" s="13">
        <f>IFERROR(VLOOKUP(B35,'[1]DADOS (OCULTAR)'!$P$3:$R$53,3,0),"")</f>
        <v>10869782001206</v>
      </c>
      <c r="B35" s="6" t="s">
        <v>9</v>
      </c>
      <c r="C35" s="7">
        <v>24380578002041</v>
      </c>
      <c r="D35" s="8" t="s">
        <v>121</v>
      </c>
      <c r="E35" s="9" t="s">
        <v>122</v>
      </c>
      <c r="F35" s="10">
        <v>42644</v>
      </c>
      <c r="G35" s="10">
        <v>44105</v>
      </c>
      <c r="H35" s="14">
        <v>811.8</v>
      </c>
      <c r="I35" s="12" t="s">
        <v>123</v>
      </c>
      <c r="V35" s="17" t="s">
        <v>124</v>
      </c>
    </row>
    <row r="36" spans="1:22" s="15" customFormat="1" ht="20.25" customHeight="1" x14ac:dyDescent="0.2">
      <c r="A36" s="13">
        <f>IFERROR(VLOOKUP(B36,'[1]DADOS (OCULTAR)'!$P$3:$R$53,3,0),"")</f>
        <v>10869782001206</v>
      </c>
      <c r="B36" s="6" t="s">
        <v>9</v>
      </c>
      <c r="C36" s="7">
        <v>5291944000189</v>
      </c>
      <c r="D36" s="8" t="s">
        <v>125</v>
      </c>
      <c r="E36" s="9" t="s">
        <v>126</v>
      </c>
      <c r="F36" s="10">
        <v>41344</v>
      </c>
      <c r="G36" s="10">
        <v>43901</v>
      </c>
      <c r="H36" s="14">
        <v>450</v>
      </c>
      <c r="I36" s="12" t="s">
        <v>59</v>
      </c>
      <c r="V36" s="17" t="s">
        <v>127</v>
      </c>
    </row>
    <row r="37" spans="1:22" s="15" customFormat="1" ht="20.25" customHeight="1" x14ac:dyDescent="0.2">
      <c r="A37" s="13">
        <f>IFERROR(VLOOKUP(B37,'[1]DADOS (OCULTAR)'!$P$3:$R$53,3,0),"")</f>
        <v>10869782001206</v>
      </c>
      <c r="B37" s="6" t="s">
        <v>9</v>
      </c>
      <c r="C37" s="7">
        <v>5011743000180</v>
      </c>
      <c r="D37" s="8" t="s">
        <v>128</v>
      </c>
      <c r="E37" s="9" t="s">
        <v>129</v>
      </c>
      <c r="F37" s="10">
        <v>43349</v>
      </c>
      <c r="G37" s="10">
        <v>43353</v>
      </c>
      <c r="H37" s="14">
        <v>2500</v>
      </c>
      <c r="I37" s="12" t="s">
        <v>59</v>
      </c>
      <c r="V37" s="17" t="s">
        <v>130</v>
      </c>
    </row>
    <row r="38" spans="1:22" s="15" customFormat="1" ht="20.25" customHeight="1" x14ac:dyDescent="0.2">
      <c r="A38" s="13">
        <f>IFERROR(VLOOKUP(B38,'[1]DADOS (OCULTAR)'!$P$3:$R$53,3,0),"")</f>
        <v>10869782001206</v>
      </c>
      <c r="B38" s="6" t="s">
        <v>9</v>
      </c>
      <c r="C38" s="7">
        <v>59105999000186</v>
      </c>
      <c r="D38" s="8" t="s">
        <v>131</v>
      </c>
      <c r="E38" s="9" t="s">
        <v>132</v>
      </c>
      <c r="F38" s="10">
        <v>41528</v>
      </c>
      <c r="G38" s="10">
        <v>41876</v>
      </c>
      <c r="H38" s="14">
        <v>181.52</v>
      </c>
      <c r="I38" s="12" t="s">
        <v>59</v>
      </c>
      <c r="V38" s="17" t="s">
        <v>133</v>
      </c>
    </row>
    <row r="39" spans="1:22" s="15" customFormat="1" ht="20.25" customHeight="1" x14ac:dyDescent="0.2">
      <c r="A39" s="13">
        <f>IFERROR(VLOOKUP(B39,'[1]DADOS (OCULTAR)'!$P$3:$R$53,3,0),"")</f>
        <v>10869782001206</v>
      </c>
      <c r="B39" s="6" t="s">
        <v>9</v>
      </c>
      <c r="C39" s="7">
        <v>20062149000102</v>
      </c>
      <c r="D39" s="8" t="s">
        <v>134</v>
      </c>
      <c r="E39" s="9" t="s">
        <v>135</v>
      </c>
      <c r="F39" s="10">
        <v>42887</v>
      </c>
      <c r="G39" s="10">
        <v>43983</v>
      </c>
      <c r="H39" s="14">
        <v>1200</v>
      </c>
      <c r="I39" s="12" t="s">
        <v>136</v>
      </c>
      <c r="V39" s="17" t="s">
        <v>137</v>
      </c>
    </row>
    <row r="40" spans="1:22" s="15" customFormat="1" ht="20.25" customHeight="1" x14ac:dyDescent="0.2">
      <c r="A40" s="13">
        <f>IFERROR(VLOOKUP(B40,'[1]DADOS (OCULTAR)'!$P$3:$R$53,3,0),"")</f>
        <v>10869782001206</v>
      </c>
      <c r="B40" s="6" t="s">
        <v>9</v>
      </c>
      <c r="C40" s="7">
        <v>11267250000109</v>
      </c>
      <c r="D40" s="8" t="s">
        <v>138</v>
      </c>
      <c r="E40" s="9" t="s">
        <v>139</v>
      </c>
      <c r="F40" s="10">
        <v>41095</v>
      </c>
      <c r="G40" s="10">
        <v>41795</v>
      </c>
      <c r="H40" s="14">
        <v>1967.71</v>
      </c>
      <c r="I40" s="12" t="s">
        <v>140</v>
      </c>
      <c r="V40" s="17" t="s">
        <v>141</v>
      </c>
    </row>
    <row r="41" spans="1:22" s="15" customFormat="1" ht="20.25" customHeight="1" x14ac:dyDescent="0.2">
      <c r="A41" s="13">
        <f>IFERROR(VLOOKUP(B41,'[1]DADOS (OCULTAR)'!$P$3:$R$53,3,0),"")</f>
        <v>10869782001206</v>
      </c>
      <c r="B41" s="6" t="s">
        <v>9</v>
      </c>
      <c r="C41" s="7">
        <v>46250411002007</v>
      </c>
      <c r="D41" s="8" t="s">
        <v>142</v>
      </c>
      <c r="E41" s="9" t="s">
        <v>143</v>
      </c>
      <c r="F41" s="10">
        <v>43384</v>
      </c>
      <c r="G41" s="10">
        <v>44115</v>
      </c>
      <c r="H41" s="14">
        <v>400</v>
      </c>
      <c r="I41" s="12" t="s">
        <v>144</v>
      </c>
      <c r="V41" s="17" t="s">
        <v>145</v>
      </c>
    </row>
    <row r="42" spans="1:22" s="15" customFormat="1" ht="20.25" customHeight="1" x14ac:dyDescent="0.2">
      <c r="A42" s="13">
        <f>IFERROR(VLOOKUP(B42,'[1]DADOS (OCULTAR)'!$P$3:$R$53,3,0),"")</f>
        <v>10869782001206</v>
      </c>
      <c r="B42" s="6" t="s">
        <v>9</v>
      </c>
      <c r="C42" s="7">
        <v>20278964000103</v>
      </c>
      <c r="D42" s="8" t="s">
        <v>146</v>
      </c>
      <c r="E42" s="9" t="s">
        <v>147</v>
      </c>
      <c r="F42" s="10">
        <v>41760</v>
      </c>
      <c r="G42" s="10">
        <v>42491</v>
      </c>
      <c r="H42" s="14">
        <v>300</v>
      </c>
      <c r="I42" s="12" t="s">
        <v>59</v>
      </c>
      <c r="V42" s="17" t="s">
        <v>148</v>
      </c>
    </row>
    <row r="43" spans="1:22" s="15" customFormat="1" ht="20.25" customHeight="1" x14ac:dyDescent="0.2">
      <c r="A43" s="13">
        <f>IFERROR(VLOOKUP(B43,'[1]DADOS (OCULTAR)'!$P$3:$R$53,3,0),"")</f>
        <v>10869782001206</v>
      </c>
      <c r="B43" s="6" t="s">
        <v>9</v>
      </c>
      <c r="C43" s="7">
        <v>8845988000100</v>
      </c>
      <c r="D43" s="8" t="s">
        <v>149</v>
      </c>
      <c r="E43" s="9" t="s">
        <v>150</v>
      </c>
      <c r="F43" s="10">
        <v>41671</v>
      </c>
      <c r="G43" s="10">
        <v>42036</v>
      </c>
      <c r="H43" s="14">
        <v>384.82</v>
      </c>
      <c r="I43" s="12" t="s">
        <v>151</v>
      </c>
      <c r="V43" s="17" t="s">
        <v>152</v>
      </c>
    </row>
    <row r="44" spans="1:22" s="15" customFormat="1" ht="20.25" customHeight="1" x14ac:dyDescent="0.2">
      <c r="A44" s="13">
        <f>IFERROR(VLOOKUP(B44,'[1]DADOS (OCULTAR)'!$P$3:$R$53,3,0),"")</f>
        <v>10869782001206</v>
      </c>
      <c r="B44" s="6" t="s">
        <v>9</v>
      </c>
      <c r="C44" s="7">
        <v>11343756000150</v>
      </c>
      <c r="D44" s="8" t="s">
        <v>153</v>
      </c>
      <c r="E44" s="9" t="s">
        <v>154</v>
      </c>
      <c r="F44" s="10">
        <v>41852</v>
      </c>
      <c r="G44" s="10">
        <v>44044</v>
      </c>
      <c r="H44" s="14">
        <v>300</v>
      </c>
      <c r="I44" s="12" t="s">
        <v>59</v>
      </c>
      <c r="V44" s="17" t="s">
        <v>155</v>
      </c>
    </row>
    <row r="45" spans="1:22" s="15" customFormat="1" ht="20.25" customHeight="1" x14ac:dyDescent="0.2">
      <c r="A45" s="13">
        <f>IFERROR(VLOOKUP(B45,'[1]DADOS (OCULTAR)'!$P$3:$R$53,3,0),"")</f>
        <v>10869782001206</v>
      </c>
      <c r="B45" s="6" t="s">
        <v>9</v>
      </c>
      <c r="C45" s="7">
        <v>1141468000169</v>
      </c>
      <c r="D45" s="8" t="s">
        <v>156</v>
      </c>
      <c r="E45" s="9" t="s">
        <v>157</v>
      </c>
      <c r="F45" s="10">
        <v>43344</v>
      </c>
      <c r="G45" s="10">
        <v>44075</v>
      </c>
      <c r="H45" s="14">
        <v>1049.6400000000001</v>
      </c>
      <c r="I45" s="12" t="s">
        <v>59</v>
      </c>
      <c r="V45" s="17" t="s">
        <v>158</v>
      </c>
    </row>
    <row r="46" spans="1:22" s="15" customFormat="1" ht="20.25" customHeight="1" x14ac:dyDescent="0.2">
      <c r="A46" s="13">
        <f>IFERROR(VLOOKUP(B46,'[1]DADOS (OCULTAR)'!$P$3:$R$53,3,0),"")</f>
        <v>10869782001206</v>
      </c>
      <c r="B46" s="6" t="s">
        <v>9</v>
      </c>
      <c r="C46" s="7">
        <v>16783034000130</v>
      </c>
      <c r="D46" s="8" t="s">
        <v>159</v>
      </c>
      <c r="E46" s="9" t="s">
        <v>160</v>
      </c>
      <c r="F46" s="10">
        <v>42461</v>
      </c>
      <c r="G46" s="10">
        <v>43922</v>
      </c>
      <c r="H46" s="14">
        <v>237.83</v>
      </c>
      <c r="I46" s="12" t="s">
        <v>59</v>
      </c>
      <c r="V46" s="17" t="s">
        <v>161</v>
      </c>
    </row>
    <row r="47" spans="1:22" ht="20.25" customHeight="1" x14ac:dyDescent="0.2">
      <c r="A47" s="13">
        <f>IFERROR(VLOOKUP(B47,'[1]DADOS (OCULTAR)'!$P$3:$R$53,3,0),"")</f>
        <v>10869782001206</v>
      </c>
      <c r="B47" s="6" t="s">
        <v>9</v>
      </c>
      <c r="C47" s="7">
        <v>5662773000319</v>
      </c>
      <c r="D47" s="8" t="s">
        <v>162</v>
      </c>
      <c r="E47" s="9" t="s">
        <v>163</v>
      </c>
      <c r="F47" s="10">
        <v>40263</v>
      </c>
      <c r="G47" s="10">
        <v>43286</v>
      </c>
      <c r="H47" s="14">
        <v>7630.26</v>
      </c>
      <c r="I47" s="12" t="s">
        <v>164</v>
      </c>
    </row>
    <row r="48" spans="1:22" ht="20.25" customHeight="1" x14ac:dyDescent="0.2">
      <c r="A48" s="13">
        <f>IFERROR(VLOOKUP(B48,'[1]DADOS (OCULTAR)'!$P$3:$R$53,3,0),"")</f>
        <v>10869782001206</v>
      </c>
      <c r="B48" s="6" t="s">
        <v>9</v>
      </c>
      <c r="C48" s="7">
        <v>3613658000167</v>
      </c>
      <c r="D48" s="8" t="s">
        <v>165</v>
      </c>
      <c r="E48" s="9" t="s">
        <v>166</v>
      </c>
      <c r="F48" s="10">
        <v>40802</v>
      </c>
      <c r="G48" s="10">
        <v>44090</v>
      </c>
      <c r="H48" s="14">
        <v>1721.23</v>
      </c>
      <c r="I48" s="12" t="s">
        <v>59</v>
      </c>
    </row>
    <row r="49" spans="1:9" ht="20.25" customHeight="1" x14ac:dyDescent="0.2">
      <c r="A49" s="13">
        <f>IFERROR(VLOOKUP(B49,'[1]DADOS (OCULTAR)'!$P$3:$R$53,3,0),"")</f>
        <v>10869782001206</v>
      </c>
      <c r="B49" s="6" t="s">
        <v>9</v>
      </c>
      <c r="C49" s="7">
        <v>35474980000149</v>
      </c>
      <c r="D49" s="8" t="s">
        <v>167</v>
      </c>
      <c r="E49" s="9" t="s">
        <v>168</v>
      </c>
      <c r="F49" s="10">
        <v>43566</v>
      </c>
      <c r="G49" s="10">
        <v>43932</v>
      </c>
      <c r="H49" s="14">
        <v>700</v>
      </c>
      <c r="I49" s="12" t="s">
        <v>169</v>
      </c>
    </row>
    <row r="50" spans="1:9" ht="20.25" customHeight="1" x14ac:dyDescent="0.2">
      <c r="A50" s="13">
        <f>IFERROR(VLOOKUP(B50,'[1]DADOS (OCULTAR)'!$P$3:$R$53,3,0),"")</f>
        <v>10869782001206</v>
      </c>
      <c r="B50" s="6" t="s">
        <v>9</v>
      </c>
      <c r="C50" s="7">
        <v>1141468000169</v>
      </c>
      <c r="D50" s="8" t="s">
        <v>156</v>
      </c>
      <c r="E50" s="9" t="s">
        <v>170</v>
      </c>
      <c r="F50" s="10">
        <v>42850</v>
      </c>
      <c r="G50" s="10">
        <v>43946</v>
      </c>
      <c r="H50" s="14">
        <v>287.39999999999998</v>
      </c>
      <c r="I50" s="12" t="s">
        <v>59</v>
      </c>
    </row>
    <row r="51" spans="1:9" ht="20.25" customHeight="1" x14ac:dyDescent="0.2">
      <c r="A51" s="13">
        <f>IFERROR(VLOOKUP(B51,'[1]DADOS (OCULTAR)'!$P$3:$R$53,3,0),"")</f>
        <v>10869782001206</v>
      </c>
      <c r="B51" s="6" t="s">
        <v>9</v>
      </c>
      <c r="C51" s="7">
        <v>58426628000133</v>
      </c>
      <c r="D51" s="8" t="s">
        <v>171</v>
      </c>
      <c r="E51" s="9" t="s">
        <v>172</v>
      </c>
      <c r="F51" s="10">
        <v>41374</v>
      </c>
      <c r="G51" s="10">
        <v>42306</v>
      </c>
      <c r="H51" s="14">
        <v>1700</v>
      </c>
      <c r="I51" s="12" t="s">
        <v>59</v>
      </c>
    </row>
    <row r="52" spans="1:9" ht="20.25" customHeight="1" x14ac:dyDescent="0.2">
      <c r="A52" s="13">
        <f>IFERROR(VLOOKUP(B52,'[1]DADOS (OCULTAR)'!$P$3:$R$53,3,0),"")</f>
        <v>10869782001206</v>
      </c>
      <c r="B52" s="6" t="s">
        <v>9</v>
      </c>
      <c r="C52" s="7">
        <v>63554067000198</v>
      </c>
      <c r="D52" s="8" t="s">
        <v>173</v>
      </c>
      <c r="E52" s="9" t="s">
        <v>174</v>
      </c>
      <c r="F52" s="10">
        <v>42278</v>
      </c>
      <c r="G52" s="10">
        <v>44105</v>
      </c>
      <c r="H52" s="14">
        <v>11300</v>
      </c>
      <c r="I52" s="12" t="s">
        <v>59</v>
      </c>
    </row>
    <row r="53" spans="1:9" ht="20.25" customHeight="1" x14ac:dyDescent="0.2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2020-07-21T13:45:44Z</dcterms:created>
  <dcterms:modified xsi:type="dcterms:W3CDTF">2020-07-21T13:46:02Z</dcterms:modified>
</cp:coreProperties>
</file>