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1- PREST CONTAS UPA JANEIRO 2020\14. RESOL. TCE Nº58_19\2º VALIDAÇÃO 21-7-2020\"/>
    </mc:Choice>
  </mc:AlternateContent>
  <bookViews>
    <workbookView xWindow="0" yWindow="0" windowWidth="28800" windowHeight="1114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<sst xmlns="http://schemas.openxmlformats.org/spreadsheetml/2006/main" count="105" uniqueCount="56">
  <si>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</si>
  <si>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</si>
  <si>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</si>
  <si>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</si>
  <si>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</si>
  <si>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</si>
  <si>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</si>
  <si>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</si>
  <si>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</si>
  <si>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TORRÕES</t>
  </si>
  <si>
    <t>WAGNER FERNANDES SALES DA SILVA &amp; CIA LTDA</t>
  </si>
  <si>
    <t>1º</t>
  </si>
  <si>
    <t>https://drive.google.com/open?id=18HfLlKz7lygerc438ImBmPzsSrFQwVCB</t>
  </si>
  <si>
    <t>SMART TELECOMUNICAÇOES E SERV. LTDA</t>
  </si>
  <si>
    <t>4º</t>
  </si>
  <si>
    <t>https://drive.google.com/open?id=1oF0eN6sz2yhBZ1pcWeN_mhQEaRbaCQhI</t>
  </si>
  <si>
    <t>SEMEAR SERVIÇOS DE SAÚDE LTDA</t>
  </si>
  <si>
    <t>https://drive.google.com/open?id=1z9tJNnUDv23lNmk7GOqzt7aGwfXS7HRU</t>
  </si>
  <si>
    <t>GOOD MEDIC ASSISTENCIA EM SAUDE LTDA</t>
  </si>
  <si>
    <t>https://drive.google.com/open?id=1_1FpRwX-kYDx7aDjOtbMsLH5N8dIooXf</t>
  </si>
  <si>
    <t>GONÇALVES &amp; LINS ATIVIDADE MÉDICA LTDA</t>
  </si>
  <si>
    <t>https://drive.google.com/open?id=1PewHzm4uG2MOggpGAZ_8_UL151Ih_9-4</t>
  </si>
  <si>
    <t xml:space="preserve">FMJ SAUDE LTDA ME </t>
  </si>
  <si>
    <t>https://drive.google.com/open?id=1D__2mkt-FntBgCu30rE6t0lPkQEx4kUK</t>
  </si>
  <si>
    <t>CLÍNICA DE SAÚDE HUMANA LTDA ME</t>
  </si>
  <si>
    <t>https://drive.google.com/open?id=1mIu7QBXjgGevp29F187bG2GdprlSWui1</t>
  </si>
  <si>
    <t>FELIPE MOREIRA LIMA</t>
  </si>
  <si>
    <t>https://drive.google.com/open?id=1mNyAoOuz8-8tcZ-gQLM3Z-ZroF2OSlIq</t>
  </si>
  <si>
    <t>NYX SERVIÇOS EM INFORMATICA LTDA</t>
  </si>
  <si>
    <t>7º</t>
  </si>
  <si>
    <t>https://drive.google.com/open?id=19P9smBouu-1PNWX1QymJSx4QYrEchxEu</t>
  </si>
  <si>
    <t>LABMEX LABORATÓRIO DE ANALISES</t>
  </si>
  <si>
    <t>https://drive.google.com/open?id=10y2l2Vvc8IKHwG0EL6UuGfBP0yAD597s</t>
  </si>
  <si>
    <t>EMBRAESTER / ENAE - EMPRESA NACIONAL DE ESTERELIZAÇÃO EIRELI</t>
  </si>
  <si>
    <t>https://drive.google.com/open?id=14ymSbsTvuhH9QBWk_ijXsPofEQHlmAlM</t>
  </si>
  <si>
    <t>MANOEL VALDEMAR DA SILVA</t>
  </si>
  <si>
    <t>https://drive.google.com/file/d/1CAcBv1wTBU5aPnCUpDJLS0foiClZQfRt/view?usp=sharing</t>
  </si>
  <si>
    <t>ORACLE DO BRASIL SISTEMA LTDA</t>
  </si>
  <si>
    <t>https://drive.google.com/open?id=0B_NLRId3GthHVXBkcTRmRkdVU1hwV1dOazdWZ1hmTjJUbDBz</t>
  </si>
  <si>
    <t>DA FONTE ADVOGADOS</t>
  </si>
  <si>
    <t>https://drive.google.com/open?id=1i5e6CeoQ9bgb_WHs3_zF_wOjKZbiFaJF</t>
  </si>
  <si>
    <t>IRON MOUNTAIN DO BRASIL LTDA</t>
  </si>
  <si>
    <t>BRASCON GESTAO AMBIENTAL LTDA</t>
  </si>
  <si>
    <t>5º</t>
  </si>
  <si>
    <t>F GENES CIA LTDA</t>
  </si>
  <si>
    <t>LAVCLIN LAVANDERIA LTDA</t>
  </si>
  <si>
    <t>2º</t>
  </si>
  <si>
    <t>RADIUM TELECOMUNICACOES LTDA</t>
  </si>
  <si>
    <t>ASTECH ASSIST COM PROD HOSPITALARES</t>
  </si>
  <si>
    <t>WHIRLPOOL S/A</t>
  </si>
  <si>
    <t>TOLIFE TECNOLOGIA PARA SAUDE S.A.</t>
  </si>
  <si>
    <t>https://drive.google.com/open?id=1Ul4TG_hwpeM0rN8x-zUBx2ofQmXiN8AI</t>
  </si>
  <si>
    <t>CLAYMORE TECOLOGIA - JOSÉ PAULO C DA SILVA ME</t>
  </si>
  <si>
    <t>https://drive.google.com/open?id=0B_NLRId3GthHYnlVb1YzUlRXNFc3WnpFZ2RpLTVYRDlld29j</t>
  </si>
  <si>
    <t>ACESSPLUS MANUTENÇÃO LTDA ME</t>
  </si>
  <si>
    <t>https://drive.google.com/open?id=1n2NgmrSntOpPYBmSPn0w0muXC1t7F1IB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</si>
</sst>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2%20-%20DEMONSTRATIVO%20FINANCEIRO%20CONTABIL%20OPERACIONAL/2020/01%20JAN%202020%20-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open?id=18HfLlKz7lygerc438ImBmPzsSrFQwVC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1" zoomScale="90" zoomScaleNormal="90" workbookViewId="0">
      <selection activeCell="I26" sqref="I26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81.28515625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10869782001206</v>
      </c>
      <c r="B2" s="4" t="s">
        <v>9</v>
      </c>
      <c r="C2" s="5">
        <v>18204483000101</v>
      </c>
      <c r="D2" s="6" t="s">
        <v>10</v>
      </c>
      <c r="E2" s="7" t="s">
        <v>11</v>
      </c>
      <c r="F2" s="8">
        <v>43227</v>
      </c>
      <c r="G2" s="8">
        <v>43592</v>
      </c>
      <c r="H2" s="9">
        <v>3229.95</v>
      </c>
      <c r="I2" s="10" t="s">
        <v>12</v>
      </c>
    </row>
    <row r="3" spans="1:9" ht="21" customHeight="1" x14ac:dyDescent="0.2">
      <c r="A3" s="3">
        <f>IFERROR(VLOOKUP(B3,'[1]DADOS (OCULTAR)'!$P$3:$R$53,3,0),"")</f>
        <v>10869782001206</v>
      </c>
      <c r="B3" s="4" t="s">
        <v>9</v>
      </c>
      <c r="C3" s="5">
        <v>3423730000193</v>
      </c>
      <c r="D3" s="6" t="s">
        <v>13</v>
      </c>
      <c r="E3" s="7" t="s">
        <v>14</v>
      </c>
      <c r="F3" s="8">
        <v>43444</v>
      </c>
      <c r="G3" s="8">
        <v>44175</v>
      </c>
      <c r="H3" s="9">
        <v>2608</v>
      </c>
      <c r="I3" s="10" t="s">
        <v>15</v>
      </c>
    </row>
    <row r="4" spans="1:9" ht="21" customHeight="1" x14ac:dyDescent="0.2">
      <c r="A4" s="3">
        <f>IFERROR(VLOOKUP(B4,'[1]DADOS (OCULTAR)'!$P$3:$R$53,3,0),"")</f>
        <v>10869782001206</v>
      </c>
      <c r="B4" s="4" t="s">
        <v>9</v>
      </c>
      <c r="C4" s="5">
        <v>34958308000166</v>
      </c>
      <c r="D4" s="6" t="s">
        <v>16</v>
      </c>
      <c r="E4" s="7" t="s">
        <v>11</v>
      </c>
      <c r="F4" s="8">
        <v>43830</v>
      </c>
      <c r="G4" s="8">
        <v>43983</v>
      </c>
      <c r="H4" s="9">
        <v>2544</v>
      </c>
      <c r="I4" s="10" t="s">
        <v>17</v>
      </c>
    </row>
    <row r="5" spans="1:9" ht="21" customHeight="1" x14ac:dyDescent="0.2">
      <c r="A5" s="3">
        <f>IFERROR(VLOOKUP(B5,'[1]DADOS (OCULTAR)'!$P$3:$R$53,3,0),"")</f>
        <v>10869782001206</v>
      </c>
      <c r="B5" s="4" t="s">
        <v>9</v>
      </c>
      <c r="C5" s="5">
        <v>35341761000191</v>
      </c>
      <c r="D5" s="6" t="s">
        <v>18</v>
      </c>
      <c r="E5" s="7" t="s">
        <v>11</v>
      </c>
      <c r="F5" s="8">
        <v>43830</v>
      </c>
      <c r="G5" s="8">
        <v>43983</v>
      </c>
      <c r="H5" s="9">
        <v>2544</v>
      </c>
      <c r="I5" s="10" t="s">
        <v>19</v>
      </c>
    </row>
    <row r="6" spans="1:9" ht="21" customHeight="1" x14ac:dyDescent="0.2">
      <c r="A6" s="3">
        <f>IFERROR(VLOOKUP(B6,'[1]DADOS (OCULTAR)'!$P$3:$R$53,3,0),"")</f>
        <v>10869782001206</v>
      </c>
      <c r="B6" s="4" t="s">
        <v>9</v>
      </c>
      <c r="C6" s="5">
        <v>35214412000109</v>
      </c>
      <c r="D6" s="6" t="s">
        <v>20</v>
      </c>
      <c r="E6" s="7" t="s">
        <v>11</v>
      </c>
      <c r="F6" s="8">
        <v>43830</v>
      </c>
      <c r="G6" s="8">
        <v>43983</v>
      </c>
      <c r="H6" s="9">
        <v>2544</v>
      </c>
      <c r="I6" s="10" t="s">
        <v>21</v>
      </c>
    </row>
    <row r="7" spans="1:9" ht="21" customHeight="1" x14ac:dyDescent="0.2">
      <c r="A7" s="3">
        <f>IFERROR(VLOOKUP(B7,'[1]DADOS (OCULTAR)'!$P$3:$R$53,3,0),"")</f>
        <v>10869782001206</v>
      </c>
      <c r="B7" s="4" t="s">
        <v>9</v>
      </c>
      <c r="C7" s="5">
        <v>20966373000129</v>
      </c>
      <c r="D7" s="6" t="s">
        <v>22</v>
      </c>
      <c r="E7" s="7" t="s">
        <v>11</v>
      </c>
      <c r="F7" s="8">
        <v>43830</v>
      </c>
      <c r="G7" s="8">
        <v>44012</v>
      </c>
      <c r="H7" s="9">
        <v>3972.27</v>
      </c>
      <c r="I7" s="10" t="s">
        <v>23</v>
      </c>
    </row>
    <row r="8" spans="1:9" ht="21" customHeight="1" x14ac:dyDescent="0.2">
      <c r="A8" s="3">
        <f>IFERROR(VLOOKUP(B8,'[1]DADOS (OCULTAR)'!$P$3:$R$53,3,0),"")</f>
        <v>10869782001206</v>
      </c>
      <c r="B8" s="4" t="s">
        <v>9</v>
      </c>
      <c r="C8" s="5">
        <v>20639660000124</v>
      </c>
      <c r="D8" s="6" t="s">
        <v>24</v>
      </c>
      <c r="E8" s="7" t="s">
        <v>11</v>
      </c>
      <c r="F8" s="8">
        <v>43830</v>
      </c>
      <c r="G8" s="8">
        <v>43983</v>
      </c>
      <c r="H8" s="9">
        <v>2544</v>
      </c>
      <c r="I8" s="10" t="s">
        <v>25</v>
      </c>
    </row>
    <row r="9" spans="1:9" ht="21" customHeight="1" x14ac:dyDescent="0.2">
      <c r="A9" s="3">
        <f>IFERROR(VLOOKUP(B9,'[1]DADOS (OCULTAR)'!$P$3:$R$53,3,0),"")</f>
        <v>10869782001206</v>
      </c>
      <c r="B9" s="4" t="s">
        <v>9</v>
      </c>
      <c r="C9" s="5">
        <v>7087412400</v>
      </c>
      <c r="D9" s="6" t="s">
        <v>26</v>
      </c>
      <c r="E9" s="7" t="s">
        <v>11</v>
      </c>
      <c r="F9" s="8">
        <v>43830</v>
      </c>
      <c r="G9" s="8">
        <v>43983</v>
      </c>
      <c r="H9" s="9">
        <v>2544</v>
      </c>
      <c r="I9" s="10" t="s">
        <v>27</v>
      </c>
    </row>
    <row r="10" spans="1:9" ht="21" customHeight="1" x14ac:dyDescent="0.2">
      <c r="A10" s="3">
        <f>IFERROR(VLOOKUP(B10,'[1]DADOS (OCULTAR)'!$P$3:$R$53,3,0),"")</f>
        <v>10869782001206</v>
      </c>
      <c r="B10" s="4" t="s">
        <v>9</v>
      </c>
      <c r="C10" s="5">
        <v>9393611000111</v>
      </c>
      <c r="D10" s="6" t="s">
        <v>28</v>
      </c>
      <c r="E10" s="7" t="s">
        <v>29</v>
      </c>
      <c r="F10" s="8">
        <v>43282</v>
      </c>
      <c r="G10" s="8">
        <v>44013</v>
      </c>
      <c r="H10" s="9">
        <v>645</v>
      </c>
      <c r="I10" s="10" t="s">
        <v>30</v>
      </c>
    </row>
    <row r="11" spans="1:9" ht="21" customHeight="1" x14ac:dyDescent="0.2">
      <c r="A11" s="3">
        <f>IFERROR(VLOOKUP(B11,'[1]DADOS (OCULTAR)'!$P$3:$R$53,3,0),"")</f>
        <v>10869782001206</v>
      </c>
      <c r="B11" s="4" t="s">
        <v>9</v>
      </c>
      <c r="C11" s="5">
        <v>26355539000157</v>
      </c>
      <c r="D11" s="6" t="s">
        <v>31</v>
      </c>
      <c r="E11" s="7" t="s">
        <v>11</v>
      </c>
      <c r="F11" s="8">
        <v>43344</v>
      </c>
      <c r="G11" s="8">
        <v>43874</v>
      </c>
      <c r="H11" s="9">
        <v>25000</v>
      </c>
      <c r="I11" s="10" t="s">
        <v>32</v>
      </c>
    </row>
    <row r="12" spans="1:9" ht="21" customHeight="1" x14ac:dyDescent="0.2">
      <c r="A12" s="3">
        <f>IFERROR(VLOOKUP(B12,'[1]DADOS (OCULTAR)'!$P$3:$R$53,3,0),"")</f>
        <v>10869782001206</v>
      </c>
      <c r="B12" s="4" t="s">
        <v>9</v>
      </c>
      <c r="C12" s="5">
        <v>1545203000126</v>
      </c>
      <c r="D12" s="6" t="s">
        <v>33</v>
      </c>
      <c r="E12" s="7" t="s">
        <v>11</v>
      </c>
      <c r="F12" s="8">
        <v>43709</v>
      </c>
      <c r="G12" s="8">
        <v>44074</v>
      </c>
      <c r="H12" s="9">
        <v>3500</v>
      </c>
      <c r="I12" s="10" t="s">
        <v>34</v>
      </c>
    </row>
    <row r="13" spans="1:9" ht="21" customHeight="1" x14ac:dyDescent="0.2">
      <c r="A13" s="3">
        <f>IFERROR(VLOOKUP(B13,'[1]DADOS (OCULTAR)'!$P$3:$R$53,3,0),"")</f>
        <v>10869782001206</v>
      </c>
      <c r="B13" s="4" t="s">
        <v>9</v>
      </c>
      <c r="C13" s="5">
        <v>11229463000146</v>
      </c>
      <c r="D13" s="6" t="s">
        <v>35</v>
      </c>
      <c r="E13" s="7" t="s">
        <v>11</v>
      </c>
      <c r="F13" s="8">
        <v>43498</v>
      </c>
      <c r="G13" s="8">
        <v>43863</v>
      </c>
      <c r="H13" s="9">
        <v>300</v>
      </c>
      <c r="I13" s="10" t="s">
        <v>36</v>
      </c>
    </row>
    <row r="14" spans="1:9" ht="21" customHeight="1" x14ac:dyDescent="0.2">
      <c r="A14" s="3">
        <f>IFERROR(VLOOKUP(B14,'[1]DADOS (OCULTAR)'!$P$3:$R$53,3,0),"")</f>
        <v>10869782001206</v>
      </c>
      <c r="B14" s="4" t="s">
        <v>9</v>
      </c>
      <c r="C14" s="5">
        <v>59456277000176</v>
      </c>
      <c r="D14" s="6" t="s">
        <v>37</v>
      </c>
      <c r="E14" s="7" t="s">
        <v>11</v>
      </c>
      <c r="F14" s="8">
        <v>43513</v>
      </c>
      <c r="G14" s="8">
        <v>43877</v>
      </c>
      <c r="H14" s="9">
        <v>2647.87</v>
      </c>
      <c r="I14" s="10" t="s">
        <v>38</v>
      </c>
    </row>
    <row r="15" spans="1:9" ht="21" customHeight="1" x14ac:dyDescent="0.2">
      <c r="A15" s="3">
        <f>IFERROR(VLOOKUP(B15,'[1]DADOS (OCULTAR)'!$P$3:$R$53,3,0),"")</f>
        <v>10869782001206</v>
      </c>
      <c r="B15" s="4" t="s">
        <v>9</v>
      </c>
      <c r="C15" s="5">
        <v>4098210000115</v>
      </c>
      <c r="D15" s="6" t="s">
        <v>39</v>
      </c>
      <c r="E15" s="7" t="s">
        <v>11</v>
      </c>
      <c r="F15" s="8">
        <v>43283</v>
      </c>
      <c r="G15" s="8">
        <v>44014</v>
      </c>
      <c r="H15" s="9">
        <v>5220.18</v>
      </c>
      <c r="I15" s="10" t="s">
        <v>40</v>
      </c>
    </row>
    <row r="16" spans="1:9" ht="21" customHeight="1" x14ac:dyDescent="0.2">
      <c r="A16" s="3">
        <f>IFERROR(VLOOKUP(B16,'[1]DADOS (OCULTAR)'!$P$3:$R$53,3,0),"")</f>
        <v>10869782001206</v>
      </c>
      <c r="B16" s="4" t="s">
        <v>9</v>
      </c>
      <c r="C16" s="5">
        <v>4120966002167</v>
      </c>
      <c r="D16" s="6" t="s">
        <v>41</v>
      </c>
      <c r="E16" s="7" t="s">
        <v>11</v>
      </c>
      <c r="F16" s="8">
        <v>41613</v>
      </c>
      <c r="G16" s="8">
        <v>44170</v>
      </c>
      <c r="H16" s="9">
        <v>376.41</v>
      </c>
      <c r="I16" s="10" t="s">
        <v>40</v>
      </c>
    </row>
    <row r="17" spans="1:9" ht="21" customHeight="1" x14ac:dyDescent="0.2">
      <c r="A17" s="3">
        <f>IFERROR(VLOOKUP(B17,'[1]DADOS (OCULTAR)'!$P$3:$R$53,3,0),"")</f>
        <v>10869782001206</v>
      </c>
      <c r="B17" s="4" t="s">
        <v>9</v>
      </c>
      <c r="C17" s="5">
        <v>11863530000180</v>
      </c>
      <c r="D17" s="6" t="s">
        <v>42</v>
      </c>
      <c r="E17" s="7" t="s">
        <v>43</v>
      </c>
      <c r="F17" s="8">
        <v>43119</v>
      </c>
      <c r="G17" s="8">
        <v>43849</v>
      </c>
      <c r="H17" s="9">
        <v>3000</v>
      </c>
      <c r="I17" s="10" t="s">
        <v>40</v>
      </c>
    </row>
    <row r="18" spans="1:9" ht="21" customHeight="1" x14ac:dyDescent="0.2">
      <c r="A18" s="3">
        <f>IFERROR(VLOOKUP(B18,'[1]DADOS (OCULTAR)'!$P$3:$R$53,3,0),"")</f>
        <v>10869782001206</v>
      </c>
      <c r="B18" s="4" t="s">
        <v>9</v>
      </c>
      <c r="C18" s="5">
        <v>10858157000106</v>
      </c>
      <c r="D18" s="6" t="s">
        <v>44</v>
      </c>
      <c r="E18" s="7" t="s">
        <v>11</v>
      </c>
      <c r="F18" s="8">
        <v>42430</v>
      </c>
      <c r="G18" s="8">
        <v>43891</v>
      </c>
      <c r="H18" s="9">
        <v>524.86</v>
      </c>
      <c r="I18" s="10" t="s">
        <v>40</v>
      </c>
    </row>
    <row r="19" spans="1:9" ht="21" customHeight="1" x14ac:dyDescent="0.2">
      <c r="A19" s="3">
        <f>IFERROR(VLOOKUP(B19,'[1]DADOS (OCULTAR)'!$P$3:$R$53,3,0),"")</f>
        <v>10869782001206</v>
      </c>
      <c r="B19" s="4" t="s">
        <v>9</v>
      </c>
      <c r="C19" s="5">
        <v>21035995000104</v>
      </c>
      <c r="D19" s="6" t="s">
        <v>45</v>
      </c>
      <c r="E19" s="7" t="s">
        <v>46</v>
      </c>
      <c r="F19" s="8">
        <v>43837</v>
      </c>
      <c r="G19" s="8">
        <v>44203</v>
      </c>
      <c r="H19" s="9">
        <v>1500</v>
      </c>
      <c r="I19" s="10" t="s">
        <v>40</v>
      </c>
    </row>
    <row r="20" spans="1:9" ht="21" customHeight="1" x14ac:dyDescent="0.2">
      <c r="A20" s="3">
        <f>IFERROR(VLOOKUP(B20,'[1]DADOS (OCULTAR)'!$P$3:$R$53,3,0),"")</f>
        <v>10869782001206</v>
      </c>
      <c r="B20" s="4" t="s">
        <v>9</v>
      </c>
      <c r="C20" s="5">
        <v>5291944000189</v>
      </c>
      <c r="D20" s="6" t="s">
        <v>47</v>
      </c>
      <c r="E20" s="7" t="s">
        <v>46</v>
      </c>
      <c r="F20" s="8">
        <v>43182</v>
      </c>
      <c r="G20" s="8">
        <v>43913</v>
      </c>
      <c r="H20" s="9">
        <v>450</v>
      </c>
      <c r="I20" s="10" t="s">
        <v>40</v>
      </c>
    </row>
    <row r="21" spans="1:9" ht="21" customHeight="1" x14ac:dyDescent="0.2">
      <c r="A21" s="3">
        <f>IFERROR(VLOOKUP(B21,'[1]DADOS (OCULTAR)'!$P$3:$R$53,3,0),"")</f>
        <v>10869782001206</v>
      </c>
      <c r="B21" s="4" t="s">
        <v>9</v>
      </c>
      <c r="C21" s="5">
        <v>5011743000180</v>
      </c>
      <c r="D21" s="6" t="s">
        <v>48</v>
      </c>
      <c r="E21" s="7" t="s">
        <v>11</v>
      </c>
      <c r="F21" s="8">
        <v>43353</v>
      </c>
      <c r="G21" s="8">
        <v>44084</v>
      </c>
      <c r="H21" s="9">
        <v>2500</v>
      </c>
      <c r="I21" s="10" t="s">
        <v>40</v>
      </c>
    </row>
    <row r="22" spans="1:9" ht="21" customHeight="1" x14ac:dyDescent="0.2">
      <c r="A22" s="3">
        <f>IFERROR(VLOOKUP(B22,'[1]DADOS (OCULTAR)'!$P$3:$R$53,3,0),"")</f>
        <v>10869782001206</v>
      </c>
      <c r="B22" s="4" t="s">
        <v>9</v>
      </c>
      <c r="C22" s="5">
        <v>59105999000186</v>
      </c>
      <c r="D22" s="6" t="s">
        <v>49</v>
      </c>
      <c r="E22" s="7" t="s">
        <v>11</v>
      </c>
      <c r="F22" s="8">
        <v>41876</v>
      </c>
      <c r="G22" s="8">
        <v>41876</v>
      </c>
      <c r="H22" s="9">
        <v>181.52</v>
      </c>
      <c r="I22" s="10" t="s">
        <v>40</v>
      </c>
    </row>
    <row r="23" spans="1:9" ht="21" customHeight="1" x14ac:dyDescent="0.2">
      <c r="A23" s="3">
        <f>IFERROR(VLOOKUP(B23,'[1]DADOS (OCULTAR)'!$P$3:$R$53,3,0),"")</f>
        <v>10869782001206</v>
      </c>
      <c r="B23" s="4" t="s">
        <v>9</v>
      </c>
      <c r="C23" s="5">
        <v>11267250000109</v>
      </c>
      <c r="D23" s="6" t="s">
        <v>50</v>
      </c>
      <c r="E23" s="7" t="s">
        <v>11</v>
      </c>
      <c r="F23" s="8">
        <v>41795</v>
      </c>
      <c r="G23" s="8">
        <v>43987</v>
      </c>
      <c r="H23" s="9">
        <v>1967.71</v>
      </c>
      <c r="I23" s="10" t="s">
        <v>51</v>
      </c>
    </row>
    <row r="24" spans="1:9" ht="21" customHeight="1" x14ac:dyDescent="0.2">
      <c r="A24" s="3">
        <f>IFERROR(VLOOKUP(B24,'[1]DADOS (OCULTAR)'!$P$3:$R$53,3,0),"")</f>
        <v>10869782001206</v>
      </c>
      <c r="B24" s="4" t="s">
        <v>9</v>
      </c>
      <c r="C24" s="5">
        <v>20278964000103</v>
      </c>
      <c r="D24" s="6" t="s">
        <v>52</v>
      </c>
      <c r="E24" s="7" t="s">
        <v>11</v>
      </c>
      <c r="F24" s="8">
        <v>42500</v>
      </c>
      <c r="G24" s="8">
        <v>43952</v>
      </c>
      <c r="H24" s="9">
        <v>300</v>
      </c>
      <c r="I24" s="10" t="s">
        <v>53</v>
      </c>
    </row>
    <row r="25" spans="1:9" ht="21" customHeight="1" x14ac:dyDescent="0.2">
      <c r="A25" s="3">
        <f>IFERROR(VLOOKUP(B25,'[1]DADOS (OCULTAR)'!$P$3:$R$53,3,0),"")</f>
        <v>10869782001206</v>
      </c>
      <c r="B25" s="4" t="s">
        <v>9</v>
      </c>
      <c r="C25" s="5">
        <v>8845988000100</v>
      </c>
      <c r="D25" s="6" t="s">
        <v>54</v>
      </c>
      <c r="E25" s="7" t="s">
        <v>11</v>
      </c>
      <c r="F25" s="8">
        <v>43496</v>
      </c>
      <c r="G25" s="8">
        <v>43862</v>
      </c>
      <c r="H25" s="9">
        <v>384.82</v>
      </c>
      <c r="I25" s="10" t="s">
        <v>55</v>
      </c>
    </row>
    <row r="26" spans="1:9" ht="21" customHeight="1" x14ac:dyDescent="0.2">
      <c r="A26" s="3" t="str">
        <f>IFERROR(VLOOKUP(B26,'[1]DADOS (OCULTAR)'!$P$3:$R$53,3,0),"")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(OCULTAR)'!$P$3:$R$53,3,0),"")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(OCULTAR)'!$P$3:$R$53,3,0),"")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(OCULTAR)'!$P$3:$R$53,3,0),"")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(OCULTAR)'!$P$3:$R$53,3,0),"")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(OCULTAR)'!$P$3:$R$53,3,0),"")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(OCULTAR)'!$P$3:$R$53,3,0),"")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(OCULTAR)'!$P$3:$R$53,3,0),"")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(OCULTAR)'!$P$3:$R$53,3,0),"")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(OCULTAR)'!$P$3:$R$53,3,0),"")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(OCULTAR)'!$P$3:$R$53,3,0),"")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(OCULTAR)'!$P$3:$R$53,3,0),"")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(OCULTAR)'!$P$3:$R$53,3,0),"")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(OCULTAR)'!$P$3:$R$53,3,0),"")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(OCULTAR)'!$P$3:$R$53,3,0),"")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(OCULTAR)'!$P$3:$R$53,3,0),"")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(OCULTAR)'!$P$3:$R$53,3,0),"")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(OCULTAR)'!$P$3:$R$53,3,0),"")</f>
        <v/>
      </c>
      <c r="B43" s="4"/>
      <c r="C43" s="5"/>
      <c r="D43" s="6"/>
      <c r="E43" s="7"/>
      <c r="F43" s="11"/>
      <c r="G43" s="11"/>
      <c r="H43" s="9"/>
      <c r="I43" s="6"/>
    </row>
    <row r="44" spans="1:9" ht="21" customHeight="1" x14ac:dyDescent="0.2">
      <c r="A44" s="3" t="str">
        <f>IFERROR(VLOOKUP(B44,'[1]DADOS (OCULTAR)'!$P$3:$R$53,3,0),"")</f>
        <v/>
      </c>
      <c r="B44" s="4"/>
      <c r="C44" s="5"/>
      <c r="D44" s="6"/>
      <c r="E44" s="7"/>
      <c r="F44" s="11"/>
      <c r="G44" s="11"/>
      <c r="H44" s="9"/>
      <c r="I44" s="6"/>
    </row>
    <row r="45" spans="1:9" ht="21" customHeight="1" x14ac:dyDescent="0.2">
      <c r="A45" s="3" t="str">
        <f>IFERROR(VLOOKUP(B45,'[1]DADOS (OCULTAR)'!$P$3:$R$53,3,0),"")</f>
        <v/>
      </c>
      <c r="B45" s="4"/>
      <c r="C45" s="5"/>
      <c r="D45" s="6"/>
      <c r="E45" s="7"/>
      <c r="F45" s="11"/>
      <c r="G45" s="11"/>
      <c r="H45" s="9"/>
      <c r="I45" s="6"/>
    </row>
    <row r="46" spans="1:9" ht="21" customHeight="1" x14ac:dyDescent="0.2">
      <c r="A46" s="3" t="str">
        <f>IFERROR(VLOOKUP(B46,'[1]DADOS (OCULTAR)'!$P$3:$R$53,3,0),"")</f>
        <v/>
      </c>
      <c r="B46" s="4"/>
      <c r="C46" s="5"/>
      <c r="D46" s="6"/>
      <c r="E46" s="7"/>
      <c r="F46" s="11"/>
      <c r="G46" s="11"/>
      <c r="H46" s="9"/>
      <c r="I46" s="6"/>
    </row>
    <row r="47" spans="1:9" ht="21" customHeight="1" x14ac:dyDescent="0.2">
      <c r="A47" s="3" t="str">
        <f>IFERROR(VLOOKUP(B47,'[1]DADOS (OCULTAR)'!$P$3:$R$53,3,0),"")</f>
        <v/>
      </c>
      <c r="B47" s="4"/>
      <c r="C47" s="5"/>
      <c r="D47" s="6"/>
      <c r="E47" s="7"/>
      <c r="F47" s="11"/>
      <c r="G47" s="11"/>
      <c r="H47" s="9"/>
      <c r="I47" s="6"/>
    </row>
    <row r="48" spans="1:9" ht="21" customHeight="1" x14ac:dyDescent="0.2">
      <c r="A48" s="3" t="str">
        <f>IFERROR(VLOOKUP(B48,'[1]DADOS (OCULTAR)'!$P$3:$R$53,3,0),"")</f>
        <v/>
      </c>
      <c r="B48" s="4"/>
      <c r="C48" s="5"/>
      <c r="D48" s="6"/>
      <c r="E48" s="7"/>
      <c r="F48" s="11"/>
      <c r="G48" s="11"/>
      <c r="H48" s="9"/>
      <c r="I48" s="6"/>
    </row>
    <row r="49" spans="1:9" ht="21" customHeight="1" x14ac:dyDescent="0.2">
      <c r="A49" s="3" t="str">
        <f>IFERROR(VLOOKUP(B49,'[1]DADOS (OCULTAR)'!$P$3:$R$53,3,0),"")</f>
        <v/>
      </c>
      <c r="B49" s="4"/>
      <c r="C49" s="5"/>
      <c r="D49" s="6"/>
      <c r="E49" s="7"/>
      <c r="F49" s="11"/>
      <c r="G49" s="11"/>
      <c r="H49" s="9"/>
      <c r="I49" s="6"/>
    </row>
    <row r="50" spans="1:9" ht="21" customHeight="1" x14ac:dyDescent="0.2">
      <c r="A50" s="3" t="str">
        <f>IFERROR(VLOOKUP(B50,'[1]DADOS (OCULTAR)'!$P$3:$R$53,3,0),"")</f>
        <v/>
      </c>
      <c r="B50" s="4"/>
      <c r="C50" s="5"/>
      <c r="D50" s="6"/>
      <c r="E50" s="7"/>
      <c r="F50" s="11"/>
      <c r="G50" s="11"/>
      <c r="H50" s="9"/>
      <c r="I50" s="6"/>
    </row>
    <row r="51" spans="1:9" ht="21" customHeight="1" x14ac:dyDescent="0.2">
      <c r="A51" s="3" t="str">
        <f>IFERROR(VLOOKUP(B51,'[1]DADOS (OCULTAR)'!$P$3:$R$53,3,0),"")</f>
        <v/>
      </c>
      <c r="B51" s="4"/>
      <c r="C51" s="5"/>
      <c r="D51" s="6"/>
      <c r="E51" s="7"/>
      <c r="F51" s="11"/>
      <c r="G51" s="11"/>
      <c r="H51" s="9"/>
      <c r="I51" s="6"/>
    </row>
    <row r="52" spans="1:9" ht="21" customHeight="1" x14ac:dyDescent="0.2">
      <c r="A52" s="3" t="str">
        <f>IFERROR(VLOOKUP(B52,'[1]DADOS (OCULTAR)'!$P$3:$R$53,3,0),"")</f>
        <v/>
      </c>
      <c r="B52" s="4"/>
      <c r="C52" s="5"/>
      <c r="D52" s="6"/>
      <c r="E52" s="7"/>
      <c r="F52" s="11"/>
      <c r="G52" s="11"/>
      <c r="H52" s="9"/>
      <c r="I52" s="6"/>
    </row>
    <row r="53" spans="1:9" ht="21" customHeight="1" x14ac:dyDescent="0.2">
      <c r="A53" s="3" t="str">
        <f>IFERROR(VLOOKUP(B53,'[1]DADOS (OCULTAR)'!$P$3:$R$53,3,0),"")</f>
        <v/>
      </c>
      <c r="B53" s="4"/>
      <c r="C53" s="5"/>
      <c r="D53" s="6"/>
      <c r="E53" s="7"/>
      <c r="F53" s="11"/>
      <c r="G53" s="11"/>
      <c r="H53" s="9"/>
      <c r="I53" s="6"/>
    </row>
    <row r="54" spans="1:9" ht="21" customHeight="1" x14ac:dyDescent="0.2">
      <c r="A54" s="3" t="str">
        <f>IFERROR(VLOOKUP(B54,'[1]DADOS (OCULTAR)'!$P$3:$R$53,3,0),"")</f>
        <v/>
      </c>
      <c r="B54" s="4"/>
      <c r="C54" s="5"/>
      <c r="D54" s="6"/>
      <c r="E54" s="7"/>
      <c r="F54" s="11"/>
      <c r="G54" s="11"/>
      <c r="H54" s="9"/>
      <c r="I54" s="6"/>
    </row>
    <row r="55" spans="1:9" ht="21" customHeight="1" x14ac:dyDescent="0.2">
      <c r="A55" s="3" t="str">
        <f>IFERROR(VLOOKUP(B55,'[1]DADOS (OCULTAR)'!$P$3:$R$53,3,0),"")</f>
        <v/>
      </c>
      <c r="B55" s="4"/>
      <c r="C55" s="5"/>
      <c r="D55" s="6"/>
      <c r="E55" s="7"/>
      <c r="F55" s="11"/>
      <c r="G55" s="11"/>
      <c r="H55" s="9"/>
      <c r="I55" s="6"/>
    </row>
    <row r="56" spans="1:9" ht="21" customHeight="1" x14ac:dyDescent="0.2">
      <c r="A56" s="3" t="str">
        <f>IFERROR(VLOOKUP(B56,'[1]DADOS (OCULTAR)'!$P$3:$R$53,3,0),"")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 x14ac:dyDescent="0.2">
      <c r="A57" s="3" t="str">
        <f>IFERROR(VLOOKUP(B57,'[1]DADOS (OCULTAR)'!$P$3:$R$53,3,0),"")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 x14ac:dyDescent="0.2">
      <c r="A58" s="3" t="str">
        <f>IFERROR(VLOOKUP(B58,'[1]DADOS (OCULTAR)'!$P$3:$R$53,3,0),"")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 x14ac:dyDescent="0.2">
      <c r="A59" s="3" t="str">
        <f>IFERROR(VLOOKUP(B59,'[1]DADOS (OCULTAR)'!$P$3:$R$53,3,0),"")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 x14ac:dyDescent="0.2">
      <c r="A60" s="3" t="str">
        <f>IFERROR(VLOOKUP(B60,'[1]DADOS (OCULTAR)'!$P$3:$R$53,3,0),"")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 x14ac:dyDescent="0.2">
      <c r="A61" s="3" t="str">
        <f>IFERROR(VLOOKUP(B61,'[1]DADOS (OCULTAR)'!$P$3:$R$53,3,0),"")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 x14ac:dyDescent="0.2">
      <c r="A62" s="3" t="str">
        <f>IFERROR(VLOOKUP(B62,'[1]DADOS (OCULTAR)'!$P$3:$R$53,3,0),"")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 x14ac:dyDescent="0.2">
      <c r="A63" s="3" t="str">
        <f>IFERROR(VLOOKUP(B63,'[1]DADOS (OCULTAR)'!$P$3:$R$53,3,0),"")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 x14ac:dyDescent="0.2">
      <c r="A64" s="3" t="str">
        <f>IFERROR(VLOOKUP(B64,'[1]DADOS (OCULTAR)'!$P$3:$R$53,3,0),"")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 x14ac:dyDescent="0.2">
      <c r="A65" s="3" t="str">
        <f>IFERROR(VLOOKUP(B65,'[1]DADOS (OCULTAR)'!$P$3:$R$53,3,0),"")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 x14ac:dyDescent="0.2">
      <c r="A66" s="3" t="str">
        <f>IFERROR(VLOOKUP(B66,'[1]DADOS (OCULTAR)'!$P$3:$R$53,3,0),"")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 x14ac:dyDescent="0.2">
      <c r="A67" s="3" t="str">
        <f>IFERROR(VLOOKUP(B67,'[1]DADOS (OCULTAR)'!$P$3:$R$53,3,0),"")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 x14ac:dyDescent="0.2">
      <c r="A68" s="3" t="str">
        <f>IFERROR(VLOOKUP(B68,'[1]DADOS (OCULTAR)'!$P$3:$R$53,3,0),"")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 x14ac:dyDescent="0.2">
      <c r="A69" s="3" t="str">
        <f>IFERROR(VLOOKUP(B69,'[1]DADOS (OCULTAR)'!$P$3:$R$53,3,0),"")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 x14ac:dyDescent="0.2">
      <c r="A70" s="3" t="str">
        <f>IFERROR(VLOOKUP(B70,'[1]DADOS (OCULTAR)'!$P$3:$R$53,3,0),"")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 x14ac:dyDescent="0.2">
      <c r="A71" s="3" t="str">
        <f>IFERROR(VLOOKUP(B71,'[1]DADOS (OCULTAR)'!$P$3:$R$53,3,0),"")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 x14ac:dyDescent="0.2">
      <c r="A72" s="3" t="str">
        <f>IFERROR(VLOOKUP(B72,'[1]DADOS (OCULTAR)'!$P$3:$R$53,3,0),"")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 x14ac:dyDescent="0.2">
      <c r="A73" s="3" t="str">
        <f>IFERROR(VLOOKUP(B73,'[1]DADOS (OCULTAR)'!$P$3:$R$53,3,0),"")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 x14ac:dyDescent="0.2">
      <c r="A74" s="3" t="str">
        <f>IFERROR(VLOOKUP(B74,'[1]DADOS (OCULTAR)'!$P$3:$R$53,3,0),"")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 x14ac:dyDescent="0.2">
      <c r="A75" s="3" t="str">
        <f>IFERROR(VLOOKUP(B75,'[1]DADOS (OCULTAR)'!$P$3:$R$53,3,0),"")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 x14ac:dyDescent="0.2">
      <c r="A76" s="3" t="str">
        <f>IFERROR(VLOOKUP(B76,'[1]DADOS (OCULTAR)'!$P$3:$R$53,3,0),"")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(OCULTAR)'!$P$3:$R$53,3,0),"")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(OCULTAR)'!$P$3:$R$53,3,0),"")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(OCULTAR)'!$P$3:$R$53,3,0),"")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(OCULTAR)'!$P$3:$R$53,3,0),"")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(OCULTAR)'!$P$3:$R$53,3,0),"")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(OCULTAR)'!$P$3:$R$53,3,0),"")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(OCULTAR)'!$P$3:$R$53,3,0),"")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(OCULTAR)'!$P$3:$R$53,3,0),"")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(OCULTAR)'!$P$3:$R$53,3,0),"")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(OCULTAR)'!$P$3:$R$53,3,0),"")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(OCULTAR)'!$P$3:$R$53,3,0),"")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(OCULTAR)'!$P$3:$R$53,3,0),"")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(OCULTAR)'!$P$3:$R$53,3,0),"")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(OCULTAR)'!$P$3:$R$53,3,0),"")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(OCULTAR)'!$P$3:$R$53,3,0),"")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(OCULTAR)'!$P$3:$R$53,3,0),"")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(OCULTAR)'!$P$3:$R$53,3,0),"")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(OCULTAR)'!$P$3:$R$53,3,0),"")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(OCULTAR)'!$P$3:$R$53,3,0),"")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(OCULTAR)'!$P$3:$R$53,3,0),"")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(OCULTAR)'!$P$3:$R$53,3,0),"")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(OCULTAR)'!$P$3:$R$53,3,0),"")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(OCULTAR)'!$P$3:$R$53,3,0),"")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(OCULTAR)'!$P$3:$R$53,3,0),"")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(OCULTAR)'!$P$3:$R$53,3,0),"")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(OCULTAR)'!$P$3:$R$53,3,0),"")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(OCULTAR)'!$P$3:$R$53,3,0),"")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(OCULTAR)'!$P$3:$R$53,3,0),"")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(OCULTAR)'!$P$3:$R$53,3,0),"")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(OCULTAR)'!$P$3:$R$53,3,0),"")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(OCULTAR)'!$P$3:$R$53,3,0),"")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(OCULTAR)'!$P$3:$R$53,3,0),"")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(OCULTAR)'!$P$3:$R$53,3,0),"")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(OCULTAR)'!$P$3:$R$53,3,0),"")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(OCULTAR)'!$P$3:$R$53,3,0),"")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(OCULTAR)'!$P$3:$R$53,3,0),"")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(OCULTAR)'!$P$3:$R$53,3,0),"")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(OCULTAR)'!$P$3:$R$53,3,0),"")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(OCULTAR)'!$P$3:$R$53,3,0),"")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(OCULTAR)'!$P$3:$R$53,3,0),"")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(OCULTAR)'!$P$3:$R$53,3,0),"")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(OCULTAR)'!$P$3:$R$53,3,0),"")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(OCULTAR)'!$P$3:$R$53,3,0),"")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(OCULTAR)'!$P$3:$R$53,3,0),"")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(OCULTAR)'!$P$3:$R$53,3,0),"")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(OCULTAR)'!$P$3:$R$53,3,0),"")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(OCULTAR)'!$P$3:$R$53,3,0),"")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(OCULTAR)'!$P$3:$R$53,3,0),"")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(OCULTAR)'!$P$3:$R$53,3,0),"")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(OCULTAR)'!$P$3:$R$53,3,0),"")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(OCULTAR)'!$P$3:$R$53,3,0),"")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(OCULTAR)'!$P$3:$R$53,3,0),"")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(OCULTAR)'!$P$3:$R$53,3,0),"")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(OCULTAR)'!$P$3:$R$53,3,0),"")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(OCULTAR)'!$P$3:$R$53,3,0),"")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(OCULTAR)'!$P$3:$R$53,3,0),"")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(OCULTAR)'!$P$3:$R$53,3,0),"")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(OCULTAR)'!$P$3:$R$53,3,0),"")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(OCULTAR)'!$P$3:$R$53,3,0),"")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(OCULTAR)'!$P$3:$R$53,3,0),"")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(OCULTAR)'!$P$3:$R$53,3,0),"")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(OCULTAR)'!$P$3:$R$53,3,0),"")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(OCULTAR)'!$P$3:$R$53,3,0),"")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(OCULTAR)'!$P$3:$R$53,3,0),"")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(OCULTAR)'!$P$3:$R$53,3,0),"")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(OCULTAR)'!$P$3:$R$53,3,0),"")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(OCULTAR)'!$P$3:$R$53,3,0),"")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(OCULTAR)'!$P$3:$R$53,3,0),"")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(OCULTAR)'!$P$3:$R$53,3,0),"")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(OCULTAR)'!$P$3:$R$53,3,0),"")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(OCULTAR)'!$P$3:$R$53,3,0),"")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(OCULTAR)'!$P$3:$R$53,3,0),"")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(OCULTAR)'!$P$3:$R$53,3,0),"")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(OCULTAR)'!$P$3:$R$53,3,0),"")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(OCULTAR)'!$P$3:$R$53,3,0),"")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(OCULTAR)'!$P$3:$R$53,3,0),"")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(OCULTAR)'!$P$3:$R$53,3,0),"")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(OCULTAR)'!$P$3:$R$53,3,0),"")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(OCULTAR)'!$P$3:$R$53,3,0),"")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(OCULTAR)'!$P$3:$R$53,3,0),"")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(OCULTAR)'!$P$3:$R$53,3,0),"")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(OCULTAR)'!$P$3:$R$53,3,0),"")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(OCULTAR)'!$P$3:$R$53,3,0),"")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(OCULTAR)'!$P$3:$R$53,3,0),"")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(OCULTAR)'!$P$3:$R$53,3,0),"")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(OCULTAR)'!$P$3:$R$53,3,0),"")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(OCULTAR)'!$P$3:$R$53,3,0),"")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(OCULTAR)'!$P$3:$R$53,3,0),"")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(OCULTAR)'!$P$3:$R$53,3,0),"")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(OCULTAR)'!$P$3:$R$53,3,0),"")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(OCULTAR)'!$P$3:$R$53,3,0),"")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(OCULTAR)'!$P$3:$R$53,3,0),"")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(OCULTAR)'!$P$3:$R$53,3,0),"")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(OCULTAR)'!$P$3:$R$53,3,0),"")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(OCULTAR)'!$P$3:$R$53,3,0),"")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(OCULTAR)'!$P$3:$R$53,3,0),"")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(OCULTAR)'!$P$3:$R$53,3,0),"")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(OCULTAR)'!$P$3:$R$53,3,0),"")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(OCULTAR)'!$P$3:$R$53,3,0),"")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(OCULTAR)'!$P$3:$R$53,3,0),"")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(OCULTAR)'!$P$3:$R$53,3,0),"")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(OCULTAR)'!$P$3:$R$53,3,0),"")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(OCULTAR)'!$P$3:$R$53,3,0),"")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(OCULTAR)'!$P$3:$R$53,3,0),"")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(OCULTAR)'!$P$3:$R$53,3,0),"")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(OCULTAR)'!$P$3:$R$53,3,0),"")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(OCULTAR)'!$P$3:$R$53,3,0),"")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(OCULTAR)'!$P$3:$R$53,3,0),"")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(OCULTAR)'!$P$3:$R$53,3,0),"")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(OCULTAR)'!$P$3:$R$53,3,0),"")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(OCULTAR)'!$P$3:$R$53,3,0),"")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(OCULTAR)'!$P$3:$R$53,3,0),"")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(OCULTAR)'!$P$3:$R$53,3,0),"")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(OCULTAR)'!$P$3:$R$53,3,0),"")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(OCULTAR)'!$P$3:$R$53,3,0),"")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(OCULTAR)'!$P$3:$R$53,3,0),"")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(OCULTAR)'!$P$3:$R$53,3,0),"")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(OCULTAR)'!$P$3:$R$53,3,0),"")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(OCULTAR)'!$P$3:$R$53,3,0),"")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(OCULTAR)'!$P$3:$R$53,3,0),"")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(OCULTAR)'!$P$3:$R$53,3,0),"")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(OCULTAR)'!$P$3:$R$53,3,0),"")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(OCULTAR)'!$P$3:$R$53,3,0),"")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(OCULTAR)'!$P$3:$R$53,3,0),"")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(OCULTAR)'!$P$3:$R$53,3,0),"")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(OCULTAR)'!$P$3:$R$53,3,0),"")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(OCULTAR)'!$P$3:$R$53,3,0),"")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(OCULTAR)'!$P$3:$R$53,3,0),"")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(OCULTAR)'!$P$3:$R$53,3,0),"")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(OCULTAR)'!$P$3:$R$53,3,0),"")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(OCULTAR)'!$P$3:$R$53,3,0),"")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(OCULTAR)'!$P$3:$R$53,3,0),"")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(OCULTAR)'!$P$3:$R$53,3,0),"")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(OCULTAR)'!$P$3:$R$53,3,0),"")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(OCULTAR)'!$P$3:$R$53,3,0),"")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(OCULTAR)'!$P$3:$R$53,3,0),"")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(OCULTAR)'!$P$3:$R$53,3,0),"")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(OCULTAR)'!$P$3:$R$53,3,0),"")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(OCULTAR)'!$P$3:$R$53,3,0),"")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(OCULTAR)'!$P$3:$R$53,3,0),"")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(OCULTAR)'!$P$3:$R$53,3,0),"")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(OCULTAR)'!$P$3:$R$53,3,0),"")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(OCULTAR)'!$P$3:$R$53,3,0),"")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(OCULTAR)'!$P$3:$R$53,3,0),"")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(OCULTAR)'!$P$3:$R$53,3,0),"")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(OCULTAR)'!$P$3:$R$53,3,0),"")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(OCULTAR)'!$P$3:$R$53,3,0),"")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(OCULTAR)'!$P$3:$R$53,3,0),"")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(OCULTAR)'!$P$3:$R$53,3,0),"")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(OCULTAR)'!$P$3:$R$53,3,0),"")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(OCULTAR)'!$P$3:$R$53,3,0),"")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(OCULTAR)'!$P$3:$R$53,3,0),"")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(OCULTAR)'!$P$3:$R$53,3,0),"")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(OCULTAR)'!$P$3:$R$53,3,0),"")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(OCULTAR)'!$P$3:$R$53,3,0),"")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(OCULTAR)'!$P$3:$R$53,3,0),"")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(OCULTAR)'!$P$3:$R$53,3,0),"")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(OCULTAR)'!$P$3:$R$53,3,0),"")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(OCULTAR)'!$P$3:$R$53,3,0),"")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(OCULTAR)'!$P$3:$R$53,3,0),"")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(OCULTAR)'!$P$3:$R$53,3,0),"")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(OCULTAR)'!$P$3:$R$53,3,0),"")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(OCULTAR)'!$P$3:$R$53,3,0),"")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(OCULTAR)'!$P$3:$R$53,3,0),"")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(OCULTAR)'!$P$3:$R$53,3,0),"")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(OCULTAR)'!$P$3:$R$53,3,0),"")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(OCULTAR)'!$P$3:$R$53,3,0),"")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(OCULTAR)'!$P$3:$R$53,3,0),"")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(OCULTAR)'!$P$3:$R$53,3,0),"")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(OCULTAR)'!$P$3:$R$53,3,0),"")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(OCULTAR)'!$P$3:$R$53,3,0),"")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(OCULTAR)'!$P$3:$R$53,3,0),"")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(OCULTAR)'!$P$3:$R$53,3,0),"")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(OCULTAR)'!$P$3:$R$53,3,0),"")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(OCULTAR)'!$P$3:$R$53,3,0),"")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(OCULTAR)'!$P$3:$R$53,3,0),"")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(OCULTAR)'!$P$3:$R$53,3,0),"")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(OCULTAR)'!$P$3:$R$53,3,0),"")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(OCULTAR)'!$P$3:$R$53,3,0),"")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(OCULTAR)'!$P$3:$R$53,3,0),"")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(OCULTAR)'!$P$3:$R$53,3,0),"")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(OCULTAR)'!$P$3:$R$53,3,0),"")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(OCULTAR)'!$P$3:$R$53,3,0),"")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(OCULTAR)'!$P$3:$R$53,3,0),"")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(OCULTAR)'!$P$3:$R$53,3,0),"")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(OCULTAR)'!$P$3:$R$53,3,0),"")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(OCULTAR)'!$P$3:$R$53,3,0),"")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(OCULTAR)'!$P$3:$R$53,3,0),"")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(OCULTAR)'!$P$3:$R$53,3,0),"")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(OCULTAR)'!$P$3:$R$53,3,0),"")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(OCULTAR)'!$P$3:$R$53,3,0),"")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(OCULTAR)'!$P$3:$R$53,3,0),"")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(OCULTAR)'!$P$3:$R$53,3,0),"")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(OCULTAR)'!$P$3:$R$53,3,0),"")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(OCULTAR)'!$P$3:$R$53,3,0),"")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(OCULTAR)'!$P$3:$R$53,3,0),"")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(OCULTAR)'!$P$3:$R$53,3,0),"")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(OCULTAR)'!$P$3:$R$53,3,0),"")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(OCULTAR)'!$P$3:$R$53,3,0),"")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(OCULTAR)'!$P$3:$R$53,3,0),"")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(OCULTAR)'!$P$3:$R$53,3,0),"")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(OCULTAR)'!$P$3:$R$53,3,0),"")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(OCULTAR)'!$P$3:$R$53,3,0),"")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(OCULTAR)'!$P$3:$R$53,3,0),"")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(OCULTAR)'!$P$3:$R$53,3,0),"")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(OCULTAR)'!$P$3:$R$53,3,0),"")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(OCULTAR)'!$P$3:$R$53,3,0),"")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(OCULTAR)'!$P$3:$R$53,3,0),"")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(OCULTAR)'!$P$3:$R$53,3,0),"")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(OCULTAR)'!$P$3:$R$53,3,0),"")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(OCULTAR)'!$P$3:$R$53,3,0),"")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(OCULTAR)'!$P$3:$R$53,3,0),"")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(OCULTAR)'!$P$3:$R$53,3,0),"")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(OCULTAR)'!$P$3:$R$53,3,0),"")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(OCULTAR)'!$P$3:$R$53,3,0),"")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(OCULTAR)'!$P$3:$R$53,3,0),"")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(OCULTAR)'!$P$3:$R$53,3,0),"")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(OCULTAR)'!$P$3:$R$53,3,0),"")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(OCULTAR)'!$P$3:$R$53,3,0),"")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(OCULTAR)'!$P$3:$R$53,3,0),"")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(OCULTAR)'!$P$3:$R$53,3,0),"")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(OCULTAR)'!$P$3:$R$53,3,0),"")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(OCULTAR)'!$P$3:$R$53,3,0),"")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(OCULTAR)'!$P$3:$R$53,3,0),"")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(OCULTAR)'!$P$3:$R$53,3,0),"")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(OCULTAR)'!$P$3:$R$53,3,0),"")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(OCULTAR)'!$P$3:$R$53,3,0),"")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(OCULTAR)'!$P$3:$R$53,3,0),"")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(OCULTAR)'!$P$3:$R$53,3,0),"")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(OCULTAR)'!$P$3:$R$53,3,0),"")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(OCULTAR)'!$P$3:$R$53,3,0),"")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(OCULTAR)'!$P$3:$R$53,3,0),"")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(OCULTAR)'!$P$3:$R$53,3,0),"")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(OCULTAR)'!$P$3:$R$53,3,0),"")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(OCULTAR)'!$P$3:$R$53,3,0),"")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(OCULTAR)'!$P$3:$R$53,3,0),"")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(OCULTAR)'!$P$3:$R$53,3,0),"")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(OCULTAR)'!$P$3:$R$53,3,0),"")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(OCULTAR)'!$P$3:$R$53,3,0),"")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(OCULTAR)'!$P$3:$R$53,3,0),"")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(OCULTAR)'!$P$3:$R$53,3,0),"")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(OCULTAR)'!$P$3:$R$53,3,0),"")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(OCULTAR)'!$P$3:$R$53,3,0),"")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(OCULTAR)'!$P$3:$R$53,3,0),"")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(OCULTAR)'!$P$3:$R$53,3,0),"")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(OCULTAR)'!$P$3:$R$53,3,0),"")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(OCULTAR)'!$P$3:$R$53,3,0),"")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(OCULTAR)'!$P$3:$R$53,3,0),"")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(OCULTAR)'!$P$3:$R$53,3,0),"")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(OCULTAR)'!$P$3:$R$53,3,0),"")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(OCULTAR)'!$P$3:$R$53,3,0),"")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(OCULTAR)'!$P$3:$R$53,3,0),"")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(OCULTAR)'!$P$3:$R$53,3,0),"")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(OCULTAR)'!$P$3:$R$53,3,0),"")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(OCULTAR)'!$P$3:$R$53,3,0),"")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(OCULTAR)'!$P$3:$R$53,3,0),"")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(OCULTAR)'!$P$3:$R$53,3,0),"")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(OCULTAR)'!$P$3:$R$53,3,0),"")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(OCULTAR)'!$P$3:$R$53,3,0),"")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(OCULTAR)'!$P$3:$R$53,3,0),"")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(OCULTAR)'!$P$3:$R$53,3,0),"")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(OCULTAR)'!$P$3:$R$53,3,0),"")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(OCULTAR)'!$P$3:$R$53,3,0),"")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(OCULTAR)'!$P$3:$R$53,3,0),"")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(OCULTAR)'!$P$3:$R$53,3,0),"")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(OCULTAR)'!$P$3:$R$53,3,0),"")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(OCULTAR)'!$P$3:$R$53,3,0),"")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(OCULTAR)'!$P$3:$R$53,3,0),"")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(OCULTAR)'!$P$3:$R$53,3,0),"")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(OCULTAR)'!$P$3:$R$53,3,0),"")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(OCULTAR)'!$P$3:$R$53,3,0),"")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(OCULTAR)'!$P$3:$R$53,3,0),"")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(OCULTAR)'!$P$3:$R$53,3,0),"")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(OCULTAR)'!$P$3:$R$53,3,0),"")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(OCULTAR)'!$P$3:$R$53,3,0),"")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(OCULTAR)'!$P$3:$R$53,3,0),"")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(OCULTAR)'!$P$3:$R$53,3,0),"")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(OCULTAR)'!$P$3:$R$53,3,0),"")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(OCULTAR)'!$P$3:$R$53,3,0),"")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(OCULTAR)'!$P$3:$R$53,3,0),"")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(OCULTAR)'!$P$3:$R$53,3,0),"")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(OCULTAR)'!$P$3:$R$53,3,0),"")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(OCULTAR)'!$P$3:$R$53,3,0),"")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(OCULTAR)'!$P$3:$R$53,3,0),"")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(OCULTAR)'!$P$3:$R$53,3,0),"")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(OCULTAR)'!$P$3:$R$53,3,0),"")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(OCULTAR)'!$P$3:$R$53,3,0),"")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(OCULTAR)'!$P$3:$R$53,3,0),"")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(OCULTAR)'!$P$3:$R$53,3,0),"")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(OCULTAR)'!$P$3:$R$53,3,0),"")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(OCULTAR)'!$P$3:$R$53,3,0),"")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(OCULTAR)'!$P$3:$R$53,3,0),"")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(OCULTAR)'!$P$3:$R$53,3,0),"")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(OCULTAR)'!$P$3:$R$53,3,0),"")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(OCULTAR)'!$P$3:$R$53,3,0),"")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(OCULTAR)'!$P$3:$R$53,3,0),"")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(OCULTAR)'!$P$3:$R$53,3,0),"")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(OCULTAR)'!$P$3:$R$53,3,0),"")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(OCULTAR)'!$P$3:$R$53,3,0),"")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(OCULTAR)'!$P$3:$R$53,3,0),"")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(OCULTAR)'!$P$3:$R$53,3,0),"")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(OCULTAR)'!$P$3:$R$53,3,0),"")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(OCULTAR)'!$P$3:$R$53,3,0),"")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(OCULTAR)'!$P$3:$R$53,3,0),"")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(OCULTAR)'!$P$3:$R$53,3,0),"")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(OCULTAR)'!$P$3:$R$53,3,0),"")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(OCULTAR)'!$P$3:$R$53,3,0),"")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(OCULTAR)'!$P$3:$R$53,3,0),"")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(OCULTAR)'!$P$3:$R$53,3,0),"")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(OCULTAR)'!$P$3:$R$53,3,0),"")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(OCULTAR)'!$P$3:$R$53,3,0),"")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(OCULTAR)'!$P$3:$R$53,3,0),"")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(OCULTAR)'!$P$3:$R$53,3,0),"")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(OCULTAR)'!$P$3:$R$53,3,0),"")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(OCULTAR)'!$P$3:$R$53,3,0),"")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(OCULTAR)'!$P$3:$R$53,3,0),"")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(OCULTAR)'!$P$3:$R$53,3,0),"")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(OCULTAR)'!$P$3:$R$53,3,0),"")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(OCULTAR)'!$P$3:$R$53,3,0),"")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(OCULTAR)'!$P$3:$R$53,3,0),"")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(OCULTAR)'!$P$3:$R$53,3,0),"")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(OCULTAR)'!$P$3:$R$53,3,0),"")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(OCULTAR)'!$P$3:$R$53,3,0),"")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(OCULTAR)'!$P$3:$R$53,3,0),"")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(OCULTAR)'!$P$3:$R$53,3,0),"")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(OCULTAR)'!$P$3:$R$53,3,0),"")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(OCULTAR)'!$P$3:$R$53,3,0),"")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(OCULTAR)'!$P$3:$R$53,3,0),"")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(OCULTAR)'!$P$3:$R$53,3,0),"")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(OCULTAR)'!$P$3:$R$53,3,0),"")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(OCULTAR)'!$P$3:$R$53,3,0),"")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(OCULTAR)'!$P$3:$R$53,3,0),"")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(OCULTAR)'!$P$3:$R$53,3,0),"")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(OCULTAR)'!$P$3:$R$53,3,0),"")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(OCULTAR)'!$P$3:$R$53,3,0),"")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(OCULTAR)'!$P$3:$R$53,3,0),"")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(OCULTAR)'!$P$3:$R$53,3,0),"")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(OCULTAR)'!$P$3:$R$53,3,0),"")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(OCULTAR)'!$P$3:$R$53,3,0),"")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(OCULTAR)'!$P$3:$R$53,3,0),"")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(OCULTAR)'!$P$3:$R$53,3,0),"")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(OCULTAR)'!$P$3:$R$53,3,0),"")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(OCULTAR)'!$P$3:$R$53,3,0),"")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(OCULTAR)'!$P$3:$R$53,3,0),"")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(OCULTAR)'!$P$3:$R$53,3,0),"")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(OCULTAR)'!$P$3:$R$53,3,0),"")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(OCULTAR)'!$P$3:$R$53,3,0),"")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(OCULTAR)'!$P$3:$R$53,3,0),"")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(OCULTAR)'!$P$3:$R$53,3,0),"")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(OCULTAR)'!$P$3:$R$53,3,0),"")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(OCULTAR)'!$P$3:$R$53,3,0),"")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(OCULTAR)'!$P$3:$R$53,3,0),"")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(OCULTAR)'!$P$3:$R$53,3,0),"")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(OCULTAR)'!$P$3:$R$53,3,0),"")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(OCULTAR)'!$P$3:$R$53,3,0),"")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(OCULTAR)'!$P$3:$R$53,3,0),"")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(OCULTAR)'!$P$3:$R$53,3,0),"")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(OCULTAR)'!$P$3:$R$53,3,0),"")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(OCULTAR)'!$P$3:$R$53,3,0),"")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(OCULTAR)'!$P$3:$R$53,3,0),"")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(OCULTAR)'!$P$3:$R$53,3,0),"")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(OCULTAR)'!$P$3:$R$53,3,0),"")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(OCULTAR)'!$P$3:$R$53,3,0),"")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(OCULTAR)'!$P$3:$R$53,3,0),"")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(OCULTAR)'!$P$3:$R$53,3,0),"")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(OCULTAR)'!$P$3:$R$53,3,0),"")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(OCULTAR)'!$P$3:$R$53,3,0),"")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(OCULTAR)'!$P$3:$R$53,3,0),"")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(OCULTAR)'!$P$3:$R$53,3,0),"")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(OCULTAR)'!$P$3:$R$53,3,0),"")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(OCULTAR)'!$P$3:$R$53,3,0),"")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(OCULTAR)'!$P$3:$R$53,3,0),"")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(OCULTAR)'!$P$3:$R$53,3,0),"")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(OCULTAR)'!$P$3:$R$53,3,0),"")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(OCULTAR)'!$P$3:$R$53,3,0),"")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(OCULTAR)'!$P$3:$R$53,3,0),"")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(OCULTAR)'!$P$3:$R$53,3,0),"")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(OCULTAR)'!$P$3:$R$53,3,0),"")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(OCULTAR)'!$P$3:$R$53,3,0),"")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(OCULTAR)'!$P$3:$R$53,3,0),"")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(OCULTAR)'!$P$3:$R$53,3,0),"")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(OCULTAR)'!$P$3:$R$53,3,0),"")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(OCULTAR)'!$P$3:$R$53,3,0),"")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(OCULTAR)'!$P$3:$R$53,3,0),"")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(OCULTAR)'!$P$3:$R$53,3,0),"")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(OCULTAR)'!$P$3:$R$53,3,0),"")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(OCULTAR)'!$P$3:$R$53,3,0),"")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(OCULTAR)'!$P$3:$R$53,3,0),"")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(OCULTAR)'!$P$3:$R$53,3,0),"")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(OCULTAR)'!$P$3:$R$53,3,0),"")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(OCULTAR)'!$P$3:$R$53,3,0),"")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(OCULTAR)'!$P$3:$R$53,3,0),"")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(OCULTAR)'!$P$3:$R$53,3,0),"")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(OCULTAR)'!$P$3:$R$53,3,0),"")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(OCULTAR)'!$P$3:$R$53,3,0),"")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(OCULTAR)'!$P$3:$R$53,3,0),"")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(OCULTAR)'!$P$3:$R$53,3,0),"")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(OCULTAR)'!$P$3:$R$53,3,0),"")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(OCULTAR)'!$P$3:$R$53,3,0),"")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(OCULTAR)'!$P$3:$R$53,3,0),"")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(OCULTAR)'!$P$3:$R$53,3,0),"")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(OCULTAR)'!$P$3:$R$53,3,0),"")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(OCULTAR)'!$P$3:$R$53,3,0),"")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(OCULTAR)'!$P$3:$R$53,3,0),"")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(OCULTAR)'!$P$3:$R$53,3,0),"")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(OCULTAR)'!$P$3:$R$53,3,0),"")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(OCULTAR)'!$P$3:$R$53,3,0),"")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(OCULTAR)'!$P$3:$R$53,3,0),"")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(OCULTAR)'!$P$3:$R$53,3,0),"")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(OCULTAR)'!$P$3:$R$53,3,0),"")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(OCULTAR)'!$P$3:$R$53,3,0),"")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(OCULTAR)'!$P$3:$R$53,3,0),"")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(OCULTAR)'!$P$3:$R$53,3,0),"")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(OCULTAR)'!$P$3:$R$53,3,0),"")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(OCULTAR)'!$P$3:$R$53,3,0),"")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(OCULTAR)'!$P$3:$R$53,3,0),"")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(OCULTAR)'!$P$3:$R$53,3,0),"")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(OCULTAR)'!$P$3:$R$53,3,0),"")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(OCULTAR)'!$P$3:$R$53,3,0),"")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(OCULTAR)'!$P$3:$R$53,3,0),"")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(OCULTAR)'!$P$3:$R$53,3,0),"")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(OCULTAR)'!$P$3:$R$53,3,0),"")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(OCULTAR)'!$P$3:$R$53,3,0),"")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(OCULTAR)'!$P$3:$R$53,3,0),"")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(OCULTAR)'!$P$3:$R$53,3,0),"")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(OCULTAR)'!$P$3:$R$53,3,0),"")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(OCULTAR)'!$P$3:$R$53,3,0),"")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(OCULTAR)'!$P$3:$R$53,3,0),"")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(OCULTAR)'!$P$3:$R$53,3,0),"")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(OCULTAR)'!$P$3:$R$53,3,0),"")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(OCULTAR)'!$P$3:$R$53,3,0),"")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(OCULTAR)'!$P$3:$R$53,3,0),"")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(OCULTAR)'!$P$3:$R$53,3,0),"")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(OCULTAR)'!$P$3:$R$53,3,0),"")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(OCULTAR)'!$P$3:$R$53,3,0),"")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(OCULTAR)'!$P$3:$R$53,3,0),"")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(OCULTAR)'!$P$3:$R$53,3,0),"")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(OCULTAR)'!$P$3:$R$53,3,0),"")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(OCULTAR)'!$P$3:$R$53,3,0),"")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(OCULTAR)'!$P$3:$R$53,3,0),"")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(OCULTAR)'!$P$3:$R$53,3,0),"")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(OCULTAR)'!$P$3:$R$53,3,0),"")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(OCULTAR)'!$P$3:$R$53,3,0),"")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(OCULTAR)'!$P$3:$R$53,3,0),"")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(OCULTAR)'!$P$3:$R$53,3,0),"")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(OCULTAR)'!$P$3:$R$53,3,0),"")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(OCULTAR)'!$P$3:$R$53,3,0),"")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(OCULTAR)'!$P$3:$R$53,3,0),"")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(OCULTAR)'!$P$3:$R$53,3,0),"")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(OCULTAR)'!$P$3:$R$53,3,0),"")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(OCULTAR)'!$P$3:$R$53,3,0),"")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(OCULTAR)'!$P$3:$R$53,3,0),"")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(OCULTAR)'!$P$3:$R$53,3,0),"")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(OCULTAR)'!$P$3:$R$53,3,0),"")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(OCULTAR)'!$P$3:$R$53,3,0),"")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(OCULTAR)'!$P$3:$R$53,3,0),"")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(OCULTAR)'!$P$3:$R$53,3,0),"")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(OCULTAR)'!$P$3:$R$53,3,0),"")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(OCULTAR)'!$P$3:$R$53,3,0),"")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(OCULTAR)'!$P$3:$R$53,3,0),"")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(OCULTAR)'!$P$3:$R$53,3,0),"")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(OCULTAR)'!$P$3:$R$53,3,0),"")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(OCULTAR)'!$P$3:$R$53,3,0),"")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(OCULTAR)'!$P$3:$R$53,3,0),"")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(OCULTAR)'!$P$3:$R$53,3,0),"")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(OCULTAR)'!$P$3:$R$53,3,0),"")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(OCULTAR)'!$P$3:$R$53,3,0),"")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(OCULTAR)'!$P$3:$R$53,3,0),"")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(OCULTAR)'!$P$3:$R$53,3,0),"")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(OCULTAR)'!$P$3:$R$53,3,0),"")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(OCULTAR)'!$P$3:$R$53,3,0),"")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(OCULTAR)'!$P$3:$R$53,3,0),"")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(OCULTAR)'!$P$3:$R$53,3,0),"")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(OCULTAR)'!$P$3:$R$53,3,0),"")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(OCULTAR)'!$P$3:$R$53,3,0),"")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(OCULTAR)'!$P$3:$R$53,3,0),"")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(OCULTAR)'!$P$3:$R$53,3,0),"")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(OCULTAR)'!$P$3:$R$53,3,0),"")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(OCULTAR)'!$P$3:$R$53,3,0),"")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(OCULTAR)'!$P$3:$R$53,3,0),"")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(OCULTAR)'!$P$3:$R$53,3,0),"")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(OCULTAR)'!$P$3:$R$53,3,0),"")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(OCULTAR)'!$P$3:$R$53,3,0),"")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(OCULTAR)'!$P$3:$R$53,3,0),"")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(OCULTAR)'!$P$3:$R$53,3,0),"")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(OCULTAR)'!$P$3:$R$53,3,0),"")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(OCULTAR)'!$P$3:$R$53,3,0),"")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(OCULTAR)'!$P$3:$R$53,3,0),"")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(OCULTAR)'!$P$3:$R$53,3,0),"")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(OCULTAR)'!$P$3:$R$53,3,0),"")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(OCULTAR)'!$P$3:$R$53,3,0),"")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(OCULTAR)'!$P$3:$R$53,3,0),"")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(OCULTAR)'!$P$3:$R$53,3,0),"")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(OCULTAR)'!$P$3:$R$53,3,0),"")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(OCULTAR)'!$P$3:$R$53,3,0),"")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(OCULTAR)'!$P$3:$R$53,3,0),"")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(OCULTAR)'!$P$3:$R$53,3,0),"")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(OCULTAR)'!$P$3:$R$53,3,0),"")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(OCULTAR)'!$P$3:$R$53,3,0),"")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(OCULTAR)'!$P$3:$R$53,3,0),"")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(OCULTAR)'!$P$3:$R$53,3,0),"")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(OCULTAR)'!$P$3:$R$53,3,0),"")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(OCULTAR)'!$P$3:$R$53,3,0),"")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(OCULTAR)'!$P$3:$R$53,3,0),"")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(OCULTAR)'!$P$3:$R$53,3,0),"")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(OCULTAR)'!$P$3:$R$53,3,0),"")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(OCULTAR)'!$P$3:$R$53,3,0),"")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(OCULTAR)'!$P$3:$R$53,3,0),"")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(OCULTAR)'!$P$3:$R$53,3,0),"")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(OCULTAR)'!$P$3:$R$53,3,0),"")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(OCULTAR)'!$P$3:$R$53,3,0),"")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(OCULTAR)'!$P$3:$R$53,3,0),"")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(OCULTAR)'!$P$3:$R$53,3,0),"")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(OCULTAR)'!$P$3:$R$53,3,0),"")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(OCULTAR)'!$P$3:$R$53,3,0),"")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(OCULTAR)'!$P$3:$R$53,3,0),"")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(OCULTAR)'!$P$3:$R$53,3,0),"")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(OCULTAR)'!$P$3:$R$53,3,0),"")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(OCULTAR)'!$P$3:$R$53,3,0),"")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(OCULTAR)'!$P$3:$R$53,3,0),"")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(OCULTAR)'!$P$3:$R$53,3,0),"")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(OCULTAR)'!$P$3:$R$53,3,0),"")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(OCULTAR)'!$P$3:$R$53,3,0),"")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(OCULTAR)'!$P$3:$R$53,3,0),"")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(OCULTAR)'!$P$3:$R$53,3,0),"")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(OCULTAR)'!$P$3:$R$53,3,0),"")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(OCULTAR)'!$P$3:$R$53,3,0),"")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(OCULTAR)'!$P$3:$R$53,3,0),"")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(OCULTAR)'!$P$3:$R$53,3,0),"")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(OCULTAR)'!$P$3:$R$53,3,0),"")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(OCULTAR)'!$P$3:$R$53,3,0),"")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(OCULTAR)'!$P$3:$R$53,3,0),"")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(OCULTAR)'!$P$3:$R$53,3,0),"")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(OCULTAR)'!$P$3:$R$53,3,0),"")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(OCULTAR)'!$P$3:$R$53,3,0),"")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(OCULTAR)'!$P$3:$R$53,3,0),"")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(OCULTAR)'!$P$3:$R$53,3,0),"")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(OCULTAR)'!$P$3:$R$53,3,0),"")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(OCULTAR)'!$P$3:$R$53,3,0),"")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(OCULTAR)'!$P$3:$R$53,3,0),"")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(OCULTAR)'!$P$3:$R$53,3,0),"")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(OCULTAR)'!$P$3:$R$53,3,0),"")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(OCULTAR)'!$P$3:$R$53,3,0),"")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(OCULTAR)'!$P$3:$R$53,3,0),"")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(OCULTAR)'!$P$3:$R$53,3,0),"")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(OCULTAR)'!$P$3:$R$53,3,0),"")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(OCULTAR)'!$P$3:$R$53,3,0),"")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(OCULTAR)'!$P$3:$R$53,3,0),"")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(OCULTAR)'!$P$3:$R$53,3,0),"")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(OCULTAR)'!$P$3:$R$53,3,0),"")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(OCULTAR)'!$P$3:$R$53,3,0),"")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(OCULTAR)'!$P$3:$R$53,3,0),"")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(OCULTAR)'!$P$3:$R$53,3,0),"")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(OCULTAR)'!$P$3:$R$53,3,0),"")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(OCULTAR)'!$P$3:$R$53,3,0),"")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(OCULTAR)'!$P$3:$R$53,3,0),"")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(OCULTAR)'!$P$3:$R$53,3,0),"")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(OCULTAR)'!$P$3:$R$53,3,0),"")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(OCULTAR)'!$P$3:$R$53,3,0),"")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(OCULTAR)'!$P$3:$R$53,3,0),"")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(OCULTAR)'!$P$3:$R$53,3,0),"")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(OCULTAR)'!$P$3:$R$53,3,0),"")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(OCULTAR)'!$P$3:$R$53,3,0),"")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(OCULTAR)'!$P$3:$R$53,3,0),"")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(OCULTAR)'!$P$3:$R$53,3,0),"")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(OCULTAR)'!$P$3:$R$53,3,0),"")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(OCULTAR)'!$P$3:$R$53,3,0),"")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(OCULTAR)'!$P$3:$R$53,3,0),"")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(OCULTAR)'!$P$3:$R$53,3,0),"")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(OCULTAR)'!$P$3:$R$53,3,0),"")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(OCULTAR)'!$P$3:$R$53,3,0),"")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(OCULTAR)'!$P$3:$R$53,3,0),"")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(OCULTAR)'!$P$3:$R$53,3,0),"")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(OCULTAR)'!$P$3:$R$53,3,0),"")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(OCULTAR)'!$P$3:$R$53,3,0),"")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(OCULTAR)'!$P$3:$R$53,3,0),"")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(OCULTAR)'!$P$3:$R$53,3,0),"")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(OCULTAR)'!$P$3:$R$53,3,0),"")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(OCULTAR)'!$P$3:$R$53,3,0),"")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(OCULTAR)'!$P$3:$R$53,3,0),"")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(OCULTAR)'!$P$3:$R$53,3,0),"")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(OCULTAR)'!$P$3:$R$53,3,0),"")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(OCULTAR)'!$P$3:$R$53,3,0),"")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(OCULTAR)'!$P$3:$R$53,3,0),"")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(OCULTAR)'!$P$3:$R$53,3,0),"")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(OCULTAR)'!$P$3:$R$53,3,0),"")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(OCULTAR)'!$P$3:$R$53,3,0),"")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(OCULTAR)'!$P$3:$R$53,3,0),"")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(OCULTAR)'!$P$3:$R$53,3,0),"")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(OCULTAR)'!$P$3:$R$53,3,0),"")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(OCULTAR)'!$P$3:$R$53,3,0),"")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(OCULTAR)'!$P$3:$R$53,3,0),"")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(OCULTAR)'!$P$3:$R$53,3,0),"")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(OCULTAR)'!$P$3:$R$53,3,0),"")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(OCULTAR)'!$P$3:$R$53,3,0),"")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(OCULTAR)'!$P$3:$R$53,3,0),"")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(OCULTAR)'!$P$3:$R$53,3,0),"")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(OCULTAR)'!$P$3:$R$53,3,0),"")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(OCULTAR)'!$P$3:$R$53,3,0),"")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(OCULTAR)'!$P$3:$R$53,3,0),"")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(OCULTAR)'!$P$3:$R$53,3,0),"")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(OCULTAR)'!$P$3:$R$53,3,0),"")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(OCULTAR)'!$P$3:$R$53,3,0),"")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(OCULTAR)'!$P$3:$R$53,3,0),"")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(OCULTAR)'!$P$3:$R$53,3,0),"")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(OCULTAR)'!$P$3:$R$53,3,0),"")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(OCULTAR)'!$P$3:$R$53,3,0),"")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(OCULTAR)'!$P$3:$R$53,3,0),"")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(OCULTAR)'!$P$3:$R$53,3,0),"")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(OCULTAR)'!$P$3:$R$53,3,0),"")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(OCULTAR)'!$P$3:$R$53,3,0),"")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(OCULTAR)'!$P$3:$R$53,3,0),"")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(OCULTAR)'!$P$3:$R$53,3,0),"")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(OCULTAR)'!$P$3:$R$53,3,0),"")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(OCULTAR)'!$P$3:$R$53,3,0),"")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(OCULTAR)'!$P$3:$R$53,3,0),"")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(OCULTAR)'!$P$3:$R$53,3,0),"")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(OCULTAR)'!$P$3:$R$53,3,0),"")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(OCULTAR)'!$P$3:$R$53,3,0),"")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(OCULTAR)'!$P$3:$R$53,3,0),"")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(OCULTAR)'!$P$3:$R$53,3,0),"")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(OCULTAR)'!$P$3:$R$53,3,0),"")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(OCULTAR)'!$P$3:$R$53,3,0),"")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(OCULTAR)'!$P$3:$R$53,3,0),"")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(OCULTAR)'!$P$3:$R$53,3,0),"")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(OCULTAR)'!$P$3:$R$53,3,0),"")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(OCULTAR)'!$P$3:$R$53,3,0),"")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(OCULTAR)'!$P$3:$R$53,3,0),"")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(OCULTAR)'!$P$3:$R$53,3,0),"")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(OCULTAR)'!$P$3:$R$53,3,0),"")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(OCULTAR)'!$P$3:$R$53,3,0),"")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(OCULTAR)'!$P$3:$R$53,3,0),"")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(OCULTAR)'!$P$3:$R$53,3,0),"")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(OCULTAR)'!$P$3:$R$53,3,0),"")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(OCULTAR)'!$P$3:$R$53,3,0),"")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(OCULTAR)'!$P$3:$R$53,3,0),"")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(OCULTAR)'!$P$3:$R$53,3,0),"")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(OCULTAR)'!$P$3:$R$53,3,0),"")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(OCULTAR)'!$P$3:$R$53,3,0),"")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(OCULTAR)'!$P$3:$R$53,3,0),"")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(OCULTAR)'!$P$3:$R$53,3,0),"")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(OCULTAR)'!$P$3:$R$53,3,0),"")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(OCULTAR)'!$P$3:$R$53,3,0),"")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(OCULTAR)'!$P$3:$R$53,3,0),"")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(OCULTAR)'!$P$3:$R$53,3,0),"")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(OCULTAR)'!$P$3:$R$53,3,0),"")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(OCULTAR)'!$P$3:$R$53,3,0),"")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(OCULTAR)'!$P$3:$R$53,3,0),"")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(OCULTAR)'!$P$3:$R$53,3,0),"")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(OCULTAR)'!$P$3:$R$53,3,0),"")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(OCULTAR)'!$P$3:$R$53,3,0),"")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(OCULTAR)'!$P$3:$R$53,3,0),"")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(OCULTAR)'!$P$3:$R$53,3,0),"")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(OCULTAR)'!$P$3:$R$53,3,0),"")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(OCULTAR)'!$P$3:$R$53,3,0),"")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(OCULTAR)'!$P$3:$R$53,3,0),"")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(OCULTAR)'!$P$3:$R$53,3,0),"")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(OCULTAR)'!$P$3:$R$53,3,0),"")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(OCULTAR)'!$P$3:$R$53,3,0),"")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(OCULTAR)'!$P$3:$R$53,3,0),"")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(OCULTAR)'!$P$3:$R$53,3,0),"")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(OCULTAR)'!$P$3:$R$53,3,0),"")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(OCULTAR)'!$P$3:$R$53,3,0),"")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(OCULTAR)'!$P$3:$R$53,3,0),"")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(OCULTAR)'!$P$3:$R$53,3,0),"")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(OCULTAR)'!$P$3:$R$53,3,0),"")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(OCULTAR)'!$P$3:$R$53,3,0),"")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(OCULTAR)'!$P$3:$R$53,3,0),"")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(OCULTAR)'!$P$3:$R$53,3,0),"")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(OCULTAR)'!$P$3:$R$53,3,0),"")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(OCULTAR)'!$P$3:$R$53,3,0),"")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(OCULTAR)'!$P$3:$R$53,3,0),"")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(OCULTAR)'!$P$3:$R$53,3,0),"")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(OCULTAR)'!$P$3:$R$53,3,0),"")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(OCULTAR)'!$P$3:$R$53,3,0),"")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(OCULTAR)'!$P$3:$R$53,3,0),"")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(OCULTAR)'!$P$3:$R$53,3,0),"")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(OCULTAR)'!$P$3:$R$53,3,0),"")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(OCULTAR)'!$P$3:$R$53,3,0),"")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(OCULTAR)'!$P$3:$R$53,3,0),"")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(OCULTAR)'!$P$3:$R$53,3,0),"")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(OCULTAR)'!$P$3:$R$53,3,0),"")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(OCULTAR)'!$P$3:$R$53,3,0),"")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(OCULTAR)'!$P$3:$R$53,3,0),"")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(OCULTAR)'!$P$3:$R$53,3,0),"")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(OCULTAR)'!$P$3:$R$53,3,0),"")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(OCULTAR)'!$P$3:$R$53,3,0),"")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(OCULTAR)'!$P$3:$R$53,3,0),"")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(OCULTAR)'!$P$3:$R$53,3,0),"")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(OCULTAR)'!$P$3:$R$53,3,0),"")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(OCULTAR)'!$P$3:$R$53,3,0),"")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(OCULTAR)'!$P$3:$R$53,3,0),"")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(OCULTAR)'!$P$3:$R$53,3,0),"")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(OCULTAR)'!$P$3:$R$53,3,0),"")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(OCULTAR)'!$P$3:$R$53,3,0),"")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(OCULTAR)'!$P$3:$R$53,3,0),"")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(OCULTAR)'!$P$3:$R$53,3,0),"")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(OCULTAR)'!$P$3:$R$53,3,0),"")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(OCULTAR)'!$P$3:$R$53,3,0),"")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(OCULTAR)'!$P$3:$R$53,3,0),"")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(OCULTAR)'!$P$3:$R$53,3,0),"")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(OCULTAR)'!$P$3:$R$53,3,0),"")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(OCULTAR)'!$P$3:$R$53,3,0),"")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(OCULTAR)'!$P$3:$R$53,3,0),"")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(OCULTAR)'!$P$3:$R$53,3,0),"")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(OCULTAR)'!$P$3:$R$53,3,0),"")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(OCULTAR)'!$P$3:$R$53,3,0),"")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(OCULTAR)'!$P$3:$R$53,3,0),"")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(OCULTAR)'!$P$3:$R$53,3,0),"")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(OCULTAR)'!$P$3:$R$53,3,0),"")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(OCULTAR)'!$P$3:$R$53,3,0),"")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(OCULTAR)'!$P$3:$R$53,3,0),"")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(OCULTAR)'!$P$3:$R$53,3,0),"")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(OCULTAR)'!$P$3:$R$53,3,0),"")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(OCULTAR)'!$P$3:$R$53,3,0),"")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(OCULTAR)'!$P$3:$R$53,3,0),"")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(OCULTAR)'!$P$3:$R$53,3,0),"")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(OCULTAR)'!$P$3:$R$53,3,0),"")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(OCULTAR)'!$P$3:$R$53,3,0),"")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(OCULTAR)'!$P$3:$R$53,3,0),"")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(OCULTAR)'!$P$3:$R$53,3,0),"")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(OCULTAR)'!$P$3:$R$53,3,0),"")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(OCULTAR)'!$P$3:$R$53,3,0),"")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(OCULTAR)'!$P$3:$R$53,3,0),"")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(OCULTAR)'!$P$3:$R$53,3,0),"")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(OCULTAR)'!$P$3:$R$53,3,0),"")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(OCULTAR)'!$P$3:$R$53,3,0),"")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(OCULTAR)'!$P$3:$R$53,3,0),"")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(OCULTAR)'!$P$3:$R$53,3,0),"")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(OCULTAR)'!$P$3:$R$53,3,0),"")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(OCULTAR)'!$P$3:$R$53,3,0),"")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(OCULTAR)'!$P$3:$R$53,3,0),"")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(OCULTAR)'!$P$3:$R$53,3,0),"")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(OCULTAR)'!$P$3:$R$53,3,0),"")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(OCULTAR)'!$P$3:$R$53,3,0),"")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(OCULTAR)'!$P$3:$R$53,3,0),"")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(OCULTAR)'!$P$3:$R$53,3,0),"")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(OCULTAR)'!$P$3:$R$53,3,0),"")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(OCULTAR)'!$P$3:$R$53,3,0),"")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(OCULTAR)'!$P$3:$R$53,3,0),"")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(OCULTAR)'!$P$3:$R$53,3,0),"")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(OCULTAR)'!$P$3:$R$53,3,0),"")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(OCULTAR)'!$P$3:$R$53,3,0),"")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(OCULTAR)'!$P$3:$R$53,3,0),"")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(OCULTAR)'!$P$3:$R$53,3,0),"")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(OCULTAR)'!$P$3:$R$53,3,0),"")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(OCULTAR)'!$P$3:$R$53,3,0),"")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(OCULTAR)'!$P$3:$R$53,3,0),"")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(OCULTAR)'!$P$3:$R$53,3,0),"")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(OCULTAR)'!$P$3:$R$53,3,0),"")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(OCULTAR)'!$P$3:$R$53,3,0),"")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(OCULTAR)'!$P$3:$R$53,3,0),"")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(OCULTAR)'!$P$3:$R$53,3,0),"")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(OCULTAR)'!$P$3:$R$53,3,0),"")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(OCULTAR)'!$P$3:$R$53,3,0),"")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(OCULTAR)'!$P$3:$R$53,3,0),"")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(OCULTAR)'!$P$3:$R$53,3,0),"")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(OCULTAR)'!$P$3:$R$53,3,0),"")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(OCULTAR)'!$P$3:$R$53,3,0),"")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(OCULTAR)'!$P$3:$R$53,3,0),"")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(OCULTAR)'!$P$3:$R$53,3,0),"")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(OCULTAR)'!$P$3:$R$53,3,0),"")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(OCULTAR)'!$P$3:$R$53,3,0),"")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(OCULTAR)'!$P$3:$R$53,3,0),"")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(OCULTAR)'!$P$3:$R$53,3,0),"")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(OCULTAR)'!$P$3:$R$53,3,0),"")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(OCULTAR)'!$P$3:$R$53,3,0),"")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(OCULTAR)'!$P$3:$R$53,3,0),"")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(OCULTAR)'!$P$3:$R$53,3,0),"")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(OCULTAR)'!$P$3:$R$53,3,0),"")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(OCULTAR)'!$P$3:$R$53,3,0),"")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(OCULTAR)'!$P$3:$R$53,3,0),"")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(OCULTAR)'!$P$3:$R$53,3,0),"")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(OCULTAR)'!$P$3:$R$53,3,0),"")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(OCULTAR)'!$P$3:$R$53,3,0),"")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(OCULTAR)'!$P$3:$R$53,3,0),"")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(OCULTAR)'!$P$3:$R$53,3,0),"")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(OCULTAR)'!$P$3:$R$53,3,0),"")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(OCULTAR)'!$P$3:$R$53,3,0),"")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(OCULTAR)'!$P$3:$R$53,3,0),"")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(OCULTAR)'!$P$3:$R$53,3,0),"")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(OCULTAR)'!$P$3:$R$53,3,0),"")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(OCULTAR)'!$P$3:$R$53,3,0),"")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(OCULTAR)'!$P$3:$R$53,3,0),"")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(OCULTAR)'!$P$3:$R$53,3,0),"")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(OCULTAR)'!$P$3:$R$53,3,0),"")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(OCULTAR)'!$P$3:$R$53,3,0),"")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(OCULTAR)'!$P$3:$R$53,3,0),"")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(OCULTAR)'!$P$3:$R$53,3,0),"")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(OCULTAR)'!$P$3:$R$53,3,0),"")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(OCULTAR)'!$P$3:$R$53,3,0),"")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(OCULTAR)'!$P$3:$R$53,3,0),"")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(OCULTAR)'!$P$3:$R$53,3,0),"")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(OCULTAR)'!$P$3:$R$53,3,0),"")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(OCULTAR)'!$P$3:$R$53,3,0),"")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(OCULTAR)'!$P$3:$R$53,3,0),"")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(OCULTAR)'!$P$3:$R$53,3,0),"")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(OCULTAR)'!$P$3:$R$53,3,0),"")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(OCULTAR)'!$P$3:$R$53,3,0),"")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(OCULTAR)'!$P$3:$R$53,3,0),"")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(OCULTAR)'!$P$3:$R$53,3,0),"")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(OCULTAR)'!$P$3:$R$53,3,0),"")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(OCULTAR)'!$P$3:$R$53,3,0),"")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(OCULTAR)'!$P$3:$R$53,3,0),"")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(OCULTAR)'!$P$3:$R$53,3,0),"")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(OCULTAR)'!$P$3:$R$53,3,0),"")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(OCULTAR)'!$P$3:$R$53,3,0),"")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(OCULTAR)'!$P$3:$R$53,3,0),"")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(OCULTAR)'!$P$3:$R$53,3,0),"")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(OCULTAR)'!$P$3:$R$53,3,0),"")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(OCULTAR)'!$P$3:$R$53,3,0),"")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(OCULTAR)'!$P$3:$R$53,3,0),"")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(OCULTAR)'!$P$3:$R$53,3,0),"")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(OCULTAR)'!$P$3:$R$53,3,0),"")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(OCULTAR)'!$P$3:$R$53,3,0),"")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(OCULTAR)'!$P$3:$R$53,3,0),"")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(OCULTAR)'!$P$3:$R$53,3,0),"")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(OCULTAR)'!$P$3:$R$53,3,0),"")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(OCULTAR)'!$P$3:$R$53,3,0),"")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(OCULTAR)'!$P$3:$R$53,3,0),"")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(OCULTAR)'!$P$3:$R$53,3,0),"")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(OCULTAR)'!$P$3:$R$53,3,0),"")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(OCULTAR)'!$P$3:$R$53,3,0),"")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(OCULTAR)'!$P$3:$R$53,3,0),"")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(OCULTAR)'!$P$3:$R$53,3,0),"")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(OCULTAR)'!$P$3:$R$53,3,0),"")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(OCULTAR)'!$P$3:$R$53,3,0),"")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(OCULTAR)'!$P$3:$R$53,3,0),"")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(OCULTAR)'!$P$3:$R$53,3,0),"")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(OCULTAR)'!$P$3:$R$53,3,0),"")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(OCULTAR)'!$P$3:$R$53,3,0),"")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(OCULTAR)'!$P$3:$R$53,3,0),"")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(OCULTAR)'!$P$3:$R$53,3,0),"")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(OCULTAR)'!$P$3:$R$53,3,0),"")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(OCULTAR)'!$P$3:$R$53,3,0),"")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(OCULTAR)'!$P$3:$R$53,3,0),"")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(OCULTAR)'!$P$3:$R$53,3,0),"")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(OCULTAR)'!$P$3:$R$53,3,0),"")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(OCULTAR)'!$P$3:$R$53,3,0),"")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(OCULTAR)'!$P$3:$R$53,3,0),"")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(OCULTAR)'!$P$3:$R$53,3,0),"")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(OCULTAR)'!$P$3:$R$53,3,0),"")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(OCULTAR)'!$P$3:$R$53,3,0),"")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(OCULTAR)'!$P$3:$R$53,3,0),"")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(OCULTAR)'!$P$3:$R$53,3,0),"")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(OCULTAR)'!$P$3:$R$53,3,0),"")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(OCULTAR)'!$P$3:$R$53,3,0),"")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(OCULTAR)'!$P$3:$R$53,3,0),"")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(OCULTAR)'!$P$3:$R$53,3,0),"")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(OCULTAR)'!$P$3:$R$53,3,0),"")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(OCULTAR)'!$P$3:$R$53,3,0),"")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(OCULTAR)'!$P$3:$R$53,3,0),"")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(OCULTAR)'!$P$3:$R$53,3,0),"")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(OCULTAR)'!$P$3:$R$53,3,0),"")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(OCULTAR)'!$P$3:$R$53,3,0),"")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(OCULTAR)'!$P$3:$R$53,3,0),"")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(OCULTAR)'!$P$3:$R$53,3,0),"")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(OCULTAR)'!$P$3:$R$53,3,0),"")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(OCULTAR)'!$P$3:$R$53,3,0),"")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(OCULTAR)'!$P$3:$R$53,3,0),"")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(OCULTAR)'!$P$3:$R$53,3,0),"")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(OCULTAR)'!$P$3:$R$53,3,0),"")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(OCULTAR)'!$P$3:$R$53,3,0),"")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(OCULTAR)'!$P$3:$R$53,3,0),"")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(OCULTAR)'!$P$3:$R$53,3,0),"")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(OCULTAR)'!$P$3:$R$53,3,0),"")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(OCULTAR)'!$P$3:$R$53,3,0),"")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(OCULTAR)'!$P$3:$R$53,3,0),"")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(OCULTAR)'!$P$3:$R$53,3,0),"")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(OCULTAR)'!$P$3:$R$53,3,0),"")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(OCULTAR)'!$P$3:$R$53,3,0),"")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(OCULTAR)'!$P$3:$R$53,3,0),"")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(OCULTAR)'!$P$3:$R$53,3,0),"")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(OCULTAR)'!$P$3:$R$53,3,0),"")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(OCULTAR)'!$P$3:$R$53,3,0),"")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(OCULTAR)'!$P$3:$R$53,3,0),"")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(OCULTAR)'!$P$3:$R$53,3,0),"")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(OCULTAR)'!$P$3:$R$53,3,0),"")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(OCULTAR)'!$P$3:$R$53,3,0),"")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(OCULTAR)'!$P$3:$R$53,3,0),"")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(OCULTAR)'!$P$3:$R$53,3,0),"")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(OCULTAR)'!$P$3:$R$53,3,0),"")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(OCULTAR)'!$P$3:$R$53,3,0),"")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(OCULTAR)'!$P$3:$R$53,3,0),"")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(OCULTAR)'!$P$3:$R$53,3,0),"")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(OCULTAR)'!$P$3:$R$53,3,0),"")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(OCULTAR)'!$P$3:$R$53,3,0),"")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(OCULTAR)'!$P$3:$R$53,3,0),"")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(OCULTAR)'!$P$3:$R$53,3,0),"")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(OCULTAR)'!$P$3:$R$53,3,0),"")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(OCULTAR)'!$P$3:$R$53,3,0),"")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(OCULTAR)'!$P$3:$R$53,3,0),"")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(OCULTAR)'!$P$3:$R$53,3,0),"")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(OCULTAR)'!$P$3:$R$53,3,0),"")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(OCULTAR)'!$P$3:$R$53,3,0),"")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(OCULTAR)'!$P$3:$R$53,3,0),"")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(OCULTAR)'!$P$3:$R$53,3,0),"")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(OCULTAR)'!$P$3:$R$53,3,0),"")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(OCULTAR)'!$P$3:$R$53,3,0),"")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(OCULTAR)'!$P$3:$R$53,3,0),"")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(OCULTAR)'!$P$3:$R$53,3,0),"")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(OCULTAR)'!$P$3:$R$53,3,0),"")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(OCULTAR)'!$P$3:$R$53,3,0),"")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(OCULTAR)'!$P$3:$R$53,3,0),"")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(OCULTAR)'!$P$3:$R$53,3,0),"")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(OCULTAR)'!$P$3:$R$53,3,0),"")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(OCULTAR)'!$P$3:$R$53,3,0),"")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(OCULTAR)'!$P$3:$R$53,3,0),"")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(OCULTAR)'!$P$3:$R$53,3,0),"")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(OCULTAR)'!$P$3:$R$53,3,0),"")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(OCULTAR)'!$P$3:$R$53,3,0),"")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(OCULTAR)'!$P$3:$R$53,3,0),"")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(OCULTAR)'!$P$3:$R$53,3,0),"")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(OCULTAR)'!$P$3:$R$53,3,0),"")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(OCULTAR)'!$P$3:$R$53,3,0),"")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2020-07-21T13:47:45Z</dcterms:created>
  <dcterms:modified xsi:type="dcterms:W3CDTF">2020-07-21T13:47:59Z</dcterms:modified>
</cp:coreProperties>
</file>