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12 - PREST CONTAS UPA DEZEMBRO 2020\14\1º VALIDAÇÃO\"/>
    </mc:Choice>
  </mc:AlternateContent>
  <bookViews>
    <workbookView xWindow="0" yWindow="0" windowWidth="28800" windowHeight="1234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 s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 s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 s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 s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 s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 s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 s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 s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 s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 s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 s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 s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 s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 s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 s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 s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 s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 s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 s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 s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 s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 s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 s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 s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 s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 s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 s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 s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 s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 s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 s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 s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 s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 s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 s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 s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 s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 s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 s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 s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 s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 s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 s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 s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 s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 s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 s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 s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 s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 s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 s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 s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 s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 s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 s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 s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 s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 s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 s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 s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 s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 s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 s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 s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 s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 s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 s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 s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 s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 s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 s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 s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 s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 s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 s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 s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J1571" i="1"/>
  <c r="I1571" i="1"/>
  <c r="H1571" i="1"/>
  <c r="G1571" i="1"/>
  <c r="F1571" i="1"/>
  <c r="K1571" i="1" s="1"/>
  <c r="E1571" i="1"/>
  <c r="D1571" i="1"/>
  <c r="C1571" i="1"/>
  <c r="B1571" i="1"/>
  <c r="A1571" i="1" s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 s="1"/>
  <c r="L1569" i="1"/>
  <c r="J1569" i="1"/>
  <c r="I1569" i="1"/>
  <c r="H1569" i="1"/>
  <c r="G1569" i="1"/>
  <c r="F1569" i="1"/>
  <c r="K1569" i="1" s="1"/>
  <c r="E1569" i="1"/>
  <c r="D1569" i="1"/>
  <c r="C1569" i="1"/>
  <c r="B1569" i="1"/>
  <c r="A1569" i="1" s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J1567" i="1"/>
  <c r="I1567" i="1"/>
  <c r="H1567" i="1"/>
  <c r="G1567" i="1"/>
  <c r="F1567" i="1"/>
  <c r="K1567" i="1" s="1"/>
  <c r="E1567" i="1"/>
  <c r="D1567" i="1"/>
  <c r="C1567" i="1"/>
  <c r="B1567" i="1"/>
  <c r="A1567" i="1" s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 s="1"/>
  <c r="L1565" i="1"/>
  <c r="J1565" i="1"/>
  <c r="I1565" i="1"/>
  <c r="H1565" i="1"/>
  <c r="G1565" i="1"/>
  <c r="F1565" i="1"/>
  <c r="K1565" i="1" s="1"/>
  <c r="E1565" i="1"/>
  <c r="D1565" i="1"/>
  <c r="C1565" i="1"/>
  <c r="B1565" i="1"/>
  <c r="A1565" i="1" s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J1563" i="1"/>
  <c r="I1563" i="1"/>
  <c r="H1563" i="1"/>
  <c r="G1563" i="1"/>
  <c r="F1563" i="1"/>
  <c r="K1563" i="1" s="1"/>
  <c r="E1563" i="1"/>
  <c r="D1563" i="1"/>
  <c r="C1563" i="1"/>
  <c r="B1563" i="1"/>
  <c r="A1563" i="1" s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J1561" i="1"/>
  <c r="I1561" i="1"/>
  <c r="H1561" i="1"/>
  <c r="G1561" i="1"/>
  <c r="F1561" i="1"/>
  <c r="K1561" i="1" s="1"/>
  <c r="E1561" i="1"/>
  <c r="D1561" i="1"/>
  <c r="C1561" i="1"/>
  <c r="B1561" i="1"/>
  <c r="A1561" i="1" s="1"/>
  <c r="L1560" i="1"/>
  <c r="J1560" i="1"/>
  <c r="I1560" i="1"/>
  <c r="H1560" i="1"/>
  <c r="G1560" i="1"/>
  <c r="F1560" i="1"/>
  <c r="K1560" i="1" s="1"/>
  <c r="E1560" i="1"/>
  <c r="D1560" i="1"/>
  <c r="C1560" i="1"/>
  <c r="B1560" i="1"/>
  <c r="A1560" i="1"/>
  <c r="L1559" i="1"/>
  <c r="J1559" i="1"/>
  <c r="I1559" i="1"/>
  <c r="H1559" i="1"/>
  <c r="G1559" i="1"/>
  <c r="F1559" i="1"/>
  <c r="K1559" i="1" s="1"/>
  <c r="E1559" i="1"/>
  <c r="D1559" i="1"/>
  <c r="C1559" i="1"/>
  <c r="B1559" i="1"/>
  <c r="A1559" i="1" s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 s="1"/>
  <c r="L1557" i="1"/>
  <c r="J1557" i="1"/>
  <c r="I1557" i="1"/>
  <c r="H1557" i="1"/>
  <c r="G1557" i="1"/>
  <c r="F1557" i="1"/>
  <c r="K1557" i="1" s="1"/>
  <c r="E1557" i="1"/>
  <c r="D1557" i="1"/>
  <c r="C1557" i="1"/>
  <c r="B1557" i="1"/>
  <c r="A1557" i="1" s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J1555" i="1"/>
  <c r="I1555" i="1"/>
  <c r="H1555" i="1"/>
  <c r="G1555" i="1"/>
  <c r="F1555" i="1"/>
  <c r="K1555" i="1" s="1"/>
  <c r="E1555" i="1"/>
  <c r="D1555" i="1"/>
  <c r="C1555" i="1"/>
  <c r="B1555" i="1"/>
  <c r="A1555" i="1" s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/>
  <c r="L1553" i="1"/>
  <c r="J1553" i="1"/>
  <c r="I1553" i="1"/>
  <c r="H1553" i="1"/>
  <c r="G1553" i="1"/>
  <c r="F1553" i="1"/>
  <c r="K1553" i="1" s="1"/>
  <c r="E1553" i="1"/>
  <c r="D1553" i="1"/>
  <c r="C1553" i="1"/>
  <c r="B1553" i="1"/>
  <c r="A1553" i="1" s="1"/>
  <c r="L1552" i="1"/>
  <c r="J1552" i="1"/>
  <c r="I1552" i="1"/>
  <c r="H1552" i="1"/>
  <c r="G1552" i="1"/>
  <c r="F1552" i="1"/>
  <c r="K1552" i="1" s="1"/>
  <c r="E1552" i="1"/>
  <c r="D1552" i="1"/>
  <c r="C1552" i="1"/>
  <c r="B1552" i="1"/>
  <c r="A1552" i="1"/>
  <c r="L1551" i="1"/>
  <c r="J1551" i="1"/>
  <c r="I1551" i="1"/>
  <c r="H1551" i="1"/>
  <c r="G1551" i="1"/>
  <c r="F1551" i="1"/>
  <c r="K1551" i="1" s="1"/>
  <c r="E1551" i="1"/>
  <c r="D1551" i="1"/>
  <c r="C1551" i="1"/>
  <c r="B1551" i="1"/>
  <c r="A1551" i="1" s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 s="1"/>
  <c r="L1549" i="1"/>
  <c r="J1549" i="1"/>
  <c r="I1549" i="1"/>
  <c r="H1549" i="1"/>
  <c r="G1549" i="1"/>
  <c r="F1549" i="1"/>
  <c r="K1549" i="1" s="1"/>
  <c r="E1549" i="1"/>
  <c r="D1549" i="1"/>
  <c r="C1549" i="1"/>
  <c r="B1549" i="1"/>
  <c r="A1549" i="1" s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J1547" i="1"/>
  <c r="I1547" i="1"/>
  <c r="H1547" i="1"/>
  <c r="G1547" i="1"/>
  <c r="F1547" i="1"/>
  <c r="K1547" i="1" s="1"/>
  <c r="E1547" i="1"/>
  <c r="D1547" i="1"/>
  <c r="C1547" i="1"/>
  <c r="B1547" i="1"/>
  <c r="A1547" i="1" s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J1545" i="1"/>
  <c r="I1545" i="1"/>
  <c r="H1545" i="1"/>
  <c r="G1545" i="1"/>
  <c r="F1545" i="1"/>
  <c r="K1545" i="1" s="1"/>
  <c r="E1545" i="1"/>
  <c r="D1545" i="1"/>
  <c r="C1545" i="1"/>
  <c r="B1545" i="1"/>
  <c r="A1545" i="1" s="1"/>
  <c r="L1544" i="1"/>
  <c r="J1544" i="1"/>
  <c r="I1544" i="1"/>
  <c r="H1544" i="1"/>
  <c r="G1544" i="1"/>
  <c r="F1544" i="1"/>
  <c r="K1544" i="1" s="1"/>
  <c r="E1544" i="1"/>
  <c r="D1544" i="1"/>
  <c r="C1544" i="1"/>
  <c r="B1544" i="1"/>
  <c r="A1544" i="1"/>
  <c r="L1543" i="1"/>
  <c r="J1543" i="1"/>
  <c r="I1543" i="1"/>
  <c r="H1543" i="1"/>
  <c r="G1543" i="1"/>
  <c r="F1543" i="1"/>
  <c r="K1543" i="1" s="1"/>
  <c r="E1543" i="1"/>
  <c r="D1543" i="1"/>
  <c r="C1543" i="1"/>
  <c r="B1543" i="1"/>
  <c r="A1543" i="1" s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 s="1"/>
  <c r="L1541" i="1"/>
  <c r="J1541" i="1"/>
  <c r="I1541" i="1"/>
  <c r="H1541" i="1"/>
  <c r="G1541" i="1"/>
  <c r="F1541" i="1"/>
  <c r="K1541" i="1" s="1"/>
  <c r="E1541" i="1"/>
  <c r="D1541" i="1"/>
  <c r="C1541" i="1"/>
  <c r="B1541" i="1"/>
  <c r="A1541" i="1" s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J1539" i="1"/>
  <c r="I1539" i="1"/>
  <c r="H1539" i="1"/>
  <c r="G1539" i="1"/>
  <c r="F1539" i="1"/>
  <c r="K1539" i="1" s="1"/>
  <c r="E1539" i="1"/>
  <c r="D1539" i="1"/>
  <c r="C1539" i="1"/>
  <c r="B1539" i="1"/>
  <c r="A1539" i="1" s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 s="1"/>
  <c r="L1537" i="1"/>
  <c r="J1537" i="1"/>
  <c r="I1537" i="1"/>
  <c r="H1537" i="1"/>
  <c r="G1537" i="1"/>
  <c r="F1537" i="1"/>
  <c r="K1537" i="1" s="1"/>
  <c r="E1537" i="1"/>
  <c r="D1537" i="1"/>
  <c r="C1537" i="1"/>
  <c r="B1537" i="1"/>
  <c r="A1537" i="1" s="1"/>
  <c r="L1536" i="1"/>
  <c r="J1536" i="1"/>
  <c r="I1536" i="1"/>
  <c r="H1536" i="1"/>
  <c r="G1536" i="1"/>
  <c r="F1536" i="1"/>
  <c r="K1536" i="1" s="1"/>
  <c r="E1536" i="1"/>
  <c r="D1536" i="1"/>
  <c r="C1536" i="1"/>
  <c r="B1536" i="1"/>
  <c r="A1536" i="1"/>
  <c r="L1535" i="1"/>
  <c r="J1535" i="1"/>
  <c r="I1535" i="1"/>
  <c r="H1535" i="1"/>
  <c r="G1535" i="1"/>
  <c r="F1535" i="1"/>
  <c r="K1535" i="1" s="1"/>
  <c r="E1535" i="1"/>
  <c r="D1535" i="1"/>
  <c r="C1535" i="1"/>
  <c r="B1535" i="1"/>
  <c r="A1535" i="1" s="1"/>
  <c r="L1534" i="1"/>
  <c r="J1534" i="1"/>
  <c r="I1534" i="1"/>
  <c r="H1534" i="1"/>
  <c r="G1534" i="1"/>
  <c r="F1534" i="1"/>
  <c r="K1534" i="1" s="1"/>
  <c r="E1534" i="1"/>
  <c r="D1534" i="1"/>
  <c r="C1534" i="1"/>
  <c r="B1534" i="1"/>
  <c r="A1534" i="1" s="1"/>
  <c r="L1533" i="1"/>
  <c r="J1533" i="1"/>
  <c r="I1533" i="1"/>
  <c r="H1533" i="1"/>
  <c r="G1533" i="1"/>
  <c r="F1533" i="1"/>
  <c r="K1533" i="1" s="1"/>
  <c r="E1533" i="1"/>
  <c r="D1533" i="1"/>
  <c r="C1533" i="1"/>
  <c r="B1533" i="1"/>
  <c r="A1533" i="1" s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J1531" i="1"/>
  <c r="I1531" i="1"/>
  <c r="H1531" i="1"/>
  <c r="G1531" i="1"/>
  <c r="F1531" i="1"/>
  <c r="K1531" i="1" s="1"/>
  <c r="E1531" i="1"/>
  <c r="D1531" i="1"/>
  <c r="C1531" i="1"/>
  <c r="B1531" i="1"/>
  <c r="A1531" i="1" s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J1529" i="1"/>
  <c r="I1529" i="1"/>
  <c r="H1529" i="1"/>
  <c r="G1529" i="1"/>
  <c r="F1529" i="1"/>
  <c r="K1529" i="1" s="1"/>
  <c r="E1529" i="1"/>
  <c r="D1529" i="1"/>
  <c r="C1529" i="1"/>
  <c r="B1529" i="1"/>
  <c r="A1529" i="1" s="1"/>
  <c r="L1528" i="1"/>
  <c r="J1528" i="1"/>
  <c r="I1528" i="1"/>
  <c r="H1528" i="1"/>
  <c r="G1528" i="1"/>
  <c r="F1528" i="1"/>
  <c r="K1528" i="1" s="1"/>
  <c r="E1528" i="1"/>
  <c r="D1528" i="1"/>
  <c r="C1528" i="1"/>
  <c r="B1528" i="1"/>
  <c r="A1528" i="1"/>
  <c r="L1527" i="1"/>
  <c r="J1527" i="1"/>
  <c r="I1527" i="1"/>
  <c r="H1527" i="1"/>
  <c r="G1527" i="1"/>
  <c r="F1527" i="1"/>
  <c r="K1527" i="1" s="1"/>
  <c r="E1527" i="1"/>
  <c r="D1527" i="1"/>
  <c r="C1527" i="1"/>
  <c r="B1527" i="1"/>
  <c r="A1527" i="1" s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 s="1"/>
  <c r="L1525" i="1"/>
  <c r="J1525" i="1"/>
  <c r="I1525" i="1"/>
  <c r="H1525" i="1"/>
  <c r="G1525" i="1"/>
  <c r="F1525" i="1"/>
  <c r="K1525" i="1" s="1"/>
  <c r="E1525" i="1"/>
  <c r="D1525" i="1"/>
  <c r="C1525" i="1"/>
  <c r="B1525" i="1"/>
  <c r="A1525" i="1" s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J1523" i="1"/>
  <c r="I1523" i="1"/>
  <c r="H1523" i="1"/>
  <c r="G1523" i="1"/>
  <c r="F1523" i="1"/>
  <c r="K1523" i="1" s="1"/>
  <c r="E1523" i="1"/>
  <c r="D1523" i="1"/>
  <c r="C1523" i="1"/>
  <c r="B1523" i="1"/>
  <c r="A1523" i="1" s="1"/>
  <c r="L1522" i="1"/>
  <c r="J1522" i="1"/>
  <c r="I1522" i="1"/>
  <c r="H1522" i="1"/>
  <c r="G1522" i="1"/>
  <c r="F1522" i="1"/>
  <c r="K1522" i="1" s="1"/>
  <c r="E1522" i="1"/>
  <c r="D1522" i="1"/>
  <c r="C1522" i="1"/>
  <c r="B1522" i="1"/>
  <c r="A1522" i="1"/>
  <c r="L1521" i="1"/>
  <c r="J1521" i="1"/>
  <c r="I1521" i="1"/>
  <c r="H1521" i="1"/>
  <c r="G1521" i="1"/>
  <c r="F1521" i="1"/>
  <c r="K1521" i="1" s="1"/>
  <c r="E1521" i="1"/>
  <c r="D1521" i="1"/>
  <c r="C1521" i="1"/>
  <c r="B1521" i="1"/>
  <c r="A1521" i="1" s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 s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 s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 s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 s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 s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 s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 s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 s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 s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 s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 s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 s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 s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 s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 s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 s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 s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 s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 s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 s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 s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 s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 s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 s="1"/>
  <c r="L1486" i="1"/>
  <c r="J1486" i="1"/>
  <c r="I1486" i="1"/>
  <c r="H1486" i="1"/>
  <c r="G1486" i="1"/>
  <c r="F1486" i="1"/>
  <c r="K1486" i="1" s="1"/>
  <c r="E1486" i="1"/>
  <c r="D1486" i="1"/>
  <c r="C1486" i="1"/>
  <c r="B1486" i="1"/>
  <c r="A1486" i="1" s="1"/>
  <c r="L1485" i="1"/>
  <c r="J1485" i="1"/>
  <c r="I1485" i="1"/>
  <c r="H1485" i="1"/>
  <c r="G1485" i="1"/>
  <c r="F1485" i="1"/>
  <c r="K1485" i="1" s="1"/>
  <c r="E1485" i="1"/>
  <c r="D1485" i="1"/>
  <c r="C1485" i="1"/>
  <c r="B1485" i="1"/>
  <c r="A1485" i="1" s="1"/>
  <c r="L1484" i="1"/>
  <c r="J1484" i="1"/>
  <c r="I1484" i="1"/>
  <c r="H1484" i="1"/>
  <c r="G1484" i="1"/>
  <c r="F1484" i="1"/>
  <c r="K1484" i="1" s="1"/>
  <c r="E1484" i="1"/>
  <c r="D1484" i="1"/>
  <c r="C1484" i="1"/>
  <c r="B1484" i="1"/>
  <c r="A1484" i="1" s="1"/>
  <c r="L1483" i="1"/>
  <c r="J1483" i="1"/>
  <c r="I1483" i="1"/>
  <c r="H1483" i="1"/>
  <c r="G1483" i="1"/>
  <c r="F1483" i="1"/>
  <c r="K1483" i="1" s="1"/>
  <c r="E1483" i="1"/>
  <c r="D1483" i="1"/>
  <c r="C1483" i="1"/>
  <c r="B1483" i="1"/>
  <c r="A1483" i="1" s="1"/>
  <c r="L1482" i="1"/>
  <c r="J1482" i="1"/>
  <c r="I1482" i="1"/>
  <c r="H1482" i="1"/>
  <c r="G1482" i="1"/>
  <c r="F1482" i="1"/>
  <c r="K1482" i="1" s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 s="1"/>
  <c r="L1480" i="1"/>
  <c r="J1480" i="1"/>
  <c r="I1480" i="1"/>
  <c r="H1480" i="1"/>
  <c r="G1480" i="1"/>
  <c r="F1480" i="1"/>
  <c r="K1480" i="1" s="1"/>
  <c r="E1480" i="1"/>
  <c r="D1480" i="1"/>
  <c r="C1480" i="1"/>
  <c r="B1480" i="1"/>
  <c r="A1480" i="1" s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 s="1"/>
  <c r="L1478" i="1"/>
  <c r="J1478" i="1"/>
  <c r="I1478" i="1"/>
  <c r="H1478" i="1"/>
  <c r="G1478" i="1"/>
  <c r="F1478" i="1"/>
  <c r="K1478" i="1" s="1"/>
  <c r="E1478" i="1"/>
  <c r="D1478" i="1"/>
  <c r="C1478" i="1"/>
  <c r="B1478" i="1"/>
  <c r="A1478" i="1" s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 s="1"/>
  <c r="L1476" i="1"/>
  <c r="J1476" i="1"/>
  <c r="I1476" i="1"/>
  <c r="H1476" i="1"/>
  <c r="G1476" i="1"/>
  <c r="F1476" i="1"/>
  <c r="K1476" i="1" s="1"/>
  <c r="E1476" i="1"/>
  <c r="D1476" i="1"/>
  <c r="C1476" i="1"/>
  <c r="B1476" i="1"/>
  <c r="A1476" i="1" s="1"/>
  <c r="L1475" i="1"/>
  <c r="J1475" i="1"/>
  <c r="I1475" i="1"/>
  <c r="H1475" i="1"/>
  <c r="G1475" i="1"/>
  <c r="F1475" i="1"/>
  <c r="K1475" i="1" s="1"/>
  <c r="E1475" i="1"/>
  <c r="D1475" i="1"/>
  <c r="C1475" i="1"/>
  <c r="B1475" i="1"/>
  <c r="A1475" i="1" s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J1473" i="1"/>
  <c r="I1473" i="1"/>
  <c r="H1473" i="1"/>
  <c r="G1473" i="1"/>
  <c r="F1473" i="1"/>
  <c r="K1473" i="1" s="1"/>
  <c r="E1473" i="1"/>
  <c r="D1473" i="1"/>
  <c r="C1473" i="1"/>
  <c r="B1473" i="1"/>
  <c r="A1473" i="1" s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 s="1"/>
  <c r="L1471" i="1"/>
  <c r="J1471" i="1"/>
  <c r="I1471" i="1"/>
  <c r="H1471" i="1"/>
  <c r="G1471" i="1"/>
  <c r="F1471" i="1"/>
  <c r="K1471" i="1" s="1"/>
  <c r="E1471" i="1"/>
  <c r="D1471" i="1"/>
  <c r="C1471" i="1"/>
  <c r="B1471" i="1"/>
  <c r="A1471" i="1" s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 s="1"/>
  <c r="L1468" i="1"/>
  <c r="J1468" i="1"/>
  <c r="I1468" i="1"/>
  <c r="H1468" i="1"/>
  <c r="G1468" i="1"/>
  <c r="F1468" i="1"/>
  <c r="K1468" i="1" s="1"/>
  <c r="E1468" i="1"/>
  <c r="D1468" i="1"/>
  <c r="C1468" i="1"/>
  <c r="B1468" i="1"/>
  <c r="A1468" i="1" s="1"/>
  <c r="L1467" i="1"/>
  <c r="J1467" i="1"/>
  <c r="I1467" i="1"/>
  <c r="H1467" i="1"/>
  <c r="G1467" i="1"/>
  <c r="F1467" i="1"/>
  <c r="K1467" i="1" s="1"/>
  <c r="E1467" i="1"/>
  <c r="D1467" i="1"/>
  <c r="C1467" i="1"/>
  <c r="B1467" i="1"/>
  <c r="A1467" i="1" s="1"/>
  <c r="L1466" i="1"/>
  <c r="J1466" i="1"/>
  <c r="I1466" i="1"/>
  <c r="H1466" i="1"/>
  <c r="G1466" i="1"/>
  <c r="F1466" i="1"/>
  <c r="K1466" i="1" s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 s="1"/>
  <c r="L1464" i="1"/>
  <c r="J1464" i="1"/>
  <c r="I1464" i="1"/>
  <c r="H1464" i="1"/>
  <c r="G1464" i="1"/>
  <c r="F1464" i="1"/>
  <c r="K1464" i="1" s="1"/>
  <c r="E1464" i="1"/>
  <c r="D1464" i="1"/>
  <c r="C1464" i="1"/>
  <c r="B1464" i="1"/>
  <c r="A1464" i="1" s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 s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 s="1"/>
  <c r="L1461" i="1"/>
  <c r="J1461" i="1"/>
  <c r="I1461" i="1"/>
  <c r="H1461" i="1"/>
  <c r="G1461" i="1"/>
  <c r="F1461" i="1"/>
  <c r="K1461" i="1" s="1"/>
  <c r="E1461" i="1"/>
  <c r="D1461" i="1"/>
  <c r="C1461" i="1"/>
  <c r="B1461" i="1"/>
  <c r="A1461" i="1" s="1"/>
  <c r="L1460" i="1"/>
  <c r="J1460" i="1"/>
  <c r="I1460" i="1"/>
  <c r="H1460" i="1"/>
  <c r="G1460" i="1"/>
  <c r="F1460" i="1"/>
  <c r="K1460" i="1" s="1"/>
  <c r="E1460" i="1"/>
  <c r="D1460" i="1"/>
  <c r="C1460" i="1"/>
  <c r="B1460" i="1"/>
  <c r="A1460" i="1"/>
  <c r="L1459" i="1"/>
  <c r="J1459" i="1"/>
  <c r="I1459" i="1"/>
  <c r="H1459" i="1"/>
  <c r="G1459" i="1"/>
  <c r="F1459" i="1"/>
  <c r="K1459" i="1" s="1"/>
  <c r="E1459" i="1"/>
  <c r="D1459" i="1"/>
  <c r="C1459" i="1"/>
  <c r="B1459" i="1"/>
  <c r="A1459" i="1" s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J1457" i="1"/>
  <c r="I1457" i="1"/>
  <c r="H1457" i="1"/>
  <c r="G1457" i="1"/>
  <c r="F1457" i="1"/>
  <c r="K1457" i="1" s="1"/>
  <c r="E1457" i="1"/>
  <c r="D1457" i="1"/>
  <c r="C1457" i="1"/>
  <c r="B1457" i="1"/>
  <c r="A1457" i="1" s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 s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 s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 s="1"/>
  <c r="L1453" i="1"/>
  <c r="J1453" i="1"/>
  <c r="I1453" i="1"/>
  <c r="H1453" i="1"/>
  <c r="G1453" i="1"/>
  <c r="F1453" i="1"/>
  <c r="K1453" i="1" s="1"/>
  <c r="E1453" i="1"/>
  <c r="D1453" i="1"/>
  <c r="C1453" i="1"/>
  <c r="B1453" i="1"/>
  <c r="A1453" i="1" s="1"/>
  <c r="L1452" i="1"/>
  <c r="J1452" i="1"/>
  <c r="I1452" i="1"/>
  <c r="H1452" i="1"/>
  <c r="G1452" i="1"/>
  <c r="F1452" i="1"/>
  <c r="K1452" i="1" s="1"/>
  <c r="E1452" i="1"/>
  <c r="D1452" i="1"/>
  <c r="C1452" i="1"/>
  <c r="B1452" i="1"/>
  <c r="A1452" i="1"/>
  <c r="L1451" i="1"/>
  <c r="J1451" i="1"/>
  <c r="I1451" i="1"/>
  <c r="H1451" i="1"/>
  <c r="G1451" i="1"/>
  <c r="F1451" i="1"/>
  <c r="K1451" i="1" s="1"/>
  <c r="E1451" i="1"/>
  <c r="D1451" i="1"/>
  <c r="C1451" i="1"/>
  <c r="B1451" i="1"/>
  <c r="A1451" i="1" s="1"/>
  <c r="L1450" i="1"/>
  <c r="J1450" i="1"/>
  <c r="I1450" i="1"/>
  <c r="H1450" i="1"/>
  <c r="G1450" i="1"/>
  <c r="F1450" i="1"/>
  <c r="K1450" i="1" s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 s="1"/>
  <c r="L1448" i="1"/>
  <c r="J1448" i="1"/>
  <c r="I1448" i="1"/>
  <c r="H1448" i="1"/>
  <c r="G1448" i="1"/>
  <c r="F1448" i="1"/>
  <c r="K1448" i="1" s="1"/>
  <c r="E1448" i="1"/>
  <c r="D1448" i="1"/>
  <c r="C1448" i="1"/>
  <c r="B1448" i="1"/>
  <c r="A1448" i="1" s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 s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 s="1"/>
  <c r="L1445" i="1"/>
  <c r="J1445" i="1"/>
  <c r="I1445" i="1"/>
  <c r="H1445" i="1"/>
  <c r="G1445" i="1"/>
  <c r="F1445" i="1"/>
  <c r="K1445" i="1" s="1"/>
  <c r="E1445" i="1"/>
  <c r="D1445" i="1"/>
  <c r="C1445" i="1"/>
  <c r="B1445" i="1"/>
  <c r="A1445" i="1" s="1"/>
  <c r="L1444" i="1"/>
  <c r="J1444" i="1"/>
  <c r="I1444" i="1"/>
  <c r="H1444" i="1"/>
  <c r="G1444" i="1"/>
  <c r="F1444" i="1"/>
  <c r="K1444" i="1" s="1"/>
  <c r="E1444" i="1"/>
  <c r="D1444" i="1"/>
  <c r="C1444" i="1"/>
  <c r="B1444" i="1"/>
  <c r="A1444" i="1"/>
  <c r="L1443" i="1"/>
  <c r="J1443" i="1"/>
  <c r="I1443" i="1"/>
  <c r="H1443" i="1"/>
  <c r="G1443" i="1"/>
  <c r="F1443" i="1"/>
  <c r="K1443" i="1" s="1"/>
  <c r="E1443" i="1"/>
  <c r="D1443" i="1"/>
  <c r="C1443" i="1"/>
  <c r="B1443" i="1"/>
  <c r="A1443" i="1" s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J1441" i="1"/>
  <c r="I1441" i="1"/>
  <c r="H1441" i="1"/>
  <c r="G1441" i="1"/>
  <c r="F1441" i="1"/>
  <c r="K1441" i="1" s="1"/>
  <c r="E1441" i="1"/>
  <c r="D1441" i="1"/>
  <c r="C1441" i="1"/>
  <c r="B1441" i="1"/>
  <c r="A1441" i="1" s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 s="1"/>
  <c r="L1439" i="1"/>
  <c r="J1439" i="1"/>
  <c r="I1439" i="1"/>
  <c r="H1439" i="1"/>
  <c r="G1439" i="1"/>
  <c r="F1439" i="1"/>
  <c r="K1439" i="1" s="1"/>
  <c r="E1439" i="1"/>
  <c r="D1439" i="1"/>
  <c r="C1439" i="1"/>
  <c r="B1439" i="1"/>
  <c r="A1439" i="1" s="1"/>
  <c r="L1438" i="1"/>
  <c r="J1438" i="1"/>
  <c r="I1438" i="1"/>
  <c r="H1438" i="1"/>
  <c r="G1438" i="1"/>
  <c r="F1438" i="1"/>
  <c r="K1438" i="1" s="1"/>
  <c r="E1438" i="1"/>
  <c r="D1438" i="1"/>
  <c r="C1438" i="1"/>
  <c r="B1438" i="1"/>
  <c r="A1438" i="1" s="1"/>
  <c r="L1437" i="1"/>
  <c r="J1437" i="1"/>
  <c r="I1437" i="1"/>
  <c r="H1437" i="1"/>
  <c r="G1437" i="1"/>
  <c r="F1437" i="1"/>
  <c r="K1437" i="1" s="1"/>
  <c r="E1437" i="1"/>
  <c r="D1437" i="1"/>
  <c r="C1437" i="1"/>
  <c r="B1437" i="1"/>
  <c r="A1437" i="1" s="1"/>
  <c r="L1436" i="1"/>
  <c r="J1436" i="1"/>
  <c r="I1436" i="1"/>
  <c r="H1436" i="1"/>
  <c r="G1436" i="1"/>
  <c r="F1436" i="1"/>
  <c r="K1436" i="1" s="1"/>
  <c r="E1436" i="1"/>
  <c r="D1436" i="1"/>
  <c r="C1436" i="1"/>
  <c r="B1436" i="1"/>
  <c r="A1436" i="1"/>
  <c r="L1435" i="1"/>
  <c r="J1435" i="1"/>
  <c r="I1435" i="1"/>
  <c r="H1435" i="1"/>
  <c r="G1435" i="1"/>
  <c r="F1435" i="1"/>
  <c r="K1435" i="1" s="1"/>
  <c r="E1435" i="1"/>
  <c r="D1435" i="1"/>
  <c r="C1435" i="1"/>
  <c r="B1435" i="1"/>
  <c r="A1435" i="1" s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 s="1"/>
  <c r="L1432" i="1"/>
  <c r="J1432" i="1"/>
  <c r="I1432" i="1"/>
  <c r="H1432" i="1"/>
  <c r="G1432" i="1"/>
  <c r="F1432" i="1"/>
  <c r="K1432" i="1" s="1"/>
  <c r="E1432" i="1"/>
  <c r="D1432" i="1"/>
  <c r="C1432" i="1"/>
  <c r="B1432" i="1"/>
  <c r="A1432" i="1" s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 s="1"/>
  <c r="L1430" i="1"/>
  <c r="J1430" i="1"/>
  <c r="I1430" i="1"/>
  <c r="H1430" i="1"/>
  <c r="G1430" i="1"/>
  <c r="F1430" i="1"/>
  <c r="K1430" i="1" s="1"/>
  <c r="E1430" i="1"/>
  <c r="D1430" i="1"/>
  <c r="C1430" i="1"/>
  <c r="B1430" i="1"/>
  <c r="A1430" i="1" s="1"/>
  <c r="L1429" i="1"/>
  <c r="J1429" i="1"/>
  <c r="I1429" i="1"/>
  <c r="H1429" i="1"/>
  <c r="G1429" i="1"/>
  <c r="F1429" i="1"/>
  <c r="K1429" i="1" s="1"/>
  <c r="E1429" i="1"/>
  <c r="D1429" i="1"/>
  <c r="C1429" i="1"/>
  <c r="B1429" i="1"/>
  <c r="A1429" i="1" s="1"/>
  <c r="L1428" i="1"/>
  <c r="J1428" i="1"/>
  <c r="I1428" i="1"/>
  <c r="H1428" i="1"/>
  <c r="G1428" i="1"/>
  <c r="F1428" i="1"/>
  <c r="K1428" i="1" s="1"/>
  <c r="E1428" i="1"/>
  <c r="D1428" i="1"/>
  <c r="C1428" i="1"/>
  <c r="B1428" i="1"/>
  <c r="A1428" i="1" s="1"/>
  <c r="L1427" i="1"/>
  <c r="J1427" i="1"/>
  <c r="I1427" i="1"/>
  <c r="H1427" i="1"/>
  <c r="G1427" i="1"/>
  <c r="F1427" i="1"/>
  <c r="K1427" i="1" s="1"/>
  <c r="E1427" i="1"/>
  <c r="D1427" i="1"/>
  <c r="C1427" i="1"/>
  <c r="B1427" i="1"/>
  <c r="A1427" i="1" s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 s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 s="1"/>
  <c r="L1423" i="1"/>
  <c r="J1423" i="1"/>
  <c r="I1423" i="1"/>
  <c r="H1423" i="1"/>
  <c r="G1423" i="1"/>
  <c r="F1423" i="1"/>
  <c r="K1423" i="1" s="1"/>
  <c r="E1423" i="1"/>
  <c r="D1423" i="1"/>
  <c r="C1423" i="1"/>
  <c r="B1423" i="1"/>
  <c r="A1423" i="1" s="1"/>
  <c r="L1422" i="1"/>
  <c r="J1422" i="1"/>
  <c r="I1422" i="1"/>
  <c r="H1422" i="1"/>
  <c r="G1422" i="1"/>
  <c r="F1422" i="1"/>
  <c r="K1422" i="1" s="1"/>
  <c r="E1422" i="1"/>
  <c r="D1422" i="1"/>
  <c r="C1422" i="1"/>
  <c r="B1422" i="1"/>
  <c r="A1422" i="1" s="1"/>
  <c r="L1421" i="1"/>
  <c r="J1421" i="1"/>
  <c r="I1421" i="1"/>
  <c r="H1421" i="1"/>
  <c r="G1421" i="1"/>
  <c r="F1421" i="1"/>
  <c r="K1421" i="1" s="1"/>
  <c r="E1421" i="1"/>
  <c r="D1421" i="1"/>
  <c r="C1421" i="1"/>
  <c r="B1421" i="1"/>
  <c r="A1421" i="1" s="1"/>
  <c r="L1420" i="1"/>
  <c r="J1420" i="1"/>
  <c r="I1420" i="1"/>
  <c r="H1420" i="1"/>
  <c r="G1420" i="1"/>
  <c r="F1420" i="1"/>
  <c r="K1420" i="1" s="1"/>
  <c r="E1420" i="1"/>
  <c r="D1420" i="1"/>
  <c r="C1420" i="1"/>
  <c r="B1420" i="1"/>
  <c r="A1420" i="1"/>
  <c r="L1419" i="1"/>
  <c r="J1419" i="1"/>
  <c r="I1419" i="1"/>
  <c r="H1419" i="1"/>
  <c r="G1419" i="1"/>
  <c r="F1419" i="1"/>
  <c r="K1419" i="1" s="1"/>
  <c r="E1419" i="1"/>
  <c r="D1419" i="1"/>
  <c r="C1419" i="1"/>
  <c r="B1419" i="1"/>
  <c r="A1419" i="1" s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 s="1"/>
  <c r="L1416" i="1"/>
  <c r="J1416" i="1"/>
  <c r="I1416" i="1"/>
  <c r="H1416" i="1"/>
  <c r="G1416" i="1"/>
  <c r="F1416" i="1"/>
  <c r="K1416" i="1" s="1"/>
  <c r="E1416" i="1"/>
  <c r="D1416" i="1"/>
  <c r="C1416" i="1"/>
  <c r="B1416" i="1"/>
  <c r="A1416" i="1" s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 s="1"/>
  <c r="L1414" i="1"/>
  <c r="J1414" i="1"/>
  <c r="I1414" i="1"/>
  <c r="H1414" i="1"/>
  <c r="G1414" i="1"/>
  <c r="F1414" i="1"/>
  <c r="K1414" i="1" s="1"/>
  <c r="E1414" i="1"/>
  <c r="D1414" i="1"/>
  <c r="C1414" i="1"/>
  <c r="B1414" i="1"/>
  <c r="A1414" i="1" s="1"/>
  <c r="L1413" i="1"/>
  <c r="J1413" i="1"/>
  <c r="I1413" i="1"/>
  <c r="H1413" i="1"/>
  <c r="G1413" i="1"/>
  <c r="F1413" i="1"/>
  <c r="K1413" i="1" s="1"/>
  <c r="E1413" i="1"/>
  <c r="D1413" i="1"/>
  <c r="C1413" i="1"/>
  <c r="B1413" i="1"/>
  <c r="A1413" i="1" s="1"/>
  <c r="L1412" i="1"/>
  <c r="J1412" i="1"/>
  <c r="I1412" i="1"/>
  <c r="H1412" i="1"/>
  <c r="G1412" i="1"/>
  <c r="F1412" i="1"/>
  <c r="K1412" i="1" s="1"/>
  <c r="E1412" i="1"/>
  <c r="D1412" i="1"/>
  <c r="C1412" i="1"/>
  <c r="B1412" i="1"/>
  <c r="A1412" i="1" s="1"/>
  <c r="L1411" i="1"/>
  <c r="J1411" i="1"/>
  <c r="I1411" i="1"/>
  <c r="H1411" i="1"/>
  <c r="G1411" i="1"/>
  <c r="F1411" i="1"/>
  <c r="K1411" i="1" s="1"/>
  <c r="E1411" i="1"/>
  <c r="D1411" i="1"/>
  <c r="C1411" i="1"/>
  <c r="B1411" i="1"/>
  <c r="A1411" i="1" s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 s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 s="1"/>
  <c r="L1407" i="1"/>
  <c r="J1407" i="1"/>
  <c r="I1407" i="1"/>
  <c r="H1407" i="1"/>
  <c r="G1407" i="1"/>
  <c r="F1407" i="1"/>
  <c r="K1407" i="1" s="1"/>
  <c r="E1407" i="1"/>
  <c r="D1407" i="1"/>
  <c r="C1407" i="1"/>
  <c r="B1407" i="1"/>
  <c r="A1407" i="1" s="1"/>
  <c r="L1406" i="1"/>
  <c r="J1406" i="1"/>
  <c r="I1406" i="1"/>
  <c r="H1406" i="1"/>
  <c r="G1406" i="1"/>
  <c r="F1406" i="1"/>
  <c r="K1406" i="1" s="1"/>
  <c r="E1406" i="1"/>
  <c r="D1406" i="1"/>
  <c r="C1406" i="1"/>
  <c r="B1406" i="1"/>
  <c r="A1406" i="1" s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 s="1"/>
  <c r="L1404" i="1"/>
  <c r="J1404" i="1"/>
  <c r="I1404" i="1"/>
  <c r="H1404" i="1"/>
  <c r="G1404" i="1"/>
  <c r="F1404" i="1"/>
  <c r="K1404" i="1" s="1"/>
  <c r="E1404" i="1"/>
  <c r="D1404" i="1"/>
  <c r="C1404" i="1"/>
  <c r="B1404" i="1"/>
  <c r="A1404" i="1"/>
  <c r="L1403" i="1"/>
  <c r="J1403" i="1"/>
  <c r="I1403" i="1"/>
  <c r="H1403" i="1"/>
  <c r="G1403" i="1"/>
  <c r="F1403" i="1"/>
  <c r="K1403" i="1" s="1"/>
  <c r="E1403" i="1"/>
  <c r="D1403" i="1"/>
  <c r="C1403" i="1"/>
  <c r="B1403" i="1"/>
  <c r="A1403" i="1" s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 s="1"/>
  <c r="L1400" i="1"/>
  <c r="J1400" i="1"/>
  <c r="I1400" i="1"/>
  <c r="H1400" i="1"/>
  <c r="G1400" i="1"/>
  <c r="F1400" i="1"/>
  <c r="K1400" i="1" s="1"/>
  <c r="E1400" i="1"/>
  <c r="D1400" i="1"/>
  <c r="C1400" i="1"/>
  <c r="B1400" i="1"/>
  <c r="A1400" i="1" s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 s="1"/>
  <c r="L1398" i="1"/>
  <c r="J1398" i="1"/>
  <c r="I1398" i="1"/>
  <c r="H1398" i="1"/>
  <c r="G1398" i="1"/>
  <c r="F1398" i="1"/>
  <c r="K1398" i="1" s="1"/>
  <c r="E1398" i="1"/>
  <c r="D1398" i="1"/>
  <c r="C1398" i="1"/>
  <c r="B1398" i="1"/>
  <c r="A1398" i="1" s="1"/>
  <c r="L1397" i="1"/>
  <c r="J1397" i="1"/>
  <c r="I1397" i="1"/>
  <c r="H1397" i="1"/>
  <c r="G1397" i="1"/>
  <c r="F1397" i="1"/>
  <c r="K1397" i="1" s="1"/>
  <c r="E1397" i="1"/>
  <c r="D1397" i="1"/>
  <c r="C1397" i="1"/>
  <c r="B1397" i="1"/>
  <c r="A1397" i="1" s="1"/>
  <c r="L1396" i="1"/>
  <c r="J1396" i="1"/>
  <c r="I1396" i="1"/>
  <c r="H1396" i="1"/>
  <c r="G1396" i="1"/>
  <c r="F1396" i="1"/>
  <c r="K1396" i="1" s="1"/>
  <c r="E1396" i="1"/>
  <c r="D1396" i="1"/>
  <c r="C1396" i="1"/>
  <c r="B1396" i="1"/>
  <c r="A1396" i="1" s="1"/>
  <c r="L1395" i="1"/>
  <c r="J1395" i="1"/>
  <c r="I1395" i="1"/>
  <c r="H1395" i="1"/>
  <c r="G1395" i="1"/>
  <c r="F1395" i="1"/>
  <c r="K1395" i="1" s="1"/>
  <c r="E1395" i="1"/>
  <c r="D1395" i="1"/>
  <c r="C1395" i="1"/>
  <c r="B1395" i="1"/>
  <c r="A1395" i="1" s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 s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 s="1"/>
  <c r="L1391" i="1"/>
  <c r="J1391" i="1"/>
  <c r="I1391" i="1"/>
  <c r="H1391" i="1"/>
  <c r="G1391" i="1"/>
  <c r="F1391" i="1"/>
  <c r="K1391" i="1" s="1"/>
  <c r="E1391" i="1"/>
  <c r="D1391" i="1"/>
  <c r="C1391" i="1"/>
  <c r="B1391" i="1"/>
  <c r="A1391" i="1" s="1"/>
  <c r="L1390" i="1"/>
  <c r="J1390" i="1"/>
  <c r="I1390" i="1"/>
  <c r="H1390" i="1"/>
  <c r="G1390" i="1"/>
  <c r="F1390" i="1"/>
  <c r="K1390" i="1" s="1"/>
  <c r="E1390" i="1"/>
  <c r="D1390" i="1"/>
  <c r="C1390" i="1"/>
  <c r="B1390" i="1"/>
  <c r="A1390" i="1" s="1"/>
  <c r="L1389" i="1"/>
  <c r="J1389" i="1"/>
  <c r="I1389" i="1"/>
  <c r="H1389" i="1"/>
  <c r="G1389" i="1"/>
  <c r="F1389" i="1"/>
  <c r="K1389" i="1" s="1"/>
  <c r="E1389" i="1"/>
  <c r="D1389" i="1"/>
  <c r="C1389" i="1"/>
  <c r="B1389" i="1"/>
  <c r="A1389" i="1" s="1"/>
  <c r="L1388" i="1"/>
  <c r="J1388" i="1"/>
  <c r="I1388" i="1"/>
  <c r="H1388" i="1"/>
  <c r="G1388" i="1"/>
  <c r="F1388" i="1"/>
  <c r="K1388" i="1" s="1"/>
  <c r="E1388" i="1"/>
  <c r="D1388" i="1"/>
  <c r="C1388" i="1"/>
  <c r="B1388" i="1"/>
  <c r="A1388" i="1"/>
  <c r="L1387" i="1"/>
  <c r="J1387" i="1"/>
  <c r="I1387" i="1"/>
  <c r="H1387" i="1"/>
  <c r="G1387" i="1"/>
  <c r="F1387" i="1"/>
  <c r="K1387" i="1" s="1"/>
  <c r="E1387" i="1"/>
  <c r="D1387" i="1"/>
  <c r="C1387" i="1"/>
  <c r="B1387" i="1"/>
  <c r="A1387" i="1" s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 s="1"/>
  <c r="L1384" i="1"/>
  <c r="J1384" i="1"/>
  <c r="I1384" i="1"/>
  <c r="H1384" i="1"/>
  <c r="G1384" i="1"/>
  <c r="F1384" i="1"/>
  <c r="K1384" i="1" s="1"/>
  <c r="E1384" i="1"/>
  <c r="D1384" i="1"/>
  <c r="C1384" i="1"/>
  <c r="B1384" i="1"/>
  <c r="A1384" i="1" s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 s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 s="1"/>
  <c r="L1381" i="1"/>
  <c r="J1381" i="1"/>
  <c r="I1381" i="1"/>
  <c r="H1381" i="1"/>
  <c r="G1381" i="1"/>
  <c r="F1381" i="1"/>
  <c r="K1381" i="1" s="1"/>
  <c r="E1381" i="1"/>
  <c r="D1381" i="1"/>
  <c r="C1381" i="1"/>
  <c r="B1381" i="1"/>
  <c r="A1381" i="1" s="1"/>
  <c r="L1380" i="1"/>
  <c r="J1380" i="1"/>
  <c r="I1380" i="1"/>
  <c r="H1380" i="1"/>
  <c r="G1380" i="1"/>
  <c r="F1380" i="1"/>
  <c r="K1380" i="1" s="1"/>
  <c r="E1380" i="1"/>
  <c r="D1380" i="1"/>
  <c r="C1380" i="1"/>
  <c r="B1380" i="1"/>
  <c r="A1380" i="1" s="1"/>
  <c r="L1379" i="1"/>
  <c r="J1379" i="1"/>
  <c r="I1379" i="1"/>
  <c r="H1379" i="1"/>
  <c r="G1379" i="1"/>
  <c r="F1379" i="1"/>
  <c r="K1379" i="1" s="1"/>
  <c r="E1379" i="1"/>
  <c r="D1379" i="1"/>
  <c r="C1379" i="1"/>
  <c r="B1379" i="1"/>
  <c r="A1379" i="1" s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 s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 s="1"/>
  <c r="L1375" i="1"/>
  <c r="J1375" i="1"/>
  <c r="I1375" i="1"/>
  <c r="H1375" i="1"/>
  <c r="G1375" i="1"/>
  <c r="F1375" i="1"/>
  <c r="K1375" i="1" s="1"/>
  <c r="E1375" i="1"/>
  <c r="D1375" i="1"/>
  <c r="C1375" i="1"/>
  <c r="B1375" i="1"/>
  <c r="A1375" i="1" s="1"/>
  <c r="L1374" i="1"/>
  <c r="J1374" i="1"/>
  <c r="I1374" i="1"/>
  <c r="H1374" i="1"/>
  <c r="G1374" i="1"/>
  <c r="F1374" i="1"/>
  <c r="K1374" i="1" s="1"/>
  <c r="E1374" i="1"/>
  <c r="D1374" i="1"/>
  <c r="C1374" i="1"/>
  <c r="B1374" i="1"/>
  <c r="A1374" i="1" s="1"/>
  <c r="L1373" i="1"/>
  <c r="J1373" i="1"/>
  <c r="I1373" i="1"/>
  <c r="H1373" i="1"/>
  <c r="G1373" i="1"/>
  <c r="F1373" i="1"/>
  <c r="K1373" i="1" s="1"/>
  <c r="E1373" i="1"/>
  <c r="D1373" i="1"/>
  <c r="C1373" i="1"/>
  <c r="B1373" i="1"/>
  <c r="A1373" i="1" s="1"/>
  <c r="L1372" i="1"/>
  <c r="J1372" i="1"/>
  <c r="I1372" i="1"/>
  <c r="H1372" i="1"/>
  <c r="G1372" i="1"/>
  <c r="F1372" i="1"/>
  <c r="K1372" i="1" s="1"/>
  <c r="E1372" i="1"/>
  <c r="D1372" i="1"/>
  <c r="C1372" i="1"/>
  <c r="B1372" i="1"/>
  <c r="A1372" i="1"/>
  <c r="L1371" i="1"/>
  <c r="J1371" i="1"/>
  <c r="I1371" i="1"/>
  <c r="H1371" i="1"/>
  <c r="G1371" i="1"/>
  <c r="F1371" i="1"/>
  <c r="K1371" i="1" s="1"/>
  <c r="E1371" i="1"/>
  <c r="D1371" i="1"/>
  <c r="C1371" i="1"/>
  <c r="B1371" i="1"/>
  <c r="A1371" i="1" s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 s="1"/>
  <c r="L1368" i="1"/>
  <c r="J1368" i="1"/>
  <c r="I1368" i="1"/>
  <c r="H1368" i="1"/>
  <c r="G1368" i="1"/>
  <c r="F1368" i="1"/>
  <c r="K1368" i="1" s="1"/>
  <c r="E1368" i="1"/>
  <c r="D1368" i="1"/>
  <c r="C1368" i="1"/>
  <c r="B1368" i="1"/>
  <c r="A1368" i="1" s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 s="1"/>
  <c r="L1366" i="1"/>
  <c r="J1366" i="1"/>
  <c r="I1366" i="1"/>
  <c r="H1366" i="1"/>
  <c r="G1366" i="1"/>
  <c r="F1366" i="1"/>
  <c r="K1366" i="1" s="1"/>
  <c r="E1366" i="1"/>
  <c r="D1366" i="1"/>
  <c r="C1366" i="1"/>
  <c r="B1366" i="1"/>
  <c r="A1366" i="1" s="1"/>
  <c r="L1365" i="1"/>
  <c r="J1365" i="1"/>
  <c r="I1365" i="1"/>
  <c r="H1365" i="1"/>
  <c r="G1365" i="1"/>
  <c r="F1365" i="1"/>
  <c r="K1365" i="1" s="1"/>
  <c r="E1365" i="1"/>
  <c r="D1365" i="1"/>
  <c r="C1365" i="1"/>
  <c r="B1365" i="1"/>
  <c r="A1365" i="1" s="1"/>
  <c r="L1364" i="1"/>
  <c r="J1364" i="1"/>
  <c r="I1364" i="1"/>
  <c r="H1364" i="1"/>
  <c r="G1364" i="1"/>
  <c r="F1364" i="1"/>
  <c r="K1364" i="1" s="1"/>
  <c r="E1364" i="1"/>
  <c r="D1364" i="1"/>
  <c r="C1364" i="1"/>
  <c r="B1364" i="1"/>
  <c r="A1364" i="1" s="1"/>
  <c r="L1363" i="1"/>
  <c r="J1363" i="1"/>
  <c r="I1363" i="1"/>
  <c r="H1363" i="1"/>
  <c r="G1363" i="1"/>
  <c r="F1363" i="1"/>
  <c r="K1363" i="1" s="1"/>
  <c r="E1363" i="1"/>
  <c r="D1363" i="1"/>
  <c r="C1363" i="1"/>
  <c r="B1363" i="1"/>
  <c r="A1363" i="1" s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 s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 s="1"/>
  <c r="L1359" i="1"/>
  <c r="J1359" i="1"/>
  <c r="I1359" i="1"/>
  <c r="H1359" i="1"/>
  <c r="G1359" i="1"/>
  <c r="F1359" i="1"/>
  <c r="K1359" i="1" s="1"/>
  <c r="E1359" i="1"/>
  <c r="D1359" i="1"/>
  <c r="C1359" i="1"/>
  <c r="B1359" i="1"/>
  <c r="A1359" i="1" s="1"/>
  <c r="L1358" i="1"/>
  <c r="J1358" i="1"/>
  <c r="I1358" i="1"/>
  <c r="H1358" i="1"/>
  <c r="G1358" i="1"/>
  <c r="F1358" i="1"/>
  <c r="K1358" i="1" s="1"/>
  <c r="E1358" i="1"/>
  <c r="D1358" i="1"/>
  <c r="C1358" i="1"/>
  <c r="B1358" i="1"/>
  <c r="A1358" i="1" s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 s="1"/>
  <c r="L1356" i="1"/>
  <c r="J1356" i="1"/>
  <c r="I1356" i="1"/>
  <c r="H1356" i="1"/>
  <c r="G1356" i="1"/>
  <c r="F1356" i="1"/>
  <c r="K1356" i="1" s="1"/>
  <c r="E1356" i="1"/>
  <c r="D1356" i="1"/>
  <c r="C1356" i="1"/>
  <c r="B1356" i="1"/>
  <c r="A1356" i="1"/>
  <c r="L1355" i="1"/>
  <c r="J1355" i="1"/>
  <c r="I1355" i="1"/>
  <c r="H1355" i="1"/>
  <c r="G1355" i="1"/>
  <c r="F1355" i="1"/>
  <c r="K1355" i="1" s="1"/>
  <c r="E1355" i="1"/>
  <c r="D1355" i="1"/>
  <c r="C1355" i="1"/>
  <c r="B1355" i="1"/>
  <c r="A1355" i="1" s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 s="1"/>
  <c r="L1352" i="1"/>
  <c r="J1352" i="1"/>
  <c r="I1352" i="1"/>
  <c r="H1352" i="1"/>
  <c r="G1352" i="1"/>
  <c r="F1352" i="1"/>
  <c r="K1352" i="1" s="1"/>
  <c r="E1352" i="1"/>
  <c r="D1352" i="1"/>
  <c r="C1352" i="1"/>
  <c r="B1352" i="1"/>
  <c r="A1352" i="1" s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 s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 s="1"/>
  <c r="L1349" i="1"/>
  <c r="J1349" i="1"/>
  <c r="I1349" i="1"/>
  <c r="H1349" i="1"/>
  <c r="G1349" i="1"/>
  <c r="F1349" i="1"/>
  <c r="K1349" i="1" s="1"/>
  <c r="E1349" i="1"/>
  <c r="D1349" i="1"/>
  <c r="C1349" i="1"/>
  <c r="B1349" i="1"/>
  <c r="A1349" i="1" s="1"/>
  <c r="L1348" i="1"/>
  <c r="J1348" i="1"/>
  <c r="I1348" i="1"/>
  <c r="H1348" i="1"/>
  <c r="G1348" i="1"/>
  <c r="F1348" i="1"/>
  <c r="K1348" i="1" s="1"/>
  <c r="E1348" i="1"/>
  <c r="D1348" i="1"/>
  <c r="C1348" i="1"/>
  <c r="B1348" i="1"/>
  <c r="A1348" i="1" s="1"/>
  <c r="L1347" i="1"/>
  <c r="J1347" i="1"/>
  <c r="I1347" i="1"/>
  <c r="H1347" i="1"/>
  <c r="G1347" i="1"/>
  <c r="F1347" i="1"/>
  <c r="K1347" i="1" s="1"/>
  <c r="E1347" i="1"/>
  <c r="D1347" i="1"/>
  <c r="C1347" i="1"/>
  <c r="B1347" i="1"/>
  <c r="A1347" i="1" s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 s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 s="1"/>
  <c r="L1343" i="1"/>
  <c r="J1343" i="1"/>
  <c r="I1343" i="1"/>
  <c r="H1343" i="1"/>
  <c r="G1343" i="1"/>
  <c r="F1343" i="1"/>
  <c r="K1343" i="1" s="1"/>
  <c r="E1343" i="1"/>
  <c r="D1343" i="1"/>
  <c r="C1343" i="1"/>
  <c r="B1343" i="1"/>
  <c r="A1343" i="1" s="1"/>
  <c r="L1342" i="1"/>
  <c r="J1342" i="1"/>
  <c r="I1342" i="1"/>
  <c r="H1342" i="1"/>
  <c r="G1342" i="1"/>
  <c r="F1342" i="1"/>
  <c r="K1342" i="1" s="1"/>
  <c r="E1342" i="1"/>
  <c r="D1342" i="1"/>
  <c r="C1342" i="1"/>
  <c r="B1342" i="1"/>
  <c r="A1342" i="1" s="1"/>
  <c r="L1341" i="1"/>
  <c r="J1341" i="1"/>
  <c r="I1341" i="1"/>
  <c r="H1341" i="1"/>
  <c r="G1341" i="1"/>
  <c r="F1341" i="1"/>
  <c r="K1341" i="1" s="1"/>
  <c r="E1341" i="1"/>
  <c r="D1341" i="1"/>
  <c r="C1341" i="1"/>
  <c r="B1341" i="1"/>
  <c r="A1341" i="1" s="1"/>
  <c r="L1340" i="1"/>
  <c r="J1340" i="1"/>
  <c r="I1340" i="1"/>
  <c r="H1340" i="1"/>
  <c r="G1340" i="1"/>
  <c r="F1340" i="1"/>
  <c r="K1340" i="1" s="1"/>
  <c r="E1340" i="1"/>
  <c r="D1340" i="1"/>
  <c r="C1340" i="1"/>
  <c r="B1340" i="1"/>
  <c r="A1340" i="1"/>
  <c r="L1339" i="1"/>
  <c r="J1339" i="1"/>
  <c r="I1339" i="1"/>
  <c r="H1339" i="1"/>
  <c r="G1339" i="1"/>
  <c r="F1339" i="1"/>
  <c r="K1339" i="1" s="1"/>
  <c r="E1339" i="1"/>
  <c r="D1339" i="1"/>
  <c r="C1339" i="1"/>
  <c r="B1339" i="1"/>
  <c r="A1339" i="1" s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 s="1"/>
  <c r="L1336" i="1"/>
  <c r="J1336" i="1"/>
  <c r="I1336" i="1"/>
  <c r="H1336" i="1"/>
  <c r="G1336" i="1"/>
  <c r="F1336" i="1"/>
  <c r="K1336" i="1" s="1"/>
  <c r="E1336" i="1"/>
  <c r="D1336" i="1"/>
  <c r="C1336" i="1"/>
  <c r="B1336" i="1"/>
  <c r="A1336" i="1" s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 s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 s="1"/>
  <c r="L1333" i="1"/>
  <c r="J1333" i="1"/>
  <c r="I1333" i="1"/>
  <c r="H1333" i="1"/>
  <c r="G1333" i="1"/>
  <c r="F1333" i="1"/>
  <c r="K1333" i="1" s="1"/>
  <c r="E1333" i="1"/>
  <c r="D1333" i="1"/>
  <c r="C1333" i="1"/>
  <c r="B1333" i="1"/>
  <c r="A1333" i="1" s="1"/>
  <c r="L1332" i="1"/>
  <c r="J1332" i="1"/>
  <c r="I1332" i="1"/>
  <c r="H1332" i="1"/>
  <c r="G1332" i="1"/>
  <c r="F1332" i="1"/>
  <c r="K1332" i="1" s="1"/>
  <c r="E1332" i="1"/>
  <c r="D1332" i="1"/>
  <c r="C1332" i="1"/>
  <c r="B1332" i="1"/>
  <c r="A1332" i="1" s="1"/>
  <c r="L1331" i="1"/>
  <c r="J1331" i="1"/>
  <c r="I1331" i="1"/>
  <c r="H1331" i="1"/>
  <c r="G1331" i="1"/>
  <c r="F1331" i="1"/>
  <c r="K1331" i="1" s="1"/>
  <c r="E1331" i="1"/>
  <c r="D1331" i="1"/>
  <c r="C1331" i="1"/>
  <c r="B1331" i="1"/>
  <c r="A1331" i="1" s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 s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 s="1"/>
  <c r="L1327" i="1"/>
  <c r="J1327" i="1"/>
  <c r="I1327" i="1"/>
  <c r="H1327" i="1"/>
  <c r="G1327" i="1"/>
  <c r="F1327" i="1"/>
  <c r="K1327" i="1" s="1"/>
  <c r="E1327" i="1"/>
  <c r="D1327" i="1"/>
  <c r="C1327" i="1"/>
  <c r="B1327" i="1"/>
  <c r="A1327" i="1" s="1"/>
  <c r="L1326" i="1"/>
  <c r="J1326" i="1"/>
  <c r="I1326" i="1"/>
  <c r="H1326" i="1"/>
  <c r="G1326" i="1"/>
  <c r="F1326" i="1"/>
  <c r="K1326" i="1" s="1"/>
  <c r="E1326" i="1"/>
  <c r="D1326" i="1"/>
  <c r="C1326" i="1"/>
  <c r="B1326" i="1"/>
  <c r="A1326" i="1" s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 s="1"/>
  <c r="L1324" i="1"/>
  <c r="J1324" i="1"/>
  <c r="I1324" i="1"/>
  <c r="H1324" i="1"/>
  <c r="G1324" i="1"/>
  <c r="F1324" i="1"/>
  <c r="K1324" i="1" s="1"/>
  <c r="E1324" i="1"/>
  <c r="D1324" i="1"/>
  <c r="C1324" i="1"/>
  <c r="B1324" i="1"/>
  <c r="A1324" i="1"/>
  <c r="L1323" i="1"/>
  <c r="J1323" i="1"/>
  <c r="I1323" i="1"/>
  <c r="H1323" i="1"/>
  <c r="G1323" i="1"/>
  <c r="F1323" i="1"/>
  <c r="K1323" i="1" s="1"/>
  <c r="E1323" i="1"/>
  <c r="D1323" i="1"/>
  <c r="C1323" i="1"/>
  <c r="B1323" i="1"/>
  <c r="A1323" i="1" s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 s="1"/>
  <c r="L1320" i="1"/>
  <c r="J1320" i="1"/>
  <c r="I1320" i="1"/>
  <c r="H1320" i="1"/>
  <c r="G1320" i="1"/>
  <c r="F1320" i="1"/>
  <c r="K1320" i="1" s="1"/>
  <c r="E1320" i="1"/>
  <c r="D1320" i="1"/>
  <c r="C1320" i="1"/>
  <c r="B1320" i="1"/>
  <c r="A1320" i="1" s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 s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 s="1"/>
  <c r="L1317" i="1"/>
  <c r="J1317" i="1"/>
  <c r="I1317" i="1"/>
  <c r="H1317" i="1"/>
  <c r="G1317" i="1"/>
  <c r="F1317" i="1"/>
  <c r="K1317" i="1" s="1"/>
  <c r="E1317" i="1"/>
  <c r="D1317" i="1"/>
  <c r="C1317" i="1"/>
  <c r="B1317" i="1"/>
  <c r="A1317" i="1" s="1"/>
  <c r="L1316" i="1"/>
  <c r="J1316" i="1"/>
  <c r="I1316" i="1"/>
  <c r="H1316" i="1"/>
  <c r="G1316" i="1"/>
  <c r="F1316" i="1"/>
  <c r="K1316" i="1" s="1"/>
  <c r="E1316" i="1"/>
  <c r="D1316" i="1"/>
  <c r="C1316" i="1"/>
  <c r="B1316" i="1"/>
  <c r="A1316" i="1" s="1"/>
  <c r="L1315" i="1"/>
  <c r="J1315" i="1"/>
  <c r="I1315" i="1"/>
  <c r="H1315" i="1"/>
  <c r="G1315" i="1"/>
  <c r="F1315" i="1"/>
  <c r="K1315" i="1" s="1"/>
  <c r="E1315" i="1"/>
  <c r="D1315" i="1"/>
  <c r="C1315" i="1"/>
  <c r="B1315" i="1"/>
  <c r="A1315" i="1" s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 s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 s="1"/>
  <c r="L1311" i="1"/>
  <c r="J1311" i="1"/>
  <c r="I1311" i="1"/>
  <c r="H1311" i="1"/>
  <c r="G1311" i="1"/>
  <c r="F1311" i="1"/>
  <c r="K1311" i="1" s="1"/>
  <c r="E1311" i="1"/>
  <c r="D1311" i="1"/>
  <c r="C1311" i="1"/>
  <c r="B1311" i="1"/>
  <c r="A1311" i="1" s="1"/>
  <c r="L1310" i="1"/>
  <c r="J1310" i="1"/>
  <c r="I1310" i="1"/>
  <c r="H1310" i="1"/>
  <c r="G1310" i="1"/>
  <c r="F1310" i="1"/>
  <c r="K1310" i="1" s="1"/>
  <c r="E1310" i="1"/>
  <c r="D1310" i="1"/>
  <c r="C1310" i="1"/>
  <c r="B1310" i="1"/>
  <c r="A1310" i="1" s="1"/>
  <c r="L1309" i="1"/>
  <c r="J1309" i="1"/>
  <c r="I1309" i="1"/>
  <c r="H1309" i="1"/>
  <c r="G1309" i="1"/>
  <c r="F1309" i="1"/>
  <c r="K1309" i="1" s="1"/>
  <c r="E1309" i="1"/>
  <c r="D1309" i="1"/>
  <c r="C1309" i="1"/>
  <c r="B1309" i="1"/>
  <c r="A1309" i="1" s="1"/>
  <c r="L1308" i="1"/>
  <c r="J1308" i="1"/>
  <c r="I1308" i="1"/>
  <c r="H1308" i="1"/>
  <c r="G1308" i="1"/>
  <c r="F1308" i="1"/>
  <c r="K1308" i="1" s="1"/>
  <c r="E1308" i="1"/>
  <c r="D1308" i="1"/>
  <c r="C1308" i="1"/>
  <c r="B1308" i="1"/>
  <c r="A1308" i="1"/>
  <c r="L1307" i="1"/>
  <c r="J1307" i="1"/>
  <c r="I1307" i="1"/>
  <c r="H1307" i="1"/>
  <c r="G1307" i="1"/>
  <c r="F1307" i="1"/>
  <c r="K1307" i="1" s="1"/>
  <c r="E1307" i="1"/>
  <c r="D1307" i="1"/>
  <c r="C1307" i="1"/>
  <c r="B1307" i="1"/>
  <c r="A1307" i="1" s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 s="1"/>
  <c r="L1304" i="1"/>
  <c r="J1304" i="1"/>
  <c r="I1304" i="1"/>
  <c r="H1304" i="1"/>
  <c r="G1304" i="1"/>
  <c r="F1304" i="1"/>
  <c r="K1304" i="1" s="1"/>
  <c r="E1304" i="1"/>
  <c r="D1304" i="1"/>
  <c r="C1304" i="1"/>
  <c r="B1304" i="1"/>
  <c r="A1304" i="1" s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 s="1"/>
  <c r="L1302" i="1"/>
  <c r="J1302" i="1"/>
  <c r="I1302" i="1"/>
  <c r="H1302" i="1"/>
  <c r="G1302" i="1"/>
  <c r="F1302" i="1"/>
  <c r="K1302" i="1" s="1"/>
  <c r="E1302" i="1"/>
  <c r="D1302" i="1"/>
  <c r="C1302" i="1"/>
  <c r="B1302" i="1"/>
  <c r="A1302" i="1" s="1"/>
  <c r="L1301" i="1"/>
  <c r="J1301" i="1"/>
  <c r="I1301" i="1"/>
  <c r="H1301" i="1"/>
  <c r="G1301" i="1"/>
  <c r="F1301" i="1"/>
  <c r="K1301" i="1" s="1"/>
  <c r="E1301" i="1"/>
  <c r="D1301" i="1"/>
  <c r="C1301" i="1"/>
  <c r="B1301" i="1"/>
  <c r="A1301" i="1" s="1"/>
  <c r="L1300" i="1"/>
  <c r="J1300" i="1"/>
  <c r="I1300" i="1"/>
  <c r="H1300" i="1"/>
  <c r="G1300" i="1"/>
  <c r="F1300" i="1"/>
  <c r="K1300" i="1" s="1"/>
  <c r="E1300" i="1"/>
  <c r="D1300" i="1"/>
  <c r="C1300" i="1"/>
  <c r="B1300" i="1"/>
  <c r="A1300" i="1" s="1"/>
  <c r="L1299" i="1"/>
  <c r="J1299" i="1"/>
  <c r="I1299" i="1"/>
  <c r="H1299" i="1"/>
  <c r="G1299" i="1"/>
  <c r="F1299" i="1"/>
  <c r="K1299" i="1" s="1"/>
  <c r="E1299" i="1"/>
  <c r="D1299" i="1"/>
  <c r="C1299" i="1"/>
  <c r="B1299" i="1"/>
  <c r="A1299" i="1" s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 s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 s="1"/>
  <c r="L1295" i="1"/>
  <c r="J1295" i="1"/>
  <c r="I1295" i="1"/>
  <c r="H1295" i="1"/>
  <c r="G1295" i="1"/>
  <c r="F1295" i="1"/>
  <c r="K1295" i="1" s="1"/>
  <c r="E1295" i="1"/>
  <c r="D1295" i="1"/>
  <c r="C1295" i="1"/>
  <c r="B1295" i="1"/>
  <c r="A1295" i="1" s="1"/>
  <c r="L1294" i="1"/>
  <c r="J1294" i="1"/>
  <c r="I1294" i="1"/>
  <c r="H1294" i="1"/>
  <c r="G1294" i="1"/>
  <c r="F1294" i="1"/>
  <c r="K1294" i="1" s="1"/>
  <c r="E1294" i="1"/>
  <c r="D1294" i="1"/>
  <c r="C1294" i="1"/>
  <c r="B1294" i="1"/>
  <c r="A1294" i="1" s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 s="1"/>
  <c r="L1292" i="1"/>
  <c r="J1292" i="1"/>
  <c r="I1292" i="1"/>
  <c r="H1292" i="1"/>
  <c r="G1292" i="1"/>
  <c r="F1292" i="1"/>
  <c r="K1292" i="1" s="1"/>
  <c r="E1292" i="1"/>
  <c r="D1292" i="1"/>
  <c r="C1292" i="1"/>
  <c r="B1292" i="1"/>
  <c r="A1292" i="1"/>
  <c r="L1291" i="1"/>
  <c r="J1291" i="1"/>
  <c r="I1291" i="1"/>
  <c r="H1291" i="1"/>
  <c r="G1291" i="1"/>
  <c r="F1291" i="1"/>
  <c r="K1291" i="1" s="1"/>
  <c r="E1291" i="1"/>
  <c r="D1291" i="1"/>
  <c r="C1291" i="1"/>
  <c r="B1291" i="1"/>
  <c r="A1291" i="1" s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 s="1"/>
  <c r="L1288" i="1"/>
  <c r="J1288" i="1"/>
  <c r="I1288" i="1"/>
  <c r="H1288" i="1"/>
  <c r="G1288" i="1"/>
  <c r="F1288" i="1"/>
  <c r="K1288" i="1" s="1"/>
  <c r="E1288" i="1"/>
  <c r="D1288" i="1"/>
  <c r="C1288" i="1"/>
  <c r="B1288" i="1"/>
  <c r="A1288" i="1" s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 s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 s="1"/>
  <c r="L1285" i="1"/>
  <c r="J1285" i="1"/>
  <c r="I1285" i="1"/>
  <c r="H1285" i="1"/>
  <c r="G1285" i="1"/>
  <c r="F1285" i="1"/>
  <c r="K1285" i="1" s="1"/>
  <c r="E1285" i="1"/>
  <c r="D1285" i="1"/>
  <c r="C1285" i="1"/>
  <c r="B1285" i="1"/>
  <c r="A1285" i="1" s="1"/>
  <c r="L1284" i="1"/>
  <c r="J1284" i="1"/>
  <c r="I1284" i="1"/>
  <c r="H1284" i="1"/>
  <c r="G1284" i="1"/>
  <c r="F1284" i="1"/>
  <c r="K1284" i="1" s="1"/>
  <c r="E1284" i="1"/>
  <c r="D1284" i="1"/>
  <c r="C1284" i="1"/>
  <c r="B1284" i="1"/>
  <c r="A1284" i="1" s="1"/>
  <c r="L1283" i="1"/>
  <c r="J1283" i="1"/>
  <c r="I1283" i="1"/>
  <c r="H1283" i="1"/>
  <c r="G1283" i="1"/>
  <c r="F1283" i="1"/>
  <c r="K1283" i="1" s="1"/>
  <c r="E1283" i="1"/>
  <c r="D1283" i="1"/>
  <c r="C1283" i="1"/>
  <c r="B1283" i="1"/>
  <c r="A1283" i="1" s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 s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 s="1"/>
  <c r="L1279" i="1"/>
  <c r="J1279" i="1"/>
  <c r="I1279" i="1"/>
  <c r="H1279" i="1"/>
  <c r="G1279" i="1"/>
  <c r="F1279" i="1"/>
  <c r="K1279" i="1" s="1"/>
  <c r="E1279" i="1"/>
  <c r="D1279" i="1"/>
  <c r="C1279" i="1"/>
  <c r="B1279" i="1"/>
  <c r="A1279" i="1" s="1"/>
  <c r="L1278" i="1"/>
  <c r="J1278" i="1"/>
  <c r="I1278" i="1"/>
  <c r="H1278" i="1"/>
  <c r="G1278" i="1"/>
  <c r="F1278" i="1"/>
  <c r="K1278" i="1" s="1"/>
  <c r="E1278" i="1"/>
  <c r="D1278" i="1"/>
  <c r="C1278" i="1"/>
  <c r="B1278" i="1"/>
  <c r="A1278" i="1" s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 s="1"/>
  <c r="L1276" i="1"/>
  <c r="J1276" i="1"/>
  <c r="I1276" i="1"/>
  <c r="H1276" i="1"/>
  <c r="G1276" i="1"/>
  <c r="F1276" i="1"/>
  <c r="K1276" i="1" s="1"/>
  <c r="E1276" i="1"/>
  <c r="D1276" i="1"/>
  <c r="C1276" i="1"/>
  <c r="B1276" i="1"/>
  <c r="A1276" i="1"/>
  <c r="L1275" i="1"/>
  <c r="J1275" i="1"/>
  <c r="I1275" i="1"/>
  <c r="H1275" i="1"/>
  <c r="G1275" i="1"/>
  <c r="F1275" i="1"/>
  <c r="K1275" i="1" s="1"/>
  <c r="E1275" i="1"/>
  <c r="D1275" i="1"/>
  <c r="C1275" i="1"/>
  <c r="B1275" i="1"/>
  <c r="A1275" i="1" s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 s="1"/>
  <c r="L1272" i="1"/>
  <c r="J1272" i="1"/>
  <c r="I1272" i="1"/>
  <c r="H1272" i="1"/>
  <c r="G1272" i="1"/>
  <c r="F1272" i="1"/>
  <c r="K1272" i="1" s="1"/>
  <c r="E1272" i="1"/>
  <c r="D1272" i="1"/>
  <c r="C1272" i="1"/>
  <c r="B1272" i="1"/>
  <c r="A1272" i="1" s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 s="1"/>
  <c r="L1270" i="1"/>
  <c r="J1270" i="1"/>
  <c r="I1270" i="1"/>
  <c r="H1270" i="1"/>
  <c r="G1270" i="1"/>
  <c r="F1270" i="1"/>
  <c r="K1270" i="1" s="1"/>
  <c r="E1270" i="1"/>
  <c r="D1270" i="1"/>
  <c r="C1270" i="1"/>
  <c r="B1270" i="1"/>
  <c r="A1270" i="1" s="1"/>
  <c r="L1269" i="1"/>
  <c r="J1269" i="1"/>
  <c r="I1269" i="1"/>
  <c r="H1269" i="1"/>
  <c r="G1269" i="1"/>
  <c r="F1269" i="1"/>
  <c r="K1269" i="1" s="1"/>
  <c r="E1269" i="1"/>
  <c r="D1269" i="1"/>
  <c r="C1269" i="1"/>
  <c r="B1269" i="1"/>
  <c r="A1269" i="1" s="1"/>
  <c r="L1268" i="1"/>
  <c r="J1268" i="1"/>
  <c r="I1268" i="1"/>
  <c r="H1268" i="1"/>
  <c r="G1268" i="1"/>
  <c r="F1268" i="1"/>
  <c r="K1268" i="1" s="1"/>
  <c r="E1268" i="1"/>
  <c r="D1268" i="1"/>
  <c r="C1268" i="1"/>
  <c r="B1268" i="1"/>
  <c r="A1268" i="1" s="1"/>
  <c r="L1267" i="1"/>
  <c r="J1267" i="1"/>
  <c r="I1267" i="1"/>
  <c r="H1267" i="1"/>
  <c r="G1267" i="1"/>
  <c r="F1267" i="1"/>
  <c r="K1267" i="1" s="1"/>
  <c r="E1267" i="1"/>
  <c r="D1267" i="1"/>
  <c r="C1267" i="1"/>
  <c r="B1267" i="1"/>
  <c r="A1267" i="1" s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 s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 s="1"/>
  <c r="L1263" i="1"/>
  <c r="J1263" i="1"/>
  <c r="I1263" i="1"/>
  <c r="H1263" i="1"/>
  <c r="G1263" i="1"/>
  <c r="F1263" i="1"/>
  <c r="K1263" i="1" s="1"/>
  <c r="E1263" i="1"/>
  <c r="D1263" i="1"/>
  <c r="C1263" i="1"/>
  <c r="B1263" i="1"/>
  <c r="A1263" i="1" s="1"/>
  <c r="L1262" i="1"/>
  <c r="J1262" i="1"/>
  <c r="I1262" i="1"/>
  <c r="H1262" i="1"/>
  <c r="G1262" i="1"/>
  <c r="F1262" i="1"/>
  <c r="K1262" i="1" s="1"/>
  <c r="E1262" i="1"/>
  <c r="D1262" i="1"/>
  <c r="C1262" i="1"/>
  <c r="B1262" i="1"/>
  <c r="A1262" i="1" s="1"/>
  <c r="L1261" i="1"/>
  <c r="J1261" i="1"/>
  <c r="I1261" i="1"/>
  <c r="H1261" i="1"/>
  <c r="G1261" i="1"/>
  <c r="F1261" i="1"/>
  <c r="K1261" i="1" s="1"/>
  <c r="E1261" i="1"/>
  <c r="D1261" i="1"/>
  <c r="C1261" i="1"/>
  <c r="B1261" i="1"/>
  <c r="A1261" i="1" s="1"/>
  <c r="L1260" i="1"/>
  <c r="J1260" i="1"/>
  <c r="I1260" i="1"/>
  <c r="H1260" i="1"/>
  <c r="G1260" i="1"/>
  <c r="F1260" i="1"/>
  <c r="K1260" i="1" s="1"/>
  <c r="E1260" i="1"/>
  <c r="D1260" i="1"/>
  <c r="C1260" i="1"/>
  <c r="B1260" i="1"/>
  <c r="A1260" i="1"/>
  <c r="L1259" i="1"/>
  <c r="J1259" i="1"/>
  <c r="I1259" i="1"/>
  <c r="H1259" i="1"/>
  <c r="G1259" i="1"/>
  <c r="F1259" i="1"/>
  <c r="K1259" i="1" s="1"/>
  <c r="E1259" i="1"/>
  <c r="D1259" i="1"/>
  <c r="C1259" i="1"/>
  <c r="B1259" i="1"/>
  <c r="A1259" i="1" s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 s="1"/>
  <c r="L1256" i="1"/>
  <c r="J1256" i="1"/>
  <c r="I1256" i="1"/>
  <c r="H1256" i="1"/>
  <c r="G1256" i="1"/>
  <c r="F1256" i="1"/>
  <c r="K1256" i="1" s="1"/>
  <c r="E1256" i="1"/>
  <c r="D1256" i="1"/>
  <c r="C1256" i="1"/>
  <c r="B1256" i="1"/>
  <c r="A1256" i="1" s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 s="1"/>
  <c r="L1254" i="1"/>
  <c r="J1254" i="1"/>
  <c r="I1254" i="1"/>
  <c r="H1254" i="1"/>
  <c r="G1254" i="1"/>
  <c r="F1254" i="1"/>
  <c r="K1254" i="1" s="1"/>
  <c r="E1254" i="1"/>
  <c r="D1254" i="1"/>
  <c r="C1254" i="1"/>
  <c r="B1254" i="1"/>
  <c r="A1254" i="1" s="1"/>
  <c r="L1253" i="1"/>
  <c r="J1253" i="1"/>
  <c r="I1253" i="1"/>
  <c r="H1253" i="1"/>
  <c r="G1253" i="1"/>
  <c r="F1253" i="1"/>
  <c r="K1253" i="1" s="1"/>
  <c r="E1253" i="1"/>
  <c r="D1253" i="1"/>
  <c r="C1253" i="1"/>
  <c r="B1253" i="1"/>
  <c r="A1253" i="1" s="1"/>
  <c r="L1252" i="1"/>
  <c r="J1252" i="1"/>
  <c r="I1252" i="1"/>
  <c r="H1252" i="1"/>
  <c r="G1252" i="1"/>
  <c r="F1252" i="1"/>
  <c r="K1252" i="1" s="1"/>
  <c r="E1252" i="1"/>
  <c r="D1252" i="1"/>
  <c r="C1252" i="1"/>
  <c r="B1252" i="1"/>
  <c r="A1252" i="1" s="1"/>
  <c r="L1251" i="1"/>
  <c r="J1251" i="1"/>
  <c r="I1251" i="1"/>
  <c r="H1251" i="1"/>
  <c r="G1251" i="1"/>
  <c r="F1251" i="1"/>
  <c r="K1251" i="1" s="1"/>
  <c r="E1251" i="1"/>
  <c r="D1251" i="1"/>
  <c r="C1251" i="1"/>
  <c r="B1251" i="1"/>
  <c r="A1251" i="1" s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 s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 s="1"/>
  <c r="L1247" i="1"/>
  <c r="J1247" i="1"/>
  <c r="I1247" i="1"/>
  <c r="H1247" i="1"/>
  <c r="G1247" i="1"/>
  <c r="F1247" i="1"/>
  <c r="K1247" i="1" s="1"/>
  <c r="E1247" i="1"/>
  <c r="D1247" i="1"/>
  <c r="C1247" i="1"/>
  <c r="B1247" i="1"/>
  <c r="A1247" i="1" s="1"/>
  <c r="L1246" i="1"/>
  <c r="J1246" i="1"/>
  <c r="I1246" i="1"/>
  <c r="H1246" i="1"/>
  <c r="G1246" i="1"/>
  <c r="F1246" i="1"/>
  <c r="K1246" i="1" s="1"/>
  <c r="E1246" i="1"/>
  <c r="D1246" i="1"/>
  <c r="C1246" i="1"/>
  <c r="B1246" i="1"/>
  <c r="A1246" i="1" s="1"/>
  <c r="L1245" i="1"/>
  <c r="J1245" i="1"/>
  <c r="I1245" i="1"/>
  <c r="H1245" i="1"/>
  <c r="G1245" i="1"/>
  <c r="F1245" i="1"/>
  <c r="K1245" i="1" s="1"/>
  <c r="E1245" i="1"/>
  <c r="D1245" i="1"/>
  <c r="C1245" i="1"/>
  <c r="B1245" i="1"/>
  <c r="A1245" i="1" s="1"/>
  <c r="L1244" i="1"/>
  <c r="J1244" i="1"/>
  <c r="I1244" i="1"/>
  <c r="H1244" i="1"/>
  <c r="G1244" i="1"/>
  <c r="F1244" i="1"/>
  <c r="K1244" i="1" s="1"/>
  <c r="E1244" i="1"/>
  <c r="D1244" i="1"/>
  <c r="C1244" i="1"/>
  <c r="B1244" i="1"/>
  <c r="A1244" i="1"/>
  <c r="L1243" i="1"/>
  <c r="J1243" i="1"/>
  <c r="I1243" i="1"/>
  <c r="H1243" i="1"/>
  <c r="G1243" i="1"/>
  <c r="F1243" i="1"/>
  <c r="K1243" i="1" s="1"/>
  <c r="E1243" i="1"/>
  <c r="D1243" i="1"/>
  <c r="C1243" i="1"/>
  <c r="B1243" i="1"/>
  <c r="A1243" i="1" s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 s="1"/>
  <c r="L1240" i="1"/>
  <c r="J1240" i="1"/>
  <c r="I1240" i="1"/>
  <c r="H1240" i="1"/>
  <c r="G1240" i="1"/>
  <c r="F1240" i="1"/>
  <c r="K1240" i="1" s="1"/>
  <c r="E1240" i="1"/>
  <c r="D1240" i="1"/>
  <c r="C1240" i="1"/>
  <c r="B1240" i="1"/>
  <c r="A1240" i="1" s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 s="1"/>
  <c r="L1238" i="1"/>
  <c r="J1238" i="1"/>
  <c r="I1238" i="1"/>
  <c r="H1238" i="1"/>
  <c r="G1238" i="1"/>
  <c r="F1238" i="1"/>
  <c r="K1238" i="1" s="1"/>
  <c r="E1238" i="1"/>
  <c r="D1238" i="1"/>
  <c r="C1238" i="1"/>
  <c r="B1238" i="1"/>
  <c r="A1238" i="1" s="1"/>
  <c r="L1237" i="1"/>
  <c r="J1237" i="1"/>
  <c r="I1237" i="1"/>
  <c r="H1237" i="1"/>
  <c r="G1237" i="1"/>
  <c r="F1237" i="1"/>
  <c r="K1237" i="1" s="1"/>
  <c r="E1237" i="1"/>
  <c r="D1237" i="1"/>
  <c r="C1237" i="1"/>
  <c r="B1237" i="1"/>
  <c r="A1237" i="1" s="1"/>
  <c r="L1236" i="1"/>
  <c r="J1236" i="1"/>
  <c r="I1236" i="1"/>
  <c r="H1236" i="1"/>
  <c r="G1236" i="1"/>
  <c r="F1236" i="1"/>
  <c r="K1236" i="1" s="1"/>
  <c r="E1236" i="1"/>
  <c r="D1236" i="1"/>
  <c r="C1236" i="1"/>
  <c r="B1236" i="1"/>
  <c r="A1236" i="1" s="1"/>
  <c r="L1235" i="1"/>
  <c r="J1235" i="1"/>
  <c r="I1235" i="1"/>
  <c r="H1235" i="1"/>
  <c r="G1235" i="1"/>
  <c r="F1235" i="1"/>
  <c r="K1235" i="1" s="1"/>
  <c r="E1235" i="1"/>
  <c r="D1235" i="1"/>
  <c r="C1235" i="1"/>
  <c r="B1235" i="1"/>
  <c r="A1235" i="1" s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 s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 s="1"/>
  <c r="L1231" i="1"/>
  <c r="J1231" i="1"/>
  <c r="I1231" i="1"/>
  <c r="H1231" i="1"/>
  <c r="G1231" i="1"/>
  <c r="F1231" i="1"/>
  <c r="K1231" i="1" s="1"/>
  <c r="E1231" i="1"/>
  <c r="D1231" i="1"/>
  <c r="C1231" i="1"/>
  <c r="B1231" i="1"/>
  <c r="A1231" i="1" s="1"/>
  <c r="L1230" i="1"/>
  <c r="J1230" i="1"/>
  <c r="I1230" i="1"/>
  <c r="H1230" i="1"/>
  <c r="G1230" i="1"/>
  <c r="F1230" i="1"/>
  <c r="K1230" i="1" s="1"/>
  <c r="E1230" i="1"/>
  <c r="D1230" i="1"/>
  <c r="C1230" i="1"/>
  <c r="B1230" i="1"/>
  <c r="A1230" i="1"/>
  <c r="L1229" i="1"/>
  <c r="J1229" i="1"/>
  <c r="I1229" i="1"/>
  <c r="H1229" i="1"/>
  <c r="G1229" i="1"/>
  <c r="F1229" i="1"/>
  <c r="K1229" i="1" s="1"/>
  <c r="E1229" i="1"/>
  <c r="D1229" i="1"/>
  <c r="C1229" i="1"/>
  <c r="B1229" i="1"/>
  <c r="A1229" i="1" s="1"/>
  <c r="L1228" i="1"/>
  <c r="J1228" i="1"/>
  <c r="I1228" i="1"/>
  <c r="H1228" i="1"/>
  <c r="G1228" i="1"/>
  <c r="F1228" i="1"/>
  <c r="K1228" i="1" s="1"/>
  <c r="E1228" i="1"/>
  <c r="D1228" i="1"/>
  <c r="C1228" i="1"/>
  <c r="B1228" i="1"/>
  <c r="A1228" i="1"/>
  <c r="L1227" i="1"/>
  <c r="J1227" i="1"/>
  <c r="I1227" i="1"/>
  <c r="H1227" i="1"/>
  <c r="G1227" i="1"/>
  <c r="F1227" i="1"/>
  <c r="K1227" i="1" s="1"/>
  <c r="E1227" i="1"/>
  <c r="D1227" i="1"/>
  <c r="C1227" i="1"/>
  <c r="B1227" i="1"/>
  <c r="A1227" i="1" s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 s="1"/>
  <c r="L1224" i="1"/>
  <c r="J1224" i="1"/>
  <c r="I1224" i="1"/>
  <c r="H1224" i="1"/>
  <c r="G1224" i="1"/>
  <c r="F1224" i="1"/>
  <c r="K1224" i="1" s="1"/>
  <c r="E1224" i="1"/>
  <c r="D1224" i="1"/>
  <c r="C1224" i="1"/>
  <c r="B1224" i="1"/>
  <c r="A1224" i="1" s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 s="1"/>
  <c r="L1222" i="1"/>
  <c r="J1222" i="1"/>
  <c r="I1222" i="1"/>
  <c r="H1222" i="1"/>
  <c r="G1222" i="1"/>
  <c r="F1222" i="1"/>
  <c r="K1222" i="1" s="1"/>
  <c r="E1222" i="1"/>
  <c r="D1222" i="1"/>
  <c r="C1222" i="1"/>
  <c r="B1222" i="1"/>
  <c r="A1222" i="1" s="1"/>
  <c r="L1221" i="1"/>
  <c r="J1221" i="1"/>
  <c r="I1221" i="1"/>
  <c r="H1221" i="1"/>
  <c r="G1221" i="1"/>
  <c r="F1221" i="1"/>
  <c r="K1221" i="1" s="1"/>
  <c r="E1221" i="1"/>
  <c r="D1221" i="1"/>
  <c r="C1221" i="1"/>
  <c r="B1221" i="1"/>
  <c r="A1221" i="1" s="1"/>
  <c r="L1220" i="1"/>
  <c r="J1220" i="1"/>
  <c r="I1220" i="1"/>
  <c r="H1220" i="1"/>
  <c r="G1220" i="1"/>
  <c r="F1220" i="1"/>
  <c r="K1220" i="1" s="1"/>
  <c r="E1220" i="1"/>
  <c r="D1220" i="1"/>
  <c r="C1220" i="1"/>
  <c r="B1220" i="1"/>
  <c r="A1220" i="1" s="1"/>
  <c r="L1219" i="1"/>
  <c r="J1219" i="1"/>
  <c r="I1219" i="1"/>
  <c r="H1219" i="1"/>
  <c r="G1219" i="1"/>
  <c r="F1219" i="1"/>
  <c r="K1219" i="1" s="1"/>
  <c r="E1219" i="1"/>
  <c r="D1219" i="1"/>
  <c r="C1219" i="1"/>
  <c r="B1219" i="1"/>
  <c r="A1219" i="1" s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 s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 s="1"/>
  <c r="L1215" i="1"/>
  <c r="J1215" i="1"/>
  <c r="I1215" i="1"/>
  <c r="H1215" i="1"/>
  <c r="G1215" i="1"/>
  <c r="F1215" i="1"/>
  <c r="K1215" i="1" s="1"/>
  <c r="E1215" i="1"/>
  <c r="D1215" i="1"/>
  <c r="C1215" i="1"/>
  <c r="B1215" i="1"/>
  <c r="A1215" i="1" s="1"/>
  <c r="L1214" i="1"/>
  <c r="J1214" i="1"/>
  <c r="I1214" i="1"/>
  <c r="H1214" i="1"/>
  <c r="G1214" i="1"/>
  <c r="F1214" i="1"/>
  <c r="K1214" i="1" s="1"/>
  <c r="E1214" i="1"/>
  <c r="D1214" i="1"/>
  <c r="C1214" i="1"/>
  <c r="B1214" i="1"/>
  <c r="A1214" i="1" s="1"/>
  <c r="L1213" i="1"/>
  <c r="J1213" i="1"/>
  <c r="I1213" i="1"/>
  <c r="H1213" i="1"/>
  <c r="G1213" i="1"/>
  <c r="F1213" i="1"/>
  <c r="K1213" i="1" s="1"/>
  <c r="E1213" i="1"/>
  <c r="D1213" i="1"/>
  <c r="C1213" i="1"/>
  <c r="B1213" i="1"/>
  <c r="A1213" i="1" s="1"/>
  <c r="L1212" i="1"/>
  <c r="J1212" i="1"/>
  <c r="I1212" i="1"/>
  <c r="H1212" i="1"/>
  <c r="G1212" i="1"/>
  <c r="F1212" i="1"/>
  <c r="K1212" i="1" s="1"/>
  <c r="E1212" i="1"/>
  <c r="D1212" i="1"/>
  <c r="C1212" i="1"/>
  <c r="B1212" i="1"/>
  <c r="A1212" i="1"/>
  <c r="L1211" i="1"/>
  <c r="J1211" i="1"/>
  <c r="I1211" i="1"/>
  <c r="H1211" i="1"/>
  <c r="G1211" i="1"/>
  <c r="F1211" i="1"/>
  <c r="K1211" i="1" s="1"/>
  <c r="E1211" i="1"/>
  <c r="D1211" i="1"/>
  <c r="C1211" i="1"/>
  <c r="B1211" i="1"/>
  <c r="A1211" i="1" s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 s="1"/>
  <c r="L1208" i="1"/>
  <c r="J1208" i="1"/>
  <c r="I1208" i="1"/>
  <c r="H1208" i="1"/>
  <c r="G1208" i="1"/>
  <c r="F1208" i="1"/>
  <c r="K1208" i="1" s="1"/>
  <c r="E1208" i="1"/>
  <c r="D1208" i="1"/>
  <c r="C1208" i="1"/>
  <c r="B1208" i="1"/>
  <c r="A1208" i="1" s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 s="1"/>
  <c r="L1206" i="1"/>
  <c r="J1206" i="1"/>
  <c r="I1206" i="1"/>
  <c r="H1206" i="1"/>
  <c r="G1206" i="1"/>
  <c r="F1206" i="1"/>
  <c r="K1206" i="1" s="1"/>
  <c r="E1206" i="1"/>
  <c r="D1206" i="1"/>
  <c r="C1206" i="1"/>
  <c r="B1206" i="1"/>
  <c r="A1206" i="1" s="1"/>
  <c r="L1205" i="1"/>
  <c r="J1205" i="1"/>
  <c r="I1205" i="1"/>
  <c r="H1205" i="1"/>
  <c r="G1205" i="1"/>
  <c r="F1205" i="1"/>
  <c r="K1205" i="1" s="1"/>
  <c r="E1205" i="1"/>
  <c r="D1205" i="1"/>
  <c r="C1205" i="1"/>
  <c r="B1205" i="1"/>
  <c r="A1205" i="1" s="1"/>
  <c r="L1204" i="1"/>
  <c r="J1204" i="1"/>
  <c r="I1204" i="1"/>
  <c r="H1204" i="1"/>
  <c r="G1204" i="1"/>
  <c r="F1204" i="1"/>
  <c r="K1204" i="1" s="1"/>
  <c r="E1204" i="1"/>
  <c r="D1204" i="1"/>
  <c r="C1204" i="1"/>
  <c r="B1204" i="1"/>
  <c r="A1204" i="1" s="1"/>
  <c r="L1203" i="1"/>
  <c r="J1203" i="1"/>
  <c r="I1203" i="1"/>
  <c r="H1203" i="1"/>
  <c r="G1203" i="1"/>
  <c r="F1203" i="1"/>
  <c r="K1203" i="1" s="1"/>
  <c r="E1203" i="1"/>
  <c r="D1203" i="1"/>
  <c r="C1203" i="1"/>
  <c r="B1203" i="1"/>
  <c r="A1203" i="1" s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 s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 s="1"/>
  <c r="L1199" i="1"/>
  <c r="J1199" i="1"/>
  <c r="I1199" i="1"/>
  <c r="H1199" i="1"/>
  <c r="G1199" i="1"/>
  <c r="F1199" i="1"/>
  <c r="K1199" i="1" s="1"/>
  <c r="E1199" i="1"/>
  <c r="D1199" i="1"/>
  <c r="C1199" i="1"/>
  <c r="B1199" i="1"/>
  <c r="A1199" i="1" s="1"/>
  <c r="L1198" i="1"/>
  <c r="J1198" i="1"/>
  <c r="I1198" i="1"/>
  <c r="H1198" i="1"/>
  <c r="G1198" i="1"/>
  <c r="F1198" i="1"/>
  <c r="K1198" i="1" s="1"/>
  <c r="E1198" i="1"/>
  <c r="D1198" i="1"/>
  <c r="C1198" i="1"/>
  <c r="B1198" i="1"/>
  <c r="A1198" i="1"/>
  <c r="L1197" i="1"/>
  <c r="J1197" i="1"/>
  <c r="I1197" i="1"/>
  <c r="H1197" i="1"/>
  <c r="G1197" i="1"/>
  <c r="F1197" i="1"/>
  <c r="K1197" i="1" s="1"/>
  <c r="E1197" i="1"/>
  <c r="D1197" i="1"/>
  <c r="C1197" i="1"/>
  <c r="B1197" i="1"/>
  <c r="A1197" i="1" s="1"/>
  <c r="L1196" i="1"/>
  <c r="J1196" i="1"/>
  <c r="I1196" i="1"/>
  <c r="H1196" i="1"/>
  <c r="G1196" i="1"/>
  <c r="F1196" i="1"/>
  <c r="K1196" i="1" s="1"/>
  <c r="E1196" i="1"/>
  <c r="D1196" i="1"/>
  <c r="C1196" i="1"/>
  <c r="B1196" i="1"/>
  <c r="A1196" i="1"/>
  <c r="L1195" i="1"/>
  <c r="J1195" i="1"/>
  <c r="I1195" i="1"/>
  <c r="H1195" i="1"/>
  <c r="G1195" i="1"/>
  <c r="F1195" i="1"/>
  <c r="K1195" i="1" s="1"/>
  <c r="E1195" i="1"/>
  <c r="D1195" i="1"/>
  <c r="C1195" i="1"/>
  <c r="B1195" i="1"/>
  <c r="A1195" i="1" s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 s="1"/>
  <c r="L1192" i="1"/>
  <c r="J1192" i="1"/>
  <c r="I1192" i="1"/>
  <c r="H1192" i="1"/>
  <c r="G1192" i="1"/>
  <c r="F1192" i="1"/>
  <c r="K1192" i="1" s="1"/>
  <c r="E1192" i="1"/>
  <c r="D1192" i="1"/>
  <c r="C1192" i="1"/>
  <c r="B1192" i="1"/>
  <c r="A1192" i="1" s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 s="1"/>
  <c r="L1190" i="1"/>
  <c r="J1190" i="1"/>
  <c r="I1190" i="1"/>
  <c r="H1190" i="1"/>
  <c r="G1190" i="1"/>
  <c r="F1190" i="1"/>
  <c r="K1190" i="1" s="1"/>
  <c r="E1190" i="1"/>
  <c r="D1190" i="1"/>
  <c r="C1190" i="1"/>
  <c r="B1190" i="1"/>
  <c r="A1190" i="1" s="1"/>
  <c r="L1189" i="1"/>
  <c r="J1189" i="1"/>
  <c r="I1189" i="1"/>
  <c r="H1189" i="1"/>
  <c r="G1189" i="1"/>
  <c r="F1189" i="1"/>
  <c r="K1189" i="1" s="1"/>
  <c r="E1189" i="1"/>
  <c r="D1189" i="1"/>
  <c r="C1189" i="1"/>
  <c r="B1189" i="1"/>
  <c r="A1189" i="1" s="1"/>
  <c r="L1188" i="1"/>
  <c r="J1188" i="1"/>
  <c r="I1188" i="1"/>
  <c r="H1188" i="1"/>
  <c r="G1188" i="1"/>
  <c r="F1188" i="1"/>
  <c r="K1188" i="1" s="1"/>
  <c r="E1188" i="1"/>
  <c r="D1188" i="1"/>
  <c r="C1188" i="1"/>
  <c r="B1188" i="1"/>
  <c r="A1188" i="1" s="1"/>
  <c r="L1187" i="1"/>
  <c r="J1187" i="1"/>
  <c r="I1187" i="1"/>
  <c r="H1187" i="1"/>
  <c r="G1187" i="1"/>
  <c r="F1187" i="1"/>
  <c r="K1187" i="1" s="1"/>
  <c r="E1187" i="1"/>
  <c r="D1187" i="1"/>
  <c r="C1187" i="1"/>
  <c r="B1187" i="1"/>
  <c r="A1187" i="1" s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 s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 s="1"/>
  <c r="L1183" i="1"/>
  <c r="J1183" i="1"/>
  <c r="I1183" i="1"/>
  <c r="H1183" i="1"/>
  <c r="G1183" i="1"/>
  <c r="F1183" i="1"/>
  <c r="K1183" i="1" s="1"/>
  <c r="E1183" i="1"/>
  <c r="D1183" i="1"/>
  <c r="C1183" i="1"/>
  <c r="B1183" i="1"/>
  <c r="A1183" i="1" s="1"/>
  <c r="L1182" i="1"/>
  <c r="J1182" i="1"/>
  <c r="I1182" i="1"/>
  <c r="H1182" i="1"/>
  <c r="G1182" i="1"/>
  <c r="F1182" i="1"/>
  <c r="K1182" i="1" s="1"/>
  <c r="E1182" i="1"/>
  <c r="D1182" i="1"/>
  <c r="C1182" i="1"/>
  <c r="B1182" i="1"/>
  <c r="A1182" i="1" s="1"/>
  <c r="L1181" i="1"/>
  <c r="J1181" i="1"/>
  <c r="I1181" i="1"/>
  <c r="H1181" i="1"/>
  <c r="G1181" i="1"/>
  <c r="F1181" i="1"/>
  <c r="K1181" i="1" s="1"/>
  <c r="E1181" i="1"/>
  <c r="D1181" i="1"/>
  <c r="C1181" i="1"/>
  <c r="B1181" i="1"/>
  <c r="A1181" i="1" s="1"/>
  <c r="L1180" i="1"/>
  <c r="J1180" i="1"/>
  <c r="I1180" i="1"/>
  <c r="H1180" i="1"/>
  <c r="G1180" i="1"/>
  <c r="F1180" i="1"/>
  <c r="K1180" i="1" s="1"/>
  <c r="E1180" i="1"/>
  <c r="D1180" i="1"/>
  <c r="C1180" i="1"/>
  <c r="B1180" i="1"/>
  <c r="A1180" i="1"/>
  <c r="L1179" i="1"/>
  <c r="J1179" i="1"/>
  <c r="I1179" i="1"/>
  <c r="H1179" i="1"/>
  <c r="G1179" i="1"/>
  <c r="F1179" i="1"/>
  <c r="K1179" i="1" s="1"/>
  <c r="E1179" i="1"/>
  <c r="D1179" i="1"/>
  <c r="C1179" i="1"/>
  <c r="B1179" i="1"/>
  <c r="A1179" i="1" s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 s="1"/>
  <c r="L1176" i="1"/>
  <c r="J1176" i="1"/>
  <c r="I1176" i="1"/>
  <c r="H1176" i="1"/>
  <c r="G1176" i="1"/>
  <c r="F1176" i="1"/>
  <c r="K1176" i="1" s="1"/>
  <c r="E1176" i="1"/>
  <c r="D1176" i="1"/>
  <c r="C1176" i="1"/>
  <c r="B1176" i="1"/>
  <c r="A1176" i="1" s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 s="1"/>
  <c r="L1174" i="1"/>
  <c r="J1174" i="1"/>
  <c r="I1174" i="1"/>
  <c r="H1174" i="1"/>
  <c r="G1174" i="1"/>
  <c r="F1174" i="1"/>
  <c r="K1174" i="1" s="1"/>
  <c r="E1174" i="1"/>
  <c r="D1174" i="1"/>
  <c r="C1174" i="1"/>
  <c r="B1174" i="1"/>
  <c r="A1174" i="1" s="1"/>
  <c r="L1173" i="1"/>
  <c r="J1173" i="1"/>
  <c r="I1173" i="1"/>
  <c r="H1173" i="1"/>
  <c r="G1173" i="1"/>
  <c r="F1173" i="1"/>
  <c r="K1173" i="1" s="1"/>
  <c r="E1173" i="1"/>
  <c r="D1173" i="1"/>
  <c r="C1173" i="1"/>
  <c r="B1173" i="1"/>
  <c r="A1173" i="1" s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 s="1"/>
  <c r="L1171" i="1"/>
  <c r="J1171" i="1"/>
  <c r="I1171" i="1"/>
  <c r="H1171" i="1"/>
  <c r="G1171" i="1"/>
  <c r="F1171" i="1"/>
  <c r="K1171" i="1" s="1"/>
  <c r="E1171" i="1"/>
  <c r="D1171" i="1"/>
  <c r="C1171" i="1"/>
  <c r="B1171" i="1"/>
  <c r="A1171" i="1" s="1"/>
  <c r="L1170" i="1"/>
  <c r="J1170" i="1"/>
  <c r="I1170" i="1"/>
  <c r="H1170" i="1"/>
  <c r="G1170" i="1"/>
  <c r="F1170" i="1"/>
  <c r="K1170" i="1" s="1"/>
  <c r="E1170" i="1"/>
  <c r="D1170" i="1"/>
  <c r="C1170" i="1"/>
  <c r="B1170" i="1"/>
  <c r="A1170" i="1" s="1"/>
  <c r="L1169" i="1"/>
  <c r="J1169" i="1"/>
  <c r="I1169" i="1"/>
  <c r="H1169" i="1"/>
  <c r="G1169" i="1"/>
  <c r="F1169" i="1"/>
  <c r="K1169" i="1" s="1"/>
  <c r="E1169" i="1"/>
  <c r="D1169" i="1"/>
  <c r="C1169" i="1"/>
  <c r="B1169" i="1"/>
  <c r="A1169" i="1" s="1"/>
  <c r="L1168" i="1"/>
  <c r="J1168" i="1"/>
  <c r="I1168" i="1"/>
  <c r="H1168" i="1"/>
  <c r="G1168" i="1"/>
  <c r="F1168" i="1"/>
  <c r="K1168" i="1" s="1"/>
  <c r="E1168" i="1"/>
  <c r="D1168" i="1"/>
  <c r="C1168" i="1"/>
  <c r="B1168" i="1"/>
  <c r="A1168" i="1" s="1"/>
  <c r="L1167" i="1"/>
  <c r="J1167" i="1"/>
  <c r="I1167" i="1"/>
  <c r="H1167" i="1"/>
  <c r="G1167" i="1"/>
  <c r="F1167" i="1"/>
  <c r="K1167" i="1" s="1"/>
  <c r="E1167" i="1"/>
  <c r="D1167" i="1"/>
  <c r="C1167" i="1"/>
  <c r="B1167" i="1"/>
  <c r="A1167" i="1"/>
  <c r="L1166" i="1"/>
  <c r="J1166" i="1"/>
  <c r="I1166" i="1"/>
  <c r="H1166" i="1"/>
  <c r="G1166" i="1"/>
  <c r="F1166" i="1"/>
  <c r="K1166" i="1" s="1"/>
  <c r="E1166" i="1"/>
  <c r="D1166" i="1"/>
  <c r="C1166" i="1"/>
  <c r="B1166" i="1"/>
  <c r="A1166" i="1" s="1"/>
  <c r="L1165" i="1"/>
  <c r="J1165" i="1"/>
  <c r="I1165" i="1"/>
  <c r="H1165" i="1"/>
  <c r="G1165" i="1"/>
  <c r="F1165" i="1"/>
  <c r="K1165" i="1" s="1"/>
  <c r="E1165" i="1"/>
  <c r="D1165" i="1"/>
  <c r="C1165" i="1"/>
  <c r="B1165" i="1"/>
  <c r="A1165" i="1" s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 s="1"/>
  <c r="L1163" i="1"/>
  <c r="J1163" i="1"/>
  <c r="I1163" i="1"/>
  <c r="H1163" i="1"/>
  <c r="G1163" i="1"/>
  <c r="F1163" i="1"/>
  <c r="K1163" i="1" s="1"/>
  <c r="E1163" i="1"/>
  <c r="D1163" i="1"/>
  <c r="C1163" i="1"/>
  <c r="B1163" i="1"/>
  <c r="A1163" i="1" s="1"/>
  <c r="L1162" i="1"/>
  <c r="J1162" i="1"/>
  <c r="I1162" i="1"/>
  <c r="H1162" i="1"/>
  <c r="G1162" i="1"/>
  <c r="F1162" i="1"/>
  <c r="K1162" i="1" s="1"/>
  <c r="E1162" i="1"/>
  <c r="D1162" i="1"/>
  <c r="C1162" i="1"/>
  <c r="B1162" i="1"/>
  <c r="A1162" i="1" s="1"/>
  <c r="L1161" i="1"/>
  <c r="J1161" i="1"/>
  <c r="I1161" i="1"/>
  <c r="H1161" i="1"/>
  <c r="G1161" i="1"/>
  <c r="F1161" i="1"/>
  <c r="K1161" i="1" s="1"/>
  <c r="E1161" i="1"/>
  <c r="D1161" i="1"/>
  <c r="C1161" i="1"/>
  <c r="B1161" i="1"/>
  <c r="A1161" i="1" s="1"/>
  <c r="L1160" i="1"/>
  <c r="J1160" i="1"/>
  <c r="I1160" i="1"/>
  <c r="H1160" i="1"/>
  <c r="G1160" i="1"/>
  <c r="F1160" i="1"/>
  <c r="K1160" i="1" s="1"/>
  <c r="E1160" i="1"/>
  <c r="D1160" i="1"/>
  <c r="C1160" i="1"/>
  <c r="B1160" i="1"/>
  <c r="A1160" i="1" s="1"/>
  <c r="L1159" i="1"/>
  <c r="J1159" i="1"/>
  <c r="I1159" i="1"/>
  <c r="H1159" i="1"/>
  <c r="G1159" i="1"/>
  <c r="F1159" i="1"/>
  <c r="K1159" i="1" s="1"/>
  <c r="E1159" i="1"/>
  <c r="D1159" i="1"/>
  <c r="C1159" i="1"/>
  <c r="B1159" i="1"/>
  <c r="A1159" i="1"/>
  <c r="L1158" i="1"/>
  <c r="J1158" i="1"/>
  <c r="I1158" i="1"/>
  <c r="H1158" i="1"/>
  <c r="G1158" i="1"/>
  <c r="F1158" i="1"/>
  <c r="K1158" i="1" s="1"/>
  <c r="E1158" i="1"/>
  <c r="D1158" i="1"/>
  <c r="C1158" i="1"/>
  <c r="B1158" i="1"/>
  <c r="A1158" i="1" s="1"/>
  <c r="L1157" i="1"/>
  <c r="J1157" i="1"/>
  <c r="I1157" i="1"/>
  <c r="H1157" i="1"/>
  <c r="G1157" i="1"/>
  <c r="F1157" i="1"/>
  <c r="K1157" i="1" s="1"/>
  <c r="E1157" i="1"/>
  <c r="D1157" i="1"/>
  <c r="C1157" i="1"/>
  <c r="B1157" i="1"/>
  <c r="A1157" i="1" s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 s="1"/>
  <c r="L1155" i="1"/>
  <c r="J1155" i="1"/>
  <c r="I1155" i="1"/>
  <c r="H1155" i="1"/>
  <c r="G1155" i="1"/>
  <c r="F1155" i="1"/>
  <c r="K1155" i="1" s="1"/>
  <c r="E1155" i="1"/>
  <c r="D1155" i="1"/>
  <c r="C1155" i="1"/>
  <c r="B1155" i="1"/>
  <c r="A1155" i="1" s="1"/>
  <c r="L1154" i="1"/>
  <c r="J1154" i="1"/>
  <c r="I1154" i="1"/>
  <c r="H1154" i="1"/>
  <c r="G1154" i="1"/>
  <c r="F1154" i="1"/>
  <c r="K1154" i="1" s="1"/>
  <c r="E1154" i="1"/>
  <c r="D1154" i="1"/>
  <c r="C1154" i="1"/>
  <c r="B1154" i="1"/>
  <c r="A1154" i="1" s="1"/>
  <c r="L1153" i="1"/>
  <c r="J1153" i="1"/>
  <c r="I1153" i="1"/>
  <c r="H1153" i="1"/>
  <c r="G1153" i="1"/>
  <c r="F1153" i="1"/>
  <c r="K1153" i="1" s="1"/>
  <c r="E1153" i="1"/>
  <c r="D1153" i="1"/>
  <c r="C1153" i="1"/>
  <c r="B1153" i="1"/>
  <c r="A1153" i="1" s="1"/>
  <c r="L1152" i="1"/>
  <c r="J1152" i="1"/>
  <c r="I1152" i="1"/>
  <c r="H1152" i="1"/>
  <c r="G1152" i="1"/>
  <c r="F1152" i="1"/>
  <c r="K1152" i="1" s="1"/>
  <c r="E1152" i="1"/>
  <c r="D1152" i="1"/>
  <c r="C1152" i="1"/>
  <c r="B1152" i="1"/>
  <c r="A1152" i="1" s="1"/>
  <c r="L1151" i="1"/>
  <c r="J1151" i="1"/>
  <c r="I1151" i="1"/>
  <c r="H1151" i="1"/>
  <c r="G1151" i="1"/>
  <c r="F1151" i="1"/>
  <c r="K1151" i="1" s="1"/>
  <c r="E1151" i="1"/>
  <c r="D1151" i="1"/>
  <c r="C1151" i="1"/>
  <c r="B1151" i="1"/>
  <c r="A1151" i="1"/>
  <c r="L1150" i="1"/>
  <c r="J1150" i="1"/>
  <c r="I1150" i="1"/>
  <c r="H1150" i="1"/>
  <c r="G1150" i="1"/>
  <c r="F1150" i="1"/>
  <c r="K1150" i="1" s="1"/>
  <c r="E1150" i="1"/>
  <c r="D1150" i="1"/>
  <c r="C1150" i="1"/>
  <c r="B1150" i="1"/>
  <c r="A1150" i="1" s="1"/>
  <c r="L1149" i="1"/>
  <c r="J1149" i="1"/>
  <c r="I1149" i="1"/>
  <c r="H1149" i="1"/>
  <c r="G1149" i="1"/>
  <c r="F1149" i="1"/>
  <c r="K1149" i="1" s="1"/>
  <c r="E1149" i="1"/>
  <c r="D1149" i="1"/>
  <c r="C1149" i="1"/>
  <c r="B1149" i="1"/>
  <c r="A1149" i="1" s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 s="1"/>
  <c r="L1147" i="1"/>
  <c r="J1147" i="1"/>
  <c r="I1147" i="1"/>
  <c r="H1147" i="1"/>
  <c r="G1147" i="1"/>
  <c r="F1147" i="1"/>
  <c r="K1147" i="1" s="1"/>
  <c r="E1147" i="1"/>
  <c r="D1147" i="1"/>
  <c r="C1147" i="1"/>
  <c r="B1147" i="1"/>
  <c r="A1147" i="1" s="1"/>
  <c r="L1146" i="1"/>
  <c r="J1146" i="1"/>
  <c r="I1146" i="1"/>
  <c r="H1146" i="1"/>
  <c r="G1146" i="1"/>
  <c r="F1146" i="1"/>
  <c r="K1146" i="1" s="1"/>
  <c r="E1146" i="1"/>
  <c r="D1146" i="1"/>
  <c r="C1146" i="1"/>
  <c r="B1146" i="1"/>
  <c r="A1146" i="1" s="1"/>
  <c r="L1145" i="1"/>
  <c r="J1145" i="1"/>
  <c r="I1145" i="1"/>
  <c r="H1145" i="1"/>
  <c r="G1145" i="1"/>
  <c r="F1145" i="1"/>
  <c r="K1145" i="1" s="1"/>
  <c r="E1145" i="1"/>
  <c r="D1145" i="1"/>
  <c r="C1145" i="1"/>
  <c r="B1145" i="1"/>
  <c r="A1145" i="1" s="1"/>
  <c r="L1144" i="1"/>
  <c r="J1144" i="1"/>
  <c r="I1144" i="1"/>
  <c r="H1144" i="1"/>
  <c r="G1144" i="1"/>
  <c r="F1144" i="1"/>
  <c r="K1144" i="1" s="1"/>
  <c r="E1144" i="1"/>
  <c r="D1144" i="1"/>
  <c r="C1144" i="1"/>
  <c r="B1144" i="1"/>
  <c r="A1144" i="1" s="1"/>
  <c r="L1143" i="1"/>
  <c r="J1143" i="1"/>
  <c r="I1143" i="1"/>
  <c r="H1143" i="1"/>
  <c r="G1143" i="1"/>
  <c r="F1143" i="1"/>
  <c r="K1143" i="1" s="1"/>
  <c r="E1143" i="1"/>
  <c r="D1143" i="1"/>
  <c r="C1143" i="1"/>
  <c r="B1143" i="1"/>
  <c r="A1143" i="1"/>
  <c r="L1142" i="1"/>
  <c r="J1142" i="1"/>
  <c r="I1142" i="1"/>
  <c r="H1142" i="1"/>
  <c r="G1142" i="1"/>
  <c r="F1142" i="1"/>
  <c r="K1142" i="1" s="1"/>
  <c r="E1142" i="1"/>
  <c r="D1142" i="1"/>
  <c r="C1142" i="1"/>
  <c r="B1142" i="1"/>
  <c r="A1142" i="1" s="1"/>
  <c r="L1141" i="1"/>
  <c r="J1141" i="1"/>
  <c r="I1141" i="1"/>
  <c r="H1141" i="1"/>
  <c r="G1141" i="1"/>
  <c r="F1141" i="1"/>
  <c r="K1141" i="1" s="1"/>
  <c r="E1141" i="1"/>
  <c r="D1141" i="1"/>
  <c r="C1141" i="1"/>
  <c r="B1141" i="1"/>
  <c r="A1141" i="1" s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 s="1"/>
  <c r="L1139" i="1"/>
  <c r="J1139" i="1"/>
  <c r="I1139" i="1"/>
  <c r="H1139" i="1"/>
  <c r="G1139" i="1"/>
  <c r="F1139" i="1"/>
  <c r="K1139" i="1" s="1"/>
  <c r="E1139" i="1"/>
  <c r="D1139" i="1"/>
  <c r="C1139" i="1"/>
  <c r="B1139" i="1"/>
  <c r="A1139" i="1" s="1"/>
  <c r="L1138" i="1"/>
  <c r="J1138" i="1"/>
  <c r="I1138" i="1"/>
  <c r="H1138" i="1"/>
  <c r="G1138" i="1"/>
  <c r="F1138" i="1"/>
  <c r="K1138" i="1" s="1"/>
  <c r="E1138" i="1"/>
  <c r="D1138" i="1"/>
  <c r="C1138" i="1"/>
  <c r="B1138" i="1"/>
  <c r="A1138" i="1" s="1"/>
  <c r="L1137" i="1"/>
  <c r="J1137" i="1"/>
  <c r="I1137" i="1"/>
  <c r="H1137" i="1"/>
  <c r="G1137" i="1"/>
  <c r="F1137" i="1"/>
  <c r="K1137" i="1" s="1"/>
  <c r="E1137" i="1"/>
  <c r="D1137" i="1"/>
  <c r="C1137" i="1"/>
  <c r="B1137" i="1"/>
  <c r="A1137" i="1" s="1"/>
  <c r="L1136" i="1"/>
  <c r="J1136" i="1"/>
  <c r="I1136" i="1"/>
  <c r="H1136" i="1"/>
  <c r="G1136" i="1"/>
  <c r="F1136" i="1"/>
  <c r="K1136" i="1" s="1"/>
  <c r="E1136" i="1"/>
  <c r="D1136" i="1"/>
  <c r="C1136" i="1"/>
  <c r="B1136" i="1"/>
  <c r="A1136" i="1" s="1"/>
  <c r="L1135" i="1"/>
  <c r="J1135" i="1"/>
  <c r="I1135" i="1"/>
  <c r="H1135" i="1"/>
  <c r="G1135" i="1"/>
  <c r="F1135" i="1"/>
  <c r="K1135" i="1" s="1"/>
  <c r="E1135" i="1"/>
  <c r="D1135" i="1"/>
  <c r="C1135" i="1"/>
  <c r="B1135" i="1"/>
  <c r="A1135" i="1"/>
  <c r="L1134" i="1"/>
  <c r="J1134" i="1"/>
  <c r="I1134" i="1"/>
  <c r="H1134" i="1"/>
  <c r="G1134" i="1"/>
  <c r="F1134" i="1"/>
  <c r="K1134" i="1" s="1"/>
  <c r="E1134" i="1"/>
  <c r="D1134" i="1"/>
  <c r="C1134" i="1"/>
  <c r="B1134" i="1"/>
  <c r="A1134" i="1" s="1"/>
  <c r="L1133" i="1"/>
  <c r="J1133" i="1"/>
  <c r="I1133" i="1"/>
  <c r="H1133" i="1"/>
  <c r="G1133" i="1"/>
  <c r="F1133" i="1"/>
  <c r="K1133" i="1" s="1"/>
  <c r="E1133" i="1"/>
  <c r="D1133" i="1"/>
  <c r="C1133" i="1"/>
  <c r="B1133" i="1"/>
  <c r="A1133" i="1" s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 s="1"/>
  <c r="L1131" i="1"/>
  <c r="J1131" i="1"/>
  <c r="I1131" i="1"/>
  <c r="H1131" i="1"/>
  <c r="G1131" i="1"/>
  <c r="F1131" i="1"/>
  <c r="K1131" i="1" s="1"/>
  <c r="E1131" i="1"/>
  <c r="D1131" i="1"/>
  <c r="C1131" i="1"/>
  <c r="B1131" i="1"/>
  <c r="A1131" i="1" s="1"/>
  <c r="L1130" i="1"/>
  <c r="J1130" i="1"/>
  <c r="I1130" i="1"/>
  <c r="H1130" i="1"/>
  <c r="G1130" i="1"/>
  <c r="F1130" i="1"/>
  <c r="K1130" i="1" s="1"/>
  <c r="E1130" i="1"/>
  <c r="D1130" i="1"/>
  <c r="C1130" i="1"/>
  <c r="B1130" i="1"/>
  <c r="A1130" i="1" s="1"/>
  <c r="L1129" i="1"/>
  <c r="J1129" i="1"/>
  <c r="I1129" i="1"/>
  <c r="H1129" i="1"/>
  <c r="G1129" i="1"/>
  <c r="F1129" i="1"/>
  <c r="K1129" i="1" s="1"/>
  <c r="E1129" i="1"/>
  <c r="D1129" i="1"/>
  <c r="C1129" i="1"/>
  <c r="B1129" i="1"/>
  <c r="A1129" i="1" s="1"/>
  <c r="L1128" i="1"/>
  <c r="J1128" i="1"/>
  <c r="I1128" i="1"/>
  <c r="H1128" i="1"/>
  <c r="G1128" i="1"/>
  <c r="F1128" i="1"/>
  <c r="K1128" i="1" s="1"/>
  <c r="E1128" i="1"/>
  <c r="D1128" i="1"/>
  <c r="C1128" i="1"/>
  <c r="B1128" i="1"/>
  <c r="A1128" i="1" s="1"/>
  <c r="L1127" i="1"/>
  <c r="J1127" i="1"/>
  <c r="I1127" i="1"/>
  <c r="H1127" i="1"/>
  <c r="G1127" i="1"/>
  <c r="F1127" i="1"/>
  <c r="K1127" i="1" s="1"/>
  <c r="E1127" i="1"/>
  <c r="D1127" i="1"/>
  <c r="C1127" i="1"/>
  <c r="B1127" i="1"/>
  <c r="A1127" i="1"/>
  <c r="L1126" i="1"/>
  <c r="J1126" i="1"/>
  <c r="I1126" i="1"/>
  <c r="H1126" i="1"/>
  <c r="G1126" i="1"/>
  <c r="F1126" i="1"/>
  <c r="K1126" i="1" s="1"/>
  <c r="E1126" i="1"/>
  <c r="D1126" i="1"/>
  <c r="C1126" i="1"/>
  <c r="B1126" i="1"/>
  <c r="A1126" i="1" s="1"/>
  <c r="L1125" i="1"/>
  <c r="J1125" i="1"/>
  <c r="I1125" i="1"/>
  <c r="H1125" i="1"/>
  <c r="G1125" i="1"/>
  <c r="F1125" i="1"/>
  <c r="K1125" i="1" s="1"/>
  <c r="E1125" i="1"/>
  <c r="D1125" i="1"/>
  <c r="C1125" i="1"/>
  <c r="B1125" i="1"/>
  <c r="A1125" i="1" s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 s="1"/>
  <c r="L1123" i="1"/>
  <c r="J1123" i="1"/>
  <c r="I1123" i="1"/>
  <c r="H1123" i="1"/>
  <c r="G1123" i="1"/>
  <c r="F1123" i="1"/>
  <c r="K1123" i="1" s="1"/>
  <c r="E1123" i="1"/>
  <c r="D1123" i="1"/>
  <c r="C1123" i="1"/>
  <c r="B1123" i="1"/>
  <c r="A1123" i="1" s="1"/>
  <c r="L1122" i="1"/>
  <c r="J1122" i="1"/>
  <c r="I1122" i="1"/>
  <c r="H1122" i="1"/>
  <c r="G1122" i="1"/>
  <c r="F1122" i="1"/>
  <c r="K1122" i="1" s="1"/>
  <c r="E1122" i="1"/>
  <c r="D1122" i="1"/>
  <c r="C1122" i="1"/>
  <c r="B1122" i="1"/>
  <c r="A1122" i="1" s="1"/>
  <c r="L1121" i="1"/>
  <c r="J1121" i="1"/>
  <c r="I1121" i="1"/>
  <c r="H1121" i="1"/>
  <c r="G1121" i="1"/>
  <c r="F1121" i="1"/>
  <c r="K1121" i="1" s="1"/>
  <c r="E1121" i="1"/>
  <c r="D1121" i="1"/>
  <c r="C1121" i="1"/>
  <c r="B1121" i="1"/>
  <c r="A1121" i="1" s="1"/>
  <c r="L1120" i="1"/>
  <c r="J1120" i="1"/>
  <c r="I1120" i="1"/>
  <c r="H1120" i="1"/>
  <c r="G1120" i="1"/>
  <c r="F1120" i="1"/>
  <c r="K1120" i="1" s="1"/>
  <c r="E1120" i="1"/>
  <c r="D1120" i="1"/>
  <c r="C1120" i="1"/>
  <c r="B1120" i="1"/>
  <c r="A1120" i="1" s="1"/>
  <c r="L1119" i="1"/>
  <c r="J1119" i="1"/>
  <c r="I1119" i="1"/>
  <c r="H1119" i="1"/>
  <c r="G1119" i="1"/>
  <c r="F1119" i="1"/>
  <c r="K1119" i="1" s="1"/>
  <c r="E1119" i="1"/>
  <c r="D1119" i="1"/>
  <c r="C1119" i="1"/>
  <c r="B1119" i="1"/>
  <c r="A1119" i="1"/>
  <c r="L1118" i="1"/>
  <c r="J1118" i="1"/>
  <c r="I1118" i="1"/>
  <c r="H1118" i="1"/>
  <c r="G1118" i="1"/>
  <c r="F1118" i="1"/>
  <c r="K1118" i="1" s="1"/>
  <c r="E1118" i="1"/>
  <c r="D1118" i="1"/>
  <c r="C1118" i="1"/>
  <c r="B1118" i="1"/>
  <c r="A1118" i="1" s="1"/>
  <c r="L1117" i="1"/>
  <c r="J1117" i="1"/>
  <c r="I1117" i="1"/>
  <c r="H1117" i="1"/>
  <c r="G1117" i="1"/>
  <c r="F1117" i="1"/>
  <c r="K1117" i="1" s="1"/>
  <c r="E1117" i="1"/>
  <c r="D1117" i="1"/>
  <c r="C1117" i="1"/>
  <c r="B1117" i="1"/>
  <c r="A1117" i="1" s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 s="1"/>
  <c r="L1115" i="1"/>
  <c r="J1115" i="1"/>
  <c r="I1115" i="1"/>
  <c r="H1115" i="1"/>
  <c r="G1115" i="1"/>
  <c r="F1115" i="1"/>
  <c r="K1115" i="1" s="1"/>
  <c r="E1115" i="1"/>
  <c r="D1115" i="1"/>
  <c r="C1115" i="1"/>
  <c r="B1115" i="1"/>
  <c r="A1115" i="1" s="1"/>
  <c r="L1114" i="1"/>
  <c r="J1114" i="1"/>
  <c r="I1114" i="1"/>
  <c r="H1114" i="1"/>
  <c r="G1114" i="1"/>
  <c r="F1114" i="1"/>
  <c r="K1114" i="1" s="1"/>
  <c r="E1114" i="1"/>
  <c r="D1114" i="1"/>
  <c r="C1114" i="1"/>
  <c r="B1114" i="1"/>
  <c r="A1114" i="1" s="1"/>
  <c r="L1113" i="1"/>
  <c r="J1113" i="1"/>
  <c r="I1113" i="1"/>
  <c r="H1113" i="1"/>
  <c r="G1113" i="1"/>
  <c r="F1113" i="1"/>
  <c r="K1113" i="1" s="1"/>
  <c r="E1113" i="1"/>
  <c r="D1113" i="1"/>
  <c r="C1113" i="1"/>
  <c r="B1113" i="1"/>
  <c r="A1113" i="1" s="1"/>
  <c r="L1112" i="1"/>
  <c r="J1112" i="1"/>
  <c r="I1112" i="1"/>
  <c r="H1112" i="1"/>
  <c r="G1112" i="1"/>
  <c r="F1112" i="1"/>
  <c r="K1112" i="1" s="1"/>
  <c r="E1112" i="1"/>
  <c r="D1112" i="1"/>
  <c r="C1112" i="1"/>
  <c r="B1112" i="1"/>
  <c r="A1112" i="1" s="1"/>
  <c r="L1111" i="1"/>
  <c r="J1111" i="1"/>
  <c r="I1111" i="1"/>
  <c r="H1111" i="1"/>
  <c r="G1111" i="1"/>
  <c r="F1111" i="1"/>
  <c r="K1111" i="1" s="1"/>
  <c r="E1111" i="1"/>
  <c r="D1111" i="1"/>
  <c r="C1111" i="1"/>
  <c r="B1111" i="1"/>
  <c r="A1111" i="1"/>
  <c r="L1110" i="1"/>
  <c r="J1110" i="1"/>
  <c r="I1110" i="1"/>
  <c r="H1110" i="1"/>
  <c r="G1110" i="1"/>
  <c r="F1110" i="1"/>
  <c r="K1110" i="1" s="1"/>
  <c r="E1110" i="1"/>
  <c r="D1110" i="1"/>
  <c r="C1110" i="1"/>
  <c r="B1110" i="1"/>
  <c r="A1110" i="1" s="1"/>
  <c r="L1109" i="1"/>
  <c r="J1109" i="1"/>
  <c r="I1109" i="1"/>
  <c r="H1109" i="1"/>
  <c r="G1109" i="1"/>
  <c r="F1109" i="1"/>
  <c r="K1109" i="1" s="1"/>
  <c r="E1109" i="1"/>
  <c r="D1109" i="1"/>
  <c r="C1109" i="1"/>
  <c r="B1109" i="1"/>
  <c r="A1109" i="1" s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 s="1"/>
  <c r="L1107" i="1"/>
  <c r="J1107" i="1"/>
  <c r="I1107" i="1"/>
  <c r="H1107" i="1"/>
  <c r="G1107" i="1"/>
  <c r="F1107" i="1"/>
  <c r="K1107" i="1" s="1"/>
  <c r="E1107" i="1"/>
  <c r="D1107" i="1"/>
  <c r="C1107" i="1"/>
  <c r="B1107" i="1"/>
  <c r="A1107" i="1" s="1"/>
  <c r="L1106" i="1"/>
  <c r="J1106" i="1"/>
  <c r="I1106" i="1"/>
  <c r="H1106" i="1"/>
  <c r="G1106" i="1"/>
  <c r="F1106" i="1"/>
  <c r="K1106" i="1" s="1"/>
  <c r="E1106" i="1"/>
  <c r="D1106" i="1"/>
  <c r="C1106" i="1"/>
  <c r="B1106" i="1"/>
  <c r="A1106" i="1" s="1"/>
  <c r="L1105" i="1"/>
  <c r="J1105" i="1"/>
  <c r="I1105" i="1"/>
  <c r="H1105" i="1"/>
  <c r="G1105" i="1"/>
  <c r="F1105" i="1"/>
  <c r="K1105" i="1" s="1"/>
  <c r="E1105" i="1"/>
  <c r="D1105" i="1"/>
  <c r="C1105" i="1"/>
  <c r="B1105" i="1"/>
  <c r="A1105" i="1" s="1"/>
  <c r="L1104" i="1"/>
  <c r="J1104" i="1"/>
  <c r="I1104" i="1"/>
  <c r="H1104" i="1"/>
  <c r="G1104" i="1"/>
  <c r="F1104" i="1"/>
  <c r="K1104" i="1" s="1"/>
  <c r="E1104" i="1"/>
  <c r="D1104" i="1"/>
  <c r="C1104" i="1"/>
  <c r="B1104" i="1"/>
  <c r="A1104" i="1" s="1"/>
  <c r="L1103" i="1"/>
  <c r="J1103" i="1"/>
  <c r="I1103" i="1"/>
  <c r="H1103" i="1"/>
  <c r="G1103" i="1"/>
  <c r="F1103" i="1"/>
  <c r="K1103" i="1" s="1"/>
  <c r="E1103" i="1"/>
  <c r="D1103" i="1"/>
  <c r="C1103" i="1"/>
  <c r="B1103" i="1"/>
  <c r="A1103" i="1"/>
  <c r="L1102" i="1"/>
  <c r="J1102" i="1"/>
  <c r="I1102" i="1"/>
  <c r="H1102" i="1"/>
  <c r="G1102" i="1"/>
  <c r="F1102" i="1"/>
  <c r="K1102" i="1" s="1"/>
  <c r="E1102" i="1"/>
  <c r="D1102" i="1"/>
  <c r="C1102" i="1"/>
  <c r="B1102" i="1"/>
  <c r="A1102" i="1" s="1"/>
  <c r="L1101" i="1"/>
  <c r="J1101" i="1"/>
  <c r="I1101" i="1"/>
  <c r="H1101" i="1"/>
  <c r="G1101" i="1"/>
  <c r="F1101" i="1"/>
  <c r="K1101" i="1" s="1"/>
  <c r="E1101" i="1"/>
  <c r="D1101" i="1"/>
  <c r="C1101" i="1"/>
  <c r="B1101" i="1"/>
  <c r="A1101" i="1" s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 s="1"/>
  <c r="L1099" i="1"/>
  <c r="J1099" i="1"/>
  <c r="I1099" i="1"/>
  <c r="H1099" i="1"/>
  <c r="G1099" i="1"/>
  <c r="F1099" i="1"/>
  <c r="K1099" i="1" s="1"/>
  <c r="E1099" i="1"/>
  <c r="D1099" i="1"/>
  <c r="C1099" i="1"/>
  <c r="B1099" i="1"/>
  <c r="A1099" i="1" s="1"/>
  <c r="L1098" i="1"/>
  <c r="J1098" i="1"/>
  <c r="I1098" i="1"/>
  <c r="H1098" i="1"/>
  <c r="G1098" i="1"/>
  <c r="F1098" i="1"/>
  <c r="K1098" i="1" s="1"/>
  <c r="E1098" i="1"/>
  <c r="D1098" i="1"/>
  <c r="C1098" i="1"/>
  <c r="B1098" i="1"/>
  <c r="A1098" i="1" s="1"/>
  <c r="L1097" i="1"/>
  <c r="J1097" i="1"/>
  <c r="I1097" i="1"/>
  <c r="H1097" i="1"/>
  <c r="G1097" i="1"/>
  <c r="F1097" i="1"/>
  <c r="K1097" i="1" s="1"/>
  <c r="E1097" i="1"/>
  <c r="D1097" i="1"/>
  <c r="C1097" i="1"/>
  <c r="B1097" i="1"/>
  <c r="A1097" i="1" s="1"/>
  <c r="L1096" i="1"/>
  <c r="J1096" i="1"/>
  <c r="I1096" i="1"/>
  <c r="H1096" i="1"/>
  <c r="G1096" i="1"/>
  <c r="F1096" i="1"/>
  <c r="K1096" i="1" s="1"/>
  <c r="E1096" i="1"/>
  <c r="D1096" i="1"/>
  <c r="C1096" i="1"/>
  <c r="B1096" i="1"/>
  <c r="A1096" i="1" s="1"/>
  <c r="L1095" i="1"/>
  <c r="J1095" i="1"/>
  <c r="I1095" i="1"/>
  <c r="H1095" i="1"/>
  <c r="G1095" i="1"/>
  <c r="F1095" i="1"/>
  <c r="K1095" i="1" s="1"/>
  <c r="E1095" i="1"/>
  <c r="D1095" i="1"/>
  <c r="C1095" i="1"/>
  <c r="B1095" i="1"/>
  <c r="A1095" i="1"/>
  <c r="L1094" i="1"/>
  <c r="J1094" i="1"/>
  <c r="I1094" i="1"/>
  <c r="H1094" i="1"/>
  <c r="G1094" i="1"/>
  <c r="F1094" i="1"/>
  <c r="K1094" i="1" s="1"/>
  <c r="E1094" i="1"/>
  <c r="D1094" i="1"/>
  <c r="C1094" i="1"/>
  <c r="B1094" i="1"/>
  <c r="A1094" i="1" s="1"/>
  <c r="L1093" i="1"/>
  <c r="J1093" i="1"/>
  <c r="I1093" i="1"/>
  <c r="H1093" i="1"/>
  <c r="G1093" i="1"/>
  <c r="F1093" i="1"/>
  <c r="K1093" i="1" s="1"/>
  <c r="E1093" i="1"/>
  <c r="D1093" i="1"/>
  <c r="C1093" i="1"/>
  <c r="B1093" i="1"/>
  <c r="A1093" i="1" s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 s="1"/>
  <c r="L1091" i="1"/>
  <c r="J1091" i="1"/>
  <c r="I1091" i="1"/>
  <c r="H1091" i="1"/>
  <c r="G1091" i="1"/>
  <c r="F1091" i="1"/>
  <c r="K1091" i="1" s="1"/>
  <c r="E1091" i="1"/>
  <c r="D1091" i="1"/>
  <c r="C1091" i="1"/>
  <c r="B1091" i="1"/>
  <c r="A1091" i="1" s="1"/>
  <c r="L1090" i="1"/>
  <c r="J1090" i="1"/>
  <c r="I1090" i="1"/>
  <c r="H1090" i="1"/>
  <c r="G1090" i="1"/>
  <c r="F1090" i="1"/>
  <c r="K1090" i="1" s="1"/>
  <c r="E1090" i="1"/>
  <c r="D1090" i="1"/>
  <c r="C1090" i="1"/>
  <c r="B1090" i="1"/>
  <c r="A1090" i="1" s="1"/>
  <c r="L1089" i="1"/>
  <c r="J1089" i="1"/>
  <c r="I1089" i="1"/>
  <c r="H1089" i="1"/>
  <c r="G1089" i="1"/>
  <c r="F1089" i="1"/>
  <c r="K1089" i="1" s="1"/>
  <c r="E1089" i="1"/>
  <c r="D1089" i="1"/>
  <c r="C1089" i="1"/>
  <c r="B1089" i="1"/>
  <c r="A1089" i="1" s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 s="1"/>
  <c r="L1087" i="1"/>
  <c r="J1087" i="1"/>
  <c r="I1087" i="1"/>
  <c r="H1087" i="1"/>
  <c r="G1087" i="1"/>
  <c r="F1087" i="1"/>
  <c r="K1087" i="1" s="1"/>
  <c r="E1087" i="1"/>
  <c r="D1087" i="1"/>
  <c r="C1087" i="1"/>
  <c r="B1087" i="1"/>
  <c r="A1087" i="1"/>
  <c r="L1086" i="1"/>
  <c r="J1086" i="1"/>
  <c r="I1086" i="1"/>
  <c r="H1086" i="1"/>
  <c r="G1086" i="1"/>
  <c r="F1086" i="1"/>
  <c r="K1086" i="1" s="1"/>
  <c r="E1086" i="1"/>
  <c r="D1086" i="1"/>
  <c r="C1086" i="1"/>
  <c r="B1086" i="1"/>
  <c r="A1086" i="1" s="1"/>
  <c r="L1085" i="1"/>
  <c r="J1085" i="1"/>
  <c r="I1085" i="1"/>
  <c r="H1085" i="1"/>
  <c r="G1085" i="1"/>
  <c r="F1085" i="1"/>
  <c r="K1085" i="1" s="1"/>
  <c r="E1085" i="1"/>
  <c r="D1085" i="1"/>
  <c r="C1085" i="1"/>
  <c r="B1085" i="1"/>
  <c r="A1085" i="1" s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 s="1"/>
  <c r="L1083" i="1"/>
  <c r="J1083" i="1"/>
  <c r="I1083" i="1"/>
  <c r="H1083" i="1"/>
  <c r="G1083" i="1"/>
  <c r="F1083" i="1"/>
  <c r="K1083" i="1" s="1"/>
  <c r="E1083" i="1"/>
  <c r="D1083" i="1"/>
  <c r="C1083" i="1"/>
  <c r="B1083" i="1"/>
  <c r="A1083" i="1" s="1"/>
  <c r="L1082" i="1"/>
  <c r="J1082" i="1"/>
  <c r="I1082" i="1"/>
  <c r="H1082" i="1"/>
  <c r="G1082" i="1"/>
  <c r="F1082" i="1"/>
  <c r="K1082" i="1" s="1"/>
  <c r="E1082" i="1"/>
  <c r="D1082" i="1"/>
  <c r="C1082" i="1"/>
  <c r="B1082" i="1"/>
  <c r="A1082" i="1" s="1"/>
  <c r="L1081" i="1"/>
  <c r="J1081" i="1"/>
  <c r="I1081" i="1"/>
  <c r="H1081" i="1"/>
  <c r="G1081" i="1"/>
  <c r="F1081" i="1"/>
  <c r="K1081" i="1" s="1"/>
  <c r="E1081" i="1"/>
  <c r="D1081" i="1"/>
  <c r="C1081" i="1"/>
  <c r="B1081" i="1"/>
  <c r="A1081" i="1" s="1"/>
  <c r="L1080" i="1"/>
  <c r="J1080" i="1"/>
  <c r="I1080" i="1"/>
  <c r="H1080" i="1"/>
  <c r="G1080" i="1"/>
  <c r="F1080" i="1"/>
  <c r="K1080" i="1" s="1"/>
  <c r="E1080" i="1"/>
  <c r="D1080" i="1"/>
  <c r="C1080" i="1"/>
  <c r="B1080" i="1"/>
  <c r="A1080" i="1" s="1"/>
  <c r="L1079" i="1"/>
  <c r="J1079" i="1"/>
  <c r="I1079" i="1"/>
  <c r="H1079" i="1"/>
  <c r="G1079" i="1"/>
  <c r="F1079" i="1"/>
  <c r="K1079" i="1" s="1"/>
  <c r="E1079" i="1"/>
  <c r="D1079" i="1"/>
  <c r="C1079" i="1"/>
  <c r="B1079" i="1"/>
  <c r="A1079" i="1"/>
  <c r="L1078" i="1"/>
  <c r="J1078" i="1"/>
  <c r="I1078" i="1"/>
  <c r="H1078" i="1"/>
  <c r="G1078" i="1"/>
  <c r="F1078" i="1"/>
  <c r="K1078" i="1" s="1"/>
  <c r="E1078" i="1"/>
  <c r="D1078" i="1"/>
  <c r="C1078" i="1"/>
  <c r="B1078" i="1"/>
  <c r="A1078" i="1" s="1"/>
  <c r="L1077" i="1"/>
  <c r="J1077" i="1"/>
  <c r="I1077" i="1"/>
  <c r="H1077" i="1"/>
  <c r="G1077" i="1"/>
  <c r="F1077" i="1"/>
  <c r="K1077" i="1" s="1"/>
  <c r="E1077" i="1"/>
  <c r="D1077" i="1"/>
  <c r="C1077" i="1"/>
  <c r="B1077" i="1"/>
  <c r="A1077" i="1" s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 s="1"/>
  <c r="L1075" i="1"/>
  <c r="J1075" i="1"/>
  <c r="I1075" i="1"/>
  <c r="H1075" i="1"/>
  <c r="G1075" i="1"/>
  <c r="F1075" i="1"/>
  <c r="K1075" i="1" s="1"/>
  <c r="E1075" i="1"/>
  <c r="D1075" i="1"/>
  <c r="C1075" i="1"/>
  <c r="B1075" i="1"/>
  <c r="A1075" i="1" s="1"/>
  <c r="L1074" i="1"/>
  <c r="J1074" i="1"/>
  <c r="I1074" i="1"/>
  <c r="H1074" i="1"/>
  <c r="G1074" i="1"/>
  <c r="F1074" i="1"/>
  <c r="K1074" i="1" s="1"/>
  <c r="E1074" i="1"/>
  <c r="D1074" i="1"/>
  <c r="C1074" i="1"/>
  <c r="B1074" i="1"/>
  <c r="A1074" i="1" s="1"/>
  <c r="L1073" i="1"/>
  <c r="J1073" i="1"/>
  <c r="I1073" i="1"/>
  <c r="H1073" i="1"/>
  <c r="G1073" i="1"/>
  <c r="F1073" i="1"/>
  <c r="K1073" i="1" s="1"/>
  <c r="E1073" i="1"/>
  <c r="D1073" i="1"/>
  <c r="C1073" i="1"/>
  <c r="B1073" i="1"/>
  <c r="A1073" i="1" s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 s="1"/>
  <c r="L1071" i="1"/>
  <c r="J1071" i="1"/>
  <c r="I1071" i="1"/>
  <c r="H1071" i="1"/>
  <c r="G1071" i="1"/>
  <c r="F1071" i="1"/>
  <c r="K1071" i="1" s="1"/>
  <c r="E1071" i="1"/>
  <c r="D1071" i="1"/>
  <c r="C1071" i="1"/>
  <c r="B1071" i="1"/>
  <c r="A1071" i="1"/>
  <c r="L1070" i="1"/>
  <c r="J1070" i="1"/>
  <c r="I1070" i="1"/>
  <c r="H1070" i="1"/>
  <c r="G1070" i="1"/>
  <c r="F1070" i="1"/>
  <c r="K1070" i="1" s="1"/>
  <c r="E1070" i="1"/>
  <c r="D1070" i="1"/>
  <c r="C1070" i="1"/>
  <c r="B1070" i="1"/>
  <c r="A1070" i="1" s="1"/>
  <c r="L1069" i="1"/>
  <c r="J1069" i="1"/>
  <c r="I1069" i="1"/>
  <c r="H1069" i="1"/>
  <c r="G1069" i="1"/>
  <c r="F1069" i="1"/>
  <c r="K1069" i="1" s="1"/>
  <c r="E1069" i="1"/>
  <c r="D1069" i="1"/>
  <c r="C1069" i="1"/>
  <c r="B1069" i="1"/>
  <c r="A1069" i="1"/>
  <c r="L1068" i="1"/>
  <c r="J1068" i="1"/>
  <c r="I1068" i="1"/>
  <c r="H1068" i="1"/>
  <c r="G1068" i="1"/>
  <c r="F1068" i="1"/>
  <c r="K1068" i="1" s="1"/>
  <c r="E1068" i="1"/>
  <c r="D1068" i="1"/>
  <c r="C1068" i="1"/>
  <c r="B1068" i="1"/>
  <c r="A1068" i="1"/>
  <c r="L1067" i="1"/>
  <c r="J1067" i="1"/>
  <c r="I1067" i="1"/>
  <c r="H1067" i="1"/>
  <c r="G1067" i="1"/>
  <c r="F1067" i="1"/>
  <c r="K1067" i="1" s="1"/>
  <c r="E1067" i="1"/>
  <c r="D1067" i="1"/>
  <c r="C1067" i="1"/>
  <c r="B1067" i="1"/>
  <c r="A1067" i="1"/>
  <c r="L1066" i="1"/>
  <c r="J1066" i="1"/>
  <c r="I1066" i="1"/>
  <c r="H1066" i="1"/>
  <c r="G1066" i="1"/>
  <c r="F1066" i="1"/>
  <c r="K1066" i="1" s="1"/>
  <c r="E1066" i="1"/>
  <c r="D1066" i="1"/>
  <c r="C1066" i="1"/>
  <c r="B1066" i="1"/>
  <c r="A1066" i="1" s="1"/>
  <c r="L1065" i="1"/>
  <c r="J1065" i="1"/>
  <c r="I1065" i="1"/>
  <c r="H1065" i="1"/>
  <c r="G1065" i="1"/>
  <c r="F1065" i="1"/>
  <c r="K1065" i="1" s="1"/>
  <c r="E1065" i="1"/>
  <c r="D1065" i="1"/>
  <c r="C1065" i="1"/>
  <c r="B1065" i="1"/>
  <c r="A1065" i="1"/>
  <c r="L1064" i="1"/>
  <c r="J1064" i="1"/>
  <c r="I1064" i="1"/>
  <c r="H1064" i="1"/>
  <c r="G1064" i="1"/>
  <c r="F1064" i="1"/>
  <c r="K1064" i="1" s="1"/>
  <c r="E1064" i="1"/>
  <c r="D1064" i="1"/>
  <c r="C1064" i="1"/>
  <c r="B1064" i="1"/>
  <c r="A1064" i="1" s="1"/>
  <c r="L1063" i="1"/>
  <c r="J1063" i="1"/>
  <c r="I1063" i="1"/>
  <c r="H1063" i="1"/>
  <c r="G1063" i="1"/>
  <c r="F1063" i="1"/>
  <c r="K1063" i="1" s="1"/>
  <c r="E1063" i="1"/>
  <c r="D1063" i="1"/>
  <c r="C1063" i="1"/>
  <c r="B1063" i="1"/>
  <c r="A1063" i="1"/>
  <c r="L1062" i="1"/>
  <c r="J1062" i="1"/>
  <c r="I1062" i="1"/>
  <c r="H1062" i="1"/>
  <c r="G1062" i="1"/>
  <c r="F1062" i="1"/>
  <c r="K1062" i="1" s="1"/>
  <c r="E1062" i="1"/>
  <c r="D1062" i="1"/>
  <c r="C1062" i="1"/>
  <c r="B1062" i="1"/>
  <c r="A1062" i="1" s="1"/>
  <c r="L1061" i="1"/>
  <c r="J1061" i="1"/>
  <c r="I1061" i="1"/>
  <c r="H1061" i="1"/>
  <c r="G1061" i="1"/>
  <c r="F1061" i="1"/>
  <c r="K1061" i="1" s="1"/>
  <c r="E1061" i="1"/>
  <c r="D1061" i="1"/>
  <c r="C1061" i="1"/>
  <c r="B1061" i="1"/>
  <c r="A1061" i="1" s="1"/>
  <c r="L1060" i="1"/>
  <c r="J1060" i="1"/>
  <c r="I1060" i="1"/>
  <c r="H1060" i="1"/>
  <c r="G1060" i="1"/>
  <c r="F1060" i="1"/>
  <c r="K1060" i="1" s="1"/>
  <c r="E1060" i="1"/>
  <c r="D1060" i="1"/>
  <c r="C1060" i="1"/>
  <c r="B1060" i="1"/>
  <c r="A1060" i="1"/>
  <c r="L1059" i="1"/>
  <c r="J1059" i="1"/>
  <c r="I1059" i="1"/>
  <c r="H1059" i="1"/>
  <c r="G1059" i="1"/>
  <c r="F1059" i="1"/>
  <c r="K1059" i="1" s="1"/>
  <c r="E1059" i="1"/>
  <c r="D1059" i="1"/>
  <c r="C1059" i="1"/>
  <c r="B1059" i="1"/>
  <c r="A1059" i="1"/>
  <c r="L1058" i="1"/>
  <c r="J1058" i="1"/>
  <c r="I1058" i="1"/>
  <c r="H1058" i="1"/>
  <c r="G1058" i="1"/>
  <c r="F1058" i="1"/>
  <c r="K1058" i="1" s="1"/>
  <c r="E1058" i="1"/>
  <c r="D1058" i="1"/>
  <c r="C1058" i="1"/>
  <c r="B1058" i="1"/>
  <c r="A1058" i="1" s="1"/>
  <c r="L1057" i="1"/>
  <c r="J1057" i="1"/>
  <c r="I1057" i="1"/>
  <c r="H1057" i="1"/>
  <c r="G1057" i="1"/>
  <c r="F1057" i="1"/>
  <c r="K1057" i="1" s="1"/>
  <c r="E1057" i="1"/>
  <c r="D1057" i="1"/>
  <c r="C1057" i="1"/>
  <c r="B1057" i="1"/>
  <c r="A1057" i="1" s="1"/>
  <c r="L1056" i="1"/>
  <c r="J1056" i="1"/>
  <c r="I1056" i="1"/>
  <c r="H1056" i="1"/>
  <c r="G1056" i="1"/>
  <c r="F1056" i="1"/>
  <c r="K1056" i="1" s="1"/>
  <c r="E1056" i="1"/>
  <c r="D1056" i="1"/>
  <c r="C1056" i="1"/>
  <c r="B1056" i="1"/>
  <c r="A1056" i="1" s="1"/>
  <c r="L1055" i="1"/>
  <c r="J1055" i="1"/>
  <c r="I1055" i="1"/>
  <c r="H1055" i="1"/>
  <c r="G1055" i="1"/>
  <c r="F1055" i="1"/>
  <c r="K1055" i="1" s="1"/>
  <c r="E1055" i="1"/>
  <c r="D1055" i="1"/>
  <c r="C1055" i="1"/>
  <c r="B1055" i="1"/>
  <c r="A1055" i="1"/>
  <c r="L1054" i="1"/>
  <c r="J1054" i="1"/>
  <c r="I1054" i="1"/>
  <c r="H1054" i="1"/>
  <c r="G1054" i="1"/>
  <c r="F1054" i="1"/>
  <c r="K1054" i="1" s="1"/>
  <c r="E1054" i="1"/>
  <c r="D1054" i="1"/>
  <c r="C1054" i="1"/>
  <c r="B1054" i="1"/>
  <c r="A1054" i="1" s="1"/>
  <c r="L1053" i="1"/>
  <c r="J1053" i="1"/>
  <c r="I1053" i="1"/>
  <c r="H1053" i="1"/>
  <c r="G1053" i="1"/>
  <c r="F1053" i="1"/>
  <c r="K1053" i="1" s="1"/>
  <c r="E1053" i="1"/>
  <c r="D1053" i="1"/>
  <c r="C1053" i="1"/>
  <c r="B1053" i="1"/>
  <c r="A1053" i="1" s="1"/>
  <c r="L1052" i="1"/>
  <c r="J1052" i="1"/>
  <c r="I1052" i="1"/>
  <c r="H1052" i="1"/>
  <c r="G1052" i="1"/>
  <c r="F1052" i="1"/>
  <c r="K1052" i="1" s="1"/>
  <c r="E1052" i="1"/>
  <c r="D1052" i="1"/>
  <c r="C1052" i="1"/>
  <c r="B1052" i="1"/>
  <c r="A1052" i="1"/>
  <c r="L1051" i="1"/>
  <c r="J1051" i="1"/>
  <c r="I1051" i="1"/>
  <c r="H1051" i="1"/>
  <c r="G1051" i="1"/>
  <c r="F1051" i="1"/>
  <c r="K1051" i="1" s="1"/>
  <c r="E1051" i="1"/>
  <c r="D1051" i="1"/>
  <c r="C1051" i="1"/>
  <c r="B1051" i="1"/>
  <c r="A1051" i="1"/>
  <c r="L1050" i="1"/>
  <c r="J1050" i="1"/>
  <c r="I1050" i="1"/>
  <c r="H1050" i="1"/>
  <c r="G1050" i="1"/>
  <c r="F1050" i="1"/>
  <c r="K1050" i="1" s="1"/>
  <c r="E1050" i="1"/>
  <c r="D1050" i="1"/>
  <c r="C1050" i="1"/>
  <c r="B1050" i="1"/>
  <c r="A1050" i="1" s="1"/>
  <c r="L1049" i="1"/>
  <c r="J1049" i="1"/>
  <c r="I1049" i="1"/>
  <c r="H1049" i="1"/>
  <c r="G1049" i="1"/>
  <c r="F1049" i="1"/>
  <c r="K1049" i="1" s="1"/>
  <c r="E1049" i="1"/>
  <c r="D1049" i="1"/>
  <c r="C1049" i="1"/>
  <c r="B1049" i="1"/>
  <c r="A1049" i="1" s="1"/>
  <c r="L1048" i="1"/>
  <c r="J1048" i="1"/>
  <c r="I1048" i="1"/>
  <c r="H1048" i="1"/>
  <c r="G1048" i="1"/>
  <c r="F1048" i="1"/>
  <c r="K1048" i="1" s="1"/>
  <c r="E1048" i="1"/>
  <c r="D1048" i="1"/>
  <c r="C1048" i="1"/>
  <c r="B1048" i="1"/>
  <c r="A1048" i="1" s="1"/>
  <c r="L1047" i="1"/>
  <c r="J1047" i="1"/>
  <c r="I1047" i="1"/>
  <c r="H1047" i="1"/>
  <c r="G1047" i="1"/>
  <c r="F1047" i="1"/>
  <c r="K1047" i="1" s="1"/>
  <c r="E1047" i="1"/>
  <c r="D1047" i="1"/>
  <c r="C1047" i="1"/>
  <c r="B1047" i="1"/>
  <c r="A1047" i="1"/>
  <c r="L1046" i="1"/>
  <c r="J1046" i="1"/>
  <c r="I1046" i="1"/>
  <c r="H1046" i="1"/>
  <c r="G1046" i="1"/>
  <c r="F1046" i="1"/>
  <c r="K1046" i="1" s="1"/>
  <c r="E1046" i="1"/>
  <c r="D1046" i="1"/>
  <c r="C1046" i="1"/>
  <c r="B1046" i="1"/>
  <c r="A1046" i="1" s="1"/>
  <c r="L1045" i="1"/>
  <c r="J1045" i="1"/>
  <c r="I1045" i="1"/>
  <c r="H1045" i="1"/>
  <c r="G1045" i="1"/>
  <c r="F1045" i="1"/>
  <c r="K1045" i="1" s="1"/>
  <c r="E1045" i="1"/>
  <c r="D1045" i="1"/>
  <c r="C1045" i="1"/>
  <c r="B1045" i="1"/>
  <c r="A1045" i="1" s="1"/>
  <c r="L1044" i="1"/>
  <c r="J1044" i="1"/>
  <c r="I1044" i="1"/>
  <c r="H1044" i="1"/>
  <c r="G1044" i="1"/>
  <c r="F1044" i="1"/>
  <c r="K1044" i="1" s="1"/>
  <c r="E1044" i="1"/>
  <c r="D1044" i="1"/>
  <c r="C1044" i="1"/>
  <c r="B1044" i="1"/>
  <c r="A1044" i="1"/>
  <c r="L1043" i="1"/>
  <c r="J1043" i="1"/>
  <c r="I1043" i="1"/>
  <c r="H1043" i="1"/>
  <c r="G1043" i="1"/>
  <c r="F1043" i="1"/>
  <c r="K1043" i="1" s="1"/>
  <c r="E1043" i="1"/>
  <c r="D1043" i="1"/>
  <c r="C1043" i="1"/>
  <c r="B1043" i="1"/>
  <c r="A1043" i="1"/>
  <c r="L1042" i="1"/>
  <c r="J1042" i="1"/>
  <c r="I1042" i="1"/>
  <c r="H1042" i="1"/>
  <c r="G1042" i="1"/>
  <c r="F1042" i="1"/>
  <c r="K1042" i="1" s="1"/>
  <c r="E1042" i="1"/>
  <c r="D1042" i="1"/>
  <c r="C1042" i="1"/>
  <c r="B1042" i="1"/>
  <c r="A1042" i="1" s="1"/>
  <c r="L1041" i="1"/>
  <c r="J1041" i="1"/>
  <c r="I1041" i="1"/>
  <c r="H1041" i="1"/>
  <c r="G1041" i="1"/>
  <c r="F1041" i="1"/>
  <c r="K1041" i="1" s="1"/>
  <c r="E1041" i="1"/>
  <c r="D1041" i="1"/>
  <c r="C1041" i="1"/>
  <c r="B1041" i="1"/>
  <c r="A1041" i="1" s="1"/>
  <c r="L1040" i="1"/>
  <c r="J1040" i="1"/>
  <c r="I1040" i="1"/>
  <c r="H1040" i="1"/>
  <c r="G1040" i="1"/>
  <c r="F1040" i="1"/>
  <c r="K1040" i="1" s="1"/>
  <c r="E1040" i="1"/>
  <c r="D1040" i="1"/>
  <c r="C1040" i="1"/>
  <c r="B1040" i="1"/>
  <c r="A1040" i="1" s="1"/>
  <c r="L1039" i="1"/>
  <c r="J1039" i="1"/>
  <c r="I1039" i="1"/>
  <c r="H1039" i="1"/>
  <c r="G1039" i="1"/>
  <c r="F1039" i="1"/>
  <c r="K1039" i="1" s="1"/>
  <c r="E1039" i="1"/>
  <c r="D1039" i="1"/>
  <c r="C1039" i="1"/>
  <c r="B1039" i="1"/>
  <c r="A1039" i="1"/>
  <c r="L1038" i="1"/>
  <c r="J1038" i="1"/>
  <c r="I1038" i="1"/>
  <c r="H1038" i="1"/>
  <c r="G1038" i="1"/>
  <c r="F1038" i="1"/>
  <c r="K1038" i="1" s="1"/>
  <c r="E1038" i="1"/>
  <c r="D1038" i="1"/>
  <c r="C1038" i="1"/>
  <c r="B1038" i="1"/>
  <c r="A1038" i="1" s="1"/>
  <c r="L1037" i="1"/>
  <c r="J1037" i="1"/>
  <c r="I1037" i="1"/>
  <c r="H1037" i="1"/>
  <c r="G1037" i="1"/>
  <c r="F1037" i="1"/>
  <c r="K1037" i="1" s="1"/>
  <c r="E1037" i="1"/>
  <c r="D1037" i="1"/>
  <c r="C1037" i="1"/>
  <c r="B1037" i="1"/>
  <c r="A1037" i="1" s="1"/>
  <c r="L1036" i="1"/>
  <c r="J1036" i="1"/>
  <c r="I1036" i="1"/>
  <c r="H1036" i="1"/>
  <c r="G1036" i="1"/>
  <c r="F1036" i="1"/>
  <c r="K1036" i="1" s="1"/>
  <c r="E1036" i="1"/>
  <c r="D1036" i="1"/>
  <c r="C1036" i="1"/>
  <c r="B1036" i="1"/>
  <c r="A1036" i="1"/>
  <c r="L1035" i="1"/>
  <c r="J1035" i="1"/>
  <c r="I1035" i="1"/>
  <c r="H1035" i="1"/>
  <c r="G1035" i="1"/>
  <c r="F1035" i="1"/>
  <c r="K1035" i="1" s="1"/>
  <c r="E1035" i="1"/>
  <c r="D1035" i="1"/>
  <c r="C1035" i="1"/>
  <c r="B1035" i="1"/>
  <c r="A1035" i="1"/>
  <c r="L1034" i="1"/>
  <c r="J1034" i="1"/>
  <c r="I1034" i="1"/>
  <c r="H1034" i="1"/>
  <c r="G1034" i="1"/>
  <c r="F1034" i="1"/>
  <c r="K1034" i="1" s="1"/>
  <c r="E1034" i="1"/>
  <c r="D1034" i="1"/>
  <c r="C1034" i="1"/>
  <c r="B1034" i="1"/>
  <c r="A1034" i="1" s="1"/>
  <c r="L1033" i="1"/>
  <c r="J1033" i="1"/>
  <c r="I1033" i="1"/>
  <c r="H1033" i="1"/>
  <c r="G1033" i="1"/>
  <c r="F1033" i="1"/>
  <c r="K1033" i="1" s="1"/>
  <c r="E1033" i="1"/>
  <c r="D1033" i="1"/>
  <c r="C1033" i="1"/>
  <c r="B1033" i="1"/>
  <c r="A1033" i="1" s="1"/>
  <c r="L1032" i="1"/>
  <c r="J1032" i="1"/>
  <c r="I1032" i="1"/>
  <c r="H1032" i="1"/>
  <c r="G1032" i="1"/>
  <c r="F1032" i="1"/>
  <c r="K1032" i="1" s="1"/>
  <c r="E1032" i="1"/>
  <c r="D1032" i="1"/>
  <c r="C1032" i="1"/>
  <c r="B1032" i="1"/>
  <c r="A1032" i="1" s="1"/>
  <c r="L1031" i="1"/>
  <c r="J1031" i="1"/>
  <c r="I1031" i="1"/>
  <c r="H1031" i="1"/>
  <c r="G1031" i="1"/>
  <c r="F1031" i="1"/>
  <c r="K1031" i="1" s="1"/>
  <c r="E1031" i="1"/>
  <c r="D1031" i="1"/>
  <c r="C1031" i="1"/>
  <c r="B1031" i="1"/>
  <c r="A1031" i="1"/>
  <c r="L1030" i="1"/>
  <c r="J1030" i="1"/>
  <c r="I1030" i="1"/>
  <c r="H1030" i="1"/>
  <c r="G1030" i="1"/>
  <c r="F1030" i="1"/>
  <c r="K1030" i="1" s="1"/>
  <c r="E1030" i="1"/>
  <c r="D1030" i="1"/>
  <c r="C1030" i="1"/>
  <c r="B1030" i="1"/>
  <c r="A1030" i="1" s="1"/>
  <c r="L1029" i="1"/>
  <c r="J1029" i="1"/>
  <c r="I1029" i="1"/>
  <c r="H1029" i="1"/>
  <c r="G1029" i="1"/>
  <c r="F1029" i="1"/>
  <c r="K1029" i="1" s="1"/>
  <c r="E1029" i="1"/>
  <c r="D1029" i="1"/>
  <c r="C1029" i="1"/>
  <c r="B1029" i="1"/>
  <c r="A1029" i="1" s="1"/>
  <c r="L1028" i="1"/>
  <c r="J1028" i="1"/>
  <c r="I1028" i="1"/>
  <c r="H1028" i="1"/>
  <c r="G1028" i="1"/>
  <c r="F1028" i="1"/>
  <c r="K1028" i="1" s="1"/>
  <c r="E1028" i="1"/>
  <c r="D1028" i="1"/>
  <c r="C1028" i="1"/>
  <c r="B1028" i="1"/>
  <c r="A1028" i="1"/>
  <c r="L1027" i="1"/>
  <c r="J1027" i="1"/>
  <c r="I1027" i="1"/>
  <c r="H1027" i="1"/>
  <c r="G1027" i="1"/>
  <c r="F1027" i="1"/>
  <c r="K1027" i="1" s="1"/>
  <c r="E1027" i="1"/>
  <c r="D1027" i="1"/>
  <c r="C1027" i="1"/>
  <c r="B1027" i="1"/>
  <c r="A1027" i="1"/>
  <c r="L1026" i="1"/>
  <c r="J1026" i="1"/>
  <c r="I1026" i="1"/>
  <c r="H1026" i="1"/>
  <c r="G1026" i="1"/>
  <c r="F1026" i="1"/>
  <c r="K1026" i="1" s="1"/>
  <c r="E1026" i="1"/>
  <c r="D1026" i="1"/>
  <c r="C1026" i="1"/>
  <c r="B1026" i="1"/>
  <c r="A1026" i="1" s="1"/>
  <c r="L1025" i="1"/>
  <c r="J1025" i="1"/>
  <c r="I1025" i="1"/>
  <c r="H1025" i="1"/>
  <c r="G1025" i="1"/>
  <c r="F1025" i="1"/>
  <c r="K1025" i="1" s="1"/>
  <c r="E1025" i="1"/>
  <c r="D1025" i="1"/>
  <c r="C1025" i="1"/>
  <c r="B1025" i="1"/>
  <c r="A1025" i="1" s="1"/>
  <c r="L1024" i="1"/>
  <c r="J1024" i="1"/>
  <c r="I1024" i="1"/>
  <c r="H1024" i="1"/>
  <c r="G1024" i="1"/>
  <c r="F1024" i="1"/>
  <c r="K1024" i="1" s="1"/>
  <c r="E1024" i="1"/>
  <c r="D1024" i="1"/>
  <c r="C1024" i="1"/>
  <c r="B1024" i="1"/>
  <c r="A1024" i="1" s="1"/>
  <c r="L1023" i="1"/>
  <c r="J1023" i="1"/>
  <c r="I1023" i="1"/>
  <c r="H1023" i="1"/>
  <c r="G1023" i="1"/>
  <c r="F1023" i="1"/>
  <c r="K1023" i="1" s="1"/>
  <c r="E1023" i="1"/>
  <c r="D1023" i="1"/>
  <c r="C1023" i="1"/>
  <c r="B1023" i="1"/>
  <c r="A1023" i="1"/>
  <c r="L1022" i="1"/>
  <c r="J1022" i="1"/>
  <c r="I1022" i="1"/>
  <c r="H1022" i="1"/>
  <c r="G1022" i="1"/>
  <c r="F1022" i="1"/>
  <c r="K1022" i="1" s="1"/>
  <c r="E1022" i="1"/>
  <c r="D1022" i="1"/>
  <c r="C1022" i="1"/>
  <c r="B1022" i="1"/>
  <c r="A1022" i="1" s="1"/>
  <c r="L1021" i="1"/>
  <c r="J1021" i="1"/>
  <c r="I1021" i="1"/>
  <c r="H1021" i="1"/>
  <c r="G1021" i="1"/>
  <c r="F1021" i="1"/>
  <c r="K1021" i="1" s="1"/>
  <c r="E1021" i="1"/>
  <c r="D1021" i="1"/>
  <c r="C1021" i="1"/>
  <c r="B1021" i="1"/>
  <c r="A1021" i="1" s="1"/>
  <c r="L1020" i="1"/>
  <c r="J1020" i="1"/>
  <c r="I1020" i="1"/>
  <c r="H1020" i="1"/>
  <c r="G1020" i="1"/>
  <c r="F1020" i="1"/>
  <c r="K1020" i="1" s="1"/>
  <c r="E1020" i="1"/>
  <c r="D1020" i="1"/>
  <c r="C1020" i="1"/>
  <c r="B1020" i="1"/>
  <c r="A1020" i="1"/>
  <c r="L1019" i="1"/>
  <c r="J1019" i="1"/>
  <c r="I1019" i="1"/>
  <c r="H1019" i="1"/>
  <c r="G1019" i="1"/>
  <c r="F1019" i="1"/>
  <c r="K1019" i="1" s="1"/>
  <c r="E1019" i="1"/>
  <c r="D1019" i="1"/>
  <c r="C1019" i="1"/>
  <c r="B1019" i="1"/>
  <c r="A1019" i="1"/>
  <c r="L1018" i="1"/>
  <c r="J1018" i="1"/>
  <c r="I1018" i="1"/>
  <c r="H1018" i="1"/>
  <c r="G1018" i="1"/>
  <c r="F1018" i="1"/>
  <c r="K1018" i="1" s="1"/>
  <c r="E1018" i="1"/>
  <c r="D1018" i="1"/>
  <c r="C1018" i="1"/>
  <c r="B1018" i="1"/>
  <c r="A1018" i="1" s="1"/>
  <c r="L1017" i="1"/>
  <c r="J1017" i="1"/>
  <c r="I1017" i="1"/>
  <c r="H1017" i="1"/>
  <c r="G1017" i="1"/>
  <c r="F1017" i="1"/>
  <c r="K1017" i="1" s="1"/>
  <c r="E1017" i="1"/>
  <c r="D1017" i="1"/>
  <c r="C1017" i="1"/>
  <c r="B1017" i="1"/>
  <c r="A1017" i="1" s="1"/>
  <c r="L1016" i="1"/>
  <c r="J1016" i="1"/>
  <c r="I1016" i="1"/>
  <c r="H1016" i="1"/>
  <c r="G1016" i="1"/>
  <c r="F1016" i="1"/>
  <c r="K1016" i="1" s="1"/>
  <c r="E1016" i="1"/>
  <c r="D1016" i="1"/>
  <c r="C1016" i="1"/>
  <c r="B1016" i="1"/>
  <c r="A1016" i="1" s="1"/>
  <c r="L1015" i="1"/>
  <c r="J1015" i="1"/>
  <c r="I1015" i="1"/>
  <c r="H1015" i="1"/>
  <c r="G1015" i="1"/>
  <c r="F1015" i="1"/>
  <c r="K1015" i="1" s="1"/>
  <c r="E1015" i="1"/>
  <c r="D1015" i="1"/>
  <c r="C1015" i="1"/>
  <c r="B1015" i="1"/>
  <c r="A1015" i="1"/>
  <c r="L1014" i="1"/>
  <c r="J1014" i="1"/>
  <c r="I1014" i="1"/>
  <c r="H1014" i="1"/>
  <c r="G1014" i="1"/>
  <c r="F1014" i="1"/>
  <c r="K1014" i="1" s="1"/>
  <c r="E1014" i="1"/>
  <c r="D1014" i="1"/>
  <c r="C1014" i="1"/>
  <c r="B1014" i="1"/>
  <c r="A1014" i="1" s="1"/>
  <c r="L1013" i="1"/>
  <c r="J1013" i="1"/>
  <c r="I1013" i="1"/>
  <c r="H1013" i="1"/>
  <c r="G1013" i="1"/>
  <c r="F1013" i="1"/>
  <c r="K1013" i="1" s="1"/>
  <c r="E1013" i="1"/>
  <c r="D1013" i="1"/>
  <c r="C1013" i="1"/>
  <c r="B1013" i="1"/>
  <c r="A1013" i="1" s="1"/>
  <c r="L1012" i="1"/>
  <c r="J1012" i="1"/>
  <c r="I1012" i="1"/>
  <c r="H1012" i="1"/>
  <c r="G1012" i="1"/>
  <c r="F1012" i="1"/>
  <c r="K1012" i="1" s="1"/>
  <c r="E1012" i="1"/>
  <c r="D1012" i="1"/>
  <c r="C1012" i="1"/>
  <c r="B1012" i="1"/>
  <c r="A1012" i="1"/>
  <c r="L1011" i="1"/>
  <c r="J1011" i="1"/>
  <c r="I1011" i="1"/>
  <c r="H1011" i="1"/>
  <c r="G1011" i="1"/>
  <c r="F1011" i="1"/>
  <c r="K1011" i="1" s="1"/>
  <c r="E1011" i="1"/>
  <c r="D1011" i="1"/>
  <c r="C1011" i="1"/>
  <c r="B1011" i="1"/>
  <c r="A1011" i="1"/>
  <c r="L1010" i="1"/>
  <c r="J1010" i="1"/>
  <c r="I1010" i="1"/>
  <c r="H1010" i="1"/>
  <c r="G1010" i="1"/>
  <c r="F1010" i="1"/>
  <c r="K1010" i="1" s="1"/>
  <c r="E1010" i="1"/>
  <c r="D1010" i="1"/>
  <c r="C1010" i="1"/>
  <c r="B1010" i="1"/>
  <c r="A1010" i="1" s="1"/>
  <c r="L1009" i="1"/>
  <c r="J1009" i="1"/>
  <c r="I1009" i="1"/>
  <c r="H1009" i="1"/>
  <c r="G1009" i="1"/>
  <c r="F1009" i="1"/>
  <c r="K1009" i="1" s="1"/>
  <c r="E1009" i="1"/>
  <c r="D1009" i="1"/>
  <c r="C1009" i="1"/>
  <c r="B1009" i="1"/>
  <c r="A1009" i="1" s="1"/>
  <c r="L1008" i="1"/>
  <c r="J1008" i="1"/>
  <c r="I1008" i="1"/>
  <c r="H1008" i="1"/>
  <c r="G1008" i="1"/>
  <c r="F1008" i="1"/>
  <c r="K1008" i="1" s="1"/>
  <c r="E1008" i="1"/>
  <c r="D1008" i="1"/>
  <c r="C1008" i="1"/>
  <c r="B1008" i="1"/>
  <c r="A1008" i="1" s="1"/>
  <c r="L1007" i="1"/>
  <c r="J1007" i="1"/>
  <c r="I1007" i="1"/>
  <c r="H1007" i="1"/>
  <c r="G1007" i="1"/>
  <c r="F1007" i="1"/>
  <c r="K1007" i="1" s="1"/>
  <c r="E1007" i="1"/>
  <c r="D1007" i="1"/>
  <c r="C1007" i="1"/>
  <c r="B1007" i="1"/>
  <c r="A1007" i="1"/>
  <c r="L1006" i="1"/>
  <c r="J1006" i="1"/>
  <c r="I1006" i="1"/>
  <c r="H1006" i="1"/>
  <c r="G1006" i="1"/>
  <c r="F1006" i="1"/>
  <c r="K1006" i="1" s="1"/>
  <c r="E1006" i="1"/>
  <c r="D1006" i="1"/>
  <c r="C1006" i="1"/>
  <c r="B1006" i="1"/>
  <c r="A1006" i="1" s="1"/>
  <c r="L1005" i="1"/>
  <c r="J1005" i="1"/>
  <c r="I1005" i="1"/>
  <c r="H1005" i="1"/>
  <c r="G1005" i="1"/>
  <c r="F1005" i="1"/>
  <c r="K1005" i="1" s="1"/>
  <c r="E1005" i="1"/>
  <c r="D1005" i="1"/>
  <c r="C1005" i="1"/>
  <c r="B1005" i="1"/>
  <c r="A1005" i="1" s="1"/>
  <c r="L1004" i="1"/>
  <c r="J1004" i="1"/>
  <c r="I1004" i="1"/>
  <c r="H1004" i="1"/>
  <c r="G1004" i="1"/>
  <c r="F1004" i="1"/>
  <c r="K1004" i="1" s="1"/>
  <c r="E1004" i="1"/>
  <c r="D1004" i="1"/>
  <c r="C1004" i="1"/>
  <c r="B1004" i="1"/>
  <c r="A1004" i="1"/>
  <c r="L1003" i="1"/>
  <c r="J1003" i="1"/>
  <c r="I1003" i="1"/>
  <c r="H1003" i="1"/>
  <c r="G1003" i="1"/>
  <c r="F1003" i="1"/>
  <c r="K1003" i="1" s="1"/>
  <c r="E1003" i="1"/>
  <c r="D1003" i="1"/>
  <c r="C1003" i="1"/>
  <c r="B1003" i="1"/>
  <c r="A1003" i="1"/>
  <c r="L1002" i="1"/>
  <c r="J1002" i="1"/>
  <c r="I1002" i="1"/>
  <c r="H1002" i="1"/>
  <c r="G1002" i="1"/>
  <c r="F1002" i="1"/>
  <c r="K1002" i="1" s="1"/>
  <c r="E1002" i="1"/>
  <c r="D1002" i="1"/>
  <c r="C1002" i="1"/>
  <c r="B1002" i="1"/>
  <c r="A1002" i="1" s="1"/>
  <c r="L1001" i="1"/>
  <c r="J1001" i="1"/>
  <c r="I1001" i="1"/>
  <c r="H1001" i="1"/>
  <c r="G1001" i="1"/>
  <c r="F1001" i="1"/>
  <c r="K1001" i="1" s="1"/>
  <c r="E1001" i="1"/>
  <c r="D1001" i="1"/>
  <c r="C1001" i="1"/>
  <c r="B1001" i="1"/>
  <c r="A1001" i="1" s="1"/>
  <c r="L1000" i="1"/>
  <c r="J1000" i="1"/>
  <c r="I1000" i="1"/>
  <c r="H1000" i="1"/>
  <c r="G1000" i="1"/>
  <c r="F1000" i="1"/>
  <c r="K1000" i="1" s="1"/>
  <c r="E1000" i="1"/>
  <c r="D1000" i="1"/>
  <c r="C1000" i="1"/>
  <c r="B1000" i="1"/>
  <c r="A1000" i="1" s="1"/>
  <c r="L999" i="1"/>
  <c r="J999" i="1"/>
  <c r="I999" i="1"/>
  <c r="H999" i="1"/>
  <c r="G999" i="1"/>
  <c r="F999" i="1"/>
  <c r="K999" i="1" s="1"/>
  <c r="E999" i="1"/>
  <c r="D999" i="1"/>
  <c r="C999" i="1"/>
  <c r="B999" i="1"/>
  <c r="A999" i="1"/>
  <c r="L998" i="1"/>
  <c r="J998" i="1"/>
  <c r="I998" i="1"/>
  <c r="H998" i="1"/>
  <c r="G998" i="1"/>
  <c r="F998" i="1"/>
  <c r="K998" i="1" s="1"/>
  <c r="E998" i="1"/>
  <c r="D998" i="1"/>
  <c r="C998" i="1"/>
  <c r="B998" i="1"/>
  <c r="A998" i="1" s="1"/>
  <c r="L997" i="1"/>
  <c r="J997" i="1"/>
  <c r="I997" i="1"/>
  <c r="H997" i="1"/>
  <c r="G997" i="1"/>
  <c r="F997" i="1"/>
  <c r="K997" i="1" s="1"/>
  <c r="E997" i="1"/>
  <c r="D997" i="1"/>
  <c r="C997" i="1"/>
  <c r="B997" i="1"/>
  <c r="A997" i="1" s="1"/>
  <c r="L996" i="1"/>
  <c r="J996" i="1"/>
  <c r="I996" i="1"/>
  <c r="H996" i="1"/>
  <c r="G996" i="1"/>
  <c r="F996" i="1"/>
  <c r="K996" i="1" s="1"/>
  <c r="E996" i="1"/>
  <c r="D996" i="1"/>
  <c r="C996" i="1"/>
  <c r="B996" i="1"/>
  <c r="A996" i="1"/>
  <c r="L995" i="1"/>
  <c r="J995" i="1"/>
  <c r="I995" i="1"/>
  <c r="H995" i="1"/>
  <c r="G995" i="1"/>
  <c r="F995" i="1"/>
  <c r="K995" i="1" s="1"/>
  <c r="E995" i="1"/>
  <c r="D995" i="1"/>
  <c r="C995" i="1"/>
  <c r="B995" i="1"/>
  <c r="A995" i="1"/>
  <c r="L994" i="1"/>
  <c r="J994" i="1"/>
  <c r="I994" i="1"/>
  <c r="H994" i="1"/>
  <c r="G994" i="1"/>
  <c r="F994" i="1"/>
  <c r="K994" i="1" s="1"/>
  <c r="E994" i="1"/>
  <c r="D994" i="1"/>
  <c r="C994" i="1"/>
  <c r="B994" i="1"/>
  <c r="A994" i="1" s="1"/>
  <c r="L993" i="1"/>
  <c r="J993" i="1"/>
  <c r="I993" i="1"/>
  <c r="H993" i="1"/>
  <c r="G993" i="1"/>
  <c r="F993" i="1"/>
  <c r="K993" i="1" s="1"/>
  <c r="E993" i="1"/>
  <c r="D993" i="1"/>
  <c r="C993" i="1"/>
  <c r="B993" i="1"/>
  <c r="A993" i="1" s="1"/>
  <c r="L992" i="1"/>
  <c r="J992" i="1"/>
  <c r="I992" i="1"/>
  <c r="H992" i="1"/>
  <c r="G992" i="1"/>
  <c r="F992" i="1"/>
  <c r="K992" i="1" s="1"/>
  <c r="E992" i="1"/>
  <c r="D992" i="1"/>
  <c r="C992" i="1"/>
  <c r="B992" i="1"/>
  <c r="A992" i="1" s="1"/>
  <c r="L991" i="1"/>
  <c r="J991" i="1"/>
  <c r="I991" i="1"/>
  <c r="H991" i="1"/>
  <c r="G991" i="1"/>
  <c r="F991" i="1"/>
  <c r="K991" i="1" s="1"/>
  <c r="E991" i="1"/>
  <c r="D991" i="1"/>
  <c r="C991" i="1"/>
  <c r="B991" i="1"/>
  <c r="A991" i="1"/>
  <c r="L990" i="1"/>
  <c r="J990" i="1"/>
  <c r="I990" i="1"/>
  <c r="H990" i="1"/>
  <c r="G990" i="1"/>
  <c r="F990" i="1"/>
  <c r="K990" i="1" s="1"/>
  <c r="E990" i="1"/>
  <c r="D990" i="1"/>
  <c r="C990" i="1"/>
  <c r="B990" i="1"/>
  <c r="A990" i="1" s="1"/>
  <c r="L989" i="1"/>
  <c r="J989" i="1"/>
  <c r="I989" i="1"/>
  <c r="H989" i="1"/>
  <c r="G989" i="1"/>
  <c r="F989" i="1"/>
  <c r="K989" i="1" s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J987" i="1"/>
  <c r="I987" i="1"/>
  <c r="H987" i="1"/>
  <c r="G987" i="1"/>
  <c r="F987" i="1"/>
  <c r="K987" i="1" s="1"/>
  <c r="E987" i="1"/>
  <c r="D987" i="1"/>
  <c r="C987" i="1"/>
  <c r="B987" i="1"/>
  <c r="A987" i="1" s="1"/>
  <c r="L986" i="1"/>
  <c r="K986" i="1"/>
  <c r="J986" i="1"/>
  <c r="I986" i="1"/>
  <c r="H986" i="1"/>
  <c r="G986" i="1"/>
  <c r="F986" i="1"/>
  <c r="E986" i="1"/>
  <c r="D986" i="1"/>
  <c r="C986" i="1"/>
  <c r="B986" i="1"/>
  <c r="A986" i="1" s="1"/>
  <c r="L985" i="1"/>
  <c r="J985" i="1"/>
  <c r="I985" i="1"/>
  <c r="H985" i="1"/>
  <c r="G985" i="1"/>
  <c r="F985" i="1"/>
  <c r="K985" i="1" s="1"/>
  <c r="E985" i="1"/>
  <c r="D985" i="1"/>
  <c r="C985" i="1"/>
  <c r="B985" i="1"/>
  <c r="A985" i="1" s="1"/>
  <c r="L984" i="1"/>
  <c r="J984" i="1"/>
  <c r="I984" i="1"/>
  <c r="H984" i="1"/>
  <c r="G984" i="1"/>
  <c r="F984" i="1"/>
  <c r="K984" i="1" s="1"/>
  <c r="E984" i="1"/>
  <c r="D984" i="1"/>
  <c r="C984" i="1"/>
  <c r="B984" i="1"/>
  <c r="A984" i="1" s="1"/>
  <c r="L983" i="1"/>
  <c r="J983" i="1"/>
  <c r="I983" i="1"/>
  <c r="H983" i="1"/>
  <c r="G983" i="1"/>
  <c r="F983" i="1"/>
  <c r="K983" i="1" s="1"/>
  <c r="E983" i="1"/>
  <c r="D983" i="1"/>
  <c r="C983" i="1"/>
  <c r="B983" i="1"/>
  <c r="A983" i="1" s="1"/>
  <c r="L982" i="1"/>
  <c r="J982" i="1"/>
  <c r="I982" i="1"/>
  <c r="H982" i="1"/>
  <c r="G982" i="1"/>
  <c r="F982" i="1"/>
  <c r="K982" i="1" s="1"/>
  <c r="E982" i="1"/>
  <c r="D982" i="1"/>
  <c r="C982" i="1"/>
  <c r="B982" i="1"/>
  <c r="A982" i="1"/>
  <c r="L981" i="1"/>
  <c r="J981" i="1"/>
  <c r="I981" i="1"/>
  <c r="H981" i="1"/>
  <c r="G981" i="1"/>
  <c r="F981" i="1"/>
  <c r="K981" i="1" s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J979" i="1"/>
  <c r="I979" i="1"/>
  <c r="H979" i="1"/>
  <c r="G979" i="1"/>
  <c r="F979" i="1"/>
  <c r="K979" i="1" s="1"/>
  <c r="E979" i="1"/>
  <c r="D979" i="1"/>
  <c r="C979" i="1"/>
  <c r="B979" i="1"/>
  <c r="A979" i="1" s="1"/>
  <c r="L978" i="1"/>
  <c r="K978" i="1"/>
  <c r="J978" i="1"/>
  <c r="I978" i="1"/>
  <c r="H978" i="1"/>
  <c r="G978" i="1"/>
  <c r="F978" i="1"/>
  <c r="E978" i="1"/>
  <c r="D978" i="1"/>
  <c r="C978" i="1"/>
  <c r="B978" i="1"/>
  <c r="A978" i="1" s="1"/>
  <c r="L977" i="1"/>
  <c r="J977" i="1"/>
  <c r="I977" i="1"/>
  <c r="H977" i="1"/>
  <c r="G977" i="1"/>
  <c r="F977" i="1"/>
  <c r="K977" i="1" s="1"/>
  <c r="E977" i="1"/>
  <c r="D977" i="1"/>
  <c r="C977" i="1"/>
  <c r="B977" i="1"/>
  <c r="A977" i="1" s="1"/>
  <c r="L976" i="1"/>
  <c r="J976" i="1"/>
  <c r="I976" i="1"/>
  <c r="H976" i="1"/>
  <c r="G976" i="1"/>
  <c r="F976" i="1"/>
  <c r="K976" i="1" s="1"/>
  <c r="E976" i="1"/>
  <c r="D976" i="1"/>
  <c r="C976" i="1"/>
  <c r="B976" i="1"/>
  <c r="A976" i="1" s="1"/>
  <c r="L975" i="1"/>
  <c r="J975" i="1"/>
  <c r="I975" i="1"/>
  <c r="H975" i="1"/>
  <c r="G975" i="1"/>
  <c r="F975" i="1"/>
  <c r="K975" i="1" s="1"/>
  <c r="E975" i="1"/>
  <c r="D975" i="1"/>
  <c r="C975" i="1"/>
  <c r="B975" i="1"/>
  <c r="A975" i="1"/>
  <c r="L974" i="1"/>
  <c r="J974" i="1"/>
  <c r="I974" i="1"/>
  <c r="H974" i="1"/>
  <c r="G974" i="1"/>
  <c r="F974" i="1"/>
  <c r="K974" i="1" s="1"/>
  <c r="E974" i="1"/>
  <c r="D974" i="1"/>
  <c r="C974" i="1"/>
  <c r="B974" i="1"/>
  <c r="A974" i="1" s="1"/>
  <c r="L973" i="1"/>
  <c r="J973" i="1"/>
  <c r="I973" i="1"/>
  <c r="H973" i="1"/>
  <c r="G973" i="1"/>
  <c r="F973" i="1"/>
  <c r="K973" i="1" s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J971" i="1"/>
  <c r="I971" i="1"/>
  <c r="H971" i="1"/>
  <c r="G971" i="1"/>
  <c r="F971" i="1"/>
  <c r="K971" i="1" s="1"/>
  <c r="E971" i="1"/>
  <c r="D971" i="1"/>
  <c r="C971" i="1"/>
  <c r="B971" i="1"/>
  <c r="A971" i="1" s="1"/>
  <c r="L970" i="1"/>
  <c r="K970" i="1"/>
  <c r="J970" i="1"/>
  <c r="I970" i="1"/>
  <c r="H970" i="1"/>
  <c r="G970" i="1"/>
  <c r="F970" i="1"/>
  <c r="E970" i="1"/>
  <c r="D970" i="1"/>
  <c r="C970" i="1"/>
  <c r="B970" i="1"/>
  <c r="A970" i="1" s="1"/>
  <c r="L969" i="1"/>
  <c r="J969" i="1"/>
  <c r="I969" i="1"/>
  <c r="H969" i="1"/>
  <c r="G969" i="1"/>
  <c r="F969" i="1"/>
  <c r="K969" i="1" s="1"/>
  <c r="E969" i="1"/>
  <c r="D969" i="1"/>
  <c r="C969" i="1"/>
  <c r="B969" i="1"/>
  <c r="A969" i="1" s="1"/>
  <c r="L968" i="1"/>
  <c r="J968" i="1"/>
  <c r="I968" i="1"/>
  <c r="H968" i="1"/>
  <c r="G968" i="1"/>
  <c r="F968" i="1"/>
  <c r="K968" i="1" s="1"/>
  <c r="E968" i="1"/>
  <c r="D968" i="1"/>
  <c r="C968" i="1"/>
  <c r="B968" i="1"/>
  <c r="A968" i="1" s="1"/>
  <c r="L967" i="1"/>
  <c r="J967" i="1"/>
  <c r="I967" i="1"/>
  <c r="H967" i="1"/>
  <c r="G967" i="1"/>
  <c r="F967" i="1"/>
  <c r="K967" i="1" s="1"/>
  <c r="E967" i="1"/>
  <c r="D967" i="1"/>
  <c r="C967" i="1"/>
  <c r="B967" i="1"/>
  <c r="A967" i="1" s="1"/>
  <c r="L966" i="1"/>
  <c r="J966" i="1"/>
  <c r="I966" i="1"/>
  <c r="H966" i="1"/>
  <c r="G966" i="1"/>
  <c r="F966" i="1"/>
  <c r="K966" i="1" s="1"/>
  <c r="E966" i="1"/>
  <c r="D966" i="1"/>
  <c r="C966" i="1"/>
  <c r="B966" i="1"/>
  <c r="A966" i="1"/>
  <c r="L965" i="1"/>
  <c r="J965" i="1"/>
  <c r="I965" i="1"/>
  <c r="H965" i="1"/>
  <c r="G965" i="1"/>
  <c r="F965" i="1"/>
  <c r="K965" i="1" s="1"/>
  <c r="E965" i="1"/>
  <c r="D965" i="1"/>
  <c r="C965" i="1"/>
  <c r="B965" i="1"/>
  <c r="A965" i="1" s="1"/>
  <c r="L964" i="1"/>
  <c r="J964" i="1"/>
  <c r="I964" i="1"/>
  <c r="H964" i="1"/>
  <c r="G964" i="1"/>
  <c r="F964" i="1"/>
  <c r="K964" i="1" s="1"/>
  <c r="E964" i="1"/>
  <c r="D964" i="1"/>
  <c r="C964" i="1"/>
  <c r="B964" i="1"/>
  <c r="A964" i="1"/>
  <c r="L963" i="1"/>
  <c r="J963" i="1"/>
  <c r="I963" i="1"/>
  <c r="H963" i="1"/>
  <c r="G963" i="1"/>
  <c r="F963" i="1"/>
  <c r="K963" i="1" s="1"/>
  <c r="E963" i="1"/>
  <c r="D963" i="1"/>
  <c r="C963" i="1"/>
  <c r="B963" i="1"/>
  <c r="A963" i="1" s="1"/>
  <c r="L962" i="1"/>
  <c r="J962" i="1"/>
  <c r="I962" i="1"/>
  <c r="H962" i="1"/>
  <c r="G962" i="1"/>
  <c r="F962" i="1"/>
  <c r="K962" i="1" s="1"/>
  <c r="E962" i="1"/>
  <c r="D962" i="1"/>
  <c r="C962" i="1"/>
  <c r="B962" i="1"/>
  <c r="A962" i="1"/>
  <c r="L961" i="1"/>
  <c r="J961" i="1"/>
  <c r="I961" i="1"/>
  <c r="H961" i="1"/>
  <c r="G961" i="1"/>
  <c r="F961" i="1"/>
  <c r="K961" i="1" s="1"/>
  <c r="E961" i="1"/>
  <c r="D961" i="1"/>
  <c r="C961" i="1"/>
  <c r="B961" i="1"/>
  <c r="A961" i="1" s="1"/>
  <c r="L960" i="1"/>
  <c r="J960" i="1"/>
  <c r="I960" i="1"/>
  <c r="H960" i="1"/>
  <c r="G960" i="1"/>
  <c r="F960" i="1"/>
  <c r="K960" i="1" s="1"/>
  <c r="E960" i="1"/>
  <c r="D960" i="1"/>
  <c r="C960" i="1"/>
  <c r="B960" i="1"/>
  <c r="A960" i="1"/>
  <c r="L959" i="1"/>
  <c r="J959" i="1"/>
  <c r="I959" i="1"/>
  <c r="H959" i="1"/>
  <c r="G959" i="1"/>
  <c r="F959" i="1"/>
  <c r="K959" i="1" s="1"/>
  <c r="E959" i="1"/>
  <c r="D959" i="1"/>
  <c r="C959" i="1"/>
  <c r="B959" i="1"/>
  <c r="A959" i="1" s="1"/>
  <c r="L958" i="1"/>
  <c r="J958" i="1"/>
  <c r="I958" i="1"/>
  <c r="H958" i="1"/>
  <c r="G958" i="1"/>
  <c r="F958" i="1"/>
  <c r="K958" i="1" s="1"/>
  <c r="E958" i="1"/>
  <c r="D958" i="1"/>
  <c r="C958" i="1"/>
  <c r="B958" i="1"/>
  <c r="A958" i="1"/>
  <c r="L957" i="1"/>
  <c r="J957" i="1"/>
  <c r="I957" i="1"/>
  <c r="H957" i="1"/>
  <c r="G957" i="1"/>
  <c r="F957" i="1"/>
  <c r="K957" i="1" s="1"/>
  <c r="E957" i="1"/>
  <c r="D957" i="1"/>
  <c r="C957" i="1"/>
  <c r="B957" i="1"/>
  <c r="A957" i="1" s="1"/>
  <c r="L956" i="1"/>
  <c r="J956" i="1"/>
  <c r="I956" i="1"/>
  <c r="H956" i="1"/>
  <c r="G956" i="1"/>
  <c r="F956" i="1"/>
  <c r="K956" i="1" s="1"/>
  <c r="E956" i="1"/>
  <c r="D956" i="1"/>
  <c r="C956" i="1"/>
  <c r="B956" i="1"/>
  <c r="A956" i="1"/>
  <c r="L955" i="1"/>
  <c r="J955" i="1"/>
  <c r="I955" i="1"/>
  <c r="H955" i="1"/>
  <c r="G955" i="1"/>
  <c r="F955" i="1"/>
  <c r="K955" i="1" s="1"/>
  <c r="E955" i="1"/>
  <c r="D955" i="1"/>
  <c r="C955" i="1"/>
  <c r="B955" i="1"/>
  <c r="A955" i="1" s="1"/>
  <c r="L954" i="1"/>
  <c r="J954" i="1"/>
  <c r="I954" i="1"/>
  <c r="H954" i="1"/>
  <c r="G954" i="1"/>
  <c r="F954" i="1"/>
  <c r="K954" i="1" s="1"/>
  <c r="E954" i="1"/>
  <c r="D954" i="1"/>
  <c r="C954" i="1"/>
  <c r="B954" i="1"/>
  <c r="A954" i="1"/>
  <c r="L953" i="1"/>
  <c r="J953" i="1"/>
  <c r="I953" i="1"/>
  <c r="H953" i="1"/>
  <c r="G953" i="1"/>
  <c r="F953" i="1"/>
  <c r="K953" i="1" s="1"/>
  <c r="E953" i="1"/>
  <c r="D953" i="1"/>
  <c r="C953" i="1"/>
  <c r="B953" i="1"/>
  <c r="A953" i="1" s="1"/>
  <c r="L952" i="1"/>
  <c r="J952" i="1"/>
  <c r="I952" i="1"/>
  <c r="H952" i="1"/>
  <c r="G952" i="1"/>
  <c r="F952" i="1"/>
  <c r="K952" i="1" s="1"/>
  <c r="E952" i="1"/>
  <c r="D952" i="1"/>
  <c r="C952" i="1"/>
  <c r="B952" i="1"/>
  <c r="A952" i="1"/>
  <c r="L951" i="1"/>
  <c r="J951" i="1"/>
  <c r="I951" i="1"/>
  <c r="H951" i="1"/>
  <c r="G951" i="1"/>
  <c r="F951" i="1"/>
  <c r="K951" i="1" s="1"/>
  <c r="E951" i="1"/>
  <c r="D951" i="1"/>
  <c r="C951" i="1"/>
  <c r="B951" i="1"/>
  <c r="A951" i="1" s="1"/>
  <c r="L950" i="1"/>
  <c r="J950" i="1"/>
  <c r="I950" i="1"/>
  <c r="H950" i="1"/>
  <c r="G950" i="1"/>
  <c r="F950" i="1"/>
  <c r="K950" i="1" s="1"/>
  <c r="E950" i="1"/>
  <c r="D950" i="1"/>
  <c r="C950" i="1"/>
  <c r="B950" i="1"/>
  <c r="A950" i="1"/>
  <c r="L949" i="1"/>
  <c r="J949" i="1"/>
  <c r="I949" i="1"/>
  <c r="H949" i="1"/>
  <c r="G949" i="1"/>
  <c r="F949" i="1"/>
  <c r="K949" i="1" s="1"/>
  <c r="E949" i="1"/>
  <c r="D949" i="1"/>
  <c r="C949" i="1"/>
  <c r="B949" i="1"/>
  <c r="A949" i="1" s="1"/>
  <c r="L948" i="1"/>
  <c r="J948" i="1"/>
  <c r="I948" i="1"/>
  <c r="H948" i="1"/>
  <c r="G948" i="1"/>
  <c r="F948" i="1"/>
  <c r="K948" i="1" s="1"/>
  <c r="E948" i="1"/>
  <c r="D948" i="1"/>
  <c r="C948" i="1"/>
  <c r="B948" i="1"/>
  <c r="A948" i="1"/>
  <c r="L947" i="1"/>
  <c r="J947" i="1"/>
  <c r="I947" i="1"/>
  <c r="H947" i="1"/>
  <c r="G947" i="1"/>
  <c r="F947" i="1"/>
  <c r="K947" i="1" s="1"/>
  <c r="E947" i="1"/>
  <c r="D947" i="1"/>
  <c r="C947" i="1"/>
  <c r="B947" i="1"/>
  <c r="A947" i="1" s="1"/>
  <c r="L946" i="1"/>
  <c r="J946" i="1"/>
  <c r="I946" i="1"/>
  <c r="H946" i="1"/>
  <c r="G946" i="1"/>
  <c r="F946" i="1"/>
  <c r="K946" i="1" s="1"/>
  <c r="E946" i="1"/>
  <c r="D946" i="1"/>
  <c r="C946" i="1"/>
  <c r="B946" i="1"/>
  <c r="A946" i="1"/>
  <c r="L945" i="1"/>
  <c r="J945" i="1"/>
  <c r="I945" i="1"/>
  <c r="H945" i="1"/>
  <c r="G945" i="1"/>
  <c r="F945" i="1"/>
  <c r="K945" i="1" s="1"/>
  <c r="E945" i="1"/>
  <c r="D945" i="1"/>
  <c r="C945" i="1"/>
  <c r="B945" i="1"/>
  <c r="A945" i="1" s="1"/>
  <c r="L944" i="1"/>
  <c r="J944" i="1"/>
  <c r="I944" i="1"/>
  <c r="H944" i="1"/>
  <c r="G944" i="1"/>
  <c r="F944" i="1"/>
  <c r="K944" i="1" s="1"/>
  <c r="E944" i="1"/>
  <c r="D944" i="1"/>
  <c r="C944" i="1"/>
  <c r="B944" i="1"/>
  <c r="A944" i="1"/>
  <c r="L943" i="1"/>
  <c r="J943" i="1"/>
  <c r="I943" i="1"/>
  <c r="H943" i="1"/>
  <c r="G943" i="1"/>
  <c r="F943" i="1"/>
  <c r="K943" i="1" s="1"/>
  <c r="E943" i="1"/>
  <c r="D943" i="1"/>
  <c r="C943" i="1"/>
  <c r="B943" i="1"/>
  <c r="A943" i="1" s="1"/>
  <c r="L942" i="1"/>
  <c r="J942" i="1"/>
  <c r="I942" i="1"/>
  <c r="H942" i="1"/>
  <c r="G942" i="1"/>
  <c r="F942" i="1"/>
  <c r="K942" i="1" s="1"/>
  <c r="E942" i="1"/>
  <c r="D942" i="1"/>
  <c r="C942" i="1"/>
  <c r="B942" i="1"/>
  <c r="A942" i="1"/>
  <c r="L941" i="1"/>
  <c r="J941" i="1"/>
  <c r="I941" i="1"/>
  <c r="H941" i="1"/>
  <c r="G941" i="1"/>
  <c r="F941" i="1"/>
  <c r="K941" i="1" s="1"/>
  <c r="E941" i="1"/>
  <c r="D941" i="1"/>
  <c r="C941" i="1"/>
  <c r="B941" i="1"/>
  <c r="A941" i="1" s="1"/>
  <c r="L940" i="1"/>
  <c r="J940" i="1"/>
  <c r="I940" i="1"/>
  <c r="H940" i="1"/>
  <c r="G940" i="1"/>
  <c r="F940" i="1"/>
  <c r="K940" i="1" s="1"/>
  <c r="E940" i="1"/>
  <c r="D940" i="1"/>
  <c r="C940" i="1"/>
  <c r="B940" i="1"/>
  <c r="A940" i="1"/>
  <c r="L939" i="1"/>
  <c r="J939" i="1"/>
  <c r="I939" i="1"/>
  <c r="H939" i="1"/>
  <c r="G939" i="1"/>
  <c r="F939" i="1"/>
  <c r="K939" i="1" s="1"/>
  <c r="E939" i="1"/>
  <c r="D939" i="1"/>
  <c r="C939" i="1"/>
  <c r="B939" i="1"/>
  <c r="A939" i="1" s="1"/>
  <c r="L938" i="1"/>
  <c r="J938" i="1"/>
  <c r="I938" i="1"/>
  <c r="H938" i="1"/>
  <c r="G938" i="1"/>
  <c r="F938" i="1"/>
  <c r="K938" i="1" s="1"/>
  <c r="E938" i="1"/>
  <c r="D938" i="1"/>
  <c r="C938" i="1"/>
  <c r="B938" i="1"/>
  <c r="A938" i="1"/>
  <c r="L937" i="1"/>
  <c r="J937" i="1"/>
  <c r="I937" i="1"/>
  <c r="H937" i="1"/>
  <c r="G937" i="1"/>
  <c r="F937" i="1"/>
  <c r="K937" i="1" s="1"/>
  <c r="E937" i="1"/>
  <c r="D937" i="1"/>
  <c r="C937" i="1"/>
  <c r="B937" i="1"/>
  <c r="A937" i="1" s="1"/>
  <c r="L936" i="1"/>
  <c r="J936" i="1"/>
  <c r="I936" i="1"/>
  <c r="H936" i="1"/>
  <c r="G936" i="1"/>
  <c r="F936" i="1"/>
  <c r="K936" i="1" s="1"/>
  <c r="E936" i="1"/>
  <c r="D936" i="1"/>
  <c r="C936" i="1"/>
  <c r="B936" i="1"/>
  <c r="A936" i="1"/>
  <c r="L935" i="1"/>
  <c r="J935" i="1"/>
  <c r="I935" i="1"/>
  <c r="H935" i="1"/>
  <c r="G935" i="1"/>
  <c r="F935" i="1"/>
  <c r="K935" i="1" s="1"/>
  <c r="E935" i="1"/>
  <c r="D935" i="1"/>
  <c r="C935" i="1"/>
  <c r="B935" i="1"/>
  <c r="A935" i="1" s="1"/>
  <c r="L934" i="1"/>
  <c r="J934" i="1"/>
  <c r="I934" i="1"/>
  <c r="H934" i="1"/>
  <c r="G934" i="1"/>
  <c r="F934" i="1"/>
  <c r="K934" i="1" s="1"/>
  <c r="E934" i="1"/>
  <c r="D934" i="1"/>
  <c r="C934" i="1"/>
  <c r="B934" i="1"/>
  <c r="A934" i="1"/>
  <c r="L933" i="1"/>
  <c r="J933" i="1"/>
  <c r="I933" i="1"/>
  <c r="H933" i="1"/>
  <c r="G933" i="1"/>
  <c r="F933" i="1"/>
  <c r="K933" i="1" s="1"/>
  <c r="E933" i="1"/>
  <c r="D933" i="1"/>
  <c r="C933" i="1"/>
  <c r="B933" i="1"/>
  <c r="A933" i="1" s="1"/>
  <c r="L932" i="1"/>
  <c r="J932" i="1"/>
  <c r="I932" i="1"/>
  <c r="H932" i="1"/>
  <c r="G932" i="1"/>
  <c r="F932" i="1"/>
  <c r="K932" i="1" s="1"/>
  <c r="E932" i="1"/>
  <c r="D932" i="1"/>
  <c r="C932" i="1"/>
  <c r="B932" i="1"/>
  <c r="A932" i="1"/>
  <c r="L931" i="1"/>
  <c r="J931" i="1"/>
  <c r="I931" i="1"/>
  <c r="H931" i="1"/>
  <c r="G931" i="1"/>
  <c r="F931" i="1"/>
  <c r="K931" i="1" s="1"/>
  <c r="E931" i="1"/>
  <c r="D931" i="1"/>
  <c r="C931" i="1"/>
  <c r="B931" i="1"/>
  <c r="A931" i="1" s="1"/>
  <c r="L930" i="1"/>
  <c r="J930" i="1"/>
  <c r="I930" i="1"/>
  <c r="H930" i="1"/>
  <c r="G930" i="1"/>
  <c r="F930" i="1"/>
  <c r="K930" i="1" s="1"/>
  <c r="E930" i="1"/>
  <c r="D930" i="1"/>
  <c r="C930" i="1"/>
  <c r="B930" i="1"/>
  <c r="A930" i="1"/>
  <c r="L929" i="1"/>
  <c r="J929" i="1"/>
  <c r="I929" i="1"/>
  <c r="H929" i="1"/>
  <c r="G929" i="1"/>
  <c r="F929" i="1"/>
  <c r="K929" i="1" s="1"/>
  <c r="E929" i="1"/>
  <c r="D929" i="1"/>
  <c r="C929" i="1"/>
  <c r="B929" i="1"/>
  <c r="A929" i="1" s="1"/>
  <c r="L928" i="1"/>
  <c r="J928" i="1"/>
  <c r="I928" i="1"/>
  <c r="H928" i="1"/>
  <c r="G928" i="1"/>
  <c r="F928" i="1"/>
  <c r="K928" i="1" s="1"/>
  <c r="E928" i="1"/>
  <c r="D928" i="1"/>
  <c r="C928" i="1"/>
  <c r="B928" i="1"/>
  <c r="A928" i="1"/>
  <c r="L927" i="1"/>
  <c r="J927" i="1"/>
  <c r="I927" i="1"/>
  <c r="H927" i="1"/>
  <c r="G927" i="1"/>
  <c r="F927" i="1"/>
  <c r="K927" i="1" s="1"/>
  <c r="E927" i="1"/>
  <c r="D927" i="1"/>
  <c r="C927" i="1"/>
  <c r="B927" i="1"/>
  <c r="A927" i="1" s="1"/>
  <c r="L926" i="1"/>
  <c r="J926" i="1"/>
  <c r="I926" i="1"/>
  <c r="H926" i="1"/>
  <c r="G926" i="1"/>
  <c r="F926" i="1"/>
  <c r="K926" i="1" s="1"/>
  <c r="E926" i="1"/>
  <c r="D926" i="1"/>
  <c r="C926" i="1"/>
  <c r="B926" i="1"/>
  <c r="A926" i="1"/>
  <c r="L925" i="1"/>
  <c r="J925" i="1"/>
  <c r="I925" i="1"/>
  <c r="H925" i="1"/>
  <c r="G925" i="1"/>
  <c r="F925" i="1"/>
  <c r="K925" i="1" s="1"/>
  <c r="E925" i="1"/>
  <c r="D925" i="1"/>
  <c r="C925" i="1"/>
  <c r="B925" i="1"/>
  <c r="A925" i="1" s="1"/>
  <c r="L924" i="1"/>
  <c r="J924" i="1"/>
  <c r="I924" i="1"/>
  <c r="H924" i="1"/>
  <c r="G924" i="1"/>
  <c r="F924" i="1"/>
  <c r="K924" i="1" s="1"/>
  <c r="E924" i="1"/>
  <c r="D924" i="1"/>
  <c r="C924" i="1"/>
  <c r="B924" i="1"/>
  <c r="A924" i="1"/>
  <c r="L923" i="1"/>
  <c r="J923" i="1"/>
  <c r="I923" i="1"/>
  <c r="H923" i="1"/>
  <c r="G923" i="1"/>
  <c r="F923" i="1"/>
  <c r="K923" i="1" s="1"/>
  <c r="E923" i="1"/>
  <c r="D923" i="1"/>
  <c r="C923" i="1"/>
  <c r="B923" i="1"/>
  <c r="A923" i="1" s="1"/>
  <c r="L922" i="1"/>
  <c r="J922" i="1"/>
  <c r="I922" i="1"/>
  <c r="H922" i="1"/>
  <c r="G922" i="1"/>
  <c r="F922" i="1"/>
  <c r="K922" i="1" s="1"/>
  <c r="E922" i="1"/>
  <c r="D922" i="1"/>
  <c r="C922" i="1"/>
  <c r="B922" i="1"/>
  <c r="A922" i="1"/>
  <c r="L921" i="1"/>
  <c r="J921" i="1"/>
  <c r="I921" i="1"/>
  <c r="H921" i="1"/>
  <c r="G921" i="1"/>
  <c r="F921" i="1"/>
  <c r="K921" i="1" s="1"/>
  <c r="E921" i="1"/>
  <c r="D921" i="1"/>
  <c r="C921" i="1"/>
  <c r="B921" i="1"/>
  <c r="A921" i="1" s="1"/>
  <c r="L920" i="1"/>
  <c r="J920" i="1"/>
  <c r="I920" i="1"/>
  <c r="H920" i="1"/>
  <c r="G920" i="1"/>
  <c r="F920" i="1"/>
  <c r="K920" i="1" s="1"/>
  <c r="E920" i="1"/>
  <c r="D920" i="1"/>
  <c r="C920" i="1"/>
  <c r="B920" i="1"/>
  <c r="A920" i="1"/>
  <c r="L919" i="1"/>
  <c r="J919" i="1"/>
  <c r="I919" i="1"/>
  <c r="H919" i="1"/>
  <c r="G919" i="1"/>
  <c r="F919" i="1"/>
  <c r="K919" i="1" s="1"/>
  <c r="E919" i="1"/>
  <c r="D919" i="1"/>
  <c r="C919" i="1"/>
  <c r="B919" i="1"/>
  <c r="A919" i="1" s="1"/>
  <c r="L918" i="1"/>
  <c r="J918" i="1"/>
  <c r="I918" i="1"/>
  <c r="H918" i="1"/>
  <c r="G918" i="1"/>
  <c r="F918" i="1"/>
  <c r="K918" i="1" s="1"/>
  <c r="E918" i="1"/>
  <c r="D918" i="1"/>
  <c r="C918" i="1"/>
  <c r="B918" i="1"/>
  <c r="A918" i="1"/>
  <c r="L917" i="1"/>
  <c r="J917" i="1"/>
  <c r="I917" i="1"/>
  <c r="H917" i="1"/>
  <c r="G917" i="1"/>
  <c r="F917" i="1"/>
  <c r="K917" i="1" s="1"/>
  <c r="E917" i="1"/>
  <c r="D917" i="1"/>
  <c r="C917" i="1"/>
  <c r="B917" i="1"/>
  <c r="A917" i="1" s="1"/>
  <c r="L916" i="1"/>
  <c r="J916" i="1"/>
  <c r="I916" i="1"/>
  <c r="H916" i="1"/>
  <c r="G916" i="1"/>
  <c r="F916" i="1"/>
  <c r="K916" i="1" s="1"/>
  <c r="E916" i="1"/>
  <c r="D916" i="1"/>
  <c r="C916" i="1"/>
  <c r="B916" i="1"/>
  <c r="A916" i="1"/>
  <c r="L915" i="1"/>
  <c r="J915" i="1"/>
  <c r="I915" i="1"/>
  <c r="H915" i="1"/>
  <c r="G915" i="1"/>
  <c r="F915" i="1"/>
  <c r="K915" i="1" s="1"/>
  <c r="E915" i="1"/>
  <c r="D915" i="1"/>
  <c r="C915" i="1"/>
  <c r="B915" i="1"/>
  <c r="A915" i="1" s="1"/>
  <c r="L914" i="1"/>
  <c r="J914" i="1"/>
  <c r="I914" i="1"/>
  <c r="H914" i="1"/>
  <c r="G914" i="1"/>
  <c r="F914" i="1"/>
  <c r="K914" i="1" s="1"/>
  <c r="E914" i="1"/>
  <c r="D914" i="1"/>
  <c r="C914" i="1"/>
  <c r="B914" i="1"/>
  <c r="A914" i="1"/>
  <c r="L913" i="1"/>
  <c r="J913" i="1"/>
  <c r="I913" i="1"/>
  <c r="H913" i="1"/>
  <c r="G913" i="1"/>
  <c r="F913" i="1"/>
  <c r="K913" i="1" s="1"/>
  <c r="E913" i="1"/>
  <c r="D913" i="1"/>
  <c r="C913" i="1"/>
  <c r="B913" i="1"/>
  <c r="A913" i="1" s="1"/>
  <c r="L912" i="1"/>
  <c r="J912" i="1"/>
  <c r="I912" i="1"/>
  <c r="H912" i="1"/>
  <c r="G912" i="1"/>
  <c r="F912" i="1"/>
  <c r="K912" i="1" s="1"/>
  <c r="E912" i="1"/>
  <c r="D912" i="1"/>
  <c r="C912" i="1"/>
  <c r="B912" i="1"/>
  <c r="A912" i="1"/>
  <c r="L911" i="1"/>
  <c r="J911" i="1"/>
  <c r="I911" i="1"/>
  <c r="H911" i="1"/>
  <c r="G911" i="1"/>
  <c r="F911" i="1"/>
  <c r="K911" i="1" s="1"/>
  <c r="E911" i="1"/>
  <c r="D911" i="1"/>
  <c r="C911" i="1"/>
  <c r="B911" i="1"/>
  <c r="A911" i="1" s="1"/>
  <c r="L910" i="1"/>
  <c r="J910" i="1"/>
  <c r="I910" i="1"/>
  <c r="H910" i="1"/>
  <c r="G910" i="1"/>
  <c r="F910" i="1"/>
  <c r="K910" i="1" s="1"/>
  <c r="E910" i="1"/>
  <c r="D910" i="1"/>
  <c r="C910" i="1"/>
  <c r="B910" i="1"/>
  <c r="A910" i="1"/>
  <c r="L909" i="1"/>
  <c r="J909" i="1"/>
  <c r="I909" i="1"/>
  <c r="H909" i="1"/>
  <c r="G909" i="1"/>
  <c r="F909" i="1"/>
  <c r="K909" i="1" s="1"/>
  <c r="E909" i="1"/>
  <c r="D909" i="1"/>
  <c r="C909" i="1"/>
  <c r="B909" i="1"/>
  <c r="A909" i="1" s="1"/>
  <c r="L908" i="1"/>
  <c r="J908" i="1"/>
  <c r="I908" i="1"/>
  <c r="H908" i="1"/>
  <c r="G908" i="1"/>
  <c r="F908" i="1"/>
  <c r="K908" i="1" s="1"/>
  <c r="E908" i="1"/>
  <c r="D908" i="1"/>
  <c r="C908" i="1"/>
  <c r="B908" i="1"/>
  <c r="A908" i="1"/>
  <c r="L907" i="1"/>
  <c r="J907" i="1"/>
  <c r="I907" i="1"/>
  <c r="H907" i="1"/>
  <c r="G907" i="1"/>
  <c r="F907" i="1"/>
  <c r="K907" i="1" s="1"/>
  <c r="E907" i="1"/>
  <c r="D907" i="1"/>
  <c r="C907" i="1"/>
  <c r="B907" i="1"/>
  <c r="A907" i="1" s="1"/>
  <c r="L906" i="1"/>
  <c r="J906" i="1"/>
  <c r="I906" i="1"/>
  <c r="H906" i="1"/>
  <c r="G906" i="1"/>
  <c r="F906" i="1"/>
  <c r="K906" i="1" s="1"/>
  <c r="E906" i="1"/>
  <c r="D906" i="1"/>
  <c r="C906" i="1"/>
  <c r="B906" i="1"/>
  <c r="A906" i="1"/>
  <c r="L905" i="1"/>
  <c r="J905" i="1"/>
  <c r="I905" i="1"/>
  <c r="H905" i="1"/>
  <c r="G905" i="1"/>
  <c r="F905" i="1"/>
  <c r="K905" i="1" s="1"/>
  <c r="E905" i="1"/>
  <c r="D905" i="1"/>
  <c r="C905" i="1"/>
  <c r="B905" i="1"/>
  <c r="A905" i="1" s="1"/>
  <c r="L904" i="1"/>
  <c r="J904" i="1"/>
  <c r="I904" i="1"/>
  <c r="H904" i="1"/>
  <c r="G904" i="1"/>
  <c r="F904" i="1"/>
  <c r="K904" i="1" s="1"/>
  <c r="E904" i="1"/>
  <c r="D904" i="1"/>
  <c r="C904" i="1"/>
  <c r="B904" i="1"/>
  <c r="A904" i="1"/>
  <c r="L903" i="1"/>
  <c r="J903" i="1"/>
  <c r="I903" i="1"/>
  <c r="H903" i="1"/>
  <c r="G903" i="1"/>
  <c r="F903" i="1"/>
  <c r="K903" i="1" s="1"/>
  <c r="E903" i="1"/>
  <c r="D903" i="1"/>
  <c r="C903" i="1"/>
  <c r="B903" i="1"/>
  <c r="A903" i="1" s="1"/>
  <c r="L902" i="1"/>
  <c r="J902" i="1"/>
  <c r="I902" i="1"/>
  <c r="H902" i="1"/>
  <c r="G902" i="1"/>
  <c r="F902" i="1"/>
  <c r="K902" i="1" s="1"/>
  <c r="E902" i="1"/>
  <c r="D902" i="1"/>
  <c r="C902" i="1"/>
  <c r="B902" i="1"/>
  <c r="A902" i="1"/>
  <c r="L901" i="1"/>
  <c r="J901" i="1"/>
  <c r="I901" i="1"/>
  <c r="H901" i="1"/>
  <c r="G901" i="1"/>
  <c r="F901" i="1"/>
  <c r="K901" i="1" s="1"/>
  <c r="E901" i="1"/>
  <c r="D901" i="1"/>
  <c r="C901" i="1"/>
  <c r="B901" i="1"/>
  <c r="A901" i="1" s="1"/>
  <c r="L900" i="1"/>
  <c r="J900" i="1"/>
  <c r="I900" i="1"/>
  <c r="H900" i="1"/>
  <c r="G900" i="1"/>
  <c r="F900" i="1"/>
  <c r="K900" i="1" s="1"/>
  <c r="E900" i="1"/>
  <c r="D900" i="1"/>
  <c r="C900" i="1"/>
  <c r="B900" i="1"/>
  <c r="A900" i="1"/>
  <c r="L899" i="1"/>
  <c r="J899" i="1"/>
  <c r="I899" i="1"/>
  <c r="H899" i="1"/>
  <c r="G899" i="1"/>
  <c r="F899" i="1"/>
  <c r="K899" i="1" s="1"/>
  <c r="E899" i="1"/>
  <c r="D899" i="1"/>
  <c r="C899" i="1"/>
  <c r="B899" i="1"/>
  <c r="A899" i="1" s="1"/>
  <c r="L898" i="1"/>
  <c r="J898" i="1"/>
  <c r="I898" i="1"/>
  <c r="H898" i="1"/>
  <c r="G898" i="1"/>
  <c r="F898" i="1"/>
  <c r="K898" i="1" s="1"/>
  <c r="E898" i="1"/>
  <c r="D898" i="1"/>
  <c r="C898" i="1"/>
  <c r="B898" i="1"/>
  <c r="A898" i="1"/>
  <c r="L897" i="1"/>
  <c r="J897" i="1"/>
  <c r="I897" i="1"/>
  <c r="H897" i="1"/>
  <c r="G897" i="1"/>
  <c r="F897" i="1"/>
  <c r="K897" i="1" s="1"/>
  <c r="E897" i="1"/>
  <c r="D897" i="1"/>
  <c r="C897" i="1"/>
  <c r="B897" i="1"/>
  <c r="A897" i="1" s="1"/>
  <c r="L896" i="1"/>
  <c r="J896" i="1"/>
  <c r="I896" i="1"/>
  <c r="H896" i="1"/>
  <c r="G896" i="1"/>
  <c r="F896" i="1"/>
  <c r="K896" i="1" s="1"/>
  <c r="E896" i="1"/>
  <c r="D896" i="1"/>
  <c r="C896" i="1"/>
  <c r="B896" i="1"/>
  <c r="A896" i="1"/>
  <c r="L895" i="1"/>
  <c r="J895" i="1"/>
  <c r="I895" i="1"/>
  <c r="H895" i="1"/>
  <c r="G895" i="1"/>
  <c r="F895" i="1"/>
  <c r="K895" i="1" s="1"/>
  <c r="E895" i="1"/>
  <c r="D895" i="1"/>
  <c r="C895" i="1"/>
  <c r="B895" i="1"/>
  <c r="A895" i="1" s="1"/>
  <c r="L894" i="1"/>
  <c r="J894" i="1"/>
  <c r="I894" i="1"/>
  <c r="H894" i="1"/>
  <c r="G894" i="1"/>
  <c r="F894" i="1"/>
  <c r="K894" i="1" s="1"/>
  <c r="E894" i="1"/>
  <c r="D894" i="1"/>
  <c r="C894" i="1"/>
  <c r="B894" i="1"/>
  <c r="A894" i="1"/>
  <c r="L893" i="1"/>
  <c r="J893" i="1"/>
  <c r="I893" i="1"/>
  <c r="H893" i="1"/>
  <c r="G893" i="1"/>
  <c r="F893" i="1"/>
  <c r="K893" i="1" s="1"/>
  <c r="E893" i="1"/>
  <c r="D893" i="1"/>
  <c r="C893" i="1"/>
  <c r="B893" i="1"/>
  <c r="A893" i="1" s="1"/>
  <c r="L892" i="1"/>
  <c r="J892" i="1"/>
  <c r="I892" i="1"/>
  <c r="H892" i="1"/>
  <c r="G892" i="1"/>
  <c r="F892" i="1"/>
  <c r="K892" i="1" s="1"/>
  <c r="E892" i="1"/>
  <c r="D892" i="1"/>
  <c r="C892" i="1"/>
  <c r="B892" i="1"/>
  <c r="A892" i="1"/>
  <c r="L891" i="1"/>
  <c r="J891" i="1"/>
  <c r="I891" i="1"/>
  <c r="H891" i="1"/>
  <c r="G891" i="1"/>
  <c r="F891" i="1"/>
  <c r="K891" i="1" s="1"/>
  <c r="E891" i="1"/>
  <c r="D891" i="1"/>
  <c r="C891" i="1"/>
  <c r="B891" i="1"/>
  <c r="A891" i="1" s="1"/>
  <c r="L890" i="1"/>
  <c r="J890" i="1"/>
  <c r="I890" i="1"/>
  <c r="H890" i="1"/>
  <c r="G890" i="1"/>
  <c r="F890" i="1"/>
  <c r="K890" i="1" s="1"/>
  <c r="E890" i="1"/>
  <c r="D890" i="1"/>
  <c r="C890" i="1"/>
  <c r="B890" i="1"/>
  <c r="A890" i="1"/>
  <c r="L889" i="1"/>
  <c r="J889" i="1"/>
  <c r="I889" i="1"/>
  <c r="H889" i="1"/>
  <c r="G889" i="1"/>
  <c r="F889" i="1"/>
  <c r="K889" i="1" s="1"/>
  <c r="E889" i="1"/>
  <c r="D889" i="1"/>
  <c r="C889" i="1"/>
  <c r="B889" i="1"/>
  <c r="A889" i="1" s="1"/>
  <c r="L888" i="1"/>
  <c r="J888" i="1"/>
  <c r="I888" i="1"/>
  <c r="H888" i="1"/>
  <c r="G888" i="1"/>
  <c r="F888" i="1"/>
  <c r="K888" i="1" s="1"/>
  <c r="E888" i="1"/>
  <c r="D888" i="1"/>
  <c r="C888" i="1"/>
  <c r="B888" i="1"/>
  <c r="A888" i="1"/>
  <c r="L887" i="1"/>
  <c r="J887" i="1"/>
  <c r="I887" i="1"/>
  <c r="H887" i="1"/>
  <c r="G887" i="1"/>
  <c r="F887" i="1"/>
  <c r="K887" i="1" s="1"/>
  <c r="E887" i="1"/>
  <c r="D887" i="1"/>
  <c r="C887" i="1"/>
  <c r="B887" i="1"/>
  <c r="A887" i="1" s="1"/>
  <c r="L886" i="1"/>
  <c r="J886" i="1"/>
  <c r="I886" i="1"/>
  <c r="H886" i="1"/>
  <c r="G886" i="1"/>
  <c r="F886" i="1"/>
  <c r="K886" i="1" s="1"/>
  <c r="E886" i="1"/>
  <c r="D886" i="1"/>
  <c r="C886" i="1"/>
  <c r="B886" i="1"/>
  <c r="A886" i="1"/>
  <c r="L885" i="1"/>
  <c r="J885" i="1"/>
  <c r="I885" i="1"/>
  <c r="H885" i="1"/>
  <c r="G885" i="1"/>
  <c r="F885" i="1"/>
  <c r="K885" i="1" s="1"/>
  <c r="E885" i="1"/>
  <c r="D885" i="1"/>
  <c r="C885" i="1"/>
  <c r="B885" i="1"/>
  <c r="A885" i="1" s="1"/>
  <c r="L884" i="1"/>
  <c r="J884" i="1"/>
  <c r="I884" i="1"/>
  <c r="H884" i="1"/>
  <c r="G884" i="1"/>
  <c r="F884" i="1"/>
  <c r="K884" i="1" s="1"/>
  <c r="E884" i="1"/>
  <c r="D884" i="1"/>
  <c r="C884" i="1"/>
  <c r="B884" i="1"/>
  <c r="A884" i="1"/>
  <c r="L883" i="1"/>
  <c r="J883" i="1"/>
  <c r="I883" i="1"/>
  <c r="H883" i="1"/>
  <c r="G883" i="1"/>
  <c r="F883" i="1"/>
  <c r="K883" i="1" s="1"/>
  <c r="E883" i="1"/>
  <c r="D883" i="1"/>
  <c r="C883" i="1"/>
  <c r="B883" i="1"/>
  <c r="A883" i="1" s="1"/>
  <c r="L882" i="1"/>
  <c r="J882" i="1"/>
  <c r="I882" i="1"/>
  <c r="H882" i="1"/>
  <c r="G882" i="1"/>
  <c r="F882" i="1"/>
  <c r="K882" i="1" s="1"/>
  <c r="E882" i="1"/>
  <c r="D882" i="1"/>
  <c r="C882" i="1"/>
  <c r="B882" i="1"/>
  <c r="A882" i="1"/>
  <c r="L881" i="1"/>
  <c r="J881" i="1"/>
  <c r="I881" i="1"/>
  <c r="H881" i="1"/>
  <c r="G881" i="1"/>
  <c r="F881" i="1"/>
  <c r="K881" i="1" s="1"/>
  <c r="E881" i="1"/>
  <c r="D881" i="1"/>
  <c r="C881" i="1"/>
  <c r="B881" i="1"/>
  <c r="A881" i="1" s="1"/>
  <c r="L880" i="1"/>
  <c r="J880" i="1"/>
  <c r="I880" i="1"/>
  <c r="H880" i="1"/>
  <c r="G880" i="1"/>
  <c r="F880" i="1"/>
  <c r="K880" i="1" s="1"/>
  <c r="E880" i="1"/>
  <c r="D880" i="1"/>
  <c r="C880" i="1"/>
  <c r="B880" i="1"/>
  <c r="A880" i="1"/>
  <c r="L879" i="1"/>
  <c r="J879" i="1"/>
  <c r="I879" i="1"/>
  <c r="H879" i="1"/>
  <c r="G879" i="1"/>
  <c r="F879" i="1"/>
  <c r="K879" i="1" s="1"/>
  <c r="E879" i="1"/>
  <c r="D879" i="1"/>
  <c r="C879" i="1"/>
  <c r="B879" i="1"/>
  <c r="A879" i="1" s="1"/>
  <c r="L878" i="1"/>
  <c r="J878" i="1"/>
  <c r="I878" i="1"/>
  <c r="H878" i="1"/>
  <c r="G878" i="1"/>
  <c r="F878" i="1"/>
  <c r="K878" i="1" s="1"/>
  <c r="E878" i="1"/>
  <c r="D878" i="1"/>
  <c r="C878" i="1"/>
  <c r="B878" i="1"/>
  <c r="A878" i="1"/>
  <c r="L877" i="1"/>
  <c r="J877" i="1"/>
  <c r="I877" i="1"/>
  <c r="H877" i="1"/>
  <c r="G877" i="1"/>
  <c r="F877" i="1"/>
  <c r="K877" i="1" s="1"/>
  <c r="E877" i="1"/>
  <c r="D877" i="1"/>
  <c r="C877" i="1"/>
  <c r="B877" i="1"/>
  <c r="A877" i="1" s="1"/>
  <c r="L876" i="1"/>
  <c r="J876" i="1"/>
  <c r="I876" i="1"/>
  <c r="H876" i="1"/>
  <c r="G876" i="1"/>
  <c r="F876" i="1"/>
  <c r="K876" i="1" s="1"/>
  <c r="E876" i="1"/>
  <c r="D876" i="1"/>
  <c r="C876" i="1"/>
  <c r="B876" i="1"/>
  <c r="A876" i="1"/>
  <c r="L875" i="1"/>
  <c r="J875" i="1"/>
  <c r="I875" i="1"/>
  <c r="H875" i="1"/>
  <c r="G875" i="1"/>
  <c r="F875" i="1"/>
  <c r="K875" i="1" s="1"/>
  <c r="E875" i="1"/>
  <c r="D875" i="1"/>
  <c r="C875" i="1"/>
  <c r="B875" i="1"/>
  <c r="A875" i="1" s="1"/>
  <c r="L874" i="1"/>
  <c r="J874" i="1"/>
  <c r="I874" i="1"/>
  <c r="H874" i="1"/>
  <c r="G874" i="1"/>
  <c r="F874" i="1"/>
  <c r="K874" i="1" s="1"/>
  <c r="E874" i="1"/>
  <c r="D874" i="1"/>
  <c r="C874" i="1"/>
  <c r="B874" i="1"/>
  <c r="A874" i="1"/>
  <c r="L873" i="1"/>
  <c r="J873" i="1"/>
  <c r="I873" i="1"/>
  <c r="H873" i="1"/>
  <c r="G873" i="1"/>
  <c r="F873" i="1"/>
  <c r="K873" i="1" s="1"/>
  <c r="E873" i="1"/>
  <c r="D873" i="1"/>
  <c r="C873" i="1"/>
  <c r="B873" i="1"/>
  <c r="A873" i="1" s="1"/>
  <c r="L872" i="1"/>
  <c r="J872" i="1"/>
  <c r="I872" i="1"/>
  <c r="H872" i="1"/>
  <c r="G872" i="1"/>
  <c r="F872" i="1"/>
  <c r="K872" i="1" s="1"/>
  <c r="E872" i="1"/>
  <c r="D872" i="1"/>
  <c r="C872" i="1"/>
  <c r="B872" i="1"/>
  <c r="A872" i="1"/>
  <c r="L871" i="1"/>
  <c r="J871" i="1"/>
  <c r="I871" i="1"/>
  <c r="H871" i="1"/>
  <c r="G871" i="1"/>
  <c r="F871" i="1"/>
  <c r="K871" i="1" s="1"/>
  <c r="E871" i="1"/>
  <c r="D871" i="1"/>
  <c r="C871" i="1"/>
  <c r="B871" i="1"/>
  <c r="A871" i="1" s="1"/>
  <c r="L870" i="1"/>
  <c r="J870" i="1"/>
  <c r="I870" i="1"/>
  <c r="H870" i="1"/>
  <c r="G870" i="1"/>
  <c r="F870" i="1"/>
  <c r="K870" i="1" s="1"/>
  <c r="E870" i="1"/>
  <c r="D870" i="1"/>
  <c r="C870" i="1"/>
  <c r="B870" i="1"/>
  <c r="A870" i="1"/>
  <c r="L869" i="1"/>
  <c r="J869" i="1"/>
  <c r="I869" i="1"/>
  <c r="H869" i="1"/>
  <c r="G869" i="1"/>
  <c r="F869" i="1"/>
  <c r="K869" i="1" s="1"/>
  <c r="E869" i="1"/>
  <c r="D869" i="1"/>
  <c r="C869" i="1"/>
  <c r="B869" i="1"/>
  <c r="A869" i="1" s="1"/>
  <c r="L868" i="1"/>
  <c r="J868" i="1"/>
  <c r="I868" i="1"/>
  <c r="H868" i="1"/>
  <c r="G868" i="1"/>
  <c r="F868" i="1"/>
  <c r="K868" i="1" s="1"/>
  <c r="E868" i="1"/>
  <c r="D868" i="1"/>
  <c r="C868" i="1"/>
  <c r="B868" i="1"/>
  <c r="A868" i="1"/>
  <c r="L867" i="1"/>
  <c r="J867" i="1"/>
  <c r="I867" i="1"/>
  <c r="H867" i="1"/>
  <c r="G867" i="1"/>
  <c r="F867" i="1"/>
  <c r="K867" i="1" s="1"/>
  <c r="E867" i="1"/>
  <c r="D867" i="1"/>
  <c r="C867" i="1"/>
  <c r="B867" i="1"/>
  <c r="A867" i="1" s="1"/>
  <c r="L866" i="1"/>
  <c r="J866" i="1"/>
  <c r="I866" i="1"/>
  <c r="H866" i="1"/>
  <c r="G866" i="1"/>
  <c r="F866" i="1"/>
  <c r="K866" i="1" s="1"/>
  <c r="E866" i="1"/>
  <c r="D866" i="1"/>
  <c r="C866" i="1"/>
  <c r="B866" i="1"/>
  <c r="A866" i="1"/>
  <c r="L865" i="1"/>
  <c r="J865" i="1"/>
  <c r="I865" i="1"/>
  <c r="H865" i="1"/>
  <c r="G865" i="1"/>
  <c r="F865" i="1"/>
  <c r="K865" i="1" s="1"/>
  <c r="E865" i="1"/>
  <c r="D865" i="1"/>
  <c r="C865" i="1"/>
  <c r="B865" i="1"/>
  <c r="A865" i="1" s="1"/>
  <c r="L864" i="1"/>
  <c r="J864" i="1"/>
  <c r="I864" i="1"/>
  <c r="H864" i="1"/>
  <c r="G864" i="1"/>
  <c r="F864" i="1"/>
  <c r="K864" i="1" s="1"/>
  <c r="E864" i="1"/>
  <c r="D864" i="1"/>
  <c r="C864" i="1"/>
  <c r="B864" i="1"/>
  <c r="A864" i="1"/>
  <c r="L863" i="1"/>
  <c r="J863" i="1"/>
  <c r="I863" i="1"/>
  <c r="H863" i="1"/>
  <c r="G863" i="1"/>
  <c r="F863" i="1"/>
  <c r="K863" i="1" s="1"/>
  <c r="E863" i="1"/>
  <c r="D863" i="1"/>
  <c r="C863" i="1"/>
  <c r="B863" i="1"/>
  <c r="A863" i="1" s="1"/>
  <c r="L862" i="1"/>
  <c r="J862" i="1"/>
  <c r="I862" i="1"/>
  <c r="H862" i="1"/>
  <c r="G862" i="1"/>
  <c r="F862" i="1"/>
  <c r="K862" i="1" s="1"/>
  <c r="E862" i="1"/>
  <c r="D862" i="1"/>
  <c r="C862" i="1"/>
  <c r="B862" i="1"/>
  <c r="A862" i="1"/>
  <c r="L861" i="1"/>
  <c r="J861" i="1"/>
  <c r="I861" i="1"/>
  <c r="H861" i="1"/>
  <c r="G861" i="1"/>
  <c r="F861" i="1"/>
  <c r="K861" i="1" s="1"/>
  <c r="E861" i="1"/>
  <c r="D861" i="1"/>
  <c r="C861" i="1"/>
  <c r="B861" i="1"/>
  <c r="A861" i="1" s="1"/>
  <c r="L860" i="1"/>
  <c r="J860" i="1"/>
  <c r="I860" i="1"/>
  <c r="H860" i="1"/>
  <c r="G860" i="1"/>
  <c r="F860" i="1"/>
  <c r="K860" i="1" s="1"/>
  <c r="E860" i="1"/>
  <c r="D860" i="1"/>
  <c r="C860" i="1"/>
  <c r="B860" i="1"/>
  <c r="A860" i="1"/>
  <c r="L859" i="1"/>
  <c r="J859" i="1"/>
  <c r="I859" i="1"/>
  <c r="H859" i="1"/>
  <c r="G859" i="1"/>
  <c r="F859" i="1"/>
  <c r="K859" i="1" s="1"/>
  <c r="E859" i="1"/>
  <c r="D859" i="1"/>
  <c r="C859" i="1"/>
  <c r="B859" i="1"/>
  <c r="A859" i="1" s="1"/>
  <c r="L858" i="1"/>
  <c r="J858" i="1"/>
  <c r="I858" i="1"/>
  <c r="H858" i="1"/>
  <c r="G858" i="1"/>
  <c r="F858" i="1"/>
  <c r="K858" i="1" s="1"/>
  <c r="E858" i="1"/>
  <c r="D858" i="1"/>
  <c r="C858" i="1"/>
  <c r="B858" i="1"/>
  <c r="A858" i="1"/>
  <c r="L857" i="1"/>
  <c r="J857" i="1"/>
  <c r="I857" i="1"/>
  <c r="H857" i="1"/>
  <c r="G857" i="1"/>
  <c r="F857" i="1"/>
  <c r="K857" i="1" s="1"/>
  <c r="E857" i="1"/>
  <c r="D857" i="1"/>
  <c r="C857" i="1"/>
  <c r="B857" i="1"/>
  <c r="A857" i="1" s="1"/>
  <c r="L856" i="1"/>
  <c r="J856" i="1"/>
  <c r="I856" i="1"/>
  <c r="H856" i="1"/>
  <c r="G856" i="1"/>
  <c r="F856" i="1"/>
  <c r="K856" i="1" s="1"/>
  <c r="E856" i="1"/>
  <c r="D856" i="1"/>
  <c r="C856" i="1"/>
  <c r="B856" i="1"/>
  <c r="A856" i="1"/>
  <c r="L855" i="1"/>
  <c r="J855" i="1"/>
  <c r="I855" i="1"/>
  <c r="H855" i="1"/>
  <c r="G855" i="1"/>
  <c r="F855" i="1"/>
  <c r="K855" i="1" s="1"/>
  <c r="E855" i="1"/>
  <c r="D855" i="1"/>
  <c r="C855" i="1"/>
  <c r="B855" i="1"/>
  <c r="A855" i="1" s="1"/>
  <c r="L854" i="1"/>
  <c r="J854" i="1"/>
  <c r="I854" i="1"/>
  <c r="H854" i="1"/>
  <c r="G854" i="1"/>
  <c r="F854" i="1"/>
  <c r="K854" i="1" s="1"/>
  <c r="E854" i="1"/>
  <c r="D854" i="1"/>
  <c r="C854" i="1"/>
  <c r="B854" i="1"/>
  <c r="A854" i="1"/>
  <c r="L853" i="1"/>
  <c r="J853" i="1"/>
  <c r="I853" i="1"/>
  <c r="H853" i="1"/>
  <c r="G853" i="1"/>
  <c r="F853" i="1"/>
  <c r="K853" i="1" s="1"/>
  <c r="E853" i="1"/>
  <c r="D853" i="1"/>
  <c r="C853" i="1"/>
  <c r="B853" i="1"/>
  <c r="A853" i="1" s="1"/>
  <c r="L852" i="1"/>
  <c r="J852" i="1"/>
  <c r="I852" i="1"/>
  <c r="H852" i="1"/>
  <c r="G852" i="1"/>
  <c r="F852" i="1"/>
  <c r="K852" i="1" s="1"/>
  <c r="E852" i="1"/>
  <c r="D852" i="1"/>
  <c r="C852" i="1"/>
  <c r="B852" i="1"/>
  <c r="A852" i="1"/>
  <c r="L851" i="1"/>
  <c r="J851" i="1"/>
  <c r="I851" i="1"/>
  <c r="H851" i="1"/>
  <c r="G851" i="1"/>
  <c r="F851" i="1"/>
  <c r="K851" i="1" s="1"/>
  <c r="E851" i="1"/>
  <c r="D851" i="1"/>
  <c r="C851" i="1"/>
  <c r="B851" i="1"/>
  <c r="A851" i="1" s="1"/>
  <c r="L850" i="1"/>
  <c r="J850" i="1"/>
  <c r="I850" i="1"/>
  <c r="H850" i="1"/>
  <c r="G850" i="1"/>
  <c r="F850" i="1"/>
  <c r="K850" i="1" s="1"/>
  <c r="E850" i="1"/>
  <c r="D850" i="1"/>
  <c r="C850" i="1"/>
  <c r="B850" i="1"/>
  <c r="A850" i="1"/>
  <c r="L849" i="1"/>
  <c r="J849" i="1"/>
  <c r="I849" i="1"/>
  <c r="H849" i="1"/>
  <c r="G849" i="1"/>
  <c r="F849" i="1"/>
  <c r="K849" i="1" s="1"/>
  <c r="E849" i="1"/>
  <c r="D849" i="1"/>
  <c r="C849" i="1"/>
  <c r="B849" i="1"/>
  <c r="A849" i="1" s="1"/>
  <c r="L848" i="1"/>
  <c r="J848" i="1"/>
  <c r="I848" i="1"/>
  <c r="H848" i="1"/>
  <c r="G848" i="1"/>
  <c r="F848" i="1"/>
  <c r="K848" i="1" s="1"/>
  <c r="E848" i="1"/>
  <c r="D848" i="1"/>
  <c r="C848" i="1"/>
  <c r="B848" i="1"/>
  <c r="A848" i="1"/>
  <c r="L847" i="1"/>
  <c r="J847" i="1"/>
  <c r="I847" i="1"/>
  <c r="H847" i="1"/>
  <c r="G847" i="1"/>
  <c r="F847" i="1"/>
  <c r="K847" i="1" s="1"/>
  <c r="E847" i="1"/>
  <c r="D847" i="1"/>
  <c r="C847" i="1"/>
  <c r="B847" i="1"/>
  <c r="A847" i="1" s="1"/>
  <c r="L846" i="1"/>
  <c r="J846" i="1"/>
  <c r="I846" i="1"/>
  <c r="H846" i="1"/>
  <c r="G846" i="1"/>
  <c r="F846" i="1"/>
  <c r="K846" i="1" s="1"/>
  <c r="E846" i="1"/>
  <c r="D846" i="1"/>
  <c r="C846" i="1"/>
  <c r="B846" i="1"/>
  <c r="A846" i="1"/>
  <c r="L845" i="1"/>
  <c r="J845" i="1"/>
  <c r="I845" i="1"/>
  <c r="H845" i="1"/>
  <c r="G845" i="1"/>
  <c r="F845" i="1"/>
  <c r="K845" i="1" s="1"/>
  <c r="E845" i="1"/>
  <c r="D845" i="1"/>
  <c r="C845" i="1"/>
  <c r="B845" i="1"/>
  <c r="A845" i="1" s="1"/>
  <c r="L844" i="1"/>
  <c r="J844" i="1"/>
  <c r="I844" i="1"/>
  <c r="H844" i="1"/>
  <c r="G844" i="1"/>
  <c r="F844" i="1"/>
  <c r="K844" i="1" s="1"/>
  <c r="E844" i="1"/>
  <c r="D844" i="1"/>
  <c r="C844" i="1"/>
  <c r="B844" i="1"/>
  <c r="A844" i="1"/>
  <c r="L843" i="1"/>
  <c r="J843" i="1"/>
  <c r="I843" i="1"/>
  <c r="H843" i="1"/>
  <c r="G843" i="1"/>
  <c r="F843" i="1"/>
  <c r="K843" i="1" s="1"/>
  <c r="E843" i="1"/>
  <c r="D843" i="1"/>
  <c r="C843" i="1"/>
  <c r="B843" i="1"/>
  <c r="A843" i="1" s="1"/>
  <c r="L842" i="1"/>
  <c r="J842" i="1"/>
  <c r="I842" i="1"/>
  <c r="H842" i="1"/>
  <c r="G842" i="1"/>
  <c r="F842" i="1"/>
  <c r="K842" i="1" s="1"/>
  <c r="E842" i="1"/>
  <c r="D842" i="1"/>
  <c r="C842" i="1"/>
  <c r="B842" i="1"/>
  <c r="A842" i="1"/>
  <c r="L841" i="1"/>
  <c r="J841" i="1"/>
  <c r="I841" i="1"/>
  <c r="H841" i="1"/>
  <c r="G841" i="1"/>
  <c r="F841" i="1"/>
  <c r="K841" i="1" s="1"/>
  <c r="E841" i="1"/>
  <c r="D841" i="1"/>
  <c r="C841" i="1"/>
  <c r="B841" i="1"/>
  <c r="A841" i="1" s="1"/>
  <c r="L840" i="1"/>
  <c r="J840" i="1"/>
  <c r="I840" i="1"/>
  <c r="H840" i="1"/>
  <c r="G840" i="1"/>
  <c r="F840" i="1"/>
  <c r="K840" i="1" s="1"/>
  <c r="E840" i="1"/>
  <c r="D840" i="1"/>
  <c r="C840" i="1"/>
  <c r="B840" i="1"/>
  <c r="A840" i="1"/>
  <c r="L839" i="1"/>
  <c r="J839" i="1"/>
  <c r="I839" i="1"/>
  <c r="H839" i="1"/>
  <c r="G839" i="1"/>
  <c r="F839" i="1"/>
  <c r="K839" i="1" s="1"/>
  <c r="E839" i="1"/>
  <c r="D839" i="1"/>
  <c r="C839" i="1"/>
  <c r="B839" i="1"/>
  <c r="A839" i="1" s="1"/>
  <c r="L838" i="1"/>
  <c r="J838" i="1"/>
  <c r="I838" i="1"/>
  <c r="H838" i="1"/>
  <c r="G838" i="1"/>
  <c r="F838" i="1"/>
  <c r="K838" i="1" s="1"/>
  <c r="E838" i="1"/>
  <c r="D838" i="1"/>
  <c r="C838" i="1"/>
  <c r="B838" i="1"/>
  <c r="A838" i="1"/>
  <c r="L837" i="1"/>
  <c r="J837" i="1"/>
  <c r="I837" i="1"/>
  <c r="H837" i="1"/>
  <c r="G837" i="1"/>
  <c r="F837" i="1"/>
  <c r="K837" i="1" s="1"/>
  <c r="E837" i="1"/>
  <c r="D837" i="1"/>
  <c r="C837" i="1"/>
  <c r="B837" i="1"/>
  <c r="A837" i="1"/>
  <c r="L836" i="1"/>
  <c r="J836" i="1"/>
  <c r="I836" i="1"/>
  <c r="H836" i="1"/>
  <c r="G836" i="1"/>
  <c r="F836" i="1"/>
  <c r="K836" i="1" s="1"/>
  <c r="E836" i="1"/>
  <c r="D836" i="1"/>
  <c r="C836" i="1"/>
  <c r="B836" i="1"/>
  <c r="A836" i="1"/>
  <c r="L835" i="1"/>
  <c r="J835" i="1"/>
  <c r="I835" i="1"/>
  <c r="H835" i="1"/>
  <c r="G835" i="1"/>
  <c r="F835" i="1"/>
  <c r="K835" i="1" s="1"/>
  <c r="E835" i="1"/>
  <c r="D835" i="1"/>
  <c r="C835" i="1"/>
  <c r="B835" i="1"/>
  <c r="A835" i="1"/>
  <c r="L834" i="1"/>
  <c r="J834" i="1"/>
  <c r="I834" i="1"/>
  <c r="H834" i="1"/>
  <c r="G834" i="1"/>
  <c r="F834" i="1"/>
  <c r="K834" i="1" s="1"/>
  <c r="E834" i="1"/>
  <c r="D834" i="1"/>
  <c r="C834" i="1"/>
  <c r="B834" i="1"/>
  <c r="A834" i="1"/>
  <c r="L833" i="1"/>
  <c r="J833" i="1"/>
  <c r="I833" i="1"/>
  <c r="H833" i="1"/>
  <c r="G833" i="1"/>
  <c r="F833" i="1"/>
  <c r="K833" i="1" s="1"/>
  <c r="E833" i="1"/>
  <c r="D833" i="1"/>
  <c r="C833" i="1"/>
  <c r="B833" i="1"/>
  <c r="A833" i="1"/>
  <c r="L832" i="1"/>
  <c r="J832" i="1"/>
  <c r="I832" i="1"/>
  <c r="H832" i="1"/>
  <c r="G832" i="1"/>
  <c r="F832" i="1"/>
  <c r="K832" i="1" s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 s="1"/>
  <c r="L830" i="1"/>
  <c r="J830" i="1"/>
  <c r="I830" i="1"/>
  <c r="H830" i="1"/>
  <c r="G830" i="1"/>
  <c r="F830" i="1"/>
  <c r="K830" i="1" s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J828" i="1"/>
  <c r="I828" i="1"/>
  <c r="H828" i="1"/>
  <c r="G828" i="1"/>
  <c r="F828" i="1"/>
  <c r="K828" i="1" s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 s="1"/>
  <c r="L826" i="1"/>
  <c r="J826" i="1"/>
  <c r="I826" i="1"/>
  <c r="H826" i="1"/>
  <c r="G826" i="1"/>
  <c r="F826" i="1"/>
  <c r="K826" i="1" s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J824" i="1"/>
  <c r="I824" i="1"/>
  <c r="H824" i="1"/>
  <c r="G824" i="1"/>
  <c r="F824" i="1"/>
  <c r="K824" i="1" s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 s="1"/>
  <c r="L822" i="1"/>
  <c r="J822" i="1"/>
  <c r="I822" i="1"/>
  <c r="H822" i="1"/>
  <c r="G822" i="1"/>
  <c r="F822" i="1"/>
  <c r="K822" i="1" s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J820" i="1"/>
  <c r="I820" i="1"/>
  <c r="H820" i="1"/>
  <c r="G820" i="1"/>
  <c r="F820" i="1"/>
  <c r="K820" i="1" s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 s="1"/>
  <c r="L818" i="1"/>
  <c r="J818" i="1"/>
  <c r="I818" i="1"/>
  <c r="H818" i="1"/>
  <c r="G818" i="1"/>
  <c r="F818" i="1"/>
  <c r="K818" i="1" s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J816" i="1"/>
  <c r="I816" i="1"/>
  <c r="H816" i="1"/>
  <c r="G816" i="1"/>
  <c r="F816" i="1"/>
  <c r="K816" i="1" s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 s="1"/>
  <c r="L814" i="1"/>
  <c r="J814" i="1"/>
  <c r="I814" i="1"/>
  <c r="H814" i="1"/>
  <c r="G814" i="1"/>
  <c r="F814" i="1"/>
  <c r="K814" i="1" s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J812" i="1"/>
  <c r="I812" i="1"/>
  <c r="H812" i="1"/>
  <c r="G812" i="1"/>
  <c r="F812" i="1"/>
  <c r="K812" i="1" s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 s="1"/>
  <c r="L810" i="1"/>
  <c r="J810" i="1"/>
  <c r="I810" i="1"/>
  <c r="H810" i="1"/>
  <c r="G810" i="1"/>
  <c r="F810" i="1"/>
  <c r="K810" i="1" s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J808" i="1"/>
  <c r="I808" i="1"/>
  <c r="H808" i="1"/>
  <c r="G808" i="1"/>
  <c r="F808" i="1"/>
  <c r="K808" i="1" s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 s="1"/>
  <c r="L806" i="1"/>
  <c r="J806" i="1"/>
  <c r="I806" i="1"/>
  <c r="H806" i="1"/>
  <c r="G806" i="1"/>
  <c r="F806" i="1"/>
  <c r="K806" i="1" s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J804" i="1"/>
  <c r="I804" i="1"/>
  <c r="H804" i="1"/>
  <c r="G804" i="1"/>
  <c r="F804" i="1"/>
  <c r="K804" i="1" s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 s="1"/>
  <c r="L802" i="1"/>
  <c r="J802" i="1"/>
  <c r="I802" i="1"/>
  <c r="H802" i="1"/>
  <c r="G802" i="1"/>
  <c r="F802" i="1"/>
  <c r="K802" i="1" s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J800" i="1"/>
  <c r="I800" i="1"/>
  <c r="H800" i="1"/>
  <c r="G800" i="1"/>
  <c r="F800" i="1"/>
  <c r="K800" i="1" s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 s="1"/>
  <c r="L798" i="1"/>
  <c r="J798" i="1"/>
  <c r="I798" i="1"/>
  <c r="H798" i="1"/>
  <c r="G798" i="1"/>
  <c r="F798" i="1"/>
  <c r="K798" i="1" s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J796" i="1"/>
  <c r="I796" i="1"/>
  <c r="H796" i="1"/>
  <c r="G796" i="1"/>
  <c r="F796" i="1"/>
  <c r="K796" i="1" s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 s="1"/>
  <c r="L794" i="1"/>
  <c r="J794" i="1"/>
  <c r="I794" i="1"/>
  <c r="H794" i="1"/>
  <c r="G794" i="1"/>
  <c r="F794" i="1"/>
  <c r="K794" i="1" s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J792" i="1"/>
  <c r="I792" i="1"/>
  <c r="H792" i="1"/>
  <c r="G792" i="1"/>
  <c r="F792" i="1"/>
  <c r="K792" i="1" s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 s="1"/>
  <c r="L790" i="1"/>
  <c r="J790" i="1"/>
  <c r="I790" i="1"/>
  <c r="H790" i="1"/>
  <c r="G790" i="1"/>
  <c r="F790" i="1"/>
  <c r="K790" i="1" s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J788" i="1"/>
  <c r="I788" i="1"/>
  <c r="H788" i="1"/>
  <c r="G788" i="1"/>
  <c r="F788" i="1"/>
  <c r="K788" i="1" s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 s="1"/>
  <c r="L786" i="1"/>
  <c r="J786" i="1"/>
  <c r="I786" i="1"/>
  <c r="H786" i="1"/>
  <c r="G786" i="1"/>
  <c r="F786" i="1"/>
  <c r="K786" i="1" s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J784" i="1"/>
  <c r="I784" i="1"/>
  <c r="H784" i="1"/>
  <c r="G784" i="1"/>
  <c r="F784" i="1"/>
  <c r="K784" i="1" s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 s="1"/>
  <c r="L782" i="1"/>
  <c r="J782" i="1"/>
  <c r="I782" i="1"/>
  <c r="H782" i="1"/>
  <c r="G782" i="1"/>
  <c r="F782" i="1"/>
  <c r="K782" i="1" s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J780" i="1"/>
  <c r="I780" i="1"/>
  <c r="H780" i="1"/>
  <c r="G780" i="1"/>
  <c r="F780" i="1"/>
  <c r="K780" i="1" s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 s="1"/>
  <c r="L778" i="1"/>
  <c r="J778" i="1"/>
  <c r="I778" i="1"/>
  <c r="H778" i="1"/>
  <c r="G778" i="1"/>
  <c r="F778" i="1"/>
  <c r="K778" i="1" s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J776" i="1"/>
  <c r="I776" i="1"/>
  <c r="H776" i="1"/>
  <c r="G776" i="1"/>
  <c r="F776" i="1"/>
  <c r="K776" i="1" s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 s="1"/>
  <c r="L774" i="1"/>
  <c r="J774" i="1"/>
  <c r="I774" i="1"/>
  <c r="H774" i="1"/>
  <c r="G774" i="1"/>
  <c r="F774" i="1"/>
  <c r="K774" i="1" s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J772" i="1"/>
  <c r="I772" i="1"/>
  <c r="H772" i="1"/>
  <c r="G772" i="1"/>
  <c r="F772" i="1"/>
  <c r="K772" i="1" s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 s="1"/>
  <c r="L770" i="1"/>
  <c r="J770" i="1"/>
  <c r="I770" i="1"/>
  <c r="H770" i="1"/>
  <c r="G770" i="1"/>
  <c r="F770" i="1"/>
  <c r="K770" i="1" s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J768" i="1"/>
  <c r="I768" i="1"/>
  <c r="H768" i="1"/>
  <c r="G768" i="1"/>
  <c r="F768" i="1"/>
  <c r="K768" i="1" s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 s="1"/>
  <c r="L766" i="1"/>
  <c r="J766" i="1"/>
  <c r="I766" i="1"/>
  <c r="H766" i="1"/>
  <c r="G766" i="1"/>
  <c r="F766" i="1"/>
  <c r="K766" i="1" s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J764" i="1"/>
  <c r="I764" i="1"/>
  <c r="H764" i="1"/>
  <c r="G764" i="1"/>
  <c r="F764" i="1"/>
  <c r="K764" i="1" s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 s="1"/>
  <c r="L762" i="1"/>
  <c r="J762" i="1"/>
  <c r="I762" i="1"/>
  <c r="H762" i="1"/>
  <c r="G762" i="1"/>
  <c r="F762" i="1"/>
  <c r="K762" i="1" s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J760" i="1"/>
  <c r="I760" i="1"/>
  <c r="H760" i="1"/>
  <c r="G760" i="1"/>
  <c r="F760" i="1"/>
  <c r="K760" i="1" s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 s="1"/>
  <c r="L758" i="1"/>
  <c r="J758" i="1"/>
  <c r="I758" i="1"/>
  <c r="H758" i="1"/>
  <c r="G758" i="1"/>
  <c r="F758" i="1"/>
  <c r="K758" i="1" s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J756" i="1"/>
  <c r="I756" i="1"/>
  <c r="H756" i="1"/>
  <c r="G756" i="1"/>
  <c r="F756" i="1"/>
  <c r="K756" i="1" s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 s="1"/>
  <c r="L754" i="1"/>
  <c r="J754" i="1"/>
  <c r="I754" i="1"/>
  <c r="H754" i="1"/>
  <c r="G754" i="1"/>
  <c r="F754" i="1"/>
  <c r="K754" i="1" s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J752" i="1"/>
  <c r="I752" i="1"/>
  <c r="H752" i="1"/>
  <c r="G752" i="1"/>
  <c r="F752" i="1"/>
  <c r="K752" i="1" s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 s="1"/>
  <c r="L750" i="1"/>
  <c r="J750" i="1"/>
  <c r="I750" i="1"/>
  <c r="H750" i="1"/>
  <c r="G750" i="1"/>
  <c r="F750" i="1"/>
  <c r="K750" i="1" s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J748" i="1"/>
  <c r="I748" i="1"/>
  <c r="H748" i="1"/>
  <c r="G748" i="1"/>
  <c r="F748" i="1"/>
  <c r="K748" i="1" s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 s="1"/>
  <c r="L746" i="1"/>
  <c r="J746" i="1"/>
  <c r="I746" i="1"/>
  <c r="H746" i="1"/>
  <c r="G746" i="1"/>
  <c r="F746" i="1"/>
  <c r="K746" i="1" s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J744" i="1"/>
  <c r="I744" i="1"/>
  <c r="H744" i="1"/>
  <c r="G744" i="1"/>
  <c r="F744" i="1"/>
  <c r="K744" i="1" s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 s="1"/>
  <c r="L742" i="1"/>
  <c r="J742" i="1"/>
  <c r="I742" i="1"/>
  <c r="H742" i="1"/>
  <c r="G742" i="1"/>
  <c r="F742" i="1"/>
  <c r="K742" i="1" s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J740" i="1"/>
  <c r="I740" i="1"/>
  <c r="H740" i="1"/>
  <c r="G740" i="1"/>
  <c r="F740" i="1"/>
  <c r="K740" i="1" s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 s="1"/>
  <c r="L738" i="1"/>
  <c r="J738" i="1"/>
  <c r="I738" i="1"/>
  <c r="H738" i="1"/>
  <c r="G738" i="1"/>
  <c r="F738" i="1"/>
  <c r="K738" i="1" s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J736" i="1"/>
  <c r="I736" i="1"/>
  <c r="H736" i="1"/>
  <c r="G736" i="1"/>
  <c r="F736" i="1"/>
  <c r="K736" i="1" s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 s="1"/>
  <c r="L734" i="1"/>
  <c r="J734" i="1"/>
  <c r="I734" i="1"/>
  <c r="H734" i="1"/>
  <c r="G734" i="1"/>
  <c r="F734" i="1"/>
  <c r="K734" i="1" s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J732" i="1"/>
  <c r="I732" i="1"/>
  <c r="H732" i="1"/>
  <c r="G732" i="1"/>
  <c r="F732" i="1"/>
  <c r="K732" i="1" s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 s="1"/>
  <c r="L730" i="1"/>
  <c r="J730" i="1"/>
  <c r="I730" i="1"/>
  <c r="H730" i="1"/>
  <c r="G730" i="1"/>
  <c r="F730" i="1"/>
  <c r="K730" i="1" s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J728" i="1"/>
  <c r="I728" i="1"/>
  <c r="H728" i="1"/>
  <c r="G728" i="1"/>
  <c r="F728" i="1"/>
  <c r="K728" i="1" s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 s="1"/>
  <c r="L726" i="1"/>
  <c r="J726" i="1"/>
  <c r="I726" i="1"/>
  <c r="H726" i="1"/>
  <c r="G726" i="1"/>
  <c r="F726" i="1"/>
  <c r="K726" i="1" s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J724" i="1"/>
  <c r="I724" i="1"/>
  <c r="H724" i="1"/>
  <c r="G724" i="1"/>
  <c r="F724" i="1"/>
  <c r="K724" i="1" s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 s="1"/>
  <c r="L722" i="1"/>
  <c r="J722" i="1"/>
  <c r="I722" i="1"/>
  <c r="H722" i="1"/>
  <c r="G722" i="1"/>
  <c r="F722" i="1"/>
  <c r="K722" i="1" s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J720" i="1"/>
  <c r="I720" i="1"/>
  <c r="H720" i="1"/>
  <c r="G720" i="1"/>
  <c r="F720" i="1"/>
  <c r="K720" i="1" s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 s="1"/>
  <c r="L718" i="1"/>
  <c r="J718" i="1"/>
  <c r="I718" i="1"/>
  <c r="H718" i="1"/>
  <c r="G718" i="1"/>
  <c r="F718" i="1"/>
  <c r="K718" i="1" s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J716" i="1"/>
  <c r="I716" i="1"/>
  <c r="H716" i="1"/>
  <c r="G716" i="1"/>
  <c r="F716" i="1"/>
  <c r="K716" i="1" s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 s="1"/>
  <c r="L714" i="1"/>
  <c r="J714" i="1"/>
  <c r="I714" i="1"/>
  <c r="H714" i="1"/>
  <c r="G714" i="1"/>
  <c r="F714" i="1"/>
  <c r="K714" i="1" s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J712" i="1"/>
  <c r="I712" i="1"/>
  <c r="H712" i="1"/>
  <c r="G712" i="1"/>
  <c r="F712" i="1"/>
  <c r="K712" i="1" s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 s="1"/>
  <c r="L710" i="1"/>
  <c r="J710" i="1"/>
  <c r="I710" i="1"/>
  <c r="H710" i="1"/>
  <c r="G710" i="1"/>
  <c r="F710" i="1"/>
  <c r="K710" i="1" s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J708" i="1"/>
  <c r="I708" i="1"/>
  <c r="H708" i="1"/>
  <c r="G708" i="1"/>
  <c r="F708" i="1"/>
  <c r="K708" i="1" s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 s="1"/>
  <c r="L706" i="1"/>
  <c r="J706" i="1"/>
  <c r="I706" i="1"/>
  <c r="H706" i="1"/>
  <c r="G706" i="1"/>
  <c r="F706" i="1"/>
  <c r="K706" i="1" s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J704" i="1"/>
  <c r="I704" i="1"/>
  <c r="H704" i="1"/>
  <c r="G704" i="1"/>
  <c r="F704" i="1"/>
  <c r="K704" i="1" s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 s="1"/>
  <c r="L702" i="1"/>
  <c r="J702" i="1"/>
  <c r="I702" i="1"/>
  <c r="H702" i="1"/>
  <c r="G702" i="1"/>
  <c r="F702" i="1"/>
  <c r="K702" i="1" s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J700" i="1"/>
  <c r="I700" i="1"/>
  <c r="H700" i="1"/>
  <c r="G700" i="1"/>
  <c r="F700" i="1"/>
  <c r="K700" i="1" s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 s="1"/>
  <c r="L698" i="1"/>
  <c r="J698" i="1"/>
  <c r="I698" i="1"/>
  <c r="H698" i="1"/>
  <c r="G698" i="1"/>
  <c r="F698" i="1"/>
  <c r="K698" i="1" s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J696" i="1"/>
  <c r="I696" i="1"/>
  <c r="H696" i="1"/>
  <c r="G696" i="1"/>
  <c r="F696" i="1"/>
  <c r="K696" i="1" s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 s="1"/>
  <c r="L694" i="1"/>
  <c r="J694" i="1"/>
  <c r="I694" i="1"/>
  <c r="H694" i="1"/>
  <c r="G694" i="1"/>
  <c r="F694" i="1"/>
  <c r="K694" i="1" s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J692" i="1"/>
  <c r="I692" i="1"/>
  <c r="H692" i="1"/>
  <c r="G692" i="1"/>
  <c r="F692" i="1"/>
  <c r="K692" i="1" s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 s="1"/>
  <c r="L690" i="1"/>
  <c r="J690" i="1"/>
  <c r="I690" i="1"/>
  <c r="H690" i="1"/>
  <c r="G690" i="1"/>
  <c r="F690" i="1"/>
  <c r="K690" i="1" s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J688" i="1"/>
  <c r="I688" i="1"/>
  <c r="H688" i="1"/>
  <c r="G688" i="1"/>
  <c r="F688" i="1"/>
  <c r="K688" i="1" s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 s="1"/>
  <c r="L686" i="1"/>
  <c r="J686" i="1"/>
  <c r="I686" i="1"/>
  <c r="H686" i="1"/>
  <c r="G686" i="1"/>
  <c r="F686" i="1"/>
  <c r="K686" i="1" s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J684" i="1"/>
  <c r="I684" i="1"/>
  <c r="H684" i="1"/>
  <c r="G684" i="1"/>
  <c r="F684" i="1"/>
  <c r="K684" i="1" s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 s="1"/>
  <c r="L682" i="1"/>
  <c r="J682" i="1"/>
  <c r="I682" i="1"/>
  <c r="H682" i="1"/>
  <c r="G682" i="1"/>
  <c r="F682" i="1"/>
  <c r="K682" i="1" s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J680" i="1"/>
  <c r="I680" i="1"/>
  <c r="H680" i="1"/>
  <c r="G680" i="1"/>
  <c r="F680" i="1"/>
  <c r="K680" i="1" s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 s="1"/>
  <c r="L678" i="1"/>
  <c r="J678" i="1"/>
  <c r="I678" i="1"/>
  <c r="H678" i="1"/>
  <c r="G678" i="1"/>
  <c r="F678" i="1"/>
  <c r="K678" i="1" s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J676" i="1"/>
  <c r="I676" i="1"/>
  <c r="H676" i="1"/>
  <c r="G676" i="1"/>
  <c r="F676" i="1"/>
  <c r="K676" i="1" s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 s="1"/>
  <c r="L674" i="1"/>
  <c r="J674" i="1"/>
  <c r="I674" i="1"/>
  <c r="H674" i="1"/>
  <c r="G674" i="1"/>
  <c r="F674" i="1"/>
  <c r="K674" i="1" s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J672" i="1"/>
  <c r="I672" i="1"/>
  <c r="H672" i="1"/>
  <c r="G672" i="1"/>
  <c r="F672" i="1"/>
  <c r="K672" i="1" s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 s="1"/>
  <c r="L670" i="1"/>
  <c r="J670" i="1"/>
  <c r="I670" i="1"/>
  <c r="H670" i="1"/>
  <c r="G670" i="1"/>
  <c r="F670" i="1"/>
  <c r="K670" i="1" s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J668" i="1"/>
  <c r="I668" i="1"/>
  <c r="H668" i="1"/>
  <c r="G668" i="1"/>
  <c r="F668" i="1"/>
  <c r="K668" i="1" s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 s="1"/>
  <c r="L666" i="1"/>
  <c r="J666" i="1"/>
  <c r="I666" i="1"/>
  <c r="H666" i="1"/>
  <c r="G666" i="1"/>
  <c r="F666" i="1"/>
  <c r="K666" i="1" s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J664" i="1"/>
  <c r="I664" i="1"/>
  <c r="H664" i="1"/>
  <c r="G664" i="1"/>
  <c r="F664" i="1"/>
  <c r="K664" i="1" s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 s="1"/>
  <c r="L662" i="1"/>
  <c r="J662" i="1"/>
  <c r="I662" i="1"/>
  <c r="H662" i="1"/>
  <c r="G662" i="1"/>
  <c r="F662" i="1"/>
  <c r="K662" i="1" s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J660" i="1"/>
  <c r="I660" i="1"/>
  <c r="H660" i="1"/>
  <c r="G660" i="1"/>
  <c r="F660" i="1"/>
  <c r="K660" i="1" s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 s="1"/>
  <c r="L658" i="1"/>
  <c r="J658" i="1"/>
  <c r="I658" i="1"/>
  <c r="H658" i="1"/>
  <c r="G658" i="1"/>
  <c r="F658" i="1"/>
  <c r="K658" i="1" s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J656" i="1"/>
  <c r="I656" i="1"/>
  <c r="H656" i="1"/>
  <c r="G656" i="1"/>
  <c r="F656" i="1"/>
  <c r="K656" i="1" s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 s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 s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 s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 s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 s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 s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 s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 s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 s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 s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 s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 s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 s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 s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 s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 s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 s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 s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 s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 s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 s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 s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 s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 s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 s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 s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 s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 s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 s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 s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 s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 s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 s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 s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 s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 s="1"/>
  <c r="L501" i="1"/>
  <c r="J501" i="1"/>
  <c r="I501" i="1"/>
  <c r="H501" i="1"/>
  <c r="G501" i="1"/>
  <c r="F501" i="1"/>
  <c r="K501" i="1" s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 s="1"/>
  <c r="L499" i="1"/>
  <c r="J499" i="1"/>
  <c r="I499" i="1"/>
  <c r="H499" i="1"/>
  <c r="G499" i="1"/>
  <c r="F499" i="1"/>
  <c r="K499" i="1" s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 s="1"/>
  <c r="L497" i="1"/>
  <c r="J497" i="1"/>
  <c r="I497" i="1"/>
  <c r="H497" i="1"/>
  <c r="G497" i="1"/>
  <c r="F497" i="1"/>
  <c r="K497" i="1" s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 s="1"/>
  <c r="L495" i="1"/>
  <c r="J495" i="1"/>
  <c r="I495" i="1"/>
  <c r="H495" i="1"/>
  <c r="G495" i="1"/>
  <c r="F495" i="1"/>
  <c r="K495" i="1" s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 s="1"/>
  <c r="L493" i="1"/>
  <c r="J493" i="1"/>
  <c r="I493" i="1"/>
  <c r="H493" i="1"/>
  <c r="G493" i="1"/>
  <c r="F493" i="1"/>
  <c r="K493" i="1" s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 s="1"/>
  <c r="L491" i="1"/>
  <c r="J491" i="1"/>
  <c r="I491" i="1"/>
  <c r="H491" i="1"/>
  <c r="G491" i="1"/>
  <c r="F491" i="1"/>
  <c r="K491" i="1" s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 s="1"/>
  <c r="L489" i="1"/>
  <c r="J489" i="1"/>
  <c r="I489" i="1"/>
  <c r="H489" i="1"/>
  <c r="G489" i="1"/>
  <c r="F489" i="1"/>
  <c r="K489" i="1" s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 s="1"/>
  <c r="L487" i="1"/>
  <c r="J487" i="1"/>
  <c r="I487" i="1"/>
  <c r="H487" i="1"/>
  <c r="G487" i="1"/>
  <c r="F487" i="1"/>
  <c r="K487" i="1" s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 s="1"/>
  <c r="L485" i="1"/>
  <c r="J485" i="1"/>
  <c r="I485" i="1"/>
  <c r="H485" i="1"/>
  <c r="G485" i="1"/>
  <c r="F485" i="1"/>
  <c r="K485" i="1" s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 s="1"/>
  <c r="L483" i="1"/>
  <c r="J483" i="1"/>
  <c r="I483" i="1"/>
  <c r="H483" i="1"/>
  <c r="G483" i="1"/>
  <c r="F483" i="1"/>
  <c r="K483" i="1" s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 s="1"/>
  <c r="L481" i="1"/>
  <c r="J481" i="1"/>
  <c r="I481" i="1"/>
  <c r="H481" i="1"/>
  <c r="G481" i="1"/>
  <c r="F481" i="1"/>
  <c r="K481" i="1" s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 s="1"/>
  <c r="L479" i="1"/>
  <c r="J479" i="1"/>
  <c r="I479" i="1"/>
  <c r="H479" i="1"/>
  <c r="G479" i="1"/>
  <c r="F479" i="1"/>
  <c r="K479" i="1" s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 s="1"/>
  <c r="L477" i="1"/>
  <c r="J477" i="1"/>
  <c r="I477" i="1"/>
  <c r="H477" i="1"/>
  <c r="G477" i="1"/>
  <c r="F477" i="1"/>
  <c r="K477" i="1" s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 s="1"/>
  <c r="L475" i="1"/>
  <c r="J475" i="1"/>
  <c r="I475" i="1"/>
  <c r="H475" i="1"/>
  <c r="G475" i="1"/>
  <c r="F475" i="1"/>
  <c r="K475" i="1" s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 s="1"/>
  <c r="L473" i="1"/>
  <c r="J473" i="1"/>
  <c r="I473" i="1"/>
  <c r="H473" i="1"/>
  <c r="G473" i="1"/>
  <c r="F473" i="1"/>
  <c r="K473" i="1" s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 s="1"/>
  <c r="L471" i="1"/>
  <c r="J471" i="1"/>
  <c r="I471" i="1"/>
  <c r="H471" i="1"/>
  <c r="G471" i="1"/>
  <c r="F471" i="1"/>
  <c r="K471" i="1" s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 s="1"/>
  <c r="L469" i="1"/>
  <c r="J469" i="1"/>
  <c r="I469" i="1"/>
  <c r="H469" i="1"/>
  <c r="G469" i="1"/>
  <c r="F469" i="1"/>
  <c r="K469" i="1" s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 s="1"/>
  <c r="L467" i="1"/>
  <c r="J467" i="1"/>
  <c r="I467" i="1"/>
  <c r="H467" i="1"/>
  <c r="G467" i="1"/>
  <c r="F467" i="1"/>
  <c r="K467" i="1" s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 s="1"/>
  <c r="L465" i="1"/>
  <c r="J465" i="1"/>
  <c r="I465" i="1"/>
  <c r="H465" i="1"/>
  <c r="G465" i="1"/>
  <c r="F465" i="1"/>
  <c r="K465" i="1" s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 s="1"/>
  <c r="L463" i="1"/>
  <c r="J463" i="1"/>
  <c r="I463" i="1"/>
  <c r="H463" i="1"/>
  <c r="G463" i="1"/>
  <c r="F463" i="1"/>
  <c r="K463" i="1" s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 s="1"/>
  <c r="L461" i="1"/>
  <c r="J461" i="1"/>
  <c r="I461" i="1"/>
  <c r="H461" i="1"/>
  <c r="G461" i="1"/>
  <c r="F461" i="1"/>
  <c r="K461" i="1" s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 s="1"/>
  <c r="L459" i="1"/>
  <c r="J459" i="1"/>
  <c r="I459" i="1"/>
  <c r="H459" i="1"/>
  <c r="G459" i="1"/>
  <c r="F459" i="1"/>
  <c r="K459" i="1" s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 s="1"/>
  <c r="L457" i="1"/>
  <c r="J457" i="1"/>
  <c r="I457" i="1"/>
  <c r="H457" i="1"/>
  <c r="G457" i="1"/>
  <c r="F457" i="1"/>
  <c r="K457" i="1" s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 s="1"/>
  <c r="L455" i="1"/>
  <c r="J455" i="1"/>
  <c r="I455" i="1"/>
  <c r="H455" i="1"/>
  <c r="G455" i="1"/>
  <c r="F455" i="1"/>
  <c r="K455" i="1" s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 s="1"/>
  <c r="L453" i="1"/>
  <c r="J453" i="1"/>
  <c r="I453" i="1"/>
  <c r="H453" i="1"/>
  <c r="G453" i="1"/>
  <c r="F453" i="1"/>
  <c r="K453" i="1" s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 s="1"/>
  <c r="L451" i="1"/>
  <c r="J451" i="1"/>
  <c r="I451" i="1"/>
  <c r="H451" i="1"/>
  <c r="G451" i="1"/>
  <c r="F451" i="1"/>
  <c r="K451" i="1" s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 s="1"/>
  <c r="L449" i="1"/>
  <c r="J449" i="1"/>
  <c r="I449" i="1"/>
  <c r="H449" i="1"/>
  <c r="G449" i="1"/>
  <c r="F449" i="1"/>
  <c r="K449" i="1" s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 s="1"/>
  <c r="L447" i="1"/>
  <c r="J447" i="1"/>
  <c r="I447" i="1"/>
  <c r="H447" i="1"/>
  <c r="G447" i="1"/>
  <c r="F447" i="1"/>
  <c r="K447" i="1" s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 s="1"/>
  <c r="L445" i="1"/>
  <c r="J445" i="1"/>
  <c r="I445" i="1"/>
  <c r="H445" i="1"/>
  <c r="G445" i="1"/>
  <c r="F445" i="1"/>
  <c r="K445" i="1" s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 s="1"/>
  <c r="L443" i="1"/>
  <c r="J443" i="1"/>
  <c r="I443" i="1"/>
  <c r="H443" i="1"/>
  <c r="G443" i="1"/>
  <c r="F443" i="1"/>
  <c r="K443" i="1" s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 s="1"/>
  <c r="L441" i="1"/>
  <c r="J441" i="1"/>
  <c r="I441" i="1"/>
  <c r="H441" i="1"/>
  <c r="G441" i="1"/>
  <c r="F441" i="1"/>
  <c r="K441" i="1" s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 s="1"/>
  <c r="L439" i="1"/>
  <c r="J439" i="1"/>
  <c r="I439" i="1"/>
  <c r="H439" i="1"/>
  <c r="G439" i="1"/>
  <c r="F439" i="1"/>
  <c r="K439" i="1" s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 s="1"/>
  <c r="L437" i="1"/>
  <c r="J437" i="1"/>
  <c r="I437" i="1"/>
  <c r="H437" i="1"/>
  <c r="G437" i="1"/>
  <c r="F437" i="1"/>
  <c r="K437" i="1" s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 s="1"/>
  <c r="L435" i="1"/>
  <c r="J435" i="1"/>
  <c r="I435" i="1"/>
  <c r="H435" i="1"/>
  <c r="G435" i="1"/>
  <c r="F435" i="1"/>
  <c r="K435" i="1" s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 s="1"/>
  <c r="L433" i="1"/>
  <c r="J433" i="1"/>
  <c r="I433" i="1"/>
  <c r="H433" i="1"/>
  <c r="G433" i="1"/>
  <c r="F433" i="1"/>
  <c r="K433" i="1" s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 s="1"/>
  <c r="L431" i="1"/>
  <c r="J431" i="1"/>
  <c r="I431" i="1"/>
  <c r="H431" i="1"/>
  <c r="G431" i="1"/>
  <c r="F431" i="1"/>
  <c r="K431" i="1" s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 s="1"/>
  <c r="L429" i="1"/>
  <c r="J429" i="1"/>
  <c r="I429" i="1"/>
  <c r="H429" i="1"/>
  <c r="G429" i="1"/>
  <c r="F429" i="1"/>
  <c r="K429" i="1" s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 s="1"/>
  <c r="L427" i="1"/>
  <c r="J427" i="1"/>
  <c r="I427" i="1"/>
  <c r="H427" i="1"/>
  <c r="G427" i="1"/>
  <c r="F427" i="1"/>
  <c r="K427" i="1" s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 s="1"/>
  <c r="L425" i="1"/>
  <c r="J425" i="1"/>
  <c r="I425" i="1"/>
  <c r="H425" i="1"/>
  <c r="G425" i="1"/>
  <c r="F425" i="1"/>
  <c r="K425" i="1" s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 s="1"/>
  <c r="L423" i="1"/>
  <c r="J423" i="1"/>
  <c r="I423" i="1"/>
  <c r="H423" i="1"/>
  <c r="G423" i="1"/>
  <c r="F423" i="1"/>
  <c r="K423" i="1" s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 s="1"/>
  <c r="L421" i="1"/>
  <c r="J421" i="1"/>
  <c r="I421" i="1"/>
  <c r="H421" i="1"/>
  <c r="G421" i="1"/>
  <c r="F421" i="1"/>
  <c r="K421" i="1" s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 s="1"/>
  <c r="L419" i="1"/>
  <c r="J419" i="1"/>
  <c r="I419" i="1"/>
  <c r="H419" i="1"/>
  <c r="G419" i="1"/>
  <c r="F419" i="1"/>
  <c r="K419" i="1" s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 s="1"/>
  <c r="L417" i="1"/>
  <c r="J417" i="1"/>
  <c r="I417" i="1"/>
  <c r="H417" i="1"/>
  <c r="G417" i="1"/>
  <c r="F417" i="1"/>
  <c r="K417" i="1" s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 s="1"/>
  <c r="L415" i="1"/>
  <c r="J415" i="1"/>
  <c r="I415" i="1"/>
  <c r="H415" i="1"/>
  <c r="G415" i="1"/>
  <c r="F415" i="1"/>
  <c r="K415" i="1" s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 s="1"/>
  <c r="L413" i="1"/>
  <c r="J413" i="1"/>
  <c r="I413" i="1"/>
  <c r="H413" i="1"/>
  <c r="G413" i="1"/>
  <c r="F413" i="1"/>
  <c r="K413" i="1" s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 s="1"/>
  <c r="L411" i="1"/>
  <c r="J411" i="1"/>
  <c r="I411" i="1"/>
  <c r="H411" i="1"/>
  <c r="G411" i="1"/>
  <c r="F411" i="1"/>
  <c r="K411" i="1" s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 s="1"/>
  <c r="L409" i="1"/>
  <c r="J409" i="1"/>
  <c r="I409" i="1"/>
  <c r="H409" i="1"/>
  <c r="G409" i="1"/>
  <c r="F409" i="1"/>
  <c r="K409" i="1" s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 s="1"/>
  <c r="L407" i="1"/>
  <c r="J407" i="1"/>
  <c r="I407" i="1"/>
  <c r="H407" i="1"/>
  <c r="G407" i="1"/>
  <c r="F407" i="1"/>
  <c r="K407" i="1" s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 s="1"/>
  <c r="L405" i="1"/>
  <c r="J405" i="1"/>
  <c r="I405" i="1"/>
  <c r="H405" i="1"/>
  <c r="G405" i="1"/>
  <c r="F405" i="1"/>
  <c r="K405" i="1" s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 s="1"/>
  <c r="L403" i="1"/>
  <c r="J403" i="1"/>
  <c r="I403" i="1"/>
  <c r="H403" i="1"/>
  <c r="G403" i="1"/>
  <c r="F403" i="1"/>
  <c r="K403" i="1" s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 s="1"/>
  <c r="L401" i="1"/>
  <c r="J401" i="1"/>
  <c r="I401" i="1"/>
  <c r="H401" i="1"/>
  <c r="G401" i="1"/>
  <c r="F401" i="1"/>
  <c r="K401" i="1" s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 s="1"/>
  <c r="L399" i="1"/>
  <c r="J399" i="1"/>
  <c r="I399" i="1"/>
  <c r="H399" i="1"/>
  <c r="G399" i="1"/>
  <c r="F399" i="1"/>
  <c r="K399" i="1" s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 s="1"/>
  <c r="L397" i="1"/>
  <c r="J397" i="1"/>
  <c r="I397" i="1"/>
  <c r="H397" i="1"/>
  <c r="G397" i="1"/>
  <c r="F397" i="1"/>
  <c r="K397" i="1" s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 s="1"/>
  <c r="L395" i="1"/>
  <c r="J395" i="1"/>
  <c r="I395" i="1"/>
  <c r="H395" i="1"/>
  <c r="G395" i="1"/>
  <c r="F395" i="1"/>
  <c r="K395" i="1" s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 s="1"/>
  <c r="L393" i="1"/>
  <c r="J393" i="1"/>
  <c r="I393" i="1"/>
  <c r="H393" i="1"/>
  <c r="G393" i="1"/>
  <c r="F393" i="1"/>
  <c r="K393" i="1" s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 s="1"/>
  <c r="L391" i="1"/>
  <c r="J391" i="1"/>
  <c r="I391" i="1"/>
  <c r="H391" i="1"/>
  <c r="G391" i="1"/>
  <c r="F391" i="1"/>
  <c r="K391" i="1" s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 s="1"/>
  <c r="L389" i="1"/>
  <c r="J389" i="1"/>
  <c r="I389" i="1"/>
  <c r="H389" i="1"/>
  <c r="G389" i="1"/>
  <c r="F389" i="1"/>
  <c r="K389" i="1" s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 s="1"/>
  <c r="L387" i="1"/>
  <c r="J387" i="1"/>
  <c r="I387" i="1"/>
  <c r="H387" i="1"/>
  <c r="G387" i="1"/>
  <c r="F387" i="1"/>
  <c r="K387" i="1" s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 s="1"/>
  <c r="L385" i="1"/>
  <c r="J385" i="1"/>
  <c r="I385" i="1"/>
  <c r="H385" i="1"/>
  <c r="G385" i="1"/>
  <c r="F385" i="1"/>
  <c r="K385" i="1" s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 s="1"/>
  <c r="L383" i="1"/>
  <c r="J383" i="1"/>
  <c r="I383" i="1"/>
  <c r="H383" i="1"/>
  <c r="G383" i="1"/>
  <c r="F383" i="1"/>
  <c r="K383" i="1" s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 s="1"/>
  <c r="L381" i="1"/>
  <c r="J381" i="1"/>
  <c r="I381" i="1"/>
  <c r="H381" i="1"/>
  <c r="G381" i="1"/>
  <c r="F381" i="1"/>
  <c r="K381" i="1" s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 s="1"/>
  <c r="L379" i="1"/>
  <c r="J379" i="1"/>
  <c r="I379" i="1"/>
  <c r="H379" i="1"/>
  <c r="G379" i="1"/>
  <c r="F379" i="1"/>
  <c r="K379" i="1" s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 s="1"/>
  <c r="L377" i="1"/>
  <c r="J377" i="1"/>
  <c r="I377" i="1"/>
  <c r="H377" i="1"/>
  <c r="G377" i="1"/>
  <c r="F377" i="1"/>
  <c r="K377" i="1" s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 s="1"/>
  <c r="L375" i="1"/>
  <c r="J375" i="1"/>
  <c r="I375" i="1"/>
  <c r="H375" i="1"/>
  <c r="G375" i="1"/>
  <c r="F375" i="1"/>
  <c r="K375" i="1" s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 s="1"/>
  <c r="L373" i="1"/>
  <c r="J373" i="1"/>
  <c r="I373" i="1"/>
  <c r="H373" i="1"/>
  <c r="G373" i="1"/>
  <c r="F373" i="1"/>
  <c r="K373" i="1" s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 s="1"/>
  <c r="L371" i="1"/>
  <c r="J371" i="1"/>
  <c r="I371" i="1"/>
  <c r="H371" i="1"/>
  <c r="G371" i="1"/>
  <c r="F371" i="1"/>
  <c r="K371" i="1" s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 s="1"/>
  <c r="L369" i="1"/>
  <c r="J369" i="1"/>
  <c r="I369" i="1"/>
  <c r="H369" i="1"/>
  <c r="G369" i="1"/>
  <c r="F369" i="1"/>
  <c r="K369" i="1" s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 s="1"/>
  <c r="L367" i="1"/>
  <c r="J367" i="1"/>
  <c r="I367" i="1"/>
  <c r="H367" i="1"/>
  <c r="G367" i="1"/>
  <c r="F367" i="1"/>
  <c r="K367" i="1" s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 s="1"/>
  <c r="L365" i="1"/>
  <c r="J365" i="1"/>
  <c r="I365" i="1"/>
  <c r="H365" i="1"/>
  <c r="G365" i="1"/>
  <c r="F365" i="1"/>
  <c r="K365" i="1" s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 s="1"/>
  <c r="L363" i="1"/>
  <c r="J363" i="1"/>
  <c r="I363" i="1"/>
  <c r="H363" i="1"/>
  <c r="G363" i="1"/>
  <c r="F363" i="1"/>
  <c r="K363" i="1" s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 s="1"/>
  <c r="L361" i="1"/>
  <c r="J361" i="1"/>
  <c r="I361" i="1"/>
  <c r="H361" i="1"/>
  <c r="G361" i="1"/>
  <c r="F361" i="1"/>
  <c r="K361" i="1" s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 s="1"/>
  <c r="L359" i="1"/>
  <c r="J359" i="1"/>
  <c r="I359" i="1"/>
  <c r="H359" i="1"/>
  <c r="G359" i="1"/>
  <c r="F359" i="1"/>
  <c r="K359" i="1" s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 s="1"/>
  <c r="L357" i="1"/>
  <c r="J357" i="1"/>
  <c r="I357" i="1"/>
  <c r="H357" i="1"/>
  <c r="G357" i="1"/>
  <c r="F357" i="1"/>
  <c r="K357" i="1" s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 s="1"/>
  <c r="L355" i="1"/>
  <c r="J355" i="1"/>
  <c r="I355" i="1"/>
  <c r="H355" i="1"/>
  <c r="G355" i="1"/>
  <c r="F355" i="1"/>
  <c r="K355" i="1" s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 s="1"/>
  <c r="L353" i="1"/>
  <c r="J353" i="1"/>
  <c r="I353" i="1"/>
  <c r="H353" i="1"/>
  <c r="G353" i="1"/>
  <c r="F353" i="1"/>
  <c r="K353" i="1" s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 s="1"/>
  <c r="L351" i="1"/>
  <c r="J351" i="1"/>
  <c r="I351" i="1"/>
  <c r="H351" i="1"/>
  <c r="G351" i="1"/>
  <c r="F351" i="1"/>
  <c r="K351" i="1" s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 s="1"/>
  <c r="L349" i="1"/>
  <c r="J349" i="1"/>
  <c r="I349" i="1"/>
  <c r="H349" i="1"/>
  <c r="G349" i="1"/>
  <c r="F349" i="1"/>
  <c r="K349" i="1" s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 s="1"/>
  <c r="L347" i="1"/>
  <c r="J347" i="1"/>
  <c r="I347" i="1"/>
  <c r="H347" i="1"/>
  <c r="G347" i="1"/>
  <c r="F347" i="1"/>
  <c r="K347" i="1" s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 s="1"/>
  <c r="L345" i="1"/>
  <c r="J345" i="1"/>
  <c r="I345" i="1"/>
  <c r="H345" i="1"/>
  <c r="G345" i="1"/>
  <c r="F345" i="1"/>
  <c r="K345" i="1" s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 s="1"/>
  <c r="L343" i="1"/>
  <c r="J343" i="1"/>
  <c r="I343" i="1"/>
  <c r="H343" i="1"/>
  <c r="G343" i="1"/>
  <c r="F343" i="1"/>
  <c r="K343" i="1" s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 s="1"/>
  <c r="L341" i="1"/>
  <c r="J341" i="1"/>
  <c r="I341" i="1"/>
  <c r="H341" i="1"/>
  <c r="G341" i="1"/>
  <c r="F341" i="1"/>
  <c r="K341" i="1" s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 s="1"/>
  <c r="L339" i="1"/>
  <c r="J339" i="1"/>
  <c r="I339" i="1"/>
  <c r="H339" i="1"/>
  <c r="G339" i="1"/>
  <c r="F339" i="1"/>
  <c r="K339" i="1" s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 s="1"/>
  <c r="L337" i="1"/>
  <c r="J337" i="1"/>
  <c r="I337" i="1"/>
  <c r="H337" i="1"/>
  <c r="G337" i="1"/>
  <c r="F337" i="1"/>
  <c r="K337" i="1" s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 s="1"/>
  <c r="L335" i="1"/>
  <c r="J335" i="1"/>
  <c r="I335" i="1"/>
  <c r="H335" i="1"/>
  <c r="G335" i="1"/>
  <c r="F335" i="1"/>
  <c r="K335" i="1" s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 s="1"/>
  <c r="L333" i="1"/>
  <c r="J333" i="1"/>
  <c r="I333" i="1"/>
  <c r="H333" i="1"/>
  <c r="G333" i="1"/>
  <c r="F333" i="1"/>
  <c r="K333" i="1" s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 s="1"/>
  <c r="L331" i="1"/>
  <c r="J331" i="1"/>
  <c r="I331" i="1"/>
  <c r="H331" i="1"/>
  <c r="G331" i="1"/>
  <c r="F331" i="1"/>
  <c r="K331" i="1" s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 s="1"/>
  <c r="L329" i="1"/>
  <c r="J329" i="1"/>
  <c r="I329" i="1"/>
  <c r="H329" i="1"/>
  <c r="G329" i="1"/>
  <c r="F329" i="1"/>
  <c r="K329" i="1" s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 s="1"/>
  <c r="L327" i="1"/>
  <c r="J327" i="1"/>
  <c r="I327" i="1"/>
  <c r="H327" i="1"/>
  <c r="G327" i="1"/>
  <c r="F327" i="1"/>
  <c r="K327" i="1" s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 s="1"/>
  <c r="L325" i="1"/>
  <c r="J325" i="1"/>
  <c r="I325" i="1"/>
  <c r="H325" i="1"/>
  <c r="G325" i="1"/>
  <c r="F325" i="1"/>
  <c r="K325" i="1" s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 s="1"/>
  <c r="L323" i="1"/>
  <c r="J323" i="1"/>
  <c r="I323" i="1"/>
  <c r="H323" i="1"/>
  <c r="G323" i="1"/>
  <c r="F323" i="1"/>
  <c r="K323" i="1" s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 s="1"/>
  <c r="L321" i="1"/>
  <c r="J321" i="1"/>
  <c r="I321" i="1"/>
  <c r="H321" i="1"/>
  <c r="G321" i="1"/>
  <c r="F321" i="1"/>
  <c r="K321" i="1" s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 s="1"/>
  <c r="L319" i="1"/>
  <c r="J319" i="1"/>
  <c r="I319" i="1"/>
  <c r="H319" i="1"/>
  <c r="G319" i="1"/>
  <c r="F319" i="1"/>
  <c r="K319" i="1" s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 s="1"/>
  <c r="L317" i="1"/>
  <c r="J317" i="1"/>
  <c r="I317" i="1"/>
  <c r="H317" i="1"/>
  <c r="G317" i="1"/>
  <c r="F317" i="1"/>
  <c r="K317" i="1" s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 s="1"/>
  <c r="L315" i="1"/>
  <c r="J315" i="1"/>
  <c r="I315" i="1"/>
  <c r="H315" i="1"/>
  <c r="G315" i="1"/>
  <c r="F315" i="1"/>
  <c r="K315" i="1" s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 s="1"/>
  <c r="L313" i="1"/>
  <c r="J313" i="1"/>
  <c r="I313" i="1"/>
  <c r="H313" i="1"/>
  <c r="G313" i="1"/>
  <c r="F313" i="1"/>
  <c r="K313" i="1" s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 s="1"/>
  <c r="L311" i="1"/>
  <c r="J311" i="1"/>
  <c r="I311" i="1"/>
  <c r="H311" i="1"/>
  <c r="G311" i="1"/>
  <c r="F311" i="1"/>
  <c r="K311" i="1" s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 s="1"/>
  <c r="L309" i="1"/>
  <c r="J309" i="1"/>
  <c r="I309" i="1"/>
  <c r="H309" i="1"/>
  <c r="G309" i="1"/>
  <c r="F309" i="1"/>
  <c r="K309" i="1" s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 s="1"/>
  <c r="L307" i="1"/>
  <c r="J307" i="1"/>
  <c r="I307" i="1"/>
  <c r="H307" i="1"/>
  <c r="G307" i="1"/>
  <c r="F307" i="1"/>
  <c r="K307" i="1" s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 s="1"/>
  <c r="L305" i="1"/>
  <c r="J305" i="1"/>
  <c r="I305" i="1"/>
  <c r="H305" i="1"/>
  <c r="G305" i="1"/>
  <c r="F305" i="1"/>
  <c r="K305" i="1" s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 s="1"/>
  <c r="L303" i="1"/>
  <c r="J303" i="1"/>
  <c r="I303" i="1"/>
  <c r="H303" i="1"/>
  <c r="G303" i="1"/>
  <c r="F303" i="1"/>
  <c r="K303" i="1" s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 s="1"/>
  <c r="L301" i="1"/>
  <c r="J301" i="1"/>
  <c r="I301" i="1"/>
  <c r="H301" i="1"/>
  <c r="G301" i="1"/>
  <c r="F301" i="1"/>
  <c r="K301" i="1" s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 s="1"/>
  <c r="L299" i="1"/>
  <c r="J299" i="1"/>
  <c r="I299" i="1"/>
  <c r="H299" i="1"/>
  <c r="G299" i="1"/>
  <c r="F299" i="1"/>
  <c r="K299" i="1" s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 s="1"/>
  <c r="L297" i="1"/>
  <c r="J297" i="1"/>
  <c r="I297" i="1"/>
  <c r="H297" i="1"/>
  <c r="G297" i="1"/>
  <c r="F297" i="1"/>
  <c r="K297" i="1" s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 s="1"/>
  <c r="L295" i="1"/>
  <c r="J295" i="1"/>
  <c r="I295" i="1"/>
  <c r="H295" i="1"/>
  <c r="G295" i="1"/>
  <c r="F295" i="1"/>
  <c r="K295" i="1" s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 s="1"/>
  <c r="L293" i="1"/>
  <c r="J293" i="1"/>
  <c r="I293" i="1"/>
  <c r="H293" i="1"/>
  <c r="G293" i="1"/>
  <c r="F293" i="1"/>
  <c r="K293" i="1" s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 s="1"/>
  <c r="L291" i="1"/>
  <c r="J291" i="1"/>
  <c r="I291" i="1"/>
  <c r="H291" i="1"/>
  <c r="G291" i="1"/>
  <c r="F291" i="1"/>
  <c r="K291" i="1" s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 s="1"/>
  <c r="L289" i="1"/>
  <c r="J289" i="1"/>
  <c r="I289" i="1"/>
  <c r="H289" i="1"/>
  <c r="G289" i="1"/>
  <c r="F289" i="1"/>
  <c r="K289" i="1" s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 s="1"/>
  <c r="L287" i="1"/>
  <c r="J287" i="1"/>
  <c r="I287" i="1"/>
  <c r="H287" i="1"/>
  <c r="G287" i="1"/>
  <c r="F287" i="1"/>
  <c r="K287" i="1" s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 s="1"/>
  <c r="L285" i="1"/>
  <c r="J285" i="1"/>
  <c r="I285" i="1"/>
  <c r="H285" i="1"/>
  <c r="G285" i="1"/>
  <c r="F285" i="1"/>
  <c r="K285" i="1" s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 s="1"/>
  <c r="L283" i="1"/>
  <c r="J283" i="1"/>
  <c r="I283" i="1"/>
  <c r="H283" i="1"/>
  <c r="G283" i="1"/>
  <c r="F283" i="1"/>
  <c r="K283" i="1" s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 s="1"/>
  <c r="L281" i="1"/>
  <c r="J281" i="1"/>
  <c r="I281" i="1"/>
  <c r="H281" i="1"/>
  <c r="G281" i="1"/>
  <c r="F281" i="1"/>
  <c r="K281" i="1" s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 s="1"/>
  <c r="L279" i="1"/>
  <c r="J279" i="1"/>
  <c r="I279" i="1"/>
  <c r="H279" i="1"/>
  <c r="G279" i="1"/>
  <c r="F279" i="1"/>
  <c r="K279" i="1" s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 s="1"/>
  <c r="L277" i="1"/>
  <c r="J277" i="1"/>
  <c r="I277" i="1"/>
  <c r="H277" i="1"/>
  <c r="G277" i="1"/>
  <c r="F277" i="1"/>
  <c r="K277" i="1" s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 s="1"/>
  <c r="L275" i="1"/>
  <c r="J275" i="1"/>
  <c r="I275" i="1"/>
  <c r="H275" i="1"/>
  <c r="G275" i="1"/>
  <c r="F275" i="1"/>
  <c r="K275" i="1" s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 s="1"/>
  <c r="L273" i="1"/>
  <c r="J273" i="1"/>
  <c r="I273" i="1"/>
  <c r="H273" i="1"/>
  <c r="G273" i="1"/>
  <c r="F273" i="1"/>
  <c r="K273" i="1" s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 s="1"/>
  <c r="L271" i="1"/>
  <c r="J271" i="1"/>
  <c r="I271" i="1"/>
  <c r="H271" i="1"/>
  <c r="G271" i="1"/>
  <c r="F271" i="1"/>
  <c r="K271" i="1" s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 s="1"/>
  <c r="L269" i="1"/>
  <c r="J269" i="1"/>
  <c r="I269" i="1"/>
  <c r="H269" i="1"/>
  <c r="G269" i="1"/>
  <c r="F269" i="1"/>
  <c r="K269" i="1" s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 s="1"/>
  <c r="L267" i="1"/>
  <c r="J267" i="1"/>
  <c r="I267" i="1"/>
  <c r="H267" i="1"/>
  <c r="G267" i="1"/>
  <c r="F267" i="1"/>
  <c r="K267" i="1" s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 s="1"/>
  <c r="L265" i="1"/>
  <c r="J265" i="1"/>
  <c r="I265" i="1"/>
  <c r="H265" i="1"/>
  <c r="G265" i="1"/>
  <c r="F265" i="1"/>
  <c r="K265" i="1" s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 s="1"/>
  <c r="L263" i="1"/>
  <c r="J263" i="1"/>
  <c r="I263" i="1"/>
  <c r="H263" i="1"/>
  <c r="G263" i="1"/>
  <c r="F263" i="1"/>
  <c r="K263" i="1" s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 s="1"/>
  <c r="L261" i="1"/>
  <c r="J261" i="1"/>
  <c r="I261" i="1"/>
  <c r="H261" i="1"/>
  <c r="G261" i="1"/>
  <c r="F261" i="1"/>
  <c r="K261" i="1" s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 s="1"/>
  <c r="L259" i="1"/>
  <c r="J259" i="1"/>
  <c r="I259" i="1"/>
  <c r="H259" i="1"/>
  <c r="G259" i="1"/>
  <c r="F259" i="1"/>
  <c r="K259" i="1" s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 s="1"/>
  <c r="L257" i="1"/>
  <c r="J257" i="1"/>
  <c r="I257" i="1"/>
  <c r="H257" i="1"/>
  <c r="G257" i="1"/>
  <c r="F257" i="1"/>
  <c r="K257" i="1" s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 s="1"/>
  <c r="L255" i="1"/>
  <c r="J255" i="1"/>
  <c r="I255" i="1"/>
  <c r="H255" i="1"/>
  <c r="G255" i="1"/>
  <c r="F255" i="1"/>
  <c r="K255" i="1" s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 s="1"/>
  <c r="L253" i="1"/>
  <c r="J253" i="1"/>
  <c r="I253" i="1"/>
  <c r="H253" i="1"/>
  <c r="G253" i="1"/>
  <c r="F253" i="1"/>
  <c r="K253" i="1" s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 s="1"/>
  <c r="L251" i="1"/>
  <c r="J251" i="1"/>
  <c r="I251" i="1"/>
  <c r="H251" i="1"/>
  <c r="G251" i="1"/>
  <c r="F251" i="1"/>
  <c r="K251" i="1" s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 s="1"/>
  <c r="L249" i="1"/>
  <c r="J249" i="1"/>
  <c r="I249" i="1"/>
  <c r="H249" i="1"/>
  <c r="G249" i="1"/>
  <c r="F249" i="1"/>
  <c r="K249" i="1" s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 s="1"/>
  <c r="L247" i="1"/>
  <c r="J247" i="1"/>
  <c r="I247" i="1"/>
  <c r="H247" i="1"/>
  <c r="G247" i="1"/>
  <c r="F247" i="1"/>
  <c r="K247" i="1" s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 s="1"/>
  <c r="L245" i="1"/>
  <c r="J245" i="1"/>
  <c r="I245" i="1"/>
  <c r="H245" i="1"/>
  <c r="G245" i="1"/>
  <c r="F245" i="1"/>
  <c r="K245" i="1" s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 s="1"/>
  <c r="L243" i="1"/>
  <c r="J243" i="1"/>
  <c r="I243" i="1"/>
  <c r="H243" i="1"/>
  <c r="G243" i="1"/>
  <c r="F243" i="1"/>
  <c r="K243" i="1" s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 s="1"/>
  <c r="L241" i="1"/>
  <c r="J241" i="1"/>
  <c r="I241" i="1"/>
  <c r="H241" i="1"/>
  <c r="G241" i="1"/>
  <c r="F241" i="1"/>
  <c r="K241" i="1" s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 s="1"/>
  <c r="L239" i="1"/>
  <c r="J239" i="1"/>
  <c r="I239" i="1"/>
  <c r="H239" i="1"/>
  <c r="G239" i="1"/>
  <c r="F239" i="1"/>
  <c r="K239" i="1" s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 s="1"/>
  <c r="L237" i="1"/>
  <c r="J237" i="1"/>
  <c r="I237" i="1"/>
  <c r="H237" i="1"/>
  <c r="G237" i="1"/>
  <c r="F237" i="1"/>
  <c r="K237" i="1" s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 s="1"/>
  <c r="L235" i="1"/>
  <c r="J235" i="1"/>
  <c r="I235" i="1"/>
  <c r="H235" i="1"/>
  <c r="G235" i="1"/>
  <c r="F235" i="1"/>
  <c r="K235" i="1" s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 s="1"/>
  <c r="L233" i="1"/>
  <c r="J233" i="1"/>
  <c r="I233" i="1"/>
  <c r="H233" i="1"/>
  <c r="G233" i="1"/>
  <c r="F233" i="1"/>
  <c r="K233" i="1" s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 s="1"/>
  <c r="L231" i="1"/>
  <c r="J231" i="1"/>
  <c r="I231" i="1"/>
  <c r="H231" i="1"/>
  <c r="G231" i="1"/>
  <c r="F231" i="1"/>
  <c r="K231" i="1" s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 s="1"/>
  <c r="L229" i="1"/>
  <c r="J229" i="1"/>
  <c r="I229" i="1"/>
  <c r="H229" i="1"/>
  <c r="G229" i="1"/>
  <c r="F229" i="1"/>
  <c r="K229" i="1" s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 s="1"/>
  <c r="L227" i="1"/>
  <c r="J227" i="1"/>
  <c r="I227" i="1"/>
  <c r="H227" i="1"/>
  <c r="G227" i="1"/>
  <c r="F227" i="1"/>
  <c r="K227" i="1" s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 s="1"/>
  <c r="L225" i="1"/>
  <c r="J225" i="1"/>
  <c r="I225" i="1"/>
  <c r="H225" i="1"/>
  <c r="G225" i="1"/>
  <c r="F225" i="1"/>
  <c r="K225" i="1" s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 s="1"/>
  <c r="L223" i="1"/>
  <c r="J223" i="1"/>
  <c r="I223" i="1"/>
  <c r="H223" i="1"/>
  <c r="G223" i="1"/>
  <c r="F223" i="1"/>
  <c r="K223" i="1" s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 s="1"/>
  <c r="L221" i="1"/>
  <c r="J221" i="1"/>
  <c r="I221" i="1"/>
  <c r="H221" i="1"/>
  <c r="G221" i="1"/>
  <c r="F221" i="1"/>
  <c r="K221" i="1" s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 s="1"/>
  <c r="L219" i="1"/>
  <c r="J219" i="1"/>
  <c r="I219" i="1"/>
  <c r="H219" i="1"/>
  <c r="G219" i="1"/>
  <c r="F219" i="1"/>
  <c r="K219" i="1" s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 s="1"/>
  <c r="L217" i="1"/>
  <c r="J217" i="1"/>
  <c r="I217" i="1"/>
  <c r="H217" i="1"/>
  <c r="G217" i="1"/>
  <c r="F217" i="1"/>
  <c r="K217" i="1" s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 s="1"/>
  <c r="L215" i="1"/>
  <c r="J215" i="1"/>
  <c r="I215" i="1"/>
  <c r="H215" i="1"/>
  <c r="G215" i="1"/>
  <c r="F215" i="1"/>
  <c r="K215" i="1" s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 s="1"/>
  <c r="L213" i="1"/>
  <c r="J213" i="1"/>
  <c r="I213" i="1"/>
  <c r="H213" i="1"/>
  <c r="G213" i="1"/>
  <c r="F213" i="1"/>
  <c r="K213" i="1" s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 s="1"/>
  <c r="L211" i="1"/>
  <c r="J211" i="1"/>
  <c r="I211" i="1"/>
  <c r="H211" i="1"/>
  <c r="G211" i="1"/>
  <c r="F211" i="1"/>
  <c r="K211" i="1" s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 s="1"/>
  <c r="L209" i="1"/>
  <c r="J209" i="1"/>
  <c r="I209" i="1"/>
  <c r="H209" i="1"/>
  <c r="G209" i="1"/>
  <c r="F209" i="1"/>
  <c r="K209" i="1" s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 s="1"/>
  <c r="L207" i="1"/>
  <c r="J207" i="1"/>
  <c r="I207" i="1"/>
  <c r="H207" i="1"/>
  <c r="G207" i="1"/>
  <c r="F207" i="1"/>
  <c r="K207" i="1" s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 s="1"/>
  <c r="L205" i="1"/>
  <c r="J205" i="1"/>
  <c r="I205" i="1"/>
  <c r="H205" i="1"/>
  <c r="G205" i="1"/>
  <c r="F205" i="1"/>
  <c r="K205" i="1" s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 s="1"/>
  <c r="L203" i="1"/>
  <c r="J203" i="1"/>
  <c r="I203" i="1"/>
  <c r="H203" i="1"/>
  <c r="G203" i="1"/>
  <c r="F203" i="1"/>
  <c r="K203" i="1" s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 s="1"/>
  <c r="L201" i="1"/>
  <c r="J201" i="1"/>
  <c r="I201" i="1"/>
  <c r="H201" i="1"/>
  <c r="G201" i="1"/>
  <c r="F201" i="1"/>
  <c r="K201" i="1" s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 s="1"/>
  <c r="L199" i="1"/>
  <c r="J199" i="1"/>
  <c r="I199" i="1"/>
  <c r="H199" i="1"/>
  <c r="G199" i="1"/>
  <c r="F199" i="1"/>
  <c r="K199" i="1" s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 s="1"/>
  <c r="L197" i="1"/>
  <c r="J197" i="1"/>
  <c r="I197" i="1"/>
  <c r="H197" i="1"/>
  <c r="G197" i="1"/>
  <c r="F197" i="1"/>
  <c r="K197" i="1" s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 s="1"/>
  <c r="L195" i="1"/>
  <c r="J195" i="1"/>
  <c r="I195" i="1"/>
  <c r="H195" i="1"/>
  <c r="G195" i="1"/>
  <c r="F195" i="1"/>
  <c r="K195" i="1" s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 s="1"/>
  <c r="L193" i="1"/>
  <c r="J193" i="1"/>
  <c r="I193" i="1"/>
  <c r="H193" i="1"/>
  <c r="G193" i="1"/>
  <c r="F193" i="1"/>
  <c r="K193" i="1" s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 s="1"/>
  <c r="L191" i="1"/>
  <c r="J191" i="1"/>
  <c r="I191" i="1"/>
  <c r="H191" i="1"/>
  <c r="G191" i="1"/>
  <c r="F191" i="1"/>
  <c r="K191" i="1" s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 s="1"/>
  <c r="L189" i="1"/>
  <c r="J189" i="1"/>
  <c r="I189" i="1"/>
  <c r="H189" i="1"/>
  <c r="G189" i="1"/>
  <c r="F189" i="1"/>
  <c r="K189" i="1" s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 s="1"/>
  <c r="L187" i="1"/>
  <c r="J187" i="1"/>
  <c r="I187" i="1"/>
  <c r="H187" i="1"/>
  <c r="G187" i="1"/>
  <c r="F187" i="1"/>
  <c r="K187" i="1" s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 s="1"/>
  <c r="L185" i="1"/>
  <c r="J185" i="1"/>
  <c r="I185" i="1"/>
  <c r="H185" i="1"/>
  <c r="G185" i="1"/>
  <c r="F185" i="1"/>
  <c r="K185" i="1" s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 s="1"/>
  <c r="L183" i="1"/>
  <c r="J183" i="1"/>
  <c r="I183" i="1"/>
  <c r="H183" i="1"/>
  <c r="G183" i="1"/>
  <c r="F183" i="1"/>
  <c r="K183" i="1" s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 s="1"/>
  <c r="L181" i="1"/>
  <c r="J181" i="1"/>
  <c r="I181" i="1"/>
  <c r="H181" i="1"/>
  <c r="G181" i="1"/>
  <c r="F181" i="1"/>
  <c r="K181" i="1" s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 s="1"/>
  <c r="L179" i="1"/>
  <c r="J179" i="1"/>
  <c r="I179" i="1"/>
  <c r="H179" i="1"/>
  <c r="G179" i="1"/>
  <c r="F179" i="1"/>
  <c r="K179" i="1" s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 s="1"/>
  <c r="L177" i="1"/>
  <c r="J177" i="1"/>
  <c r="I177" i="1"/>
  <c r="H177" i="1"/>
  <c r="G177" i="1"/>
  <c r="F177" i="1"/>
  <c r="K177" i="1" s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 s="1"/>
  <c r="L175" i="1"/>
  <c r="J175" i="1"/>
  <c r="I175" i="1"/>
  <c r="H175" i="1"/>
  <c r="G175" i="1"/>
  <c r="F175" i="1"/>
  <c r="K175" i="1" s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 s="1"/>
  <c r="L173" i="1"/>
  <c r="J173" i="1"/>
  <c r="I173" i="1"/>
  <c r="H173" i="1"/>
  <c r="G173" i="1"/>
  <c r="F173" i="1"/>
  <c r="K173" i="1" s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 s="1"/>
  <c r="L171" i="1"/>
  <c r="J171" i="1"/>
  <c r="I171" i="1"/>
  <c r="H171" i="1"/>
  <c r="G171" i="1"/>
  <c r="F171" i="1"/>
  <c r="K171" i="1" s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 s="1"/>
  <c r="L169" i="1"/>
  <c r="J169" i="1"/>
  <c r="I169" i="1"/>
  <c r="H169" i="1"/>
  <c r="G169" i="1"/>
  <c r="F169" i="1"/>
  <c r="K169" i="1" s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 s="1"/>
  <c r="L167" i="1"/>
  <c r="J167" i="1"/>
  <c r="I167" i="1"/>
  <c r="H167" i="1"/>
  <c r="G167" i="1"/>
  <c r="F167" i="1"/>
  <c r="K167" i="1" s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 s="1"/>
  <c r="L165" i="1"/>
  <c r="J165" i="1"/>
  <c r="I165" i="1"/>
  <c r="H165" i="1"/>
  <c r="G165" i="1"/>
  <c r="F165" i="1"/>
  <c r="K165" i="1" s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 s="1"/>
  <c r="L163" i="1"/>
  <c r="J163" i="1"/>
  <c r="I163" i="1"/>
  <c r="H163" i="1"/>
  <c r="G163" i="1"/>
  <c r="F163" i="1"/>
  <c r="K163" i="1" s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 s="1"/>
  <c r="L161" i="1"/>
  <c r="J161" i="1"/>
  <c r="I161" i="1"/>
  <c r="H161" i="1"/>
  <c r="G161" i="1"/>
  <c r="F161" i="1"/>
  <c r="K161" i="1" s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 s="1"/>
  <c r="L159" i="1"/>
  <c r="J159" i="1"/>
  <c r="I159" i="1"/>
  <c r="H159" i="1"/>
  <c r="G159" i="1"/>
  <c r="F159" i="1"/>
  <c r="K159" i="1" s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 s="1"/>
  <c r="L157" i="1"/>
  <c r="J157" i="1"/>
  <c r="I157" i="1"/>
  <c r="H157" i="1"/>
  <c r="G157" i="1"/>
  <c r="F157" i="1"/>
  <c r="K157" i="1" s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 s="1"/>
  <c r="L155" i="1"/>
  <c r="J155" i="1"/>
  <c r="I155" i="1"/>
  <c r="H155" i="1"/>
  <c r="G155" i="1"/>
  <c r="F155" i="1"/>
  <c r="K155" i="1" s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 s="1"/>
  <c r="L153" i="1"/>
  <c r="J153" i="1"/>
  <c r="I153" i="1"/>
  <c r="H153" i="1"/>
  <c r="G153" i="1"/>
  <c r="F153" i="1"/>
  <c r="K153" i="1" s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 s="1"/>
  <c r="L151" i="1"/>
  <c r="J151" i="1"/>
  <c r="I151" i="1"/>
  <c r="H151" i="1"/>
  <c r="G151" i="1"/>
  <c r="F151" i="1"/>
  <c r="K151" i="1" s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 s="1"/>
  <c r="L149" i="1"/>
  <c r="J149" i="1"/>
  <c r="I149" i="1"/>
  <c r="H149" i="1"/>
  <c r="G149" i="1"/>
  <c r="F149" i="1"/>
  <c r="K149" i="1" s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 s="1"/>
  <c r="L147" i="1"/>
  <c r="J147" i="1"/>
  <c r="I147" i="1"/>
  <c r="H147" i="1"/>
  <c r="G147" i="1"/>
  <c r="F147" i="1"/>
  <c r="K147" i="1" s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 s="1"/>
  <c r="L145" i="1"/>
  <c r="J145" i="1"/>
  <c r="I145" i="1"/>
  <c r="H145" i="1"/>
  <c r="G145" i="1"/>
  <c r="F145" i="1"/>
  <c r="K145" i="1" s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 s="1"/>
  <c r="L143" i="1"/>
  <c r="J143" i="1"/>
  <c r="I143" i="1"/>
  <c r="H143" i="1"/>
  <c r="G143" i="1"/>
  <c r="F143" i="1"/>
  <c r="K143" i="1" s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 s="1"/>
  <c r="L141" i="1"/>
  <c r="J141" i="1"/>
  <c r="I141" i="1"/>
  <c r="H141" i="1"/>
  <c r="G141" i="1"/>
  <c r="F141" i="1"/>
  <c r="K141" i="1" s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 s="1"/>
  <c r="L139" i="1"/>
  <c r="J139" i="1"/>
  <c r="I139" i="1"/>
  <c r="H139" i="1"/>
  <c r="G139" i="1"/>
  <c r="F139" i="1"/>
  <c r="K139" i="1" s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 s="1"/>
  <c r="L137" i="1"/>
  <c r="J137" i="1"/>
  <c r="I137" i="1"/>
  <c r="H137" i="1"/>
  <c r="G137" i="1"/>
  <c r="F137" i="1"/>
  <c r="K137" i="1" s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 s="1"/>
  <c r="L135" i="1"/>
  <c r="J135" i="1"/>
  <c r="I135" i="1"/>
  <c r="H135" i="1"/>
  <c r="G135" i="1"/>
  <c r="F135" i="1"/>
  <c r="K135" i="1" s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 s="1"/>
  <c r="L133" i="1"/>
  <c r="J133" i="1"/>
  <c r="I133" i="1"/>
  <c r="H133" i="1"/>
  <c r="G133" i="1"/>
  <c r="F133" i="1"/>
  <c r="K133" i="1" s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 s="1"/>
  <c r="L131" i="1"/>
  <c r="J131" i="1"/>
  <c r="I131" i="1"/>
  <c r="H131" i="1"/>
  <c r="G131" i="1"/>
  <c r="F131" i="1"/>
  <c r="K131" i="1" s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 s="1"/>
  <c r="L129" i="1"/>
  <c r="J129" i="1"/>
  <c r="I129" i="1"/>
  <c r="H129" i="1"/>
  <c r="G129" i="1"/>
  <c r="F129" i="1"/>
  <c r="K129" i="1" s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 s="1"/>
  <c r="L127" i="1"/>
  <c r="J127" i="1"/>
  <c r="I127" i="1"/>
  <c r="H127" i="1"/>
  <c r="G127" i="1"/>
  <c r="F127" i="1"/>
  <c r="K127" i="1" s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 s="1"/>
  <c r="L125" i="1"/>
  <c r="J125" i="1"/>
  <c r="I125" i="1"/>
  <c r="H125" i="1"/>
  <c r="G125" i="1"/>
  <c r="F125" i="1"/>
  <c r="K125" i="1" s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 s="1"/>
  <c r="L123" i="1"/>
  <c r="J123" i="1"/>
  <c r="I123" i="1"/>
  <c r="H123" i="1"/>
  <c r="G123" i="1"/>
  <c r="F123" i="1"/>
  <c r="K123" i="1" s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 s="1"/>
  <c r="L121" i="1"/>
  <c r="J121" i="1"/>
  <c r="I121" i="1"/>
  <c r="H121" i="1"/>
  <c r="G121" i="1"/>
  <c r="F121" i="1"/>
  <c r="K121" i="1" s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 s="1"/>
  <c r="L119" i="1"/>
  <c r="J119" i="1"/>
  <c r="I119" i="1"/>
  <c r="H119" i="1"/>
  <c r="G119" i="1"/>
  <c r="F119" i="1"/>
  <c r="K119" i="1" s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 s="1"/>
  <c r="L117" i="1"/>
  <c r="J117" i="1"/>
  <c r="I117" i="1"/>
  <c r="H117" i="1"/>
  <c r="G117" i="1"/>
  <c r="F117" i="1"/>
  <c r="K117" i="1" s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 s="1"/>
  <c r="L115" i="1"/>
  <c r="J115" i="1"/>
  <c r="I115" i="1"/>
  <c r="H115" i="1"/>
  <c r="G115" i="1"/>
  <c r="F115" i="1"/>
  <c r="K115" i="1" s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 s="1"/>
  <c r="L113" i="1"/>
  <c r="J113" i="1"/>
  <c r="I113" i="1"/>
  <c r="H113" i="1"/>
  <c r="G113" i="1"/>
  <c r="F113" i="1"/>
  <c r="K113" i="1" s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 s="1"/>
  <c r="L111" i="1"/>
  <c r="J111" i="1"/>
  <c r="I111" i="1"/>
  <c r="H111" i="1"/>
  <c r="G111" i="1"/>
  <c r="F111" i="1"/>
  <c r="K111" i="1" s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 s="1"/>
  <c r="L109" i="1"/>
  <c r="J109" i="1"/>
  <c r="I109" i="1"/>
  <c r="H109" i="1"/>
  <c r="G109" i="1"/>
  <c r="F109" i="1"/>
  <c r="K109" i="1" s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 s="1"/>
  <c r="L107" i="1"/>
  <c r="J107" i="1"/>
  <c r="I107" i="1"/>
  <c r="H107" i="1"/>
  <c r="G107" i="1"/>
  <c r="F107" i="1"/>
  <c r="K107" i="1" s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 s="1"/>
  <c r="L105" i="1"/>
  <c r="J105" i="1"/>
  <c r="I105" i="1"/>
  <c r="H105" i="1"/>
  <c r="G105" i="1"/>
  <c r="F105" i="1"/>
  <c r="K105" i="1" s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 s="1"/>
  <c r="L103" i="1"/>
  <c r="J103" i="1"/>
  <c r="I103" i="1"/>
  <c r="H103" i="1"/>
  <c r="G103" i="1"/>
  <c r="F103" i="1"/>
  <c r="K103" i="1" s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 s="1"/>
  <c r="L101" i="1"/>
  <c r="J101" i="1"/>
  <c r="I101" i="1"/>
  <c r="H101" i="1"/>
  <c r="G101" i="1"/>
  <c r="F101" i="1"/>
  <c r="K101" i="1" s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 s="1"/>
  <c r="L99" i="1"/>
  <c r="J99" i="1"/>
  <c r="I99" i="1"/>
  <c r="H99" i="1"/>
  <c r="G99" i="1"/>
  <c r="F99" i="1"/>
  <c r="K99" i="1" s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 s="1"/>
  <c r="L97" i="1"/>
  <c r="J97" i="1"/>
  <c r="I97" i="1"/>
  <c r="H97" i="1"/>
  <c r="G97" i="1"/>
  <c r="F97" i="1"/>
  <c r="K97" i="1" s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 s="1"/>
  <c r="L95" i="1"/>
  <c r="J95" i="1"/>
  <c r="I95" i="1"/>
  <c r="H95" i="1"/>
  <c r="G95" i="1"/>
  <c r="F95" i="1"/>
  <c r="K95" i="1" s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 s="1"/>
  <c r="L93" i="1"/>
  <c r="J93" i="1"/>
  <c r="I93" i="1"/>
  <c r="H93" i="1"/>
  <c r="G93" i="1"/>
  <c r="F93" i="1"/>
  <c r="K93" i="1" s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 s="1"/>
  <c r="L91" i="1"/>
  <c r="J91" i="1"/>
  <c r="I91" i="1"/>
  <c r="H91" i="1"/>
  <c r="G91" i="1"/>
  <c r="F91" i="1"/>
  <c r="K91" i="1" s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 s="1"/>
  <c r="L89" i="1"/>
  <c r="J89" i="1"/>
  <c r="I89" i="1"/>
  <c r="H89" i="1"/>
  <c r="G89" i="1"/>
  <c r="F89" i="1"/>
  <c r="K89" i="1" s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 s="1"/>
  <c r="L87" i="1"/>
  <c r="J87" i="1"/>
  <c r="I87" i="1"/>
  <c r="H87" i="1"/>
  <c r="G87" i="1"/>
  <c r="F87" i="1"/>
  <c r="K87" i="1" s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 s="1"/>
  <c r="L85" i="1"/>
  <c r="J85" i="1"/>
  <c r="I85" i="1"/>
  <c r="H85" i="1"/>
  <c r="G85" i="1"/>
  <c r="F85" i="1"/>
  <c r="K85" i="1" s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 s="1"/>
  <c r="L83" i="1"/>
  <c r="J83" i="1"/>
  <c r="I83" i="1"/>
  <c r="H83" i="1"/>
  <c r="G83" i="1"/>
  <c r="F83" i="1"/>
  <c r="K83" i="1" s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 s="1"/>
  <c r="L81" i="1"/>
  <c r="J81" i="1"/>
  <c r="I81" i="1"/>
  <c r="H81" i="1"/>
  <c r="G81" i="1"/>
  <c r="F81" i="1"/>
  <c r="K81" i="1" s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 s="1"/>
  <c r="L79" i="1"/>
  <c r="J79" i="1"/>
  <c r="I79" i="1"/>
  <c r="H79" i="1"/>
  <c r="G79" i="1"/>
  <c r="F79" i="1"/>
  <c r="K79" i="1" s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 s="1"/>
  <c r="L77" i="1"/>
  <c r="J77" i="1"/>
  <c r="I77" i="1"/>
  <c r="H77" i="1"/>
  <c r="G77" i="1"/>
  <c r="F77" i="1"/>
  <c r="K77" i="1" s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 s="1"/>
  <c r="L75" i="1"/>
  <c r="J75" i="1"/>
  <c r="I75" i="1"/>
  <c r="H75" i="1"/>
  <c r="G75" i="1"/>
  <c r="F75" i="1"/>
  <c r="K75" i="1" s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 s="1"/>
  <c r="L73" i="1"/>
  <c r="J73" i="1"/>
  <c r="I73" i="1"/>
  <c r="H73" i="1"/>
  <c r="G73" i="1"/>
  <c r="F73" i="1"/>
  <c r="K73" i="1" s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 s="1"/>
  <c r="L71" i="1"/>
  <c r="J71" i="1"/>
  <c r="I71" i="1"/>
  <c r="H71" i="1"/>
  <c r="G71" i="1"/>
  <c r="F71" i="1"/>
  <c r="K71" i="1" s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 s="1"/>
  <c r="L69" i="1"/>
  <c r="J69" i="1"/>
  <c r="I69" i="1"/>
  <c r="H69" i="1"/>
  <c r="G69" i="1"/>
  <c r="F69" i="1"/>
  <c r="K69" i="1" s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 s="1"/>
  <c r="L67" i="1"/>
  <c r="J67" i="1"/>
  <c r="I67" i="1"/>
  <c r="H67" i="1"/>
  <c r="G67" i="1"/>
  <c r="F67" i="1"/>
  <c r="K67" i="1" s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 s="1"/>
  <c r="L65" i="1"/>
  <c r="J65" i="1"/>
  <c r="I65" i="1"/>
  <c r="H65" i="1"/>
  <c r="G65" i="1"/>
  <c r="F65" i="1"/>
  <c r="K65" i="1" s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 s="1"/>
  <c r="L63" i="1"/>
  <c r="J63" i="1"/>
  <c r="I63" i="1"/>
  <c r="H63" i="1"/>
  <c r="G63" i="1"/>
  <c r="F63" i="1"/>
  <c r="K63" i="1" s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 s="1"/>
  <c r="L61" i="1"/>
  <c r="J61" i="1"/>
  <c r="I61" i="1"/>
  <c r="H61" i="1"/>
  <c r="G61" i="1"/>
  <c r="F61" i="1"/>
  <c r="K61" i="1" s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 s="1"/>
  <c r="L59" i="1"/>
  <c r="J59" i="1"/>
  <c r="I59" i="1"/>
  <c r="H59" i="1"/>
  <c r="G59" i="1"/>
  <c r="F59" i="1"/>
  <c r="K59" i="1" s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 s="1"/>
  <c r="L57" i="1"/>
  <c r="J57" i="1"/>
  <c r="I57" i="1"/>
  <c r="H57" i="1"/>
  <c r="G57" i="1"/>
  <c r="F57" i="1"/>
  <c r="K57" i="1" s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 s="1"/>
  <c r="L55" i="1"/>
  <c r="J55" i="1"/>
  <c r="I55" i="1"/>
  <c r="H55" i="1"/>
  <c r="G55" i="1"/>
  <c r="F55" i="1"/>
  <c r="K55" i="1" s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 s="1"/>
  <c r="L53" i="1"/>
  <c r="J53" i="1"/>
  <c r="I53" i="1"/>
  <c r="H53" i="1"/>
  <c r="G53" i="1"/>
  <c r="F53" i="1"/>
  <c r="K53" i="1" s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 s="1"/>
  <c r="L51" i="1"/>
  <c r="J51" i="1"/>
  <c r="I51" i="1"/>
  <c r="H51" i="1"/>
  <c r="G51" i="1"/>
  <c r="F51" i="1"/>
  <c r="K51" i="1" s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 s="1"/>
  <c r="L49" i="1"/>
  <c r="J49" i="1"/>
  <c r="I49" i="1"/>
  <c r="H49" i="1"/>
  <c r="G49" i="1"/>
  <c r="F49" i="1"/>
  <c r="K49" i="1" s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 s="1"/>
  <c r="L47" i="1"/>
  <c r="J47" i="1"/>
  <c r="I47" i="1"/>
  <c r="H47" i="1"/>
  <c r="G47" i="1"/>
  <c r="F47" i="1"/>
  <c r="K47" i="1" s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 s="1"/>
  <c r="L45" i="1"/>
  <c r="J45" i="1"/>
  <c r="I45" i="1"/>
  <c r="H45" i="1"/>
  <c r="G45" i="1"/>
  <c r="F45" i="1"/>
  <c r="K45" i="1" s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 s="1"/>
  <c r="L43" i="1"/>
  <c r="J43" i="1"/>
  <c r="I43" i="1"/>
  <c r="H43" i="1"/>
  <c r="G43" i="1"/>
  <c r="F43" i="1"/>
  <c r="K43" i="1" s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 s="1"/>
  <c r="L41" i="1"/>
  <c r="J41" i="1"/>
  <c r="I41" i="1"/>
  <c r="H41" i="1"/>
  <c r="G41" i="1"/>
  <c r="F41" i="1"/>
  <c r="K41" i="1" s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 s="1"/>
  <c r="L39" i="1"/>
  <c r="J39" i="1"/>
  <c r="I39" i="1"/>
  <c r="H39" i="1"/>
  <c r="G39" i="1"/>
  <c r="F39" i="1"/>
  <c r="K39" i="1" s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 s="1"/>
  <c r="L37" i="1"/>
  <c r="J37" i="1"/>
  <c r="I37" i="1"/>
  <c r="H37" i="1"/>
  <c r="G37" i="1"/>
  <c r="F37" i="1"/>
  <c r="K37" i="1" s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 s="1"/>
  <c r="L35" i="1"/>
  <c r="J35" i="1"/>
  <c r="I35" i="1"/>
  <c r="H35" i="1"/>
  <c r="G35" i="1"/>
  <c r="F35" i="1"/>
  <c r="K35" i="1" s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 s="1"/>
  <c r="L33" i="1"/>
  <c r="J33" i="1"/>
  <c r="I33" i="1"/>
  <c r="H33" i="1"/>
  <c r="G33" i="1"/>
  <c r="F33" i="1"/>
  <c r="K33" i="1" s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 s="1"/>
  <c r="L31" i="1"/>
  <c r="J31" i="1"/>
  <c r="I31" i="1"/>
  <c r="H31" i="1"/>
  <c r="G31" i="1"/>
  <c r="F31" i="1"/>
  <c r="K31" i="1" s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 s="1"/>
  <c r="L29" i="1"/>
  <c r="J29" i="1"/>
  <c r="I29" i="1"/>
  <c r="H29" i="1"/>
  <c r="G29" i="1"/>
  <c r="F29" i="1"/>
  <c r="K29" i="1" s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 s="1"/>
  <c r="L27" i="1"/>
  <c r="J27" i="1"/>
  <c r="I27" i="1"/>
  <c r="H27" i="1"/>
  <c r="G27" i="1"/>
  <c r="F27" i="1"/>
  <c r="K27" i="1" s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 s="1"/>
  <c r="L25" i="1"/>
  <c r="J25" i="1"/>
  <c r="I25" i="1"/>
  <c r="H25" i="1"/>
  <c r="G25" i="1"/>
  <c r="F25" i="1"/>
  <c r="K25" i="1" s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 s="1"/>
  <c r="L23" i="1"/>
  <c r="J23" i="1"/>
  <c r="I23" i="1"/>
  <c r="H23" i="1"/>
  <c r="G23" i="1"/>
  <c r="F23" i="1"/>
  <c r="K23" i="1" s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 s="1"/>
  <c r="L21" i="1"/>
  <c r="J21" i="1"/>
  <c r="I21" i="1"/>
  <c r="H21" i="1"/>
  <c r="G21" i="1"/>
  <c r="F21" i="1"/>
  <c r="K21" i="1" s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 s="1"/>
  <c r="L19" i="1"/>
  <c r="J19" i="1"/>
  <c r="I19" i="1"/>
  <c r="H19" i="1"/>
  <c r="G19" i="1"/>
  <c r="F19" i="1"/>
  <c r="K19" i="1" s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 s="1"/>
  <c r="L17" i="1"/>
  <c r="J17" i="1"/>
  <c r="I17" i="1"/>
  <c r="H17" i="1"/>
  <c r="G17" i="1"/>
  <c r="F17" i="1"/>
  <c r="K17" i="1" s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 s="1"/>
  <c r="L15" i="1"/>
  <c r="J15" i="1"/>
  <c r="I15" i="1"/>
  <c r="H15" i="1"/>
  <c r="G15" i="1"/>
  <c r="F15" i="1"/>
  <c r="K15" i="1" s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 s="1"/>
  <c r="L13" i="1"/>
  <c r="J13" i="1"/>
  <c r="I13" i="1"/>
  <c r="H13" i="1"/>
  <c r="G13" i="1"/>
  <c r="F13" i="1"/>
  <c r="K13" i="1" s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 s="1"/>
  <c r="L11" i="1"/>
  <c r="J11" i="1"/>
  <c r="I11" i="1"/>
  <c r="H11" i="1"/>
  <c r="G11" i="1"/>
  <c r="F11" i="1"/>
  <c r="K11" i="1" s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 s="1"/>
  <c r="L9" i="1"/>
  <c r="J9" i="1"/>
  <c r="I9" i="1"/>
  <c r="H9" i="1"/>
  <c r="G9" i="1"/>
  <c r="F9" i="1"/>
  <c r="K9" i="1" s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 s="1"/>
  <c r="L7" i="1"/>
  <c r="J7" i="1"/>
  <c r="I7" i="1"/>
  <c r="H7" i="1"/>
  <c r="G7" i="1"/>
  <c r="F7" i="1"/>
  <c r="K7" i="1" s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 s="1"/>
  <c r="L5" i="1"/>
  <c r="J5" i="1"/>
  <c r="I5" i="1"/>
  <c r="H5" i="1"/>
  <c r="G5" i="1"/>
  <c r="F5" i="1"/>
  <c r="K5" i="1" s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 s="1"/>
  <c r="L3" i="1"/>
  <c r="J3" i="1"/>
  <c r="I3" i="1"/>
  <c r="H3" i="1"/>
  <c r="G3" i="1"/>
  <c r="F3" i="1"/>
  <c r="K3" i="1" s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 s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<sst xmlns="http://schemas.openxmlformats.org/spreadsheetml/2006/main" count="12" uniqueCount="12">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</sst>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12%20-%20PREST%20CONTAS%20UPA%20DEZEMBRO%202020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</v>
          </cell>
          <cell r="E11" t="str">
            <v>5.13 - Água e Esgoto</v>
          </cell>
          <cell r="F11">
            <v>10779162000123</v>
          </cell>
          <cell r="G11" t="str">
            <v>PLANETA AGUA EXPRESS EIRELI</v>
          </cell>
          <cell r="H11" t="str">
            <v>B</v>
          </cell>
          <cell r="I11" t="str">
            <v>S</v>
          </cell>
          <cell r="J11" t="str">
            <v>14921</v>
          </cell>
          <cell r="K11">
            <v>44167</v>
          </cell>
          <cell r="M11" t="str">
            <v>26 -  Pernambuco</v>
          </cell>
          <cell r="N11">
            <v>16</v>
          </cell>
        </row>
        <row r="12">
          <cell r="C12" t="str">
            <v>UPA TORRÕES</v>
          </cell>
          <cell r="E12" t="str">
            <v>3.14 - Alimentação Preparada</v>
          </cell>
          <cell r="F12">
            <v>8014460000180</v>
          </cell>
          <cell r="G12" t="str">
            <v>VANPEL MATERIAL DE ESC. INF.LTDA</v>
          </cell>
          <cell r="H12" t="str">
            <v>B</v>
          </cell>
          <cell r="I12" t="str">
            <v>S</v>
          </cell>
          <cell r="J12" t="str">
            <v>32178</v>
          </cell>
          <cell r="K12">
            <v>44169</v>
          </cell>
          <cell r="L12" t="str">
            <v>26201208014460000180550010000321781001127478</v>
          </cell>
          <cell r="M12" t="str">
            <v>26 -  Pernambuco</v>
          </cell>
          <cell r="N12">
            <v>51.2</v>
          </cell>
        </row>
        <row r="13">
          <cell r="C13" t="str">
            <v>UPA TORRÕES</v>
          </cell>
          <cell r="E13" t="str">
            <v>3.14 - Alimentação Preparada</v>
          </cell>
          <cell r="F13">
            <v>8014460000180</v>
          </cell>
          <cell r="G13" t="str">
            <v>VANPEL MATERIAL DE ESC. INF.LTDA</v>
          </cell>
          <cell r="H13" t="str">
            <v>B</v>
          </cell>
          <cell r="I13" t="str">
            <v>S</v>
          </cell>
          <cell r="J13" t="str">
            <v>32178</v>
          </cell>
          <cell r="K13">
            <v>44169</v>
          </cell>
          <cell r="L13" t="str">
            <v>26201208014460000180550010000321781001127478</v>
          </cell>
          <cell r="M13" t="str">
            <v>26 -  Pernambuco</v>
          </cell>
          <cell r="N13">
            <v>46</v>
          </cell>
        </row>
        <row r="14">
          <cell r="C14" t="str">
            <v>UPA TORRÕES</v>
          </cell>
          <cell r="E14" t="str">
            <v>3.14 - Alimentação Preparada</v>
          </cell>
          <cell r="F14">
            <v>8014460000180</v>
          </cell>
          <cell r="G14" t="str">
            <v>VANPEL MATERIAL DE ESC. INF.LTDA</v>
          </cell>
          <cell r="H14" t="str">
            <v>B</v>
          </cell>
          <cell r="I14" t="str">
            <v>S</v>
          </cell>
          <cell r="J14" t="str">
            <v>32178</v>
          </cell>
          <cell r="K14">
            <v>44169</v>
          </cell>
          <cell r="L14" t="str">
            <v>26201208014460000180550010000321781001127478</v>
          </cell>
          <cell r="M14" t="str">
            <v>26 -  Pernambuco</v>
          </cell>
          <cell r="N14">
            <v>282</v>
          </cell>
        </row>
        <row r="15">
          <cell r="C15" t="str">
            <v>UPA TORRÕES</v>
          </cell>
          <cell r="E15" t="str">
            <v>3.14 - Alimentação Preparada</v>
          </cell>
          <cell r="F15">
            <v>8014460000180</v>
          </cell>
          <cell r="G15" t="str">
            <v>VANPEL MATERIAL DE ESC. INF.LTDA</v>
          </cell>
          <cell r="H15" t="str">
            <v>B</v>
          </cell>
          <cell r="I15" t="str">
            <v>S</v>
          </cell>
          <cell r="J15" t="str">
            <v>32178</v>
          </cell>
          <cell r="K15">
            <v>44169</v>
          </cell>
          <cell r="L15" t="str">
            <v>26201208014460000180550010000321781001127478</v>
          </cell>
          <cell r="M15" t="str">
            <v>26 -  Pernambuco</v>
          </cell>
          <cell r="N15">
            <v>99.6</v>
          </cell>
        </row>
        <row r="16">
          <cell r="C16" t="str">
            <v>UPA TORRÕES</v>
          </cell>
          <cell r="E16" t="str">
            <v xml:space="preserve">3.10 - Material para Manutenção de Bens Móveis </v>
          </cell>
          <cell r="F16">
            <v>24073694000155</v>
          </cell>
          <cell r="G16" t="str">
            <v xml:space="preserve">NAGEM </v>
          </cell>
          <cell r="H16" t="str">
            <v>B</v>
          </cell>
          <cell r="I16" t="str">
            <v>S</v>
          </cell>
          <cell r="J16" t="str">
            <v>604498</v>
          </cell>
          <cell r="K16">
            <v>44194</v>
          </cell>
          <cell r="L16" t="str">
            <v>26201224073694000155556610006044981001516404</v>
          </cell>
          <cell r="M16" t="str">
            <v>26 -  Pernambuco</v>
          </cell>
          <cell r="N16">
            <v>38.479999999999997</v>
          </cell>
        </row>
        <row r="17">
          <cell r="C17" t="str">
            <v>UPA TORRÕES</v>
          </cell>
          <cell r="E17" t="str">
            <v xml:space="preserve">3.8 - Uniformes, Tecidos e Aviamentos </v>
          </cell>
          <cell r="F17">
            <v>8587400000157</v>
          </cell>
          <cell r="G17" t="str">
            <v>ADRIANO JOSE DE SOUSA-ME</v>
          </cell>
          <cell r="H17" t="str">
            <v>B</v>
          </cell>
          <cell r="I17" t="str">
            <v>S</v>
          </cell>
          <cell r="J17" t="str">
            <v>2461</v>
          </cell>
          <cell r="K17">
            <v>44166</v>
          </cell>
          <cell r="L17" t="str">
            <v>26201208587400000157550010000024611094921193</v>
          </cell>
          <cell r="M17" t="str">
            <v>26 -  Pernambuco</v>
          </cell>
          <cell r="N17">
            <v>5950</v>
          </cell>
        </row>
        <row r="18">
          <cell r="C18" t="str">
            <v>UPA TORRÕES</v>
          </cell>
          <cell r="E18" t="str">
            <v>3.6 - Material de Expediente</v>
          </cell>
          <cell r="F18">
            <v>27319301000139</v>
          </cell>
          <cell r="G18" t="str">
            <v>CONBO</v>
          </cell>
          <cell r="H18" t="str">
            <v>B</v>
          </cell>
          <cell r="I18" t="str">
            <v>S</v>
          </cell>
          <cell r="J18" t="str">
            <v>7812</v>
          </cell>
          <cell r="K18">
            <v>44168</v>
          </cell>
          <cell r="L18" t="str">
            <v>26201227319301000139550010000078121900439696</v>
          </cell>
          <cell r="M18" t="str">
            <v>26 -  Pernambuco</v>
          </cell>
          <cell r="N18">
            <v>1122</v>
          </cell>
        </row>
        <row r="19">
          <cell r="C19" t="str">
            <v>UPA TORRÕES</v>
          </cell>
          <cell r="E19" t="str">
            <v>3.6 - Material de Expediente</v>
          </cell>
          <cell r="F19">
            <v>24073694000155</v>
          </cell>
          <cell r="G19" t="str">
            <v xml:space="preserve">NAGEM </v>
          </cell>
          <cell r="H19" t="str">
            <v>B</v>
          </cell>
          <cell r="I19" t="str">
            <v>S</v>
          </cell>
          <cell r="J19" t="str">
            <v>604498</v>
          </cell>
          <cell r="K19">
            <v>44194</v>
          </cell>
          <cell r="L19" t="str">
            <v>26201224073694000155556610006044981001516404</v>
          </cell>
          <cell r="M19" t="str">
            <v>26 -  Pernambuco</v>
          </cell>
          <cell r="N19">
            <v>69.2</v>
          </cell>
        </row>
        <row r="20">
          <cell r="C20" t="str">
            <v>UPA TORRÕES</v>
          </cell>
          <cell r="E20" t="str">
            <v>3.6 - Material de Expediente</v>
          </cell>
          <cell r="F20">
            <v>24073694000155</v>
          </cell>
          <cell r="G20" t="str">
            <v xml:space="preserve">NAGEM </v>
          </cell>
          <cell r="H20" t="str">
            <v>B</v>
          </cell>
          <cell r="I20" t="str">
            <v>S</v>
          </cell>
          <cell r="J20" t="str">
            <v>604498</v>
          </cell>
          <cell r="K20">
            <v>44194</v>
          </cell>
          <cell r="L20" t="str">
            <v>26201224073694000155556610006044981001516404</v>
          </cell>
          <cell r="M20" t="str">
            <v>26 -  Pernambuco</v>
          </cell>
          <cell r="N20">
            <v>17.18</v>
          </cell>
        </row>
        <row r="21">
          <cell r="C21" t="str">
            <v>UPA TORRÕES</v>
          </cell>
          <cell r="E21" t="str">
            <v>3.6 - Material de Expediente</v>
          </cell>
          <cell r="F21">
            <v>24073694000155</v>
          </cell>
          <cell r="G21" t="str">
            <v xml:space="preserve">NAGEM </v>
          </cell>
          <cell r="H21" t="str">
            <v>B</v>
          </cell>
          <cell r="I21" t="str">
            <v>S</v>
          </cell>
          <cell r="J21" t="str">
            <v>604498</v>
          </cell>
          <cell r="K21">
            <v>44194</v>
          </cell>
          <cell r="L21" t="str">
            <v>26201224073694000155556610006044981001516404</v>
          </cell>
          <cell r="M21" t="str">
            <v>26 -  Pernambuco</v>
          </cell>
          <cell r="N21">
            <v>38.5</v>
          </cell>
        </row>
        <row r="22">
          <cell r="C22" t="str">
            <v>UPA TORRÕES</v>
          </cell>
          <cell r="E22" t="str">
            <v>3.6 - Material de Expediente</v>
          </cell>
          <cell r="F22">
            <v>24073694000155</v>
          </cell>
          <cell r="G22" t="str">
            <v xml:space="preserve">NAGEM </v>
          </cell>
          <cell r="H22" t="str">
            <v>B</v>
          </cell>
          <cell r="I22" t="str">
            <v>S</v>
          </cell>
          <cell r="J22" t="str">
            <v>604498</v>
          </cell>
          <cell r="K22">
            <v>44194</v>
          </cell>
          <cell r="L22" t="str">
            <v>26201224073694000155556610006044981001516404</v>
          </cell>
          <cell r="M22" t="str">
            <v>26 -  Pernambuco</v>
          </cell>
          <cell r="N22">
            <v>924</v>
          </cell>
        </row>
        <row r="23">
          <cell r="C23" t="str">
            <v>UPA TORRÕES</v>
          </cell>
          <cell r="E23" t="str">
            <v>3.6 - Material de Expediente</v>
          </cell>
          <cell r="F23">
            <v>1781007000150</v>
          </cell>
          <cell r="G23" t="str">
            <v>FG. INFOTEC RECIFE</v>
          </cell>
          <cell r="H23" t="str">
            <v>B</v>
          </cell>
          <cell r="I23" t="str">
            <v>S</v>
          </cell>
          <cell r="J23" t="str">
            <v>5498</v>
          </cell>
          <cell r="K23">
            <v>44187</v>
          </cell>
          <cell r="L23" t="str">
            <v>26201201781007000150550010000054981731050613</v>
          </cell>
          <cell r="M23" t="str">
            <v>26 -  Pernambuco</v>
          </cell>
          <cell r="N23">
            <v>138</v>
          </cell>
        </row>
        <row r="24">
          <cell r="C24" t="str">
            <v>UPA TORRÕES</v>
          </cell>
          <cell r="E24" t="str">
            <v>3.6 - Material de Expediente</v>
          </cell>
          <cell r="F24">
            <v>1781007000150</v>
          </cell>
          <cell r="G24" t="str">
            <v>FG. INFOTEC RECIFE</v>
          </cell>
          <cell r="H24" t="str">
            <v>B</v>
          </cell>
          <cell r="I24" t="str">
            <v>S</v>
          </cell>
          <cell r="J24" t="str">
            <v>5498</v>
          </cell>
          <cell r="K24">
            <v>44187</v>
          </cell>
          <cell r="L24" t="str">
            <v>26201201781007000150550010000054981731050613</v>
          </cell>
          <cell r="M24" t="str">
            <v>26 -  Pernambuco</v>
          </cell>
          <cell r="N24">
            <v>414</v>
          </cell>
        </row>
        <row r="25">
          <cell r="C25" t="str">
            <v>UPA TORRÕES</v>
          </cell>
          <cell r="E25" t="str">
            <v>3.6 - Material de Expediente</v>
          </cell>
          <cell r="F25">
            <v>1781007000150</v>
          </cell>
          <cell r="G25" t="str">
            <v>FG. INFOTEC RECIFE</v>
          </cell>
          <cell r="H25" t="str">
            <v>B</v>
          </cell>
          <cell r="I25" t="str">
            <v>S</v>
          </cell>
          <cell r="J25" t="str">
            <v>5498</v>
          </cell>
          <cell r="K25">
            <v>44187</v>
          </cell>
          <cell r="L25" t="str">
            <v>26201201781007000150550010000054981731050613</v>
          </cell>
          <cell r="M25" t="str">
            <v>26 -  Pernambuco</v>
          </cell>
          <cell r="N25">
            <v>276</v>
          </cell>
        </row>
        <row r="26">
          <cell r="C26" t="str">
            <v>UPA TORRÕES</v>
          </cell>
          <cell r="E26" t="str">
            <v>3.6 - Material de Expediente</v>
          </cell>
          <cell r="F26">
            <v>1781007000150</v>
          </cell>
          <cell r="G26" t="str">
            <v>FG. INFOTEC RECIFE</v>
          </cell>
          <cell r="H26" t="str">
            <v>B</v>
          </cell>
          <cell r="I26" t="str">
            <v>S</v>
          </cell>
          <cell r="J26" t="str">
            <v>5498</v>
          </cell>
          <cell r="K26">
            <v>44187</v>
          </cell>
          <cell r="L26" t="str">
            <v>26201201781007000150550010000054981731050613</v>
          </cell>
          <cell r="M26" t="str">
            <v>26 -  Pernambuco</v>
          </cell>
          <cell r="N26">
            <v>414</v>
          </cell>
        </row>
        <row r="27">
          <cell r="C27" t="str">
            <v>UPA TORRÕES</v>
          </cell>
          <cell r="E27" t="str">
            <v>3.6 - Material de Expediente</v>
          </cell>
          <cell r="F27">
            <v>8014460000180</v>
          </cell>
          <cell r="G27" t="str">
            <v>VANPEL MATERIAL DE ESC. INF.LTDA</v>
          </cell>
          <cell r="H27" t="str">
            <v>B</v>
          </cell>
          <cell r="I27" t="str">
            <v>S</v>
          </cell>
          <cell r="J27" t="str">
            <v>32078</v>
          </cell>
          <cell r="K27">
            <v>44167</v>
          </cell>
          <cell r="L27" t="str">
            <v>26201208014460000180550010000320781001126840</v>
          </cell>
          <cell r="M27" t="str">
            <v>26 -  Pernambuco</v>
          </cell>
          <cell r="N27">
            <v>27.5</v>
          </cell>
        </row>
        <row r="28">
          <cell r="C28" t="str">
            <v>UPA TORRÕES</v>
          </cell>
          <cell r="E28" t="str">
            <v>3.6 - Material de Expediente</v>
          </cell>
          <cell r="F28">
            <v>8014460000180</v>
          </cell>
          <cell r="G28" t="str">
            <v>VANPEL MATERIAL DE ESC. INF.LTDA</v>
          </cell>
          <cell r="H28" t="str">
            <v>B</v>
          </cell>
          <cell r="I28" t="str">
            <v>S</v>
          </cell>
          <cell r="J28" t="str">
            <v>32078</v>
          </cell>
          <cell r="K28">
            <v>44167</v>
          </cell>
          <cell r="L28" t="str">
            <v>26201208014460000180550010000320781001126840</v>
          </cell>
          <cell r="M28" t="str">
            <v>26 -  Pernambuco</v>
          </cell>
          <cell r="N28">
            <v>57.8</v>
          </cell>
        </row>
        <row r="29">
          <cell r="C29" t="str">
            <v>UPA TORRÕES</v>
          </cell>
          <cell r="E29" t="str">
            <v>3.6 - Material de Expediente</v>
          </cell>
          <cell r="F29">
            <v>8014460000180</v>
          </cell>
          <cell r="G29" t="str">
            <v>VANPEL MATERIAL DE ESC. INF.LTDA</v>
          </cell>
          <cell r="H29" t="str">
            <v>B</v>
          </cell>
          <cell r="I29" t="str">
            <v>S</v>
          </cell>
          <cell r="J29" t="str">
            <v>32178</v>
          </cell>
          <cell r="K29">
            <v>44169</v>
          </cell>
          <cell r="L29" t="str">
            <v>26201208014460000180550010000321781001127478</v>
          </cell>
          <cell r="M29" t="str">
            <v>26 -  Pernambuco</v>
          </cell>
          <cell r="N29">
            <v>99.95</v>
          </cell>
        </row>
        <row r="30">
          <cell r="C30" t="str">
            <v>UPA TORRÕES</v>
          </cell>
          <cell r="E30" t="str">
            <v>3.6 - Material de Expediente</v>
          </cell>
          <cell r="F30">
            <v>8014460000180</v>
          </cell>
          <cell r="G30" t="str">
            <v>VANPEL MATERIAL DE ESC. INF.LTDA</v>
          </cell>
          <cell r="H30" t="str">
            <v>B</v>
          </cell>
          <cell r="I30" t="str">
            <v>S</v>
          </cell>
          <cell r="J30" t="str">
            <v>32078</v>
          </cell>
          <cell r="K30">
            <v>44167</v>
          </cell>
          <cell r="L30" t="str">
            <v>26201208014460000180550010000320781001126840</v>
          </cell>
          <cell r="M30" t="str">
            <v>26 -  Pernambuco</v>
          </cell>
          <cell r="N30">
            <v>10.5</v>
          </cell>
        </row>
        <row r="31">
          <cell r="C31" t="str">
            <v>UPA TORRÕES</v>
          </cell>
          <cell r="E31" t="str">
            <v>3.6 - Material de Expediente</v>
          </cell>
          <cell r="F31">
            <v>8014460000180</v>
          </cell>
          <cell r="G31" t="str">
            <v>VANPEL MATERIAL DE ESC. INF.LTDA</v>
          </cell>
          <cell r="H31" t="str">
            <v>B</v>
          </cell>
          <cell r="I31" t="str">
            <v>S</v>
          </cell>
          <cell r="J31" t="str">
            <v>32078</v>
          </cell>
          <cell r="K31">
            <v>44167</v>
          </cell>
          <cell r="L31" t="str">
            <v>26201208014460000180550010000320781001126840</v>
          </cell>
          <cell r="M31" t="str">
            <v>26 -  Pernambuco</v>
          </cell>
          <cell r="N31">
            <v>18.72</v>
          </cell>
        </row>
        <row r="32">
          <cell r="C32" t="str">
            <v>UPA TORRÕES</v>
          </cell>
          <cell r="E32" t="str">
            <v>3.6 - Material de Expediente</v>
          </cell>
          <cell r="F32">
            <v>8014460000180</v>
          </cell>
          <cell r="G32" t="str">
            <v>VANPEL MATERIAL DE ESC. INF.LTDA</v>
          </cell>
          <cell r="H32" t="str">
            <v>B</v>
          </cell>
          <cell r="I32" t="str">
            <v>S</v>
          </cell>
          <cell r="J32" t="str">
            <v>32078</v>
          </cell>
          <cell r="K32">
            <v>44167</v>
          </cell>
          <cell r="L32" t="str">
            <v>26201208014460000180550010000320781001126840</v>
          </cell>
          <cell r="M32" t="str">
            <v>26 -  Pernambuco</v>
          </cell>
          <cell r="N32">
            <v>18</v>
          </cell>
        </row>
        <row r="33">
          <cell r="C33" t="str">
            <v>UPA TORRÕES</v>
          </cell>
          <cell r="E33" t="str">
            <v>3.6 - Material de Expediente</v>
          </cell>
          <cell r="F33">
            <v>8014460000180</v>
          </cell>
          <cell r="G33" t="str">
            <v>VANPEL MATERIAL DE ESC. INF.LTDA</v>
          </cell>
          <cell r="H33" t="str">
            <v>B</v>
          </cell>
          <cell r="I33" t="str">
            <v>S</v>
          </cell>
          <cell r="J33" t="str">
            <v>32078</v>
          </cell>
          <cell r="K33">
            <v>44167</v>
          </cell>
          <cell r="L33" t="str">
            <v>26201208014460000180550010000320781001126840</v>
          </cell>
          <cell r="M33" t="str">
            <v>26 -  Pernambuco</v>
          </cell>
          <cell r="N33">
            <v>21.16</v>
          </cell>
        </row>
        <row r="34">
          <cell r="C34" t="str">
            <v>UPA TORRÕES</v>
          </cell>
          <cell r="E34" t="str">
            <v>3.6 - Material de Expediente</v>
          </cell>
          <cell r="F34">
            <v>26114995000105</v>
          </cell>
          <cell r="G34" t="str">
            <v xml:space="preserve">ETIQUETAS PERNAMBUCANAS E SERVICOS LTDA </v>
          </cell>
          <cell r="H34" t="str">
            <v>B</v>
          </cell>
          <cell r="I34" t="str">
            <v>S</v>
          </cell>
          <cell r="J34" t="str">
            <v>9580</v>
          </cell>
          <cell r="K34">
            <v>44175</v>
          </cell>
          <cell r="L34" t="str">
            <v>26201226114995000105550030000095801919339560</v>
          </cell>
          <cell r="M34" t="str">
            <v>26 -  Pernambuco</v>
          </cell>
          <cell r="N34">
            <v>92</v>
          </cell>
        </row>
        <row r="35">
          <cell r="C35" t="str">
            <v>UPA TORRÕES</v>
          </cell>
          <cell r="E35" t="str">
            <v>3.6 - Material de Expediente</v>
          </cell>
          <cell r="F35">
            <v>26114995000105</v>
          </cell>
          <cell r="G35" t="str">
            <v xml:space="preserve">ETIQUETAS PERNAMBUCANAS E SERVICOS LTDA </v>
          </cell>
          <cell r="H35" t="str">
            <v>B</v>
          </cell>
          <cell r="I35" t="str">
            <v>S</v>
          </cell>
          <cell r="J35" t="str">
            <v>9580</v>
          </cell>
          <cell r="K35">
            <v>44175</v>
          </cell>
          <cell r="L35" t="str">
            <v>26201226114995000105550030000095801919339560</v>
          </cell>
          <cell r="M35" t="str">
            <v>26 -  Pernambuco</v>
          </cell>
          <cell r="N35">
            <v>60</v>
          </cell>
        </row>
        <row r="36">
          <cell r="C36" t="str">
            <v>UPA TORRÕES</v>
          </cell>
          <cell r="E36" t="str">
            <v>3.6 - Material de Expediente</v>
          </cell>
          <cell r="F36">
            <v>26114995000105</v>
          </cell>
          <cell r="G36" t="str">
            <v xml:space="preserve">ETIQUETAS PERNAMBUCANAS E SERVICOS LTDA </v>
          </cell>
          <cell r="H36" t="str">
            <v>B</v>
          </cell>
          <cell r="I36" t="str">
            <v>S</v>
          </cell>
          <cell r="J36" t="str">
            <v>9580</v>
          </cell>
          <cell r="K36">
            <v>44175</v>
          </cell>
          <cell r="L36" t="str">
            <v>26201226114995000105550030000095801919339560</v>
          </cell>
          <cell r="M36" t="str">
            <v>26 -  Pernambuco</v>
          </cell>
          <cell r="N36">
            <v>764.7</v>
          </cell>
        </row>
        <row r="37">
          <cell r="C37" t="str">
            <v>UPA TORRÕES</v>
          </cell>
          <cell r="E37" t="str">
            <v>3.6 - Material de Expediente</v>
          </cell>
          <cell r="F37">
            <v>26114995000105</v>
          </cell>
          <cell r="G37" t="str">
            <v xml:space="preserve">ETIQUETAS PERNAMBUCANAS E SERVICOS LTDA </v>
          </cell>
          <cell r="H37" t="str">
            <v>B</v>
          </cell>
          <cell r="I37" t="str">
            <v>S</v>
          </cell>
          <cell r="J37" t="str">
            <v>9580</v>
          </cell>
          <cell r="K37">
            <v>44175</v>
          </cell>
          <cell r="L37" t="str">
            <v>26201226114995000105550030000095801919339560</v>
          </cell>
          <cell r="M37" t="str">
            <v>26 -  Pernambuco</v>
          </cell>
          <cell r="N37">
            <v>179.8</v>
          </cell>
        </row>
        <row r="38">
          <cell r="C38" t="str">
            <v>UPA TORRÕES</v>
          </cell>
          <cell r="E38" t="str">
            <v>3.6 - Material de Expediente</v>
          </cell>
          <cell r="F38">
            <v>22006201000139</v>
          </cell>
          <cell r="G38" t="str">
            <v>FORTPEL - PE</v>
          </cell>
          <cell r="H38" t="str">
            <v>B</v>
          </cell>
          <cell r="I38" t="str">
            <v>S</v>
          </cell>
          <cell r="J38" t="str">
            <v>75940</v>
          </cell>
          <cell r="K38">
            <v>44165</v>
          </cell>
          <cell r="L38" t="str">
            <v>26201122006201000139550000000759401100759404</v>
          </cell>
          <cell r="M38" t="str">
            <v>26 -  Pernambuco</v>
          </cell>
          <cell r="N38">
            <v>797.5</v>
          </cell>
        </row>
        <row r="39">
          <cell r="C39" t="str">
            <v>UPA TORRÕES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 NORDESTE SA</v>
          </cell>
          <cell r="H39" t="str">
            <v>B</v>
          </cell>
          <cell r="I39" t="str">
            <v>S</v>
          </cell>
          <cell r="J39" t="str">
            <v>28234</v>
          </cell>
          <cell r="K39">
            <v>44177</v>
          </cell>
          <cell r="L39" t="str">
            <v>26201224380578002041550330000282341816634134</v>
          </cell>
          <cell r="M39" t="str">
            <v>26 -  Pernambuco</v>
          </cell>
          <cell r="N39">
            <v>101.2</v>
          </cell>
        </row>
        <row r="40">
          <cell r="C40" t="str">
            <v>UPA TORRÕES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 NORDESTE SA</v>
          </cell>
          <cell r="H40" t="str">
            <v>B</v>
          </cell>
          <cell r="I40" t="str">
            <v>S</v>
          </cell>
          <cell r="J40" t="str">
            <v>28315</v>
          </cell>
          <cell r="K40">
            <v>44183</v>
          </cell>
          <cell r="L40" t="str">
            <v>26201224380578002041550330000283151817369302</v>
          </cell>
          <cell r="M40" t="str">
            <v>26 -  Pernambuco</v>
          </cell>
          <cell r="N40">
            <v>90.2</v>
          </cell>
        </row>
        <row r="41">
          <cell r="C41" t="str">
            <v>UPA TORRÕES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 NORDESTE SA</v>
          </cell>
          <cell r="H41" t="str">
            <v>B</v>
          </cell>
          <cell r="I41" t="str">
            <v>S</v>
          </cell>
          <cell r="J41" t="str">
            <v>292035</v>
          </cell>
          <cell r="K41">
            <v>44176</v>
          </cell>
          <cell r="L41" t="str">
            <v>26201224380578002041552000002920351816504676</v>
          </cell>
          <cell r="M41" t="str">
            <v>26 -  Pernambuco</v>
          </cell>
          <cell r="N41">
            <v>101.2</v>
          </cell>
        </row>
        <row r="42">
          <cell r="C42" t="str">
            <v>UPA TORRÕES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 NORDESTE SA</v>
          </cell>
          <cell r="H42" t="str">
            <v>B</v>
          </cell>
          <cell r="I42" t="str">
            <v>S</v>
          </cell>
          <cell r="J42" t="str">
            <v>28315</v>
          </cell>
          <cell r="K42">
            <v>44183</v>
          </cell>
          <cell r="L42" t="str">
            <v>26201224380578002041550330000283151817369302</v>
          </cell>
          <cell r="M42" t="str">
            <v>26 -  Pernambuco</v>
          </cell>
          <cell r="N42">
            <v>162.80000000000001</v>
          </cell>
        </row>
        <row r="43">
          <cell r="C43" t="str">
            <v>UPA TORRÕES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 NORDESTE SA</v>
          </cell>
          <cell r="H43" t="str">
            <v>B</v>
          </cell>
          <cell r="I43" t="str">
            <v>S</v>
          </cell>
          <cell r="J43" t="str">
            <v>292034</v>
          </cell>
          <cell r="K43">
            <v>44176</v>
          </cell>
          <cell r="L43" t="str">
            <v>26201224380578002041552000002920341816503567</v>
          </cell>
          <cell r="M43" t="str">
            <v>26 -  Pernambuco</v>
          </cell>
          <cell r="N43">
            <v>19.260000000000002</v>
          </cell>
        </row>
        <row r="44">
          <cell r="C44" t="str">
            <v>UPA TORRÕES</v>
          </cell>
          <cell r="E44" t="str">
            <v>3.2 - Gás e Outros Materiais Engarrafados</v>
          </cell>
          <cell r="F44">
            <v>24380578002203</v>
          </cell>
          <cell r="G44" t="str">
            <v>WHITE MARTINS GASES IND DO NORDESTE</v>
          </cell>
          <cell r="H44" t="str">
            <v>B</v>
          </cell>
          <cell r="I44" t="str">
            <v>S</v>
          </cell>
          <cell r="J44" t="str">
            <v>639</v>
          </cell>
          <cell r="K44">
            <v>44172</v>
          </cell>
          <cell r="L44" t="str">
            <v>26201224380578002203550930000006391815923500</v>
          </cell>
          <cell r="M44" t="str">
            <v>26 -  Pernambuco</v>
          </cell>
          <cell r="N44">
            <v>2527.81</v>
          </cell>
        </row>
        <row r="45">
          <cell r="C45" t="str">
            <v>UPA TORRÕES</v>
          </cell>
          <cell r="E45" t="str">
            <v>3.2 - Gás e Outros Materiais Engarrafados</v>
          </cell>
          <cell r="F45">
            <v>24380578002203</v>
          </cell>
          <cell r="G45" t="str">
            <v>WHITE MARTINS GASES IND DO NORDESTE</v>
          </cell>
          <cell r="H45" t="str">
            <v>B</v>
          </cell>
          <cell r="I45" t="str">
            <v>S</v>
          </cell>
          <cell r="J45" t="str">
            <v>151093</v>
          </cell>
          <cell r="K45">
            <v>44190</v>
          </cell>
          <cell r="L45" t="str">
            <v>26201224380578002203552000001510931818185940</v>
          </cell>
          <cell r="M45" t="str">
            <v>26 -  Pernambuco</v>
          </cell>
          <cell r="N45">
            <v>2466.1999999999998</v>
          </cell>
        </row>
        <row r="46">
          <cell r="C46" t="str">
            <v>UPA TORRÕES</v>
          </cell>
          <cell r="E46" t="str">
            <v>3.2 - Gás e Outros Materiais Engarrafados</v>
          </cell>
          <cell r="F46">
            <v>24380578002203</v>
          </cell>
          <cell r="G46" t="str">
            <v>WHITE MARTINS GASES IND DO NORDESTE</v>
          </cell>
          <cell r="H46" t="str">
            <v>B</v>
          </cell>
          <cell r="I46" t="str">
            <v>S</v>
          </cell>
          <cell r="J46" t="str">
            <v>877</v>
          </cell>
          <cell r="K46">
            <v>44181</v>
          </cell>
          <cell r="L46" t="str">
            <v>26201224380578002203550490000008771817085164</v>
          </cell>
          <cell r="M46" t="str">
            <v>26 -  Pernambuco</v>
          </cell>
          <cell r="N46">
            <v>2283.6</v>
          </cell>
        </row>
        <row r="47">
          <cell r="C47" t="str">
            <v>UPA TORRÕES</v>
          </cell>
          <cell r="E47" t="str">
            <v>3.7 - Material de Limpeza e Produtos de Hgienização</v>
          </cell>
          <cell r="F47">
            <v>19457137000106</v>
          </cell>
          <cell r="G47" t="str">
            <v>BRAVI DISTRIBUIDORA</v>
          </cell>
          <cell r="H47" t="str">
            <v>B</v>
          </cell>
          <cell r="I47" t="str">
            <v>S</v>
          </cell>
          <cell r="J47" t="str">
            <v>27796</v>
          </cell>
          <cell r="K47">
            <v>44180</v>
          </cell>
          <cell r="L47" t="str">
            <v>26201219457137000106550010000277961162421161</v>
          </cell>
          <cell r="M47" t="str">
            <v>26 -  Pernambuco</v>
          </cell>
          <cell r="N47">
            <v>1154.4000000000001</v>
          </cell>
        </row>
        <row r="48">
          <cell r="C48" t="str">
            <v>UPA TORRÕES</v>
          </cell>
          <cell r="E48" t="str">
            <v>3.7 - Material de Limpeza e Produtos de Hgienização</v>
          </cell>
          <cell r="F48">
            <v>19457137000106</v>
          </cell>
          <cell r="G48" t="str">
            <v>BRAVI DISTRIBUIDORA</v>
          </cell>
          <cell r="H48" t="str">
            <v>B</v>
          </cell>
          <cell r="I48" t="str">
            <v>S</v>
          </cell>
          <cell r="J48" t="str">
            <v>27419</v>
          </cell>
          <cell r="K48">
            <v>44172</v>
          </cell>
          <cell r="L48" t="str">
            <v>26201219457137000106550010000274191130217814</v>
          </cell>
          <cell r="M48" t="str">
            <v>26 -  Pernambuco</v>
          </cell>
          <cell r="N48">
            <v>115.44</v>
          </cell>
        </row>
        <row r="49">
          <cell r="C49" t="str">
            <v>UPA TORRÕES</v>
          </cell>
          <cell r="E49" t="str">
            <v>3.7 - Material de Limpeza e Produtos de Hgienização</v>
          </cell>
          <cell r="F49">
            <v>19457137000106</v>
          </cell>
          <cell r="G49" t="str">
            <v>BRAVI DISTRIBUIDORA</v>
          </cell>
          <cell r="H49" t="str">
            <v>B</v>
          </cell>
          <cell r="I49" t="str">
            <v>S</v>
          </cell>
          <cell r="J49" t="str">
            <v>27217</v>
          </cell>
          <cell r="K49">
            <v>44168</v>
          </cell>
          <cell r="L49" t="str">
            <v>26201219457137000106550010000272171851811259</v>
          </cell>
          <cell r="M49" t="str">
            <v>26 -  Pernambuco</v>
          </cell>
          <cell r="N49">
            <v>331.4</v>
          </cell>
        </row>
        <row r="50">
          <cell r="C50" t="str">
            <v>UPA TORRÕES</v>
          </cell>
          <cell r="E50" t="str">
            <v>3.7 - Material de Limpeza e Produtos de Hgienização</v>
          </cell>
          <cell r="F50">
            <v>19457137000106</v>
          </cell>
          <cell r="G50" t="str">
            <v>BRAVI DISTRIBUIDORA</v>
          </cell>
          <cell r="H50" t="str">
            <v>B</v>
          </cell>
          <cell r="I50" t="str">
            <v>S</v>
          </cell>
          <cell r="J50" t="str">
            <v>27217</v>
          </cell>
          <cell r="K50">
            <v>44168</v>
          </cell>
          <cell r="L50" t="str">
            <v>26201219457137000106550010000272171851811259</v>
          </cell>
          <cell r="M50" t="str">
            <v>26 -  Pernambuco</v>
          </cell>
          <cell r="N50">
            <v>872.52</v>
          </cell>
        </row>
        <row r="51">
          <cell r="C51" t="str">
            <v>UPA TORRÕES</v>
          </cell>
          <cell r="E51" t="str">
            <v>3.7 - Material de Limpeza e Produtos de Hgienização</v>
          </cell>
          <cell r="F51">
            <v>19457137000106</v>
          </cell>
          <cell r="G51" t="str">
            <v>BRAVI DISTRIBUIDORA</v>
          </cell>
          <cell r="H51" t="str">
            <v>B</v>
          </cell>
          <cell r="I51" t="str">
            <v>S</v>
          </cell>
          <cell r="J51" t="str">
            <v>28463</v>
          </cell>
          <cell r="K51">
            <v>44193</v>
          </cell>
          <cell r="L51" t="str">
            <v>26201219457137000106550010000284631208442910</v>
          </cell>
          <cell r="M51" t="str">
            <v>26 -  Pernambuco</v>
          </cell>
          <cell r="N51">
            <v>1900.8</v>
          </cell>
        </row>
        <row r="52">
          <cell r="C52" t="str">
            <v>UPA TORRÕES</v>
          </cell>
          <cell r="E52" t="str">
            <v>3.7 - Material de Limpeza e Produtos de Hgienização</v>
          </cell>
          <cell r="F52">
            <v>19457137000106</v>
          </cell>
          <cell r="G52" t="str">
            <v>BRAVI DISTRIBUIDORA</v>
          </cell>
          <cell r="H52" t="str">
            <v>B</v>
          </cell>
          <cell r="I52" t="str">
            <v>S</v>
          </cell>
          <cell r="J52" t="str">
            <v>27217</v>
          </cell>
          <cell r="K52">
            <v>44168</v>
          </cell>
          <cell r="L52" t="str">
            <v>26201219457137000106550010000272171851811259</v>
          </cell>
          <cell r="M52" t="str">
            <v>26 -  Pernambuco</v>
          </cell>
          <cell r="N52">
            <v>115.44</v>
          </cell>
        </row>
        <row r="53">
          <cell r="C53" t="str">
            <v>UPA TORRÕES</v>
          </cell>
          <cell r="E53" t="str">
            <v>3.7 - Material de Limpeza e Produtos de Hgienização</v>
          </cell>
          <cell r="F53">
            <v>19457137000106</v>
          </cell>
          <cell r="G53" t="str">
            <v>BRAVI DISTRIBUIDORA</v>
          </cell>
          <cell r="H53" t="str">
            <v>B</v>
          </cell>
          <cell r="I53" t="str">
            <v>S</v>
          </cell>
          <cell r="J53" t="str">
            <v>28463</v>
          </cell>
          <cell r="K53">
            <v>44193</v>
          </cell>
          <cell r="L53" t="str">
            <v>26201219457137000106550010000284631208442910</v>
          </cell>
          <cell r="M53" t="str">
            <v>26 -  Pernambuco</v>
          </cell>
          <cell r="N53">
            <v>352</v>
          </cell>
        </row>
        <row r="54">
          <cell r="C54" t="str">
            <v>UPA TORRÕES</v>
          </cell>
          <cell r="E54" t="str">
            <v>3.7 - Material de Limpeza e Produtos de Hgienização</v>
          </cell>
          <cell r="F54">
            <v>19457137000106</v>
          </cell>
          <cell r="G54" t="str">
            <v>BRAVI DISTRIBUIDORA</v>
          </cell>
          <cell r="H54" t="str">
            <v>B</v>
          </cell>
          <cell r="I54" t="str">
            <v>S</v>
          </cell>
          <cell r="J54" t="str">
            <v>27217</v>
          </cell>
          <cell r="K54">
            <v>44168</v>
          </cell>
          <cell r="L54" t="str">
            <v>26201219457137000106550010000272171851811259</v>
          </cell>
          <cell r="M54" t="str">
            <v>26 -  Pernambuco</v>
          </cell>
          <cell r="N54">
            <v>352</v>
          </cell>
        </row>
        <row r="55">
          <cell r="C55" t="str">
            <v>UPA TORRÕES</v>
          </cell>
          <cell r="E55" t="str">
            <v>3.7 - Material de Limpeza e Produtos de Hgienização</v>
          </cell>
          <cell r="F55">
            <v>19457137000106</v>
          </cell>
          <cell r="G55" t="str">
            <v>BRAVI DISTRIBUIDORA</v>
          </cell>
          <cell r="H55" t="str">
            <v>B</v>
          </cell>
          <cell r="I55" t="str">
            <v>S</v>
          </cell>
          <cell r="J55" t="str">
            <v>28463</v>
          </cell>
          <cell r="K55">
            <v>44193</v>
          </cell>
          <cell r="L55" t="str">
            <v>26201219457137000106550010000284631208442910</v>
          </cell>
          <cell r="M55" t="str">
            <v>26 -  Pernambuco</v>
          </cell>
          <cell r="N55">
            <v>230.88</v>
          </cell>
        </row>
        <row r="56">
          <cell r="C56" t="str">
            <v>UPA TORRÕES</v>
          </cell>
          <cell r="E56" t="str">
            <v>3.7 - Material de Limpeza e Produtos de Hgienização</v>
          </cell>
          <cell r="F56">
            <v>19457137000106</v>
          </cell>
          <cell r="G56" t="str">
            <v>BRAVI DISTRIBUIDORA</v>
          </cell>
          <cell r="H56" t="str">
            <v>B</v>
          </cell>
          <cell r="I56" t="str">
            <v>S</v>
          </cell>
          <cell r="J56" t="str">
            <v>27796</v>
          </cell>
          <cell r="K56">
            <v>44180</v>
          </cell>
          <cell r="L56" t="str">
            <v>26201219457137000106550010000277961162421161</v>
          </cell>
          <cell r="M56" t="str">
            <v>26 -  Pernambuco</v>
          </cell>
          <cell r="N56">
            <v>290.83999999999997</v>
          </cell>
        </row>
        <row r="57">
          <cell r="C57" t="str">
            <v>UPA TORRÕES</v>
          </cell>
          <cell r="E57" t="str">
            <v>3.7 - Material de Limpeza e Produtos de Hgienização</v>
          </cell>
          <cell r="F57">
            <v>19457137000106</v>
          </cell>
          <cell r="G57" t="str">
            <v>BRAVI DISTRIBUIDORA</v>
          </cell>
          <cell r="H57" t="str">
            <v>B</v>
          </cell>
          <cell r="I57" t="str">
            <v>S</v>
          </cell>
          <cell r="J57" t="str">
            <v>28463</v>
          </cell>
          <cell r="K57">
            <v>44193</v>
          </cell>
          <cell r="L57" t="str">
            <v>26201219457137000106550010000284631208442910</v>
          </cell>
          <cell r="M57" t="str">
            <v>26 -  Pernambuco</v>
          </cell>
          <cell r="N57">
            <v>581.67999999999995</v>
          </cell>
        </row>
        <row r="58">
          <cell r="C58" t="str">
            <v>UPA TORRÕES</v>
          </cell>
          <cell r="E58" t="str">
            <v>3.7 - Material de Limpeza e Produtos de Hgienização</v>
          </cell>
          <cell r="F58">
            <v>19457137000106</v>
          </cell>
          <cell r="G58" t="str">
            <v>BRAVI DISTRIBUIDORA</v>
          </cell>
          <cell r="H58" t="str">
            <v>B</v>
          </cell>
          <cell r="I58" t="str">
            <v>S</v>
          </cell>
          <cell r="J58" t="str">
            <v>27571</v>
          </cell>
          <cell r="K58">
            <v>44175</v>
          </cell>
          <cell r="L58" t="str">
            <v>26201219457137000106550010000275711831192260</v>
          </cell>
          <cell r="M58" t="str">
            <v>26 -  Pernambuco</v>
          </cell>
          <cell r="N58">
            <v>1900.8</v>
          </cell>
        </row>
        <row r="59">
          <cell r="C59" t="str">
            <v>UPA TORRÕES</v>
          </cell>
          <cell r="E59" t="str">
            <v>3.7 - Material de Limpeza e Produtos de Hgienização</v>
          </cell>
          <cell r="F59">
            <v>19457137000106</v>
          </cell>
          <cell r="G59" t="str">
            <v>BRAVI DISTRIBUIDORA</v>
          </cell>
          <cell r="H59" t="str">
            <v>B</v>
          </cell>
          <cell r="I59" t="str">
            <v>S</v>
          </cell>
          <cell r="J59" t="str">
            <v>28463</v>
          </cell>
          <cell r="K59">
            <v>44193</v>
          </cell>
          <cell r="L59" t="str">
            <v>26201219457137000106550010000284631208442910</v>
          </cell>
          <cell r="M59" t="str">
            <v>26 -  Pernambuco</v>
          </cell>
          <cell r="N59">
            <v>30.8</v>
          </cell>
        </row>
        <row r="60">
          <cell r="C60" t="str">
            <v>UPA TORRÕES</v>
          </cell>
          <cell r="E60" t="str">
            <v>3.7 - Material de Limpeza e Produtos de Hgienização</v>
          </cell>
          <cell r="F60">
            <v>19457137000106</v>
          </cell>
          <cell r="G60" t="str">
            <v>BRAVI DISTRIBUIDORA</v>
          </cell>
          <cell r="H60" t="str">
            <v>B</v>
          </cell>
          <cell r="I60" t="str">
            <v>S</v>
          </cell>
          <cell r="J60" t="str">
            <v>27383</v>
          </cell>
          <cell r="K60">
            <v>44172</v>
          </cell>
          <cell r="L60" t="str">
            <v>26201219457137000106550010000273831131245183</v>
          </cell>
          <cell r="M60" t="str">
            <v>26 -  Pernambuco</v>
          </cell>
          <cell r="N60">
            <v>577.20000000000005</v>
          </cell>
        </row>
        <row r="61">
          <cell r="C61" t="str">
            <v>UPA TORRÕES</v>
          </cell>
          <cell r="E61" t="str">
            <v>3.7 - Material de Limpeza e Produtos de Hgienização</v>
          </cell>
          <cell r="F61">
            <v>19457137000106</v>
          </cell>
          <cell r="G61" t="str">
            <v>BRAVI DISTRIBUIDORA</v>
          </cell>
          <cell r="H61" t="str">
            <v>B</v>
          </cell>
          <cell r="I61" t="str">
            <v>S</v>
          </cell>
          <cell r="J61" t="str">
            <v>27797</v>
          </cell>
          <cell r="K61">
            <v>44180</v>
          </cell>
          <cell r="L61" t="str">
            <v>26201219457137000106550010000277971481357522</v>
          </cell>
          <cell r="M61" t="str">
            <v>26 -  Pernambuco</v>
          </cell>
          <cell r="N61">
            <v>352</v>
          </cell>
        </row>
        <row r="62">
          <cell r="C62" t="str">
            <v>UPA TORRÕES</v>
          </cell>
          <cell r="E62" t="str">
            <v>3.7 - Material de Limpeza e Produtos de Hgienização</v>
          </cell>
          <cell r="F62">
            <v>19457137000106</v>
          </cell>
          <cell r="G62" t="str">
            <v>BRAVI DISTRIBUIDORA</v>
          </cell>
          <cell r="H62" t="str">
            <v>B</v>
          </cell>
          <cell r="I62" t="str">
            <v>S</v>
          </cell>
          <cell r="J62" t="str">
            <v>28463</v>
          </cell>
          <cell r="K62">
            <v>44193</v>
          </cell>
          <cell r="L62" t="str">
            <v>26201219457137000106550010000284631208442910</v>
          </cell>
          <cell r="M62" t="str">
            <v>26 -  Pernambuco</v>
          </cell>
          <cell r="N62">
            <v>237.6</v>
          </cell>
        </row>
        <row r="63">
          <cell r="C63" t="str">
            <v>UPA TORRÕES</v>
          </cell>
          <cell r="E63" t="str">
            <v>3.7 - Material de Limpeza e Produtos de Hgienização</v>
          </cell>
          <cell r="F63">
            <v>19457137000106</v>
          </cell>
          <cell r="G63" t="str">
            <v>BRAVI DISTRIBUIDORA</v>
          </cell>
          <cell r="H63" t="str">
            <v>B</v>
          </cell>
          <cell r="I63" t="str">
            <v>S</v>
          </cell>
          <cell r="J63" t="str">
            <v>27217</v>
          </cell>
          <cell r="K63">
            <v>44168</v>
          </cell>
          <cell r="L63" t="str">
            <v>26201219457137000106550010000272171851811259</v>
          </cell>
          <cell r="M63" t="str">
            <v>26 -  Pernambuco</v>
          </cell>
          <cell r="N63">
            <v>461.76</v>
          </cell>
        </row>
        <row r="64">
          <cell r="C64" t="str">
            <v>UPA TORRÕES</v>
          </cell>
          <cell r="E64" t="str">
            <v>3.7 - Material de Limpeza e Produtos de Hgienização</v>
          </cell>
          <cell r="F64">
            <v>19457137000106</v>
          </cell>
          <cell r="G64" t="str">
            <v>BRAVI DISTRIBUIDORA</v>
          </cell>
          <cell r="H64" t="str">
            <v>B</v>
          </cell>
          <cell r="I64" t="str">
            <v>S</v>
          </cell>
          <cell r="J64" t="str">
            <v>28463</v>
          </cell>
          <cell r="K64">
            <v>44193</v>
          </cell>
          <cell r="L64" t="str">
            <v>26201219457137000106550010000284631208442910</v>
          </cell>
          <cell r="M64" t="str">
            <v>26 -  Pernambuco</v>
          </cell>
          <cell r="N64">
            <v>1154.4000000000001</v>
          </cell>
        </row>
        <row r="65">
          <cell r="C65" t="str">
            <v>UPA TORRÕES</v>
          </cell>
          <cell r="E65" t="str">
            <v>3.7 - Material de Limpeza e Produtos de Hgienização</v>
          </cell>
          <cell r="F65">
            <v>18162706000115</v>
          </cell>
          <cell r="G65" t="str">
            <v>QUIMY LIFE</v>
          </cell>
          <cell r="H65" t="str">
            <v>B</v>
          </cell>
          <cell r="I65" t="str">
            <v>S</v>
          </cell>
          <cell r="J65" t="str">
            <v>15860</v>
          </cell>
          <cell r="K65">
            <v>44168</v>
          </cell>
          <cell r="L65" t="str">
            <v>26201218162706000115550010000158601969135603</v>
          </cell>
          <cell r="M65" t="str">
            <v>26 -  Pernambuco</v>
          </cell>
          <cell r="N65">
            <v>196</v>
          </cell>
        </row>
        <row r="66">
          <cell r="C66" t="str">
            <v>UPA TORRÕES</v>
          </cell>
          <cell r="E66" t="str">
            <v>3.7 - Material de Limpeza e Produtos de Hgienização</v>
          </cell>
          <cell r="F66">
            <v>18162706000115</v>
          </cell>
          <cell r="G66" t="str">
            <v>QUIMY LIFE</v>
          </cell>
          <cell r="H66" t="str">
            <v>B</v>
          </cell>
          <cell r="I66" t="str">
            <v>S</v>
          </cell>
          <cell r="J66" t="str">
            <v>15861</v>
          </cell>
          <cell r="K66">
            <v>44168</v>
          </cell>
          <cell r="L66" t="str">
            <v>26201218162706000115550010000158611474610347</v>
          </cell>
          <cell r="M66" t="str">
            <v>26 -  Pernambuco</v>
          </cell>
          <cell r="N66">
            <v>465.6</v>
          </cell>
        </row>
        <row r="67">
          <cell r="C67" t="str">
            <v>UPA TORRÕES</v>
          </cell>
          <cell r="E67" t="str">
            <v>3.7 - Material de Limpeza e Produtos de Hgienização</v>
          </cell>
          <cell r="F67">
            <v>18162706000115</v>
          </cell>
          <cell r="G67" t="str">
            <v>QUIMY LIFE</v>
          </cell>
          <cell r="H67" t="str">
            <v>B</v>
          </cell>
          <cell r="I67" t="str">
            <v>S</v>
          </cell>
          <cell r="J67" t="str">
            <v>15861</v>
          </cell>
          <cell r="K67">
            <v>44168</v>
          </cell>
          <cell r="L67" t="str">
            <v>26201218162706000115550010000158611474610347</v>
          </cell>
          <cell r="M67" t="str">
            <v>26 -  Pernambuco</v>
          </cell>
          <cell r="N67">
            <v>39.4</v>
          </cell>
        </row>
        <row r="68">
          <cell r="C68" t="str">
            <v>UPA TORRÕES</v>
          </cell>
          <cell r="E68" t="str">
            <v>3.7 - Material de Limpeza e Produtos de Hgienização</v>
          </cell>
          <cell r="F68">
            <v>18162706000115</v>
          </cell>
          <cell r="G68" t="str">
            <v>QUIMY LIFE</v>
          </cell>
          <cell r="H68" t="str">
            <v>B</v>
          </cell>
          <cell r="I68" t="str">
            <v>S</v>
          </cell>
          <cell r="J68" t="str">
            <v>15861</v>
          </cell>
          <cell r="K68">
            <v>44168</v>
          </cell>
          <cell r="L68" t="str">
            <v>26201218162706000115550010000158611474610347</v>
          </cell>
          <cell r="M68" t="str">
            <v>26 -  Pernambuco</v>
          </cell>
          <cell r="N68">
            <v>175.6</v>
          </cell>
        </row>
        <row r="69">
          <cell r="C69" t="str">
            <v>UPA TORRÕES</v>
          </cell>
          <cell r="E69" t="str">
            <v>3.7 - Material de Limpeza e Produtos de Hgienização</v>
          </cell>
          <cell r="F69">
            <v>18162706000115</v>
          </cell>
          <cell r="G69" t="str">
            <v>QUIMY LIFE</v>
          </cell>
          <cell r="H69" t="str">
            <v>B</v>
          </cell>
          <cell r="I69" t="str">
            <v>S</v>
          </cell>
          <cell r="J69" t="str">
            <v>15861</v>
          </cell>
          <cell r="K69">
            <v>44168</v>
          </cell>
          <cell r="L69" t="str">
            <v>26201218162706000115550010000158611474610347</v>
          </cell>
          <cell r="M69" t="str">
            <v>26 -  Pernambuco</v>
          </cell>
          <cell r="N69">
            <v>90</v>
          </cell>
        </row>
        <row r="70">
          <cell r="C70" t="str">
            <v>UPA TORRÕES</v>
          </cell>
          <cell r="E70" t="str">
            <v>3.7 - Material de Limpeza e Produtos de Hgienização</v>
          </cell>
          <cell r="F70">
            <v>18162706000115</v>
          </cell>
          <cell r="G70" t="str">
            <v>QUIMY LIFE</v>
          </cell>
          <cell r="H70" t="str">
            <v>B</v>
          </cell>
          <cell r="I70" t="str">
            <v>S</v>
          </cell>
          <cell r="J70" t="str">
            <v>15861</v>
          </cell>
          <cell r="K70">
            <v>44168</v>
          </cell>
          <cell r="L70" t="str">
            <v>26201218162706000115550010000158611474610347</v>
          </cell>
          <cell r="M70" t="str">
            <v>26 -  Pernambuco</v>
          </cell>
          <cell r="N70">
            <v>420</v>
          </cell>
        </row>
        <row r="71">
          <cell r="C71" t="str">
            <v>UPA TORRÕES</v>
          </cell>
          <cell r="E71" t="str">
            <v>3.99 - Outras despesas com Material de Consumo</v>
          </cell>
          <cell r="F71">
            <v>1141468000169</v>
          </cell>
          <cell r="G71" t="str">
            <v xml:space="preserve">MEDCALL COM SERV  E REP DE MAT RADIOLOG </v>
          </cell>
          <cell r="H71" t="str">
            <v>B</v>
          </cell>
          <cell r="I71" t="str">
            <v>S</v>
          </cell>
          <cell r="J71" t="str">
            <v>161</v>
          </cell>
          <cell r="K71">
            <v>44172</v>
          </cell>
          <cell r="L71" t="str">
            <v>26201201141468000169550010000001611900000001</v>
          </cell>
          <cell r="M71" t="str">
            <v>26 -  Pernambuco</v>
          </cell>
          <cell r="N71">
            <v>4000</v>
          </cell>
        </row>
        <row r="72">
          <cell r="C72" t="str">
            <v>UPA TORRÕES</v>
          </cell>
          <cell r="E72" t="str">
            <v>3.99 - Outras despesas com Material de Consumo</v>
          </cell>
          <cell r="F72">
            <v>1754239000462</v>
          </cell>
          <cell r="G72" t="str">
            <v>REFRIG DUFRIO COM. E IMP. LTDA(PE)</v>
          </cell>
          <cell r="H72" t="str">
            <v>B</v>
          </cell>
          <cell r="I72" t="str">
            <v>S</v>
          </cell>
          <cell r="J72" t="str">
            <v>461104</v>
          </cell>
          <cell r="K72">
            <v>44168</v>
          </cell>
          <cell r="L72" t="str">
            <v>26201201754239000462550010004611041000169893</v>
          </cell>
          <cell r="M72" t="str">
            <v>26 -  Pernambuco</v>
          </cell>
          <cell r="N72">
            <v>505</v>
          </cell>
        </row>
        <row r="73">
          <cell r="C73" t="str">
            <v>UPA TORRÕES</v>
          </cell>
          <cell r="E73" t="str">
            <v>3.99 - Outras despesas com Material de Consumo</v>
          </cell>
          <cell r="F73">
            <v>26603680000121</v>
          </cell>
          <cell r="G73" t="str">
            <v>MORAMED TECNOLOGIA HOSPITALAR</v>
          </cell>
          <cell r="H73" t="str">
            <v>B</v>
          </cell>
          <cell r="I73" t="str">
            <v>S</v>
          </cell>
          <cell r="J73" t="str">
            <v>367</v>
          </cell>
          <cell r="K73">
            <v>44173</v>
          </cell>
          <cell r="L73" t="str">
            <v>26201226603680000121550010000003671003416663</v>
          </cell>
          <cell r="M73" t="str">
            <v>26 -  Pernambuco</v>
          </cell>
          <cell r="N73">
            <v>1420</v>
          </cell>
        </row>
        <row r="74">
          <cell r="C74" t="str">
            <v>UPA TORRÕES</v>
          </cell>
          <cell r="E74" t="str">
            <v>3.99 - Outras despesas com Material de Consumo</v>
          </cell>
          <cell r="F74">
            <v>138409000179</v>
          </cell>
          <cell r="G74" t="str">
            <v>OMEGA</v>
          </cell>
          <cell r="H74" t="str">
            <v>B</v>
          </cell>
          <cell r="I74" t="str">
            <v>S</v>
          </cell>
          <cell r="J74" t="str">
            <v>5279</v>
          </cell>
          <cell r="K74">
            <v>44181</v>
          </cell>
          <cell r="L74" t="str">
            <v>26201200138409000179550010000052791096004000</v>
          </cell>
          <cell r="M74" t="str">
            <v>26 -  Pernambuco</v>
          </cell>
          <cell r="N74">
            <v>490</v>
          </cell>
        </row>
        <row r="75">
          <cell r="C75" t="str">
            <v>UPA TORRÕES</v>
          </cell>
          <cell r="E75" t="str">
            <v xml:space="preserve">3.9 - Material para Manutenção de Bens Imóveis </v>
          </cell>
          <cell r="F75">
            <v>17740350000430</v>
          </cell>
          <cell r="G75" t="str">
            <v>FERREIRA PINTO</v>
          </cell>
          <cell r="H75" t="str">
            <v>B</v>
          </cell>
          <cell r="I75" t="str">
            <v>S</v>
          </cell>
          <cell r="J75" t="str">
            <v>41243</v>
          </cell>
          <cell r="K75">
            <v>44181</v>
          </cell>
          <cell r="L75" t="str">
            <v>26201217740350000430550010000412431002371567</v>
          </cell>
          <cell r="M75" t="str">
            <v>26 -  Pernambuco</v>
          </cell>
          <cell r="N75">
            <v>55</v>
          </cell>
        </row>
        <row r="76">
          <cell r="C76" t="str">
            <v>UPA TORRÕES</v>
          </cell>
          <cell r="E76" t="str">
            <v xml:space="preserve">3.9 - Material para Manutenção de Bens Imóveis </v>
          </cell>
          <cell r="F76">
            <v>29397903000130</v>
          </cell>
          <cell r="G76" t="str">
            <v>SOULLED</v>
          </cell>
          <cell r="H76" t="str">
            <v>B</v>
          </cell>
          <cell r="I76" t="str">
            <v>S</v>
          </cell>
          <cell r="J76" t="str">
            <v>1747</v>
          </cell>
          <cell r="K76">
            <v>44165</v>
          </cell>
          <cell r="L76" t="str">
            <v>26201129397903000130550010000017471409354329</v>
          </cell>
          <cell r="M76" t="str">
            <v>26 -  Pernambuco</v>
          </cell>
          <cell r="N76">
            <v>454</v>
          </cell>
        </row>
        <row r="77">
          <cell r="C77" t="str">
            <v>UPA TORRÕES</v>
          </cell>
          <cell r="E77" t="str">
            <v xml:space="preserve">3.9 - Material para Manutenção de Bens Imóveis </v>
          </cell>
          <cell r="F77">
            <v>29397903000130</v>
          </cell>
          <cell r="G77" t="str">
            <v>SOULLED</v>
          </cell>
          <cell r="H77" t="str">
            <v>B</v>
          </cell>
          <cell r="I77" t="str">
            <v>S</v>
          </cell>
          <cell r="J77" t="str">
            <v>1747</v>
          </cell>
          <cell r="K77">
            <v>44165</v>
          </cell>
          <cell r="L77" t="str">
            <v>26201129397903000130550010000017471409354329</v>
          </cell>
          <cell r="M77" t="str">
            <v>26 -  Pernambuco</v>
          </cell>
          <cell r="N77">
            <v>2025.01</v>
          </cell>
        </row>
        <row r="78">
          <cell r="C78" t="str">
            <v>UPA TORRÕES</v>
          </cell>
          <cell r="E78" t="str">
            <v xml:space="preserve">3.9 - Material para Manutenção de Bens Imóveis </v>
          </cell>
          <cell r="F78">
            <v>10451449000120</v>
          </cell>
          <cell r="G78" t="str">
            <v>FERPINTO COM MAD MAT CONS</v>
          </cell>
          <cell r="H78" t="str">
            <v>B</v>
          </cell>
          <cell r="I78" t="str">
            <v>S</v>
          </cell>
          <cell r="J78" t="str">
            <v>203221</v>
          </cell>
          <cell r="K78">
            <v>44162</v>
          </cell>
          <cell r="L78" t="str">
            <v>26201110451449000120550030002032211007961615</v>
          </cell>
          <cell r="M78" t="str">
            <v>26 -  Pernambuco</v>
          </cell>
          <cell r="N78">
            <v>122.97</v>
          </cell>
        </row>
        <row r="79">
          <cell r="C79" t="str">
            <v>UPA TORRÕES</v>
          </cell>
          <cell r="E79" t="str">
            <v xml:space="preserve">3.9 - Material para Manutenção de Bens Imóveis </v>
          </cell>
          <cell r="F79">
            <v>9551231000168</v>
          </cell>
          <cell r="G79" t="str">
            <v>JP CASA NOVA MATERIAIS DE COSTRUCAO</v>
          </cell>
          <cell r="H79" t="str">
            <v>B</v>
          </cell>
          <cell r="I79" t="str">
            <v>S</v>
          </cell>
          <cell r="J79" t="str">
            <v>78220</v>
          </cell>
          <cell r="K79">
            <v>44162</v>
          </cell>
          <cell r="L79" t="str">
            <v>26201109551231000168650030000782201190782208</v>
          </cell>
          <cell r="M79" t="str">
            <v>26 -  Pernambuco</v>
          </cell>
          <cell r="N79">
            <v>6</v>
          </cell>
        </row>
        <row r="80">
          <cell r="C80" t="str">
            <v>UPA TORRÕES</v>
          </cell>
          <cell r="E80" t="str">
            <v xml:space="preserve">3.9 - Material para Manutenção de Bens Imóveis </v>
          </cell>
          <cell r="F80">
            <v>9551231000168</v>
          </cell>
          <cell r="G80" t="str">
            <v>JP CASA NOVA MATERIAIS DE COSTRUCAO</v>
          </cell>
          <cell r="H80" t="str">
            <v>B</v>
          </cell>
          <cell r="I80" t="str">
            <v>S</v>
          </cell>
          <cell r="J80" t="str">
            <v>78220</v>
          </cell>
          <cell r="K80">
            <v>44162</v>
          </cell>
          <cell r="L80" t="str">
            <v>26201109551231000168650030000782201190782208</v>
          </cell>
          <cell r="M80" t="str">
            <v>26 -  Pernambuco</v>
          </cell>
          <cell r="N80">
            <v>52</v>
          </cell>
        </row>
        <row r="81">
          <cell r="C81" t="str">
            <v>UPA TORRÕES</v>
          </cell>
          <cell r="E81" t="str">
            <v xml:space="preserve">3.9 - Material para Manutenção de Bens Imóveis </v>
          </cell>
          <cell r="F81">
            <v>35519545000193</v>
          </cell>
          <cell r="G81" t="str">
            <v>ATACADO DA CONSTRUÇAO</v>
          </cell>
          <cell r="H81" t="str">
            <v>B</v>
          </cell>
          <cell r="I81" t="str">
            <v>S</v>
          </cell>
          <cell r="J81" t="str">
            <v>18478</v>
          </cell>
          <cell r="K81">
            <v>44186</v>
          </cell>
          <cell r="L81" t="str">
            <v>26201235519545000193650560000184781003330331</v>
          </cell>
          <cell r="M81" t="str">
            <v>26 -  Pernambuco</v>
          </cell>
          <cell r="N81">
            <v>2.99</v>
          </cell>
        </row>
        <row r="82">
          <cell r="C82" t="str">
            <v>UPA TORRÕES</v>
          </cell>
          <cell r="E82" t="str">
            <v xml:space="preserve">3.9 - Material para Manutenção de Bens Imóveis </v>
          </cell>
          <cell r="F82">
            <v>35519545000193</v>
          </cell>
          <cell r="G82" t="str">
            <v>ATACADO DA CONSTRUÇAO</v>
          </cell>
          <cell r="H82" t="str">
            <v>B</v>
          </cell>
          <cell r="I82" t="str">
            <v>S</v>
          </cell>
          <cell r="J82" t="str">
            <v>18478</v>
          </cell>
          <cell r="K82">
            <v>44186</v>
          </cell>
          <cell r="L82" t="str">
            <v>26201235519545000193650560000184781003330331</v>
          </cell>
          <cell r="M82" t="str">
            <v>26 -  Pernambuco</v>
          </cell>
          <cell r="N82">
            <v>5.98</v>
          </cell>
        </row>
        <row r="83">
          <cell r="C83" t="str">
            <v>UPA TORRÕES</v>
          </cell>
          <cell r="E83" t="str">
            <v xml:space="preserve">3.9 - Material para Manutenção de Bens Imóveis </v>
          </cell>
          <cell r="F83">
            <v>5266210000573</v>
          </cell>
          <cell r="G83" t="str">
            <v xml:space="preserve">PORTELA DISTRIBUIDORA LTDA - PORTELA PE </v>
          </cell>
          <cell r="H83" t="str">
            <v>B</v>
          </cell>
          <cell r="I83" t="str">
            <v>S</v>
          </cell>
          <cell r="J83" t="str">
            <v>255378</v>
          </cell>
          <cell r="K83">
            <v>44182</v>
          </cell>
          <cell r="L83" t="str">
            <v>26201205266210000573550010002553781025537809</v>
          </cell>
          <cell r="M83" t="str">
            <v>26 -  Pernambuco</v>
          </cell>
          <cell r="N83">
            <v>420</v>
          </cell>
        </row>
        <row r="84">
          <cell r="C84" t="str">
            <v>UPA TORRÕES</v>
          </cell>
          <cell r="E84" t="str">
            <v>3.99 - Outras despesas com Material de Consumo</v>
          </cell>
          <cell r="F84">
            <v>3149565000123</v>
          </cell>
          <cell r="G84" t="str">
            <v>IRACEMA SILVA LIMA-ME</v>
          </cell>
          <cell r="H84" t="str">
            <v>B</v>
          </cell>
          <cell r="I84" t="str">
            <v>S</v>
          </cell>
          <cell r="J84" t="str">
            <v>3479</v>
          </cell>
          <cell r="K84">
            <v>44167</v>
          </cell>
          <cell r="L84" t="str">
            <v>26201203149565000123550010000034791630055346</v>
          </cell>
          <cell r="M84" t="str">
            <v>26 -  Pernambuco</v>
          </cell>
          <cell r="N84">
            <v>56</v>
          </cell>
        </row>
        <row r="85">
          <cell r="C85" t="str">
            <v>UPA TORRÕES</v>
          </cell>
          <cell r="E85" t="str">
            <v>3.99 - Outras despesas com Material de Consumo</v>
          </cell>
          <cell r="F85">
            <v>19414619000170</v>
          </cell>
          <cell r="G85" t="str">
            <v>IDEAL DESCARTÁVEL EIRELI ME</v>
          </cell>
          <cell r="H85" t="str">
            <v>B</v>
          </cell>
          <cell r="I85" t="str">
            <v>S</v>
          </cell>
          <cell r="J85" t="str">
            <v>6000</v>
          </cell>
          <cell r="K85">
            <v>44166</v>
          </cell>
          <cell r="L85" t="str">
            <v>26201219414619000170550010000060001000160004</v>
          </cell>
          <cell r="M85" t="str">
            <v>26 -  Pernambuco</v>
          </cell>
          <cell r="N85">
            <v>415</v>
          </cell>
        </row>
        <row r="86">
          <cell r="C86" t="str">
            <v>UPA TORRÕES</v>
          </cell>
          <cell r="E86" t="str">
            <v>3.14 - Alimentação Preparada</v>
          </cell>
          <cell r="F86">
            <v>4609653000123</v>
          </cell>
          <cell r="G86" t="str">
            <v>MARFIM DIST. DE ALIMENTOS LTDA</v>
          </cell>
          <cell r="H86" t="str">
            <v>B</v>
          </cell>
          <cell r="I86" t="str">
            <v>S</v>
          </cell>
          <cell r="J86" t="str">
            <v>1389204</v>
          </cell>
          <cell r="K86">
            <v>44183</v>
          </cell>
          <cell r="L86" t="str">
            <v>26201204609653000123550020013892041106340950</v>
          </cell>
          <cell r="M86" t="str">
            <v>26 -  Pernambuco</v>
          </cell>
          <cell r="N86">
            <v>227.8</v>
          </cell>
        </row>
        <row r="87">
          <cell r="C87" t="str">
            <v>UPA TORRÕES</v>
          </cell>
          <cell r="E87" t="str">
            <v>3.14 - Alimentação Preparada</v>
          </cell>
          <cell r="F87">
            <v>4609653000123</v>
          </cell>
          <cell r="G87" t="str">
            <v>MARFIM DIST. DE ALIMENTOS LTDA</v>
          </cell>
          <cell r="H87" t="str">
            <v>B</v>
          </cell>
          <cell r="I87" t="str">
            <v>S</v>
          </cell>
          <cell r="J87" t="str">
            <v>1389205</v>
          </cell>
          <cell r="K87">
            <v>44183</v>
          </cell>
          <cell r="L87" t="str">
            <v>26201204609653000123550020013892051662107919</v>
          </cell>
          <cell r="M87" t="str">
            <v>26 -  Pernambuco</v>
          </cell>
          <cell r="N87">
            <v>469.2</v>
          </cell>
        </row>
        <row r="88">
          <cell r="C88" t="str">
            <v>UPA TORRÕES</v>
          </cell>
          <cell r="E88" t="str">
            <v>3.14 - Alimentação Preparada</v>
          </cell>
          <cell r="F88">
            <v>15242921000138</v>
          </cell>
          <cell r="G88" t="str">
            <v>M.A.DE O.MENEZES EIRELI-ME</v>
          </cell>
          <cell r="H88" t="str">
            <v>B</v>
          </cell>
          <cell r="I88" t="str">
            <v>S</v>
          </cell>
          <cell r="J88" t="str">
            <v>1808</v>
          </cell>
          <cell r="K88">
            <v>44195</v>
          </cell>
          <cell r="L88" t="str">
            <v>26201215242921000138550010000018081000018438</v>
          </cell>
          <cell r="M88" t="str">
            <v>26 -  Pernambuco</v>
          </cell>
          <cell r="N88">
            <v>4687.2</v>
          </cell>
        </row>
        <row r="89">
          <cell r="C89" t="str">
            <v>UPA TORRÕES</v>
          </cell>
          <cell r="E89" t="str">
            <v>3.14 - Alimentação Preparada</v>
          </cell>
          <cell r="F89">
            <v>15242921000138</v>
          </cell>
          <cell r="G89" t="str">
            <v>M.A.DE O.MENEZES EIRELI-ME</v>
          </cell>
          <cell r="H89" t="str">
            <v>B</v>
          </cell>
          <cell r="I89" t="str">
            <v>S</v>
          </cell>
          <cell r="J89" t="str">
            <v>1808</v>
          </cell>
          <cell r="K89">
            <v>44195</v>
          </cell>
          <cell r="L89" t="str">
            <v>26201215242921000138550010000018081000018438</v>
          </cell>
          <cell r="M89" t="str">
            <v>26 -  Pernambuco</v>
          </cell>
          <cell r="N89">
            <v>3124.8</v>
          </cell>
        </row>
        <row r="90">
          <cell r="C90" t="str">
            <v>UPA TORRÕES</v>
          </cell>
          <cell r="E90" t="str">
            <v>3.14 - Alimentação Preparada</v>
          </cell>
          <cell r="F90">
            <v>15242921000138</v>
          </cell>
          <cell r="G90" t="str">
            <v>M.A.DE O.MENEZES EIRELI-ME</v>
          </cell>
          <cell r="H90" t="str">
            <v>B</v>
          </cell>
          <cell r="I90" t="str">
            <v>S</v>
          </cell>
          <cell r="J90" t="str">
            <v>1807</v>
          </cell>
          <cell r="K90">
            <v>44195</v>
          </cell>
          <cell r="L90" t="str">
            <v>26201215242921000138550010000018071000018422</v>
          </cell>
          <cell r="M90" t="str">
            <v>26 -  Pernambuco</v>
          </cell>
          <cell r="N90">
            <v>18375.84</v>
          </cell>
        </row>
        <row r="91">
          <cell r="C91" t="str">
            <v>UPA TORRÕES</v>
          </cell>
          <cell r="E91" t="str">
            <v>3.14 - Alimentação Preparada</v>
          </cell>
          <cell r="F91">
            <v>15242921000138</v>
          </cell>
          <cell r="G91" t="str">
            <v>M.A.DE O.MENEZES EIRELI-ME</v>
          </cell>
          <cell r="H91" t="str">
            <v>B</v>
          </cell>
          <cell r="I91" t="str">
            <v>S</v>
          </cell>
          <cell r="J91" t="str">
            <v>1807</v>
          </cell>
          <cell r="K91">
            <v>44195</v>
          </cell>
          <cell r="L91" t="str">
            <v>26201215242921000138550010000018071000018422</v>
          </cell>
          <cell r="M91" t="str">
            <v>26 -  Pernambuco</v>
          </cell>
          <cell r="N91">
            <v>9374.4</v>
          </cell>
        </row>
        <row r="92">
          <cell r="C92" t="str">
            <v>UPA TORRÕES</v>
          </cell>
          <cell r="E92" t="str">
            <v>3.14 - Alimentação Preparada</v>
          </cell>
          <cell r="F92">
            <v>39267121000130</v>
          </cell>
          <cell r="G92" t="str">
            <v>LENILSON SOARES FERREIRA</v>
          </cell>
          <cell r="H92" t="str">
            <v>B</v>
          </cell>
          <cell r="I92" t="str">
            <v>S</v>
          </cell>
          <cell r="J92" t="str">
            <v>39</v>
          </cell>
          <cell r="K92">
            <v>44183</v>
          </cell>
          <cell r="L92" t="str">
            <v>26201239267121000130550010000000391678097065</v>
          </cell>
          <cell r="M92" t="str">
            <v>26 -  Pernambuco</v>
          </cell>
          <cell r="N92">
            <v>151.6</v>
          </cell>
        </row>
        <row r="93">
          <cell r="C93" t="str">
            <v>UPA TORRÕES</v>
          </cell>
          <cell r="E93" t="str">
            <v>3.14 - Alimentação Preparada</v>
          </cell>
          <cell r="F93">
            <v>39267121000130</v>
          </cell>
          <cell r="G93" t="str">
            <v>LENILSON SOARES FERREIRA</v>
          </cell>
          <cell r="H93" t="str">
            <v>B</v>
          </cell>
          <cell r="I93" t="str">
            <v>S</v>
          </cell>
          <cell r="J93" t="str">
            <v>39</v>
          </cell>
          <cell r="K93">
            <v>44183</v>
          </cell>
          <cell r="L93" t="str">
            <v>26201239267121000130550010000000391678097065</v>
          </cell>
          <cell r="M93" t="str">
            <v>26 -  Pernambuco</v>
          </cell>
          <cell r="N93">
            <v>25</v>
          </cell>
        </row>
        <row r="94">
          <cell r="C94" t="str">
            <v>UPA TORRÕES</v>
          </cell>
          <cell r="E94" t="str">
            <v>3.14 - Alimentação Preparada</v>
          </cell>
          <cell r="F94">
            <v>39267121000130</v>
          </cell>
          <cell r="G94" t="str">
            <v>LENILSON SOARES FERREIRA</v>
          </cell>
          <cell r="H94" t="str">
            <v>B</v>
          </cell>
          <cell r="I94" t="str">
            <v>S</v>
          </cell>
          <cell r="J94" t="str">
            <v>39</v>
          </cell>
          <cell r="K94">
            <v>44183</v>
          </cell>
          <cell r="L94" t="str">
            <v>26201239267121000130550010000000391678097065</v>
          </cell>
          <cell r="M94" t="str">
            <v>26 -  Pernambuco</v>
          </cell>
          <cell r="N94">
            <v>63</v>
          </cell>
        </row>
        <row r="95">
          <cell r="C95" t="str">
            <v>UPA TORRÕES</v>
          </cell>
          <cell r="E95" t="str">
            <v>3.14 - Alimentação Preparada</v>
          </cell>
          <cell r="F95">
            <v>39267121000130</v>
          </cell>
          <cell r="G95" t="str">
            <v>LENILSON SOARES FERREIRA</v>
          </cell>
          <cell r="H95" t="str">
            <v>B</v>
          </cell>
          <cell r="I95" t="str">
            <v>S</v>
          </cell>
          <cell r="J95" t="str">
            <v>39</v>
          </cell>
          <cell r="K95">
            <v>44183</v>
          </cell>
          <cell r="L95" t="str">
            <v>26201239267121000130550010000000391678097065</v>
          </cell>
          <cell r="M95" t="str">
            <v>26 -  Pernambuco</v>
          </cell>
          <cell r="N95">
            <v>3.8</v>
          </cell>
        </row>
        <row r="96">
          <cell r="C96" t="str">
            <v>UPA TORRÕES</v>
          </cell>
          <cell r="E96" t="str">
            <v>3.14 - Alimentação Preparada</v>
          </cell>
          <cell r="F96">
            <v>11772689000199</v>
          </cell>
          <cell r="G96" t="str">
            <v>DISTRIBUIDORA JJ LTDA SACHET NUTRI</v>
          </cell>
          <cell r="H96" t="str">
            <v>B</v>
          </cell>
          <cell r="I96" t="str">
            <v>S</v>
          </cell>
          <cell r="J96" t="str">
            <v>58704</v>
          </cell>
          <cell r="K96">
            <v>44183</v>
          </cell>
          <cell r="L96" t="str">
            <v>26201211772689000199550010000587041548976738</v>
          </cell>
          <cell r="M96" t="str">
            <v>26 -  Pernambuco</v>
          </cell>
          <cell r="N96">
            <v>304.27999999999997</v>
          </cell>
        </row>
        <row r="97">
          <cell r="C97" t="str">
            <v>UPA TORRÕES</v>
          </cell>
          <cell r="E97" t="str">
            <v>3.14 - Alimentação Preparada</v>
          </cell>
          <cell r="F97">
            <v>11772689000199</v>
          </cell>
          <cell r="G97" t="str">
            <v>DISTRIBUIDORA JJ LTDA SACHET NUTRI</v>
          </cell>
          <cell r="H97" t="str">
            <v>B</v>
          </cell>
          <cell r="I97" t="str">
            <v>S</v>
          </cell>
          <cell r="J97" t="str">
            <v>58704</v>
          </cell>
          <cell r="K97">
            <v>44183</v>
          </cell>
          <cell r="L97" t="str">
            <v>26201211772689000199550010000587041548976738</v>
          </cell>
          <cell r="M97" t="str">
            <v>26 -  Pernambuco</v>
          </cell>
          <cell r="N97">
            <v>150</v>
          </cell>
        </row>
        <row r="98">
          <cell r="C98" t="str">
            <v>UPA TORRÕES</v>
          </cell>
          <cell r="E98" t="str">
            <v>3.14 - Alimentação Preparada</v>
          </cell>
          <cell r="F98">
            <v>11772689000199</v>
          </cell>
          <cell r="G98" t="str">
            <v>DISTRIBUIDORA JJ LTDA SACHET NUTRI</v>
          </cell>
          <cell r="H98" t="str">
            <v>B</v>
          </cell>
          <cell r="I98" t="str">
            <v>S</v>
          </cell>
          <cell r="J98" t="str">
            <v>58704</v>
          </cell>
          <cell r="K98">
            <v>44183</v>
          </cell>
          <cell r="L98" t="str">
            <v>26201211772689000199550010000587041548976738</v>
          </cell>
          <cell r="M98" t="str">
            <v>26 -  Pernambuco</v>
          </cell>
          <cell r="N98">
            <v>225</v>
          </cell>
        </row>
        <row r="99">
          <cell r="C99" t="str">
            <v>UPA TORRÕES</v>
          </cell>
          <cell r="E99" t="str">
            <v>3.14 - Alimentação Preparada</v>
          </cell>
          <cell r="F99">
            <v>11772689000199</v>
          </cell>
          <cell r="G99" t="str">
            <v>DISTRIBUIDORA JJ LTDA SACHET NUTRI</v>
          </cell>
          <cell r="H99" t="str">
            <v>B</v>
          </cell>
          <cell r="I99" t="str">
            <v>S</v>
          </cell>
          <cell r="J99" t="str">
            <v>58704</v>
          </cell>
          <cell r="K99">
            <v>44183</v>
          </cell>
          <cell r="L99" t="str">
            <v>26201211772689000199550010000587041548976738</v>
          </cell>
          <cell r="M99" t="str">
            <v>26 -  Pernambuco</v>
          </cell>
          <cell r="N99">
            <v>150</v>
          </cell>
        </row>
        <row r="100">
          <cell r="C100" t="str">
            <v>UPA TORRÕES</v>
          </cell>
          <cell r="E100" t="str">
            <v>3.14 - Alimentação Preparada</v>
          </cell>
          <cell r="F100">
            <v>11772689000199</v>
          </cell>
          <cell r="G100" t="str">
            <v>DISTRIBUIDORA JJ LTDA SACHET NUTRI</v>
          </cell>
          <cell r="H100" t="str">
            <v>B</v>
          </cell>
          <cell r="I100" t="str">
            <v>S</v>
          </cell>
          <cell r="J100" t="str">
            <v>58704</v>
          </cell>
          <cell r="K100">
            <v>44183</v>
          </cell>
          <cell r="L100" t="str">
            <v>26201211772689000199550010000587041548976738</v>
          </cell>
          <cell r="M100" t="str">
            <v>26 -  Pernambuco</v>
          </cell>
          <cell r="N100">
            <v>225</v>
          </cell>
        </row>
        <row r="101">
          <cell r="C101" t="str">
            <v>UPA TORRÕES</v>
          </cell>
          <cell r="E101" t="str">
            <v>3.14 - Alimentação Preparada</v>
          </cell>
          <cell r="F101">
            <v>19414619000170</v>
          </cell>
          <cell r="G101" t="str">
            <v>IDEAL DESCARTÁVEL EIRELI ME</v>
          </cell>
          <cell r="H101" t="str">
            <v>B</v>
          </cell>
          <cell r="I101" t="str">
            <v>S</v>
          </cell>
          <cell r="J101" t="str">
            <v>7249</v>
          </cell>
          <cell r="K101">
            <v>44182</v>
          </cell>
          <cell r="L101" t="str">
            <v>26201219414619000170550010000072491222209472</v>
          </cell>
          <cell r="M101" t="str">
            <v>26 -  Pernambuco</v>
          </cell>
          <cell r="N101">
            <v>242.85</v>
          </cell>
        </row>
        <row r="102">
          <cell r="C102" t="str">
            <v>UPA TORRÕES</v>
          </cell>
          <cell r="E102" t="str">
            <v xml:space="preserve">3.8 - Uniformes, Tecidos e Aviamentos </v>
          </cell>
          <cell r="F102">
            <v>31329180000183</v>
          </cell>
          <cell r="G102" t="str">
            <v>MAXXISUPRI COMERCIO DE SANEANTES EIRELI</v>
          </cell>
          <cell r="H102" t="str">
            <v>B</v>
          </cell>
          <cell r="I102" t="str">
            <v>S</v>
          </cell>
          <cell r="J102" t="str">
            <v>7026</v>
          </cell>
          <cell r="K102">
            <v>44168</v>
          </cell>
          <cell r="L102" t="str">
            <v>26201231329180000183550070000070261867893625</v>
          </cell>
          <cell r="M102" t="str">
            <v>26 -  Pernambuco</v>
          </cell>
          <cell r="N102">
            <v>63</v>
          </cell>
        </row>
        <row r="103">
          <cell r="C103" t="str">
            <v>UPA TORRÕES</v>
          </cell>
          <cell r="E103" t="str">
            <v xml:space="preserve">3.8 - Uniformes, Tecidos e Aviamentos </v>
          </cell>
          <cell r="F103">
            <v>31329180000183</v>
          </cell>
          <cell r="G103" t="str">
            <v>MAXXISUPRI COMERCIO DE SANEANTES EIRELI</v>
          </cell>
          <cell r="H103" t="str">
            <v>B</v>
          </cell>
          <cell r="I103" t="str">
            <v>S</v>
          </cell>
          <cell r="J103" t="str">
            <v>7026</v>
          </cell>
          <cell r="K103">
            <v>44168</v>
          </cell>
          <cell r="L103" t="str">
            <v>26201231329180000183550070000070261867893625</v>
          </cell>
          <cell r="M103" t="str">
            <v>26 -  Pernambuco</v>
          </cell>
          <cell r="N103">
            <v>126</v>
          </cell>
        </row>
        <row r="104">
          <cell r="C104" t="str">
            <v>UPA TORRÕES</v>
          </cell>
          <cell r="E104" t="str">
            <v xml:space="preserve">3.8 - Uniformes, Tecidos e Aviamentos </v>
          </cell>
          <cell r="F104">
            <v>31329180000183</v>
          </cell>
          <cell r="G104" t="str">
            <v>MAXXISUPRI COMERCIO DE SANEANTES EIRELI</v>
          </cell>
          <cell r="H104" t="str">
            <v>B</v>
          </cell>
          <cell r="I104" t="str">
            <v>S</v>
          </cell>
          <cell r="J104" t="str">
            <v>7026</v>
          </cell>
          <cell r="K104">
            <v>44168</v>
          </cell>
          <cell r="L104" t="str">
            <v>26201231329180000183550070000070261867893625</v>
          </cell>
          <cell r="M104" t="str">
            <v>26 -  Pernambuco</v>
          </cell>
          <cell r="N104">
            <v>126</v>
          </cell>
        </row>
        <row r="105">
          <cell r="C105" t="str">
            <v>UPA TORRÕES</v>
          </cell>
          <cell r="E105" t="str">
            <v xml:space="preserve">3.8 - Uniformes, Tecidos e Aviamentos </v>
          </cell>
          <cell r="F105">
            <v>26012135000160</v>
          </cell>
          <cell r="G105" t="str">
            <v>ACB SEGURANÇA EM EPI LTDA</v>
          </cell>
          <cell r="H105" t="str">
            <v>B</v>
          </cell>
          <cell r="I105" t="str">
            <v>S</v>
          </cell>
          <cell r="J105" t="str">
            <v>317</v>
          </cell>
          <cell r="K105">
            <v>44168</v>
          </cell>
          <cell r="L105" t="str">
            <v>26201226012135000160550000000003171033660014</v>
          </cell>
          <cell r="M105" t="str">
            <v>26 -  Pernambuco</v>
          </cell>
          <cell r="N105">
            <v>40</v>
          </cell>
        </row>
        <row r="106">
          <cell r="C106" t="str">
            <v>UPA TORRÕES</v>
          </cell>
          <cell r="E106" t="str">
            <v xml:space="preserve">3.8 - Uniformes, Tecidos e Aviamentos </v>
          </cell>
          <cell r="F106">
            <v>26012135000160</v>
          </cell>
          <cell r="G106" t="str">
            <v>ACB SEGURANÇA EM EPI LTDA</v>
          </cell>
          <cell r="H106" t="str">
            <v>B</v>
          </cell>
          <cell r="I106" t="str">
            <v>S</v>
          </cell>
          <cell r="J106" t="str">
            <v>317</v>
          </cell>
          <cell r="K106">
            <v>44168</v>
          </cell>
          <cell r="L106" t="str">
            <v>26201226012135000160550000000003171033660014</v>
          </cell>
          <cell r="M106" t="str">
            <v>26 -  Pernambuco</v>
          </cell>
          <cell r="N106">
            <v>276</v>
          </cell>
        </row>
        <row r="107">
          <cell r="C107" t="str">
            <v>UPA TORRÕES</v>
          </cell>
          <cell r="E107" t="str">
            <v xml:space="preserve">3.8 - Uniformes, Tecidos e Aviamentos </v>
          </cell>
          <cell r="F107">
            <v>26012135000160</v>
          </cell>
          <cell r="G107" t="str">
            <v>ACB SEGURANÇA EM EPI LTDA</v>
          </cell>
          <cell r="H107" t="str">
            <v>B</v>
          </cell>
          <cell r="I107" t="str">
            <v>S</v>
          </cell>
          <cell r="J107" t="str">
            <v>317</v>
          </cell>
          <cell r="K107">
            <v>44168</v>
          </cell>
          <cell r="L107" t="str">
            <v>26201226012135000160550000000003171033660014</v>
          </cell>
          <cell r="M107" t="str">
            <v>26 -  Pernambuco</v>
          </cell>
          <cell r="N107">
            <v>276</v>
          </cell>
        </row>
        <row r="108">
          <cell r="C108" t="str">
            <v>UPA TORRÕES</v>
          </cell>
          <cell r="E108" t="str">
            <v xml:space="preserve">3.8 - Uniformes, Tecidos e Aviamentos </v>
          </cell>
          <cell r="F108">
            <v>26012135000160</v>
          </cell>
          <cell r="G108" t="str">
            <v>ACB SEGURANÇA EM EPI LTDA</v>
          </cell>
          <cell r="H108" t="str">
            <v>B</v>
          </cell>
          <cell r="I108" t="str">
            <v>S</v>
          </cell>
          <cell r="J108" t="str">
            <v>317</v>
          </cell>
          <cell r="K108">
            <v>44168</v>
          </cell>
          <cell r="L108" t="str">
            <v>26201226012135000160550000000003171033660014</v>
          </cell>
          <cell r="M108" t="str">
            <v>26 -  Pernambuco</v>
          </cell>
          <cell r="N108">
            <v>90</v>
          </cell>
        </row>
        <row r="109">
          <cell r="C109" t="str">
            <v>UPA TORRÕES</v>
          </cell>
          <cell r="E109" t="str">
            <v xml:space="preserve">3.8 - Uniformes, Tecidos e Aviamentos </v>
          </cell>
          <cell r="F109">
            <v>26012135000160</v>
          </cell>
          <cell r="G109" t="str">
            <v>ACB SEGURANÇA EM EPI LTDA</v>
          </cell>
          <cell r="H109" t="str">
            <v>B</v>
          </cell>
          <cell r="I109" t="str">
            <v>S</v>
          </cell>
          <cell r="J109" t="str">
            <v>464</v>
          </cell>
          <cell r="K109">
            <v>44188</v>
          </cell>
          <cell r="L109" t="str">
            <v>26201226012135000160550000000004641835232729</v>
          </cell>
          <cell r="M109" t="str">
            <v>26 -  Pernambuco</v>
          </cell>
          <cell r="N109">
            <v>598</v>
          </cell>
        </row>
        <row r="110">
          <cell r="C110" t="str">
            <v>UPA TORRÕES</v>
          </cell>
          <cell r="E110" t="str">
            <v xml:space="preserve">3.8 - Uniformes, Tecidos e Aviamentos </v>
          </cell>
          <cell r="F110">
            <v>26012135000160</v>
          </cell>
          <cell r="G110" t="str">
            <v>ACB SEGURANÇA EM EPI LTDA</v>
          </cell>
          <cell r="H110" t="str">
            <v>B</v>
          </cell>
          <cell r="I110" t="str">
            <v>S</v>
          </cell>
          <cell r="J110" t="str">
            <v>317</v>
          </cell>
          <cell r="K110">
            <v>44168</v>
          </cell>
          <cell r="L110" t="str">
            <v>26201226012135000160550000000003171033660014</v>
          </cell>
          <cell r="M110" t="str">
            <v>26 -  Pernambuco</v>
          </cell>
          <cell r="N110">
            <v>350</v>
          </cell>
        </row>
        <row r="111">
          <cell r="C111" t="str">
            <v>UPA TORRÕES</v>
          </cell>
          <cell r="E111" t="str">
            <v xml:space="preserve">3.8 - Uniformes, Tecidos e Aviamentos </v>
          </cell>
          <cell r="F111">
            <v>26012135000160</v>
          </cell>
          <cell r="G111" t="str">
            <v>ACB SEGURANÇA EM EPI LTDA</v>
          </cell>
          <cell r="H111" t="str">
            <v>B</v>
          </cell>
          <cell r="I111" t="str">
            <v>S</v>
          </cell>
          <cell r="J111" t="str">
            <v>317</v>
          </cell>
          <cell r="K111">
            <v>44168</v>
          </cell>
          <cell r="L111" t="str">
            <v>26201226012135000160550000000003171033660014</v>
          </cell>
          <cell r="M111" t="str">
            <v>26 -  Pernambuco</v>
          </cell>
          <cell r="N111">
            <v>98</v>
          </cell>
        </row>
        <row r="112">
          <cell r="C112" t="str">
            <v>UPA TORRÕES</v>
          </cell>
          <cell r="E112" t="str">
            <v xml:space="preserve">3.8 - Uniformes, Tecidos e Aviamentos </v>
          </cell>
          <cell r="F112">
            <v>26012135000160</v>
          </cell>
          <cell r="G112" t="str">
            <v>ACB SEGURANÇA EM EPI LTDA</v>
          </cell>
          <cell r="H112" t="str">
            <v>B</v>
          </cell>
          <cell r="I112" t="str">
            <v>S</v>
          </cell>
          <cell r="J112" t="str">
            <v>464</v>
          </cell>
          <cell r="K112">
            <v>44188</v>
          </cell>
          <cell r="L112" t="str">
            <v>26201226012135000160550000000004641835232729</v>
          </cell>
          <cell r="M112" t="str">
            <v>26 -  Pernambuco</v>
          </cell>
          <cell r="N112">
            <v>598</v>
          </cell>
        </row>
        <row r="113">
          <cell r="C113" t="str">
            <v>UPA TORRÕES</v>
          </cell>
          <cell r="E113" t="str">
            <v xml:space="preserve">3.8 - Uniformes, Tecidos e Aviamentos </v>
          </cell>
          <cell r="F113">
            <v>26012135000160</v>
          </cell>
          <cell r="G113" t="str">
            <v>ACB SEGURANÇA EM EPI LTDA</v>
          </cell>
          <cell r="H113" t="str">
            <v>B</v>
          </cell>
          <cell r="I113" t="str">
            <v>S</v>
          </cell>
          <cell r="J113" t="str">
            <v>317</v>
          </cell>
          <cell r="K113">
            <v>44168</v>
          </cell>
          <cell r="L113" t="str">
            <v>26201226012135000160550000000003171033660014</v>
          </cell>
          <cell r="M113" t="str">
            <v>26 -  Pernambuco</v>
          </cell>
          <cell r="N113">
            <v>138</v>
          </cell>
        </row>
        <row r="114">
          <cell r="C114" t="str">
            <v>UPA TORRÕES</v>
          </cell>
          <cell r="E114" t="str">
            <v xml:space="preserve">3.8 - Uniformes, Tecidos e Aviamentos </v>
          </cell>
          <cell r="F114">
            <v>7575805000102</v>
          </cell>
          <cell r="G114" t="str">
            <v>PROTESEG MAT.DE SEG.DOTRABALHO</v>
          </cell>
          <cell r="H114" t="str">
            <v>B</v>
          </cell>
          <cell r="I114" t="str">
            <v>S</v>
          </cell>
          <cell r="J114" t="str">
            <v>52974</v>
          </cell>
          <cell r="K114">
            <v>44166</v>
          </cell>
          <cell r="L114" t="str">
            <v>26201207575805000102550010000529741002234488</v>
          </cell>
          <cell r="M114" t="str">
            <v>26 -  Pernambuco</v>
          </cell>
          <cell r="N114">
            <v>36</v>
          </cell>
        </row>
        <row r="115">
          <cell r="C115" t="str">
            <v>UPA TORRÕES</v>
          </cell>
          <cell r="E115" t="str">
            <v xml:space="preserve">3.8 - Uniformes, Tecidos e Aviamentos </v>
          </cell>
          <cell r="F115">
            <v>7575805000102</v>
          </cell>
          <cell r="G115" t="str">
            <v>PROTESEG MAT.DE SEG.DOTRABALHO</v>
          </cell>
          <cell r="H115" t="str">
            <v>B</v>
          </cell>
          <cell r="I115" t="str">
            <v>S</v>
          </cell>
          <cell r="J115" t="str">
            <v>52974</v>
          </cell>
          <cell r="K115">
            <v>44166</v>
          </cell>
          <cell r="L115" t="str">
            <v>26201207575805000102550010000529741002234488</v>
          </cell>
          <cell r="M115" t="str">
            <v>26 -  Pernambuco</v>
          </cell>
          <cell r="N115">
            <v>60</v>
          </cell>
        </row>
        <row r="116">
          <cell r="C116" t="str">
            <v>UPA TORRÕES</v>
          </cell>
          <cell r="E116" t="str">
            <v xml:space="preserve">3.8 - Uniformes, Tecidos e Aviamentos </v>
          </cell>
          <cell r="F116">
            <v>7575805000102</v>
          </cell>
          <cell r="G116" t="str">
            <v>PROTESEG MAT.DE SEG.DOTRABALHO</v>
          </cell>
          <cell r="H116" t="str">
            <v>B</v>
          </cell>
          <cell r="I116" t="str">
            <v>S</v>
          </cell>
          <cell r="J116" t="str">
            <v>52974</v>
          </cell>
          <cell r="K116">
            <v>44166</v>
          </cell>
          <cell r="L116" t="str">
            <v>26201207575805000102550010000529741002234488</v>
          </cell>
          <cell r="M116" t="str">
            <v>26 -  Pernambuco</v>
          </cell>
          <cell r="N116">
            <v>36</v>
          </cell>
        </row>
        <row r="117">
          <cell r="C117" t="str">
            <v>UPA TORRÕES</v>
          </cell>
          <cell r="E117" t="str">
            <v xml:space="preserve">3.8 - Uniformes, Tecidos e Aviamentos </v>
          </cell>
          <cell r="F117">
            <v>7575805000102</v>
          </cell>
          <cell r="G117" t="str">
            <v>PROTESEG MAT.DE SEG.DOTRABALHO</v>
          </cell>
          <cell r="H117" t="str">
            <v>B</v>
          </cell>
          <cell r="I117" t="str">
            <v>S</v>
          </cell>
          <cell r="J117" t="str">
            <v>52974</v>
          </cell>
          <cell r="K117">
            <v>44166</v>
          </cell>
          <cell r="L117" t="str">
            <v>26201207575805000102550010000529741002234488</v>
          </cell>
          <cell r="M117" t="str">
            <v>26 -  Pernambuco</v>
          </cell>
          <cell r="N117">
            <v>36</v>
          </cell>
        </row>
        <row r="118">
          <cell r="C118" t="str">
            <v>UPA TORRÕES</v>
          </cell>
          <cell r="E118" t="str">
            <v xml:space="preserve">3.8 - Uniformes, Tecidos e Aviamentos </v>
          </cell>
          <cell r="F118">
            <v>7575805000102</v>
          </cell>
          <cell r="G118" t="str">
            <v>PROTESEG MAT.DE SEG.DOTRABALHO</v>
          </cell>
          <cell r="H118" t="str">
            <v>B</v>
          </cell>
          <cell r="I118" t="str">
            <v>S</v>
          </cell>
          <cell r="J118" t="str">
            <v>52974</v>
          </cell>
          <cell r="K118">
            <v>44166</v>
          </cell>
          <cell r="L118" t="str">
            <v>26201207575805000102550010000529741002234488</v>
          </cell>
          <cell r="M118" t="str">
            <v>26 -  Pernambuco</v>
          </cell>
          <cell r="N118">
            <v>36</v>
          </cell>
        </row>
        <row r="119">
          <cell r="C119" t="str">
            <v>UPA TORRÕES</v>
          </cell>
          <cell r="E119" t="str">
            <v xml:space="preserve">3.8 - Uniformes, Tecidos e Aviamentos </v>
          </cell>
          <cell r="F119">
            <v>7575805000102</v>
          </cell>
          <cell r="G119" t="str">
            <v>PROTESEG MAT.DE SEG.DOTRABALHO</v>
          </cell>
          <cell r="H119" t="str">
            <v>B</v>
          </cell>
          <cell r="I119" t="str">
            <v>S</v>
          </cell>
          <cell r="J119" t="str">
            <v>52974</v>
          </cell>
          <cell r="K119">
            <v>44166</v>
          </cell>
          <cell r="L119" t="str">
            <v>26201207575805000102550010000529741002234488</v>
          </cell>
          <cell r="M119" t="str">
            <v>26 -  Pernambuco</v>
          </cell>
          <cell r="N119">
            <v>36</v>
          </cell>
        </row>
        <row r="120">
          <cell r="C120" t="str">
            <v>UPA TORRÕES</v>
          </cell>
          <cell r="E120" t="str">
            <v xml:space="preserve">3.8 - Uniformes, Tecidos e Aviamentos </v>
          </cell>
          <cell r="F120">
            <v>7575805000102</v>
          </cell>
          <cell r="G120" t="str">
            <v>PROTESEG MAT.DE SEG.DOTRABALHO</v>
          </cell>
          <cell r="H120" t="str">
            <v>B</v>
          </cell>
          <cell r="I120" t="str">
            <v>S</v>
          </cell>
          <cell r="J120" t="str">
            <v>52974</v>
          </cell>
          <cell r="K120">
            <v>44166</v>
          </cell>
          <cell r="L120" t="str">
            <v>26201207575805000102550010000529741002234488</v>
          </cell>
          <cell r="M120" t="str">
            <v>26 -  Pernambuco</v>
          </cell>
          <cell r="N120">
            <v>60</v>
          </cell>
        </row>
        <row r="121">
          <cell r="C121" t="str">
            <v>UPA TORRÕES</v>
          </cell>
          <cell r="E121" t="str">
            <v xml:space="preserve">3.8 - Uniformes, Tecidos e Aviamentos </v>
          </cell>
          <cell r="F121">
            <v>7575805000102</v>
          </cell>
          <cell r="G121" t="str">
            <v>PROTESEG MAT.DE SEG.DOTRABALHO</v>
          </cell>
          <cell r="H121" t="str">
            <v>B</v>
          </cell>
          <cell r="I121" t="str">
            <v>S</v>
          </cell>
          <cell r="J121" t="str">
            <v>52974</v>
          </cell>
          <cell r="K121">
            <v>44166</v>
          </cell>
          <cell r="L121" t="str">
            <v>26201207575805000102550010000529741002234488</v>
          </cell>
          <cell r="M121" t="str">
            <v>26 -  Pernambuco</v>
          </cell>
          <cell r="N121">
            <v>36</v>
          </cell>
        </row>
        <row r="122">
          <cell r="C122" t="str">
            <v>UPA TORRÕES</v>
          </cell>
          <cell r="E122" t="str">
            <v xml:space="preserve">3.8 - Uniformes, Tecidos e Aviamentos </v>
          </cell>
          <cell r="F122">
            <v>7575805000102</v>
          </cell>
          <cell r="G122" t="str">
            <v>PROTESEG MAT.DE SEG.DOTRABALHO</v>
          </cell>
          <cell r="H122" t="str">
            <v>B</v>
          </cell>
          <cell r="I122" t="str">
            <v>S</v>
          </cell>
          <cell r="J122" t="str">
            <v>52974</v>
          </cell>
          <cell r="K122">
            <v>44166</v>
          </cell>
          <cell r="L122" t="str">
            <v>26201207575805000102550010000529741002234488</v>
          </cell>
          <cell r="M122" t="str">
            <v>26 -  Pernambuco</v>
          </cell>
          <cell r="N122">
            <v>60</v>
          </cell>
        </row>
        <row r="123">
          <cell r="C123" t="str">
            <v>UPA TORRÕES</v>
          </cell>
          <cell r="E123" t="str">
            <v xml:space="preserve">3.8 - Uniformes, Tecidos e Aviamentos </v>
          </cell>
          <cell r="F123">
            <v>7575805000102</v>
          </cell>
          <cell r="G123" t="str">
            <v>PROTESEG MAT.DE SEG.DOTRABALHO</v>
          </cell>
          <cell r="H123" t="str">
            <v>B</v>
          </cell>
          <cell r="I123" t="str">
            <v>S</v>
          </cell>
          <cell r="J123" t="str">
            <v>52974</v>
          </cell>
          <cell r="K123">
            <v>44166</v>
          </cell>
          <cell r="L123" t="str">
            <v>26201207575805000102550010000529741002234488</v>
          </cell>
          <cell r="M123" t="str">
            <v>26 -  Pernambuco</v>
          </cell>
          <cell r="N123">
            <v>36</v>
          </cell>
        </row>
        <row r="124">
          <cell r="C124" t="str">
            <v>UPA TORRÕES</v>
          </cell>
          <cell r="E124" t="str">
            <v xml:space="preserve">3.10 - Material para Manutenção de Bens Móveis </v>
          </cell>
          <cell r="F124">
            <v>1081443000117</v>
          </cell>
          <cell r="G124" t="str">
            <v>PRAFIAT LTDA</v>
          </cell>
          <cell r="H124" t="str">
            <v>B</v>
          </cell>
          <cell r="I124" t="str">
            <v>S</v>
          </cell>
          <cell r="J124" t="str">
            <v>4372</v>
          </cell>
          <cell r="K124">
            <v>44167</v>
          </cell>
          <cell r="L124" t="str">
            <v>26201201081443000117550010000043721583802640</v>
          </cell>
          <cell r="M124" t="str">
            <v>26 -  Pernambuco</v>
          </cell>
          <cell r="N124">
            <v>518.70000000000005</v>
          </cell>
        </row>
        <row r="125">
          <cell r="C125" t="str">
            <v>UPA TORRÕES</v>
          </cell>
          <cell r="E125" t="str">
            <v xml:space="preserve">3.10 - Material para Manutenção de Bens Móveis </v>
          </cell>
          <cell r="F125">
            <v>1081443000117</v>
          </cell>
          <cell r="G125" t="str">
            <v>PRAFIAT LTDA</v>
          </cell>
          <cell r="H125" t="str">
            <v>B</v>
          </cell>
          <cell r="I125" t="str">
            <v>S</v>
          </cell>
          <cell r="J125" t="str">
            <v>4372</v>
          </cell>
          <cell r="K125">
            <v>44167</v>
          </cell>
          <cell r="L125" t="str">
            <v>26201201081443000117550010000043721583802640</v>
          </cell>
          <cell r="M125" t="str">
            <v>26 -  Pernambuco</v>
          </cell>
          <cell r="N125">
            <v>59.9</v>
          </cell>
        </row>
        <row r="126">
          <cell r="C126" t="str">
            <v>UPA TORRÕES</v>
          </cell>
          <cell r="E126" t="str">
            <v xml:space="preserve">3.10 - Material para Manutenção de Bens Móveis </v>
          </cell>
          <cell r="F126">
            <v>1081443000117</v>
          </cell>
          <cell r="G126" t="str">
            <v>PRAFIAT LTDA</v>
          </cell>
          <cell r="H126" t="str">
            <v>B</v>
          </cell>
          <cell r="I126" t="str">
            <v>S</v>
          </cell>
          <cell r="J126" t="str">
            <v>4372</v>
          </cell>
          <cell r="K126">
            <v>44167</v>
          </cell>
          <cell r="L126" t="str">
            <v>26201201081443000117550010000043721583802640</v>
          </cell>
          <cell r="M126" t="str">
            <v>26 -  Pernambuco</v>
          </cell>
          <cell r="N126">
            <v>26.9</v>
          </cell>
        </row>
        <row r="127">
          <cell r="C127" t="str">
            <v>UPA TORRÕES</v>
          </cell>
          <cell r="E127" t="str">
            <v xml:space="preserve">3.10 - Material para Manutenção de Bens Móveis </v>
          </cell>
          <cell r="F127">
            <v>1081443000117</v>
          </cell>
          <cell r="G127" t="str">
            <v>PRAFIAT LTDA</v>
          </cell>
          <cell r="H127" t="str">
            <v>B</v>
          </cell>
          <cell r="I127" t="str">
            <v>S</v>
          </cell>
          <cell r="J127" t="str">
            <v>4372</v>
          </cell>
          <cell r="K127">
            <v>44167</v>
          </cell>
          <cell r="L127" t="str">
            <v>26201201081443000117550010000043721583802640</v>
          </cell>
          <cell r="M127" t="str">
            <v>26 -  Pernambuco</v>
          </cell>
          <cell r="N127">
            <v>18.899999999999999</v>
          </cell>
        </row>
        <row r="128">
          <cell r="C128" t="str">
            <v>UPA TORRÕES</v>
          </cell>
          <cell r="E128" t="str">
            <v xml:space="preserve">3.10 - Material para Manutenção de Bens Móveis </v>
          </cell>
          <cell r="F128">
            <v>1081443000117</v>
          </cell>
          <cell r="G128" t="str">
            <v>PRAFIAT LTDA</v>
          </cell>
          <cell r="H128" t="str">
            <v>B</v>
          </cell>
          <cell r="I128" t="str">
            <v>S</v>
          </cell>
          <cell r="J128" t="str">
            <v>4372</v>
          </cell>
          <cell r="K128">
            <v>44167</v>
          </cell>
          <cell r="L128" t="str">
            <v>26201201081443000117550010000043721583802640</v>
          </cell>
          <cell r="M128" t="str">
            <v>26 -  Pernambuco</v>
          </cell>
          <cell r="N128">
            <v>14.9</v>
          </cell>
        </row>
        <row r="129">
          <cell r="C129" t="str">
            <v>UPA TORRÕES</v>
          </cell>
          <cell r="E129" t="str">
            <v>3.99 - Outras despesas com Material de Consumo</v>
          </cell>
          <cell r="F129">
            <v>9581782000174</v>
          </cell>
          <cell r="G129" t="str">
            <v>LAPAROMED MEDICA CIRURGICA EIRELI ME</v>
          </cell>
          <cell r="H129" t="str">
            <v>B</v>
          </cell>
          <cell r="I129" t="str">
            <v>S</v>
          </cell>
          <cell r="J129" t="str">
            <v>7790</v>
          </cell>
          <cell r="K129">
            <v>44193</v>
          </cell>
          <cell r="M129" t="str">
            <v>26 -  Pernambuco</v>
          </cell>
          <cell r="N129">
            <v>900</v>
          </cell>
        </row>
        <row r="130">
          <cell r="C130" t="str">
            <v>UPA TORRÕES</v>
          </cell>
          <cell r="E130" t="str">
            <v>3.12 - Material Hospitalar</v>
          </cell>
          <cell r="F130">
            <v>61418042000131</v>
          </cell>
          <cell r="G130" t="str">
            <v>CIRURGICA FERNANDES</v>
          </cell>
          <cell r="H130" t="str">
            <v>B</v>
          </cell>
          <cell r="I130" t="str">
            <v>S</v>
          </cell>
          <cell r="J130" t="str">
            <v>1282491</v>
          </cell>
          <cell r="K130">
            <v>44161</v>
          </cell>
          <cell r="L130" t="str">
            <v>35201161418042000131550040012824911526754433</v>
          </cell>
          <cell r="M130" t="str">
            <v>35 -  São Paulo</v>
          </cell>
          <cell r="N130">
            <v>88.96</v>
          </cell>
        </row>
        <row r="131">
          <cell r="C131" t="str">
            <v>UPA TORRÕES</v>
          </cell>
          <cell r="E131" t="str">
            <v>3.12 - Material Hospitalar</v>
          </cell>
          <cell r="F131">
            <v>61418042000131</v>
          </cell>
          <cell r="G131" t="str">
            <v>CIRURGICA FERNANDES</v>
          </cell>
          <cell r="H131" t="str">
            <v>B</v>
          </cell>
          <cell r="I131" t="str">
            <v>S</v>
          </cell>
          <cell r="J131" t="str">
            <v>1282491</v>
          </cell>
          <cell r="K131">
            <v>44161</v>
          </cell>
          <cell r="L131" t="str">
            <v>35201161418042000131550040012824911526754433</v>
          </cell>
          <cell r="M131" t="str">
            <v>35 -  São Paulo</v>
          </cell>
          <cell r="N131">
            <v>59.31</v>
          </cell>
        </row>
        <row r="132">
          <cell r="C132" t="str">
            <v>UPA TORRÕES</v>
          </cell>
          <cell r="E132" t="str">
            <v>3.12 - Material Hospitalar</v>
          </cell>
          <cell r="F132">
            <v>21216468000198</v>
          </cell>
          <cell r="G132" t="str">
            <v>Sanmed Distribuidora de Produtos Medico</v>
          </cell>
          <cell r="H132" t="str">
            <v>B</v>
          </cell>
          <cell r="I132" t="str">
            <v>S</v>
          </cell>
          <cell r="J132" t="str">
            <v>5311</v>
          </cell>
          <cell r="K132">
            <v>44179</v>
          </cell>
          <cell r="L132" t="str">
            <v>26201221216468000198550010000053111348202010</v>
          </cell>
          <cell r="M132" t="str">
            <v>26 -  Pernambuco</v>
          </cell>
          <cell r="N132">
            <v>280.8</v>
          </cell>
        </row>
        <row r="133">
          <cell r="C133" t="str">
            <v>UPA TORRÕES</v>
          </cell>
          <cell r="E133" t="str">
            <v>3.12 - Material Hospitalar</v>
          </cell>
          <cell r="F133">
            <v>21216468000198</v>
          </cell>
          <cell r="G133" t="str">
            <v>Sanmed Distribuidora de Produtos Medico</v>
          </cell>
          <cell r="H133" t="str">
            <v>B</v>
          </cell>
          <cell r="I133" t="str">
            <v>S</v>
          </cell>
          <cell r="J133" t="str">
            <v>5311</v>
          </cell>
          <cell r="K133">
            <v>44179</v>
          </cell>
          <cell r="L133" t="str">
            <v>26201221216468000198550010000053111348202010</v>
          </cell>
          <cell r="M133" t="str">
            <v>26 -  Pernambuco</v>
          </cell>
          <cell r="N133">
            <v>93.6</v>
          </cell>
        </row>
        <row r="134">
          <cell r="C134" t="str">
            <v>UPA TORRÕES</v>
          </cell>
          <cell r="E134" t="str">
            <v>3.12 - Material Hospitalar</v>
          </cell>
          <cell r="F134">
            <v>21216468000198</v>
          </cell>
          <cell r="G134" t="str">
            <v>Sanmed Distribuidora de Produtos Medico</v>
          </cell>
          <cell r="H134" t="str">
            <v>B</v>
          </cell>
          <cell r="I134" t="str">
            <v>S</v>
          </cell>
          <cell r="J134" t="str">
            <v>5311</v>
          </cell>
          <cell r="K134">
            <v>44179</v>
          </cell>
          <cell r="L134" t="str">
            <v>26201221216468000198550010000053111348202010</v>
          </cell>
          <cell r="M134" t="str">
            <v>26 -  Pernambuco</v>
          </cell>
          <cell r="N134">
            <v>33.6</v>
          </cell>
        </row>
        <row r="135">
          <cell r="C135" t="str">
            <v>UPA TORRÕES</v>
          </cell>
          <cell r="E135" t="str">
            <v>3.12 - Material Hospitalar</v>
          </cell>
          <cell r="F135">
            <v>21216468000198</v>
          </cell>
          <cell r="G135" t="str">
            <v>Sanmed Distribuidora de Produtos Medico</v>
          </cell>
          <cell r="H135" t="str">
            <v>B</v>
          </cell>
          <cell r="I135" t="str">
            <v>S</v>
          </cell>
          <cell r="J135" t="str">
            <v>5311</v>
          </cell>
          <cell r="K135">
            <v>44179</v>
          </cell>
          <cell r="L135" t="str">
            <v>26201221216468000198550010000053111348202010</v>
          </cell>
          <cell r="M135" t="str">
            <v>26 -  Pernambuco</v>
          </cell>
          <cell r="N135">
            <v>93.6</v>
          </cell>
        </row>
        <row r="136">
          <cell r="C136" t="str">
            <v>UPA TORRÕES</v>
          </cell>
          <cell r="E136" t="str">
            <v>3.12 - Material Hospitalar</v>
          </cell>
          <cell r="F136">
            <v>21216468000198</v>
          </cell>
          <cell r="G136" t="str">
            <v>Sanmed Distribuidora de Produtos Medico</v>
          </cell>
          <cell r="H136" t="str">
            <v>B</v>
          </cell>
          <cell r="I136" t="str">
            <v>S</v>
          </cell>
          <cell r="J136" t="str">
            <v>5311</v>
          </cell>
          <cell r="K136">
            <v>44179</v>
          </cell>
          <cell r="L136" t="str">
            <v>26201221216468000198550010000053111348202010</v>
          </cell>
          <cell r="M136" t="str">
            <v>26 -  Pernambuco</v>
          </cell>
          <cell r="N136">
            <v>33.6</v>
          </cell>
        </row>
        <row r="137">
          <cell r="C137" t="str">
            <v>UPA TORRÕES</v>
          </cell>
          <cell r="E137" t="str">
            <v>3.12 - Material Hospitalar</v>
          </cell>
          <cell r="F137">
            <v>21216468000198</v>
          </cell>
          <cell r="G137" t="str">
            <v>Sanmed Distribuidora de Produtos Medico</v>
          </cell>
          <cell r="H137" t="str">
            <v>B</v>
          </cell>
          <cell r="I137" t="str">
            <v>S</v>
          </cell>
          <cell r="J137" t="str">
            <v>5311</v>
          </cell>
          <cell r="K137">
            <v>44179</v>
          </cell>
          <cell r="L137" t="str">
            <v>26201221216468000198550010000053111348202010</v>
          </cell>
          <cell r="M137" t="str">
            <v>26 -  Pernambuco</v>
          </cell>
          <cell r="N137">
            <v>33.6</v>
          </cell>
        </row>
        <row r="138">
          <cell r="C138" t="str">
            <v>UPA TORRÕES</v>
          </cell>
          <cell r="E138" t="str">
            <v>3.12 - Material Hospitalar</v>
          </cell>
          <cell r="F138">
            <v>8778201000126</v>
          </cell>
          <cell r="G138" t="str">
            <v>DROGAFONTE LTDA</v>
          </cell>
          <cell r="H138" t="str">
            <v>B</v>
          </cell>
          <cell r="I138" t="str">
            <v>S</v>
          </cell>
          <cell r="J138" t="str">
            <v>326214</v>
          </cell>
          <cell r="K138">
            <v>44174</v>
          </cell>
          <cell r="L138" t="str">
            <v>26201208778201000126550010003262141212488842</v>
          </cell>
          <cell r="M138" t="str">
            <v>26 -  Pernambuco</v>
          </cell>
          <cell r="N138">
            <v>509.8</v>
          </cell>
        </row>
        <row r="139">
          <cell r="C139" t="str">
            <v>UPA TORRÕES</v>
          </cell>
          <cell r="E139" t="str">
            <v>3.12 - Material Hospitalar</v>
          </cell>
          <cell r="F139">
            <v>31673254000285</v>
          </cell>
          <cell r="G139" t="str">
            <v xml:space="preserve">BBRAUN </v>
          </cell>
          <cell r="H139" t="str">
            <v>B</v>
          </cell>
          <cell r="I139" t="str">
            <v>S</v>
          </cell>
          <cell r="J139" t="str">
            <v>135227</v>
          </cell>
          <cell r="K139">
            <v>44165</v>
          </cell>
          <cell r="L139" t="str">
            <v>26201131673254000285550000001352271976709340</v>
          </cell>
          <cell r="M139" t="str">
            <v>26 -  Pernambuco</v>
          </cell>
          <cell r="N139">
            <v>1064</v>
          </cell>
        </row>
        <row r="140">
          <cell r="C140" t="str">
            <v>UPA TORRÕES</v>
          </cell>
          <cell r="E140" t="str">
            <v>3.12 - Material Hospitalar</v>
          </cell>
          <cell r="F140">
            <v>31673254000285</v>
          </cell>
          <cell r="G140" t="str">
            <v xml:space="preserve">BBRAUN </v>
          </cell>
          <cell r="H140" t="str">
            <v>B</v>
          </cell>
          <cell r="I140" t="str">
            <v>S</v>
          </cell>
          <cell r="J140" t="str">
            <v>502769</v>
          </cell>
          <cell r="K140">
            <v>44162</v>
          </cell>
          <cell r="L140" t="str">
            <v>33201131673254001095550000005027691120614555</v>
          </cell>
          <cell r="M140" t="str">
            <v>33 -  Rio de Janeiro</v>
          </cell>
          <cell r="N140">
            <v>1064</v>
          </cell>
        </row>
        <row r="141">
          <cell r="C141" t="str">
            <v>UPA TORRÕES</v>
          </cell>
          <cell r="E141" t="str">
            <v>3.12 - Material Hospitalar</v>
          </cell>
          <cell r="F141">
            <v>31673254000285</v>
          </cell>
          <cell r="G141" t="str">
            <v xml:space="preserve">BBRAUN </v>
          </cell>
          <cell r="H141" t="str">
            <v>B</v>
          </cell>
          <cell r="I141" t="str">
            <v>S</v>
          </cell>
          <cell r="J141" t="str">
            <v>502498</v>
          </cell>
          <cell r="K141">
            <v>44161</v>
          </cell>
          <cell r="L141" t="str">
            <v>33201131673254001095550000005024981356531977</v>
          </cell>
          <cell r="M141" t="str">
            <v>33 -  Rio de Janeiro</v>
          </cell>
          <cell r="N141">
            <v>9044</v>
          </cell>
        </row>
        <row r="142">
          <cell r="C142" t="str">
            <v>UPA TORRÕES</v>
          </cell>
          <cell r="E142" t="str">
            <v>3.12 - Material Hospitalar</v>
          </cell>
          <cell r="F142">
            <v>31673254000285</v>
          </cell>
          <cell r="G142" t="str">
            <v xml:space="preserve">BBRAUN </v>
          </cell>
          <cell r="H142" t="str">
            <v>B</v>
          </cell>
          <cell r="I142" t="str">
            <v>S</v>
          </cell>
          <cell r="J142" t="str">
            <v>136031</v>
          </cell>
          <cell r="K142">
            <v>44181</v>
          </cell>
          <cell r="L142" t="str">
            <v>26201231673254000285550000001360311859701798</v>
          </cell>
          <cell r="M142" t="str">
            <v>26 -  Pernambuco</v>
          </cell>
          <cell r="N142">
            <v>2128</v>
          </cell>
        </row>
        <row r="143">
          <cell r="C143" t="str">
            <v>UPA TORRÕES</v>
          </cell>
          <cell r="E143" t="str">
            <v>3.12 - Material Hospitalar</v>
          </cell>
          <cell r="F143">
            <v>31673254000285</v>
          </cell>
          <cell r="G143" t="str">
            <v xml:space="preserve">BBRAUN </v>
          </cell>
          <cell r="H143" t="str">
            <v>B</v>
          </cell>
          <cell r="I143" t="str">
            <v>S</v>
          </cell>
          <cell r="J143" t="str">
            <v>135906</v>
          </cell>
          <cell r="K143">
            <v>44180</v>
          </cell>
          <cell r="L143" t="str">
            <v>26201231673254000285550000001359061335909391</v>
          </cell>
          <cell r="M143" t="str">
            <v>26 -  Pernambuco</v>
          </cell>
          <cell r="N143">
            <v>532</v>
          </cell>
        </row>
        <row r="144">
          <cell r="C144" t="str">
            <v>UPA TORRÕES</v>
          </cell>
          <cell r="E144" t="str">
            <v>3.12 - Material Hospitalar</v>
          </cell>
          <cell r="F144">
            <v>31673254000285</v>
          </cell>
          <cell r="G144" t="str">
            <v xml:space="preserve">BBRAUN </v>
          </cell>
          <cell r="H144" t="str">
            <v>B</v>
          </cell>
          <cell r="I144" t="str">
            <v>S</v>
          </cell>
          <cell r="J144" t="str">
            <v>136083</v>
          </cell>
          <cell r="K144">
            <v>44182</v>
          </cell>
          <cell r="L144" t="str">
            <v>26201231673254000285550000001360831526546956</v>
          </cell>
          <cell r="M144" t="str">
            <v>26 -  Pernambuco</v>
          </cell>
          <cell r="N144">
            <v>532</v>
          </cell>
        </row>
        <row r="145">
          <cell r="C145" t="str">
            <v>UPA TORRÕES</v>
          </cell>
          <cell r="E145" t="str">
            <v>3.12 - Material Hospitalar</v>
          </cell>
          <cell r="F145">
            <v>10814203000175</v>
          </cell>
          <cell r="G145" t="str">
            <v xml:space="preserve">ADUNA </v>
          </cell>
          <cell r="H145" t="str">
            <v>B</v>
          </cell>
          <cell r="I145" t="str">
            <v>S</v>
          </cell>
          <cell r="J145" t="str">
            <v>27764</v>
          </cell>
          <cell r="K145">
            <v>44166</v>
          </cell>
          <cell r="L145" t="str">
            <v>35201210814203000175550010000277641149667597</v>
          </cell>
          <cell r="M145" t="str">
            <v>35 -  São Paulo</v>
          </cell>
          <cell r="N145">
            <v>625</v>
          </cell>
        </row>
        <row r="146">
          <cell r="C146" t="str">
            <v>UPA TORRÕES</v>
          </cell>
          <cell r="E146" t="str">
            <v>3.12 - Material Hospitalar</v>
          </cell>
          <cell r="F146">
            <v>67729178000653</v>
          </cell>
          <cell r="G146" t="str">
            <v>COMERCIAL CIRURGICA RIOCLARENSE LTDA</v>
          </cell>
          <cell r="H146" t="str">
            <v>B</v>
          </cell>
          <cell r="I146" t="str">
            <v>S</v>
          </cell>
          <cell r="J146" t="str">
            <v>1554</v>
          </cell>
          <cell r="K146">
            <v>44181</v>
          </cell>
          <cell r="L146" t="str">
            <v>26201267729178000653550010000015541911360506</v>
          </cell>
          <cell r="M146" t="str">
            <v>26 -  Pernambuco</v>
          </cell>
          <cell r="N146">
            <v>2535</v>
          </cell>
        </row>
        <row r="147">
          <cell r="C147" t="str">
            <v>UPA TORRÕES</v>
          </cell>
          <cell r="E147" t="str">
            <v>3.12 - Material Hospitalar</v>
          </cell>
          <cell r="F147">
            <v>67729178000653</v>
          </cell>
          <cell r="G147" t="str">
            <v>COMERCIAL CIRURGICA RIOCLARENSE LTDA</v>
          </cell>
          <cell r="H147" t="str">
            <v>B</v>
          </cell>
          <cell r="I147" t="str">
            <v>S</v>
          </cell>
          <cell r="J147" t="str">
            <v>1441</v>
          </cell>
          <cell r="K147">
            <v>44176</v>
          </cell>
          <cell r="L147" t="str">
            <v>26201267729178000653550010000014411139131147</v>
          </cell>
          <cell r="M147" t="str">
            <v>26 -  Pernambuco</v>
          </cell>
          <cell r="N147">
            <v>32800</v>
          </cell>
        </row>
        <row r="148">
          <cell r="C148" t="str">
            <v>UPA TORRÕES</v>
          </cell>
          <cell r="E148" t="str">
            <v>3.12 - Material Hospitalar</v>
          </cell>
          <cell r="F148">
            <v>67729178000653</v>
          </cell>
          <cell r="G148" t="str">
            <v>COMERCIAL CIRURGICA RIOCLARENSE LTDA</v>
          </cell>
          <cell r="H148" t="str">
            <v>B</v>
          </cell>
          <cell r="I148" t="str">
            <v>S</v>
          </cell>
          <cell r="J148" t="str">
            <v>1441</v>
          </cell>
          <cell r="K148">
            <v>44176</v>
          </cell>
          <cell r="L148" t="str">
            <v>26201267729178000653550010000014411139131147</v>
          </cell>
          <cell r="M148" t="str">
            <v>26 -  Pernambuco</v>
          </cell>
          <cell r="N148">
            <v>16400</v>
          </cell>
        </row>
        <row r="149">
          <cell r="C149" t="str">
            <v>UPA TORRÕES</v>
          </cell>
          <cell r="E149" t="str">
            <v>3.12 - Material Hospitalar</v>
          </cell>
          <cell r="F149">
            <v>67729178000653</v>
          </cell>
          <cell r="G149" t="str">
            <v>COMERCIAL CIRURGICA RIOCLARENSE LTDA</v>
          </cell>
          <cell r="H149" t="str">
            <v>B</v>
          </cell>
          <cell r="I149" t="str">
            <v>S</v>
          </cell>
          <cell r="J149" t="str">
            <v>1441</v>
          </cell>
          <cell r="K149">
            <v>44176</v>
          </cell>
          <cell r="L149" t="str">
            <v>26201267729178000653550010000014411139131147</v>
          </cell>
          <cell r="M149" t="str">
            <v>26 -  Pernambuco</v>
          </cell>
          <cell r="N149">
            <v>65600</v>
          </cell>
        </row>
        <row r="150">
          <cell r="C150" t="str">
            <v>UPA TORRÕES</v>
          </cell>
          <cell r="E150" t="str">
            <v>3.12 - Material Hospitalar</v>
          </cell>
          <cell r="F150">
            <v>7199135000177</v>
          </cell>
          <cell r="G150" t="str">
            <v>HOSPTEC LTDA</v>
          </cell>
          <cell r="H150" t="str">
            <v>B</v>
          </cell>
          <cell r="I150" t="str">
            <v>S</v>
          </cell>
          <cell r="J150" t="str">
            <v>13289</v>
          </cell>
          <cell r="K150">
            <v>44193</v>
          </cell>
          <cell r="L150" t="str">
            <v>26201207199135000177550010000132891000153098</v>
          </cell>
          <cell r="M150" t="str">
            <v>26 -  Pernambuco</v>
          </cell>
          <cell r="N150">
            <v>850</v>
          </cell>
        </row>
        <row r="151">
          <cell r="C151" t="str">
            <v>UPA TORRÕES</v>
          </cell>
          <cell r="E151" t="str">
            <v>3.12 - Material Hospitalar</v>
          </cell>
          <cell r="F151">
            <v>61418042000131</v>
          </cell>
          <cell r="G151" t="str">
            <v>CIRURGICA FERNANDES</v>
          </cell>
          <cell r="H151" t="str">
            <v>B</v>
          </cell>
          <cell r="I151" t="str">
            <v>S</v>
          </cell>
          <cell r="J151" t="str">
            <v>1290157</v>
          </cell>
          <cell r="K151">
            <v>44180</v>
          </cell>
          <cell r="L151" t="str">
            <v>35201261418042000131550040012901571538811011</v>
          </cell>
          <cell r="M151" t="str">
            <v>35 -  São Paulo</v>
          </cell>
          <cell r="N151">
            <v>36</v>
          </cell>
        </row>
        <row r="152">
          <cell r="C152" t="str">
            <v>UPA TORRÕES</v>
          </cell>
          <cell r="E152" t="str">
            <v>3.12 - Material Hospitalar</v>
          </cell>
          <cell r="F152">
            <v>61418042000131</v>
          </cell>
          <cell r="G152" t="str">
            <v>CIRURGICA FERNANDES</v>
          </cell>
          <cell r="H152" t="str">
            <v>B</v>
          </cell>
          <cell r="I152" t="str">
            <v>S</v>
          </cell>
          <cell r="J152" t="str">
            <v>1290157</v>
          </cell>
          <cell r="K152">
            <v>44180</v>
          </cell>
          <cell r="L152" t="str">
            <v>35201261418042000131550040012901571538811011</v>
          </cell>
          <cell r="M152" t="str">
            <v>35 -  São Paulo</v>
          </cell>
          <cell r="N152">
            <v>440.7</v>
          </cell>
        </row>
        <row r="153">
          <cell r="C153" t="str">
            <v>UPA TORRÕES</v>
          </cell>
          <cell r="E153" t="str">
            <v>3.12 - Material Hospitalar</v>
          </cell>
          <cell r="F153">
            <v>61418042000131</v>
          </cell>
          <cell r="G153" t="str">
            <v>CIRURGICA FERNANDES</v>
          </cell>
          <cell r="H153" t="str">
            <v>B</v>
          </cell>
          <cell r="I153" t="str">
            <v>S</v>
          </cell>
          <cell r="J153" t="str">
            <v>1290157</v>
          </cell>
          <cell r="K153">
            <v>44180</v>
          </cell>
          <cell r="L153" t="str">
            <v>35201261418042000131550040012901571538811011</v>
          </cell>
          <cell r="M153" t="str">
            <v>35 -  São Paulo</v>
          </cell>
          <cell r="N153">
            <v>237.98</v>
          </cell>
        </row>
        <row r="154">
          <cell r="C154" t="str">
            <v>UPA TORRÕES</v>
          </cell>
          <cell r="E154" t="str">
            <v>3.12 - Material Hospitalar</v>
          </cell>
          <cell r="F154">
            <v>61418042000131</v>
          </cell>
          <cell r="G154" t="str">
            <v>CIRURGICA FERNANDES</v>
          </cell>
          <cell r="H154" t="str">
            <v>B</v>
          </cell>
          <cell r="I154" t="str">
            <v>S</v>
          </cell>
          <cell r="J154" t="str">
            <v>1290157</v>
          </cell>
          <cell r="K154">
            <v>44180</v>
          </cell>
          <cell r="L154" t="str">
            <v>35201261418042000131550040012901571538811011</v>
          </cell>
          <cell r="M154" t="str">
            <v>35 -  São Paulo</v>
          </cell>
          <cell r="N154">
            <v>462.64</v>
          </cell>
        </row>
        <row r="155">
          <cell r="C155" t="str">
            <v>UPA TORRÕES</v>
          </cell>
          <cell r="E155" t="str">
            <v>3.12 - Material Hospitalar</v>
          </cell>
          <cell r="F155">
            <v>61418042000131</v>
          </cell>
          <cell r="G155" t="str">
            <v>CIRURGICA FERNANDES</v>
          </cell>
          <cell r="H155" t="str">
            <v>B</v>
          </cell>
          <cell r="I155" t="str">
            <v>S</v>
          </cell>
          <cell r="J155" t="str">
            <v>1290156</v>
          </cell>
          <cell r="K155">
            <v>44180</v>
          </cell>
          <cell r="L155" t="str">
            <v>35201261418042000131550040012901561903860032</v>
          </cell>
          <cell r="M155" t="str">
            <v>35 -  São Paulo</v>
          </cell>
          <cell r="N155">
            <v>414.04</v>
          </cell>
        </row>
        <row r="156">
          <cell r="C156" t="str">
            <v>UPA TORRÕES</v>
          </cell>
          <cell r="E156" t="str">
            <v>3.12 - Material Hospitalar</v>
          </cell>
          <cell r="F156">
            <v>61418042000131</v>
          </cell>
          <cell r="G156" t="str">
            <v>CIRURGICA FERNANDES</v>
          </cell>
          <cell r="H156" t="str">
            <v>B</v>
          </cell>
          <cell r="I156" t="str">
            <v>S</v>
          </cell>
          <cell r="J156" t="str">
            <v>1290156</v>
          </cell>
          <cell r="K156">
            <v>44180</v>
          </cell>
          <cell r="L156" t="str">
            <v>35201261418042000131550040012901561903860032</v>
          </cell>
          <cell r="M156" t="str">
            <v>35 -  São Paulo</v>
          </cell>
          <cell r="N156">
            <v>151.02000000000001</v>
          </cell>
        </row>
        <row r="157">
          <cell r="C157" t="str">
            <v>UPA TORRÕES</v>
          </cell>
          <cell r="E157" t="str">
            <v>3.12 - Material Hospitalar</v>
          </cell>
          <cell r="F157">
            <v>61418042000131</v>
          </cell>
          <cell r="G157" t="str">
            <v>CIRURGICA FERNANDES</v>
          </cell>
          <cell r="H157" t="str">
            <v>B</v>
          </cell>
          <cell r="I157" t="str">
            <v>S</v>
          </cell>
          <cell r="J157" t="str">
            <v>1282491</v>
          </cell>
          <cell r="K157">
            <v>44161</v>
          </cell>
          <cell r="L157" t="str">
            <v>35201161418042000131550040012824911526754433</v>
          </cell>
          <cell r="M157" t="str">
            <v>35 -  São Paulo</v>
          </cell>
          <cell r="N157">
            <v>151</v>
          </cell>
        </row>
        <row r="158">
          <cell r="C158" t="str">
            <v>UPA TORRÕES</v>
          </cell>
          <cell r="E158" t="str">
            <v>3.12 - Material Hospitalar</v>
          </cell>
          <cell r="F158">
            <v>61418042000131</v>
          </cell>
          <cell r="G158" t="str">
            <v>CIRURGICA FERNANDES</v>
          </cell>
          <cell r="H158" t="str">
            <v>B</v>
          </cell>
          <cell r="I158" t="str">
            <v>S</v>
          </cell>
          <cell r="J158" t="str">
            <v>1290156</v>
          </cell>
          <cell r="K158">
            <v>44180</v>
          </cell>
          <cell r="L158" t="str">
            <v>35201261418042000131550040012901561903860032</v>
          </cell>
          <cell r="M158" t="str">
            <v>35 -  São Paulo</v>
          </cell>
          <cell r="N158">
            <v>230.26</v>
          </cell>
        </row>
        <row r="159">
          <cell r="C159" t="str">
            <v>UPA TORRÕES</v>
          </cell>
          <cell r="E159" t="str">
            <v>3.12 - Material Hospitalar</v>
          </cell>
          <cell r="F159">
            <v>61418042000131</v>
          </cell>
          <cell r="G159" t="str">
            <v>CIRURGICA FERNANDES</v>
          </cell>
          <cell r="H159" t="str">
            <v>B</v>
          </cell>
          <cell r="I159" t="str">
            <v>S</v>
          </cell>
          <cell r="J159" t="str">
            <v>1290156</v>
          </cell>
          <cell r="K159">
            <v>44180</v>
          </cell>
          <cell r="L159" t="str">
            <v>35201261418042000131550040012901561903860032</v>
          </cell>
          <cell r="M159" t="str">
            <v>35 -  São Paulo</v>
          </cell>
          <cell r="N159">
            <v>371.66</v>
          </cell>
        </row>
        <row r="160">
          <cell r="C160" t="str">
            <v>UPA TORRÕES</v>
          </cell>
          <cell r="E160" t="str">
            <v>3.12 - Material Hospitalar</v>
          </cell>
          <cell r="F160">
            <v>61418042000131</v>
          </cell>
          <cell r="G160" t="str">
            <v>CIRURGICA FERNANDES</v>
          </cell>
          <cell r="H160" t="str">
            <v>B</v>
          </cell>
          <cell r="I160" t="str">
            <v>S</v>
          </cell>
          <cell r="J160" t="str">
            <v>1282491</v>
          </cell>
          <cell r="K160">
            <v>44161</v>
          </cell>
          <cell r="L160" t="str">
            <v>35201161418042000131550040012824911526754433</v>
          </cell>
          <cell r="M160" t="str">
            <v>35 -  São Paulo</v>
          </cell>
          <cell r="N160">
            <v>60</v>
          </cell>
        </row>
        <row r="161">
          <cell r="C161" t="str">
            <v>UPA TORRÕES</v>
          </cell>
          <cell r="E161" t="str">
            <v>3.12 - Material Hospitalar</v>
          </cell>
          <cell r="F161">
            <v>61418042000131</v>
          </cell>
          <cell r="G161" t="str">
            <v>CIRURGICA FERNANDES</v>
          </cell>
          <cell r="H161" t="str">
            <v>B</v>
          </cell>
          <cell r="I161" t="str">
            <v>S</v>
          </cell>
          <cell r="J161" t="str">
            <v>1290156</v>
          </cell>
          <cell r="K161">
            <v>44180</v>
          </cell>
          <cell r="L161" t="str">
            <v>35201261418042000131550040012901561903860032</v>
          </cell>
          <cell r="M161" t="str">
            <v>35 -  São Paulo</v>
          </cell>
          <cell r="N161">
            <v>25.61</v>
          </cell>
        </row>
        <row r="162">
          <cell r="C162" t="str">
            <v>UPA TORRÕES</v>
          </cell>
          <cell r="E162" t="str">
            <v>3.12 - Material Hospitalar</v>
          </cell>
          <cell r="F162">
            <v>61418042000131</v>
          </cell>
          <cell r="G162" t="str">
            <v>CIRURGICA FERNANDES</v>
          </cell>
          <cell r="H162" t="str">
            <v>B</v>
          </cell>
          <cell r="I162" t="str">
            <v>S</v>
          </cell>
          <cell r="J162" t="str">
            <v>1290156</v>
          </cell>
          <cell r="K162">
            <v>44180</v>
          </cell>
          <cell r="L162" t="str">
            <v>35201261418042000131550040012901561903860032</v>
          </cell>
          <cell r="M162" t="str">
            <v>35 -  São Paulo</v>
          </cell>
          <cell r="N162">
            <v>256.13</v>
          </cell>
        </row>
        <row r="163">
          <cell r="C163" t="str">
            <v>UPA TORRÕES</v>
          </cell>
          <cell r="E163" t="str">
            <v>3.12 - Material Hospitalar</v>
          </cell>
          <cell r="F163">
            <v>61418042000131</v>
          </cell>
          <cell r="G163" t="str">
            <v>CIRURGICA FERNANDES</v>
          </cell>
          <cell r="H163" t="str">
            <v>B</v>
          </cell>
          <cell r="I163" t="str">
            <v>S</v>
          </cell>
          <cell r="J163" t="str">
            <v>1282491</v>
          </cell>
          <cell r="K163">
            <v>44161</v>
          </cell>
          <cell r="L163" t="str">
            <v>35201161418042000131550040012824911526754433</v>
          </cell>
          <cell r="M163" t="str">
            <v>35 -  São Paulo</v>
          </cell>
          <cell r="N163">
            <v>25.61</v>
          </cell>
        </row>
        <row r="164">
          <cell r="C164" t="str">
            <v>UPA TORRÕES</v>
          </cell>
          <cell r="E164" t="str">
            <v>3.12 - Material Hospitalar</v>
          </cell>
          <cell r="F164">
            <v>61418042000131</v>
          </cell>
          <cell r="G164" t="str">
            <v>CIRURGICA FERNANDES</v>
          </cell>
          <cell r="H164" t="str">
            <v>B</v>
          </cell>
          <cell r="I164" t="str">
            <v>S</v>
          </cell>
          <cell r="J164" t="str">
            <v>1290156</v>
          </cell>
          <cell r="K164">
            <v>44180</v>
          </cell>
          <cell r="L164" t="str">
            <v>35201261418042000131550040012901561903860032</v>
          </cell>
          <cell r="M164" t="str">
            <v>35 -  São Paulo</v>
          </cell>
          <cell r="N164">
            <v>75.48</v>
          </cell>
        </row>
        <row r="165">
          <cell r="C165" t="str">
            <v>UPA TORRÕES</v>
          </cell>
          <cell r="E165" t="str">
            <v>3.12 - Material Hospitalar</v>
          </cell>
          <cell r="F165">
            <v>61418042000131</v>
          </cell>
          <cell r="G165" t="str">
            <v>CIRURGICA FERNANDES</v>
          </cell>
          <cell r="H165" t="str">
            <v>B</v>
          </cell>
          <cell r="I165" t="str">
            <v>S</v>
          </cell>
          <cell r="J165" t="str">
            <v>1290156</v>
          </cell>
          <cell r="K165">
            <v>44180</v>
          </cell>
          <cell r="L165" t="str">
            <v>35201261418042000131550040012901561903860032</v>
          </cell>
          <cell r="M165" t="str">
            <v>35 -  São Paulo</v>
          </cell>
          <cell r="N165">
            <v>59.95</v>
          </cell>
        </row>
        <row r="166">
          <cell r="C166" t="str">
            <v>UPA TORRÕES</v>
          </cell>
          <cell r="E166" t="str">
            <v>3.12 - Material Hospitalar</v>
          </cell>
          <cell r="F166">
            <v>61418042000131</v>
          </cell>
          <cell r="G166" t="str">
            <v>CIRURGICA FERNANDES</v>
          </cell>
          <cell r="H166" t="str">
            <v>B</v>
          </cell>
          <cell r="I166" t="str">
            <v>S</v>
          </cell>
          <cell r="J166" t="str">
            <v>1290156</v>
          </cell>
          <cell r="K166">
            <v>44180</v>
          </cell>
          <cell r="L166" t="str">
            <v>35201261418042000131550040012901561903860032</v>
          </cell>
          <cell r="M166" t="str">
            <v>35 -  São Paulo</v>
          </cell>
          <cell r="N166">
            <v>820</v>
          </cell>
        </row>
        <row r="167">
          <cell r="C167" t="str">
            <v>UPA TORRÕES</v>
          </cell>
          <cell r="E167" t="str">
            <v>3.12 - Material Hospitalar</v>
          </cell>
          <cell r="F167">
            <v>61418042000131</v>
          </cell>
          <cell r="G167" t="str">
            <v>CIRURGICA FERNANDES</v>
          </cell>
          <cell r="H167" t="str">
            <v>B</v>
          </cell>
          <cell r="I167" t="str">
            <v>S</v>
          </cell>
          <cell r="J167" t="str">
            <v>1290156</v>
          </cell>
          <cell r="K167">
            <v>44180</v>
          </cell>
          <cell r="L167" t="str">
            <v>35201261418042000131550040012901561903860032</v>
          </cell>
          <cell r="M167" t="str">
            <v>35 -  São Paulo</v>
          </cell>
          <cell r="N167">
            <v>3055.95</v>
          </cell>
        </row>
        <row r="168">
          <cell r="C168" t="str">
            <v>UPA TORRÕES</v>
          </cell>
          <cell r="E168" t="str">
            <v>3.12 - Material Hospitalar</v>
          </cell>
          <cell r="F168">
            <v>61418042000131</v>
          </cell>
          <cell r="G168" t="str">
            <v>CIRURGICA FERNANDES</v>
          </cell>
          <cell r="H168" t="str">
            <v>B</v>
          </cell>
          <cell r="I168" t="str">
            <v>S</v>
          </cell>
          <cell r="J168" t="str">
            <v>1290156</v>
          </cell>
          <cell r="K168">
            <v>44180</v>
          </cell>
          <cell r="L168" t="str">
            <v>35201261418042000131550040012901561903860032</v>
          </cell>
          <cell r="M168" t="str">
            <v>35 -  São Paulo</v>
          </cell>
          <cell r="N168">
            <v>145.43</v>
          </cell>
        </row>
        <row r="169">
          <cell r="C169" t="str">
            <v>UPA TORRÕES</v>
          </cell>
          <cell r="E169" t="str">
            <v>3.12 - Material Hospitalar</v>
          </cell>
          <cell r="F169">
            <v>61418042000131</v>
          </cell>
          <cell r="G169" t="str">
            <v>CIRURGICA FERNANDES</v>
          </cell>
          <cell r="H169" t="str">
            <v>B</v>
          </cell>
          <cell r="I169" t="str">
            <v>S</v>
          </cell>
          <cell r="J169" t="str">
            <v>1290156</v>
          </cell>
          <cell r="K169">
            <v>44180</v>
          </cell>
          <cell r="L169" t="str">
            <v>35201261418042000131550040012901561903860032</v>
          </cell>
          <cell r="M169" t="str">
            <v>35 -  São Paulo</v>
          </cell>
          <cell r="N169">
            <v>1224</v>
          </cell>
        </row>
        <row r="170">
          <cell r="C170" t="str">
            <v>UPA TORRÕES</v>
          </cell>
          <cell r="E170" t="str">
            <v>3.12 - Material Hospitalar</v>
          </cell>
          <cell r="F170">
            <v>61418042000131</v>
          </cell>
          <cell r="G170" t="str">
            <v>CIRURGICA FERNANDES</v>
          </cell>
          <cell r="H170" t="str">
            <v>B</v>
          </cell>
          <cell r="I170" t="str">
            <v>S</v>
          </cell>
          <cell r="J170" t="str">
            <v>1290157</v>
          </cell>
          <cell r="K170">
            <v>44180</v>
          </cell>
          <cell r="L170" t="str">
            <v>35201261418042000131550040012901571538811011</v>
          </cell>
          <cell r="M170" t="str">
            <v>35 -  São Paulo</v>
          </cell>
          <cell r="N170">
            <v>36</v>
          </cell>
        </row>
        <row r="171">
          <cell r="C171" t="str">
            <v>UPA TORRÕES</v>
          </cell>
          <cell r="E171" t="str">
            <v>3.12 - Material Hospitalar</v>
          </cell>
          <cell r="F171">
            <v>61418042000131</v>
          </cell>
          <cell r="G171" t="str">
            <v>CIRURGICA FERNANDES</v>
          </cell>
          <cell r="H171" t="str">
            <v>B</v>
          </cell>
          <cell r="I171" t="str">
            <v>S</v>
          </cell>
          <cell r="J171" t="str">
            <v>1290156</v>
          </cell>
          <cell r="K171">
            <v>44180</v>
          </cell>
          <cell r="L171" t="str">
            <v>35201261418042000131550040012901561903860032</v>
          </cell>
          <cell r="M171" t="str">
            <v>35 -  São Paulo</v>
          </cell>
          <cell r="N171">
            <v>267.45999999999998</v>
          </cell>
        </row>
        <row r="172">
          <cell r="C172" t="str">
            <v>UPA TORRÕES</v>
          </cell>
          <cell r="E172" t="str">
            <v>3.12 - Material Hospitalar</v>
          </cell>
          <cell r="F172">
            <v>61418042000131</v>
          </cell>
          <cell r="G172" t="str">
            <v>CIRURGICA FERNANDES</v>
          </cell>
          <cell r="H172" t="str">
            <v>B</v>
          </cell>
          <cell r="I172" t="str">
            <v>S</v>
          </cell>
          <cell r="J172" t="str">
            <v>1290156</v>
          </cell>
          <cell r="K172">
            <v>44180</v>
          </cell>
          <cell r="L172" t="str">
            <v>35201261418042000131550040012901561903860032</v>
          </cell>
          <cell r="M172" t="str">
            <v>35 -  São Paulo</v>
          </cell>
          <cell r="N172">
            <v>230.14</v>
          </cell>
        </row>
        <row r="173">
          <cell r="C173" t="str">
            <v>UPA TORRÕES</v>
          </cell>
          <cell r="E173" t="str">
            <v>3.12 - Material Hospitalar</v>
          </cell>
          <cell r="F173">
            <v>61418042000131</v>
          </cell>
          <cell r="G173" t="str">
            <v>CIRURGICA FERNANDES</v>
          </cell>
          <cell r="H173" t="str">
            <v>B</v>
          </cell>
          <cell r="I173" t="str">
            <v>S</v>
          </cell>
          <cell r="J173" t="str">
            <v>1290156</v>
          </cell>
          <cell r="K173">
            <v>44180</v>
          </cell>
          <cell r="L173" t="str">
            <v>35201261418042000131550040012901561903860032</v>
          </cell>
          <cell r="M173" t="str">
            <v>35 -  São Paulo</v>
          </cell>
          <cell r="N173">
            <v>12.5</v>
          </cell>
        </row>
        <row r="174">
          <cell r="C174" t="str">
            <v>UPA TORRÕES</v>
          </cell>
          <cell r="E174" t="str">
            <v>3.12 - Material Hospitalar</v>
          </cell>
          <cell r="F174">
            <v>61418042000131</v>
          </cell>
          <cell r="G174" t="str">
            <v>CIRURGICA FERNANDES</v>
          </cell>
          <cell r="H174" t="str">
            <v>B</v>
          </cell>
          <cell r="I174" t="str">
            <v>S</v>
          </cell>
          <cell r="J174" t="str">
            <v>1290156</v>
          </cell>
          <cell r="K174">
            <v>44180</v>
          </cell>
          <cell r="L174" t="str">
            <v>35201261418042000131550040012901561903860032</v>
          </cell>
          <cell r="M174" t="str">
            <v>35 -  São Paulo</v>
          </cell>
          <cell r="N174">
            <v>39.72</v>
          </cell>
        </row>
        <row r="175">
          <cell r="C175" t="str">
            <v>UPA TORRÕES</v>
          </cell>
          <cell r="E175" t="str">
            <v>3.12 - Material Hospitalar</v>
          </cell>
          <cell r="F175">
            <v>61418042000131</v>
          </cell>
          <cell r="G175" t="str">
            <v>CIRURGICA FERNANDES</v>
          </cell>
          <cell r="H175" t="str">
            <v>B</v>
          </cell>
          <cell r="I175" t="str">
            <v>S</v>
          </cell>
          <cell r="J175" t="str">
            <v>1290157</v>
          </cell>
          <cell r="K175">
            <v>44180</v>
          </cell>
          <cell r="L175" t="str">
            <v>35201261418042000131550040012901571538811011</v>
          </cell>
          <cell r="M175" t="str">
            <v>35 -  São Paulo</v>
          </cell>
          <cell r="N175">
            <v>36</v>
          </cell>
        </row>
        <row r="176">
          <cell r="C176" t="str">
            <v>UPA TORRÕES</v>
          </cell>
          <cell r="E176" t="str">
            <v>3.12 - Material Hospitalar</v>
          </cell>
          <cell r="F176">
            <v>61418042000131</v>
          </cell>
          <cell r="G176" t="str">
            <v>CIRURGICA FERNANDES</v>
          </cell>
          <cell r="H176" t="str">
            <v>B</v>
          </cell>
          <cell r="I176" t="str">
            <v>S</v>
          </cell>
          <cell r="J176" t="str">
            <v>1290157</v>
          </cell>
          <cell r="K176">
            <v>44180</v>
          </cell>
          <cell r="L176" t="str">
            <v>35201261418042000131550040012901571538811011</v>
          </cell>
          <cell r="M176" t="str">
            <v>35 -  São Paulo</v>
          </cell>
          <cell r="N176">
            <v>42.36</v>
          </cell>
        </row>
        <row r="177">
          <cell r="C177" t="str">
            <v>UPA TORRÕES</v>
          </cell>
          <cell r="E177" t="str">
            <v>3.12 - Material Hospitalar</v>
          </cell>
          <cell r="F177">
            <v>61418042000131</v>
          </cell>
          <cell r="G177" t="str">
            <v>CIRURGICA FERNANDES</v>
          </cell>
          <cell r="H177" t="str">
            <v>B</v>
          </cell>
          <cell r="I177" t="str">
            <v>S</v>
          </cell>
          <cell r="J177" t="str">
            <v>1290156</v>
          </cell>
          <cell r="K177">
            <v>44180</v>
          </cell>
          <cell r="L177" t="str">
            <v>35201261418042000131550040012901561903860032</v>
          </cell>
          <cell r="M177" t="str">
            <v>35 -  São Paulo</v>
          </cell>
          <cell r="N177">
            <v>840.28</v>
          </cell>
        </row>
        <row r="178">
          <cell r="C178" t="str">
            <v>UPA TORRÕES</v>
          </cell>
          <cell r="E178" t="str">
            <v>3.12 - Material Hospitalar</v>
          </cell>
          <cell r="F178">
            <v>61418042000131</v>
          </cell>
          <cell r="G178" t="str">
            <v>CIRURGICA FERNANDES</v>
          </cell>
          <cell r="H178" t="str">
            <v>B</v>
          </cell>
          <cell r="I178" t="str">
            <v>S</v>
          </cell>
          <cell r="J178" t="str">
            <v>1290157</v>
          </cell>
          <cell r="K178">
            <v>44180</v>
          </cell>
          <cell r="L178" t="str">
            <v>35201261418042000131550040012901571538811011</v>
          </cell>
          <cell r="M178" t="str">
            <v>35 -  São Paulo</v>
          </cell>
          <cell r="N178">
            <v>216</v>
          </cell>
        </row>
        <row r="179">
          <cell r="C179" t="str">
            <v>UPA TORRÕES</v>
          </cell>
          <cell r="E179" t="str">
            <v>3.12 - Material Hospitalar</v>
          </cell>
          <cell r="F179">
            <v>61418042000131</v>
          </cell>
          <cell r="G179" t="str">
            <v>CIRURGICA FERNANDES</v>
          </cell>
          <cell r="H179" t="str">
            <v>B</v>
          </cell>
          <cell r="I179" t="str">
            <v>S</v>
          </cell>
          <cell r="J179" t="str">
            <v>1282491</v>
          </cell>
          <cell r="K179">
            <v>44161</v>
          </cell>
          <cell r="L179" t="str">
            <v>35201161418042000131550040012824911526754433</v>
          </cell>
          <cell r="M179" t="str">
            <v>35 -  São Paulo</v>
          </cell>
          <cell r="N179">
            <v>226.49</v>
          </cell>
        </row>
        <row r="180">
          <cell r="C180" t="str">
            <v>UPA TORRÕES</v>
          </cell>
          <cell r="E180" t="str">
            <v>3.12 - Material Hospitalar</v>
          </cell>
          <cell r="F180">
            <v>61418042000131</v>
          </cell>
          <cell r="G180" t="str">
            <v>CIRURGICA FERNANDES</v>
          </cell>
          <cell r="H180" t="str">
            <v>B</v>
          </cell>
          <cell r="I180" t="str">
            <v>S</v>
          </cell>
          <cell r="J180" t="str">
            <v>1282491</v>
          </cell>
          <cell r="K180">
            <v>44161</v>
          </cell>
          <cell r="L180" t="str">
            <v>35201161418042000131550040012824911526754433</v>
          </cell>
          <cell r="M180" t="str">
            <v>35 -  São Paulo</v>
          </cell>
          <cell r="N180">
            <v>188.7</v>
          </cell>
        </row>
        <row r="181">
          <cell r="C181" t="str">
            <v>UPA TORRÕES</v>
          </cell>
          <cell r="E181" t="str">
            <v>3.12 - Material Hospitalar</v>
          </cell>
          <cell r="F181">
            <v>61418042000131</v>
          </cell>
          <cell r="G181" t="str">
            <v>CIRURGICA FERNANDES</v>
          </cell>
          <cell r="H181" t="str">
            <v>B</v>
          </cell>
          <cell r="I181" t="str">
            <v>S</v>
          </cell>
          <cell r="J181" t="str">
            <v>1282491</v>
          </cell>
          <cell r="K181">
            <v>44161</v>
          </cell>
          <cell r="L181" t="str">
            <v>35201161418042000131550040012824911526754433</v>
          </cell>
          <cell r="M181" t="str">
            <v>35 -  São Paulo</v>
          </cell>
          <cell r="N181">
            <v>448.8</v>
          </cell>
        </row>
        <row r="182">
          <cell r="C182" t="str">
            <v>UPA TORRÕES</v>
          </cell>
          <cell r="E182" t="str">
            <v>3.12 - Material Hospitalar</v>
          </cell>
          <cell r="F182">
            <v>61418042000131</v>
          </cell>
          <cell r="G182" t="str">
            <v>CIRURGICA FERNANDES</v>
          </cell>
          <cell r="H182" t="str">
            <v>B</v>
          </cell>
          <cell r="I182" t="str">
            <v>S</v>
          </cell>
          <cell r="J182" t="str">
            <v>1282491</v>
          </cell>
          <cell r="K182">
            <v>44161</v>
          </cell>
          <cell r="L182" t="str">
            <v>35201161418042000131550040012824911526754433</v>
          </cell>
          <cell r="M182" t="str">
            <v>35 -  São Paulo</v>
          </cell>
          <cell r="N182">
            <v>56.95</v>
          </cell>
        </row>
        <row r="183">
          <cell r="C183" t="str">
            <v>UPA TORRÕES</v>
          </cell>
          <cell r="E183" t="str">
            <v>3.12 - Material Hospitalar</v>
          </cell>
          <cell r="F183">
            <v>61418042000131</v>
          </cell>
          <cell r="G183" t="str">
            <v>CIRURGICA FERNANDES</v>
          </cell>
          <cell r="H183" t="str">
            <v>B</v>
          </cell>
          <cell r="I183" t="str">
            <v>S</v>
          </cell>
          <cell r="J183" t="str">
            <v>1282491</v>
          </cell>
          <cell r="K183">
            <v>44161</v>
          </cell>
          <cell r="L183" t="str">
            <v>35201161418042000131550040012824911526754433</v>
          </cell>
          <cell r="M183" t="str">
            <v>35 -  São Paulo</v>
          </cell>
          <cell r="N183">
            <v>34.99</v>
          </cell>
        </row>
        <row r="184">
          <cell r="C184" t="str">
            <v>UPA TORRÕES</v>
          </cell>
          <cell r="E184" t="str">
            <v>3.12 - Material Hospitalar</v>
          </cell>
          <cell r="F184">
            <v>61418042000131</v>
          </cell>
          <cell r="G184" t="str">
            <v>CIRURGICA FERNANDES</v>
          </cell>
          <cell r="H184" t="str">
            <v>B</v>
          </cell>
          <cell r="I184" t="str">
            <v>S</v>
          </cell>
          <cell r="J184" t="str">
            <v>1282491</v>
          </cell>
          <cell r="K184">
            <v>44161</v>
          </cell>
          <cell r="L184" t="str">
            <v>35201161418042000131550040012824911526754433</v>
          </cell>
          <cell r="M184" t="str">
            <v>35 -  São Paulo</v>
          </cell>
          <cell r="N184">
            <v>25.61</v>
          </cell>
        </row>
        <row r="185">
          <cell r="C185" t="str">
            <v>UPA TORRÕES</v>
          </cell>
          <cell r="E185" t="str">
            <v>3.12 - Material Hospitalar</v>
          </cell>
          <cell r="F185">
            <v>61418042000131</v>
          </cell>
          <cell r="G185" t="str">
            <v>CIRURGICA FERNANDES</v>
          </cell>
          <cell r="H185" t="str">
            <v>B</v>
          </cell>
          <cell r="I185" t="str">
            <v>S</v>
          </cell>
          <cell r="J185" t="str">
            <v>1290156</v>
          </cell>
          <cell r="K185">
            <v>44180</v>
          </cell>
          <cell r="L185" t="str">
            <v>35201261418042000131550040012901561903860032</v>
          </cell>
          <cell r="M185" t="str">
            <v>35 -  São Paulo</v>
          </cell>
          <cell r="N185">
            <v>51.23</v>
          </cell>
        </row>
        <row r="186">
          <cell r="C186" t="str">
            <v>UPA TORRÕES</v>
          </cell>
          <cell r="E186" t="str">
            <v>3.12 - Material Hospitalar</v>
          </cell>
          <cell r="F186">
            <v>61418042000131</v>
          </cell>
          <cell r="G186" t="str">
            <v>CIRURGICA FERNANDES</v>
          </cell>
          <cell r="H186" t="str">
            <v>B</v>
          </cell>
          <cell r="I186" t="str">
            <v>S</v>
          </cell>
          <cell r="J186" t="str">
            <v>1282491</v>
          </cell>
          <cell r="K186">
            <v>44161</v>
          </cell>
          <cell r="L186" t="str">
            <v>35201161418042000131550040012824911526754433</v>
          </cell>
          <cell r="M186" t="str">
            <v>35 -  São Paulo</v>
          </cell>
          <cell r="N186">
            <v>102.45</v>
          </cell>
        </row>
        <row r="187">
          <cell r="C187" t="str">
            <v>UPA TORRÕES</v>
          </cell>
          <cell r="E187" t="str">
            <v>3.12 - Material Hospitalar</v>
          </cell>
          <cell r="F187">
            <v>61418042000131</v>
          </cell>
          <cell r="G187" t="str">
            <v>CIRURGICA FERNANDES</v>
          </cell>
          <cell r="H187" t="str">
            <v>B</v>
          </cell>
          <cell r="I187" t="str">
            <v>S</v>
          </cell>
          <cell r="J187" t="str">
            <v>1282491</v>
          </cell>
          <cell r="K187">
            <v>44161</v>
          </cell>
          <cell r="L187" t="str">
            <v>35201161418042000131550040012824911526754433</v>
          </cell>
          <cell r="M187" t="str">
            <v>35 -  São Paulo</v>
          </cell>
          <cell r="N187">
            <v>108</v>
          </cell>
        </row>
        <row r="188">
          <cell r="C188" t="str">
            <v>UPA TORRÕES</v>
          </cell>
          <cell r="E188" t="str">
            <v>3.12 - Material Hospitalar</v>
          </cell>
          <cell r="F188">
            <v>61418042000131</v>
          </cell>
          <cell r="G188" t="str">
            <v>CIRURGICA FERNANDES</v>
          </cell>
          <cell r="H188" t="str">
            <v>B</v>
          </cell>
          <cell r="I188" t="str">
            <v>S</v>
          </cell>
          <cell r="J188" t="str">
            <v>1282491</v>
          </cell>
          <cell r="K188">
            <v>44161</v>
          </cell>
          <cell r="L188" t="str">
            <v>35201161418042000131550040012824911526754433</v>
          </cell>
          <cell r="M188" t="str">
            <v>35 -  São Paulo</v>
          </cell>
          <cell r="N188">
            <v>572</v>
          </cell>
        </row>
        <row r="189">
          <cell r="C189" t="str">
            <v>UPA TORRÕES</v>
          </cell>
          <cell r="E189" t="str">
            <v>3.12 - Material Hospitalar</v>
          </cell>
          <cell r="F189">
            <v>61418042000131</v>
          </cell>
          <cell r="G189" t="str">
            <v>CIRURGICA FERNANDES</v>
          </cell>
          <cell r="H189" t="str">
            <v>B</v>
          </cell>
          <cell r="I189" t="str">
            <v>S</v>
          </cell>
          <cell r="J189" t="str">
            <v>1290156</v>
          </cell>
          <cell r="K189">
            <v>44180</v>
          </cell>
          <cell r="L189" t="str">
            <v>35201261418042000131550040012901561903860032</v>
          </cell>
          <cell r="M189" t="str">
            <v>35 -  São Paulo</v>
          </cell>
          <cell r="N189">
            <v>59.61</v>
          </cell>
        </row>
        <row r="190">
          <cell r="C190" t="str">
            <v>UPA TORRÕES</v>
          </cell>
          <cell r="E190" t="str">
            <v>3.12 - Material Hospitalar</v>
          </cell>
          <cell r="F190">
            <v>61418042000131</v>
          </cell>
          <cell r="G190" t="str">
            <v>CIRURGICA FERNANDES</v>
          </cell>
          <cell r="H190" t="str">
            <v>B</v>
          </cell>
          <cell r="I190" t="str">
            <v>S</v>
          </cell>
          <cell r="J190" t="str">
            <v>1282491</v>
          </cell>
          <cell r="K190">
            <v>44161</v>
          </cell>
          <cell r="L190" t="str">
            <v>35201161418042000131550040012824911526754433</v>
          </cell>
          <cell r="M190" t="str">
            <v>35 -  São Paulo</v>
          </cell>
          <cell r="N190">
            <v>367.62</v>
          </cell>
        </row>
        <row r="191">
          <cell r="C191" t="str">
            <v>UPA TORRÕES</v>
          </cell>
          <cell r="E191" t="str">
            <v>3.12 - Material Hospitalar</v>
          </cell>
          <cell r="F191">
            <v>61418042000131</v>
          </cell>
          <cell r="G191" t="str">
            <v>CIRURGICA FERNANDES</v>
          </cell>
          <cell r="H191" t="str">
            <v>B</v>
          </cell>
          <cell r="I191" t="str">
            <v>S</v>
          </cell>
          <cell r="J191" t="str">
            <v>1282491</v>
          </cell>
          <cell r="K191">
            <v>44161</v>
          </cell>
          <cell r="L191" t="str">
            <v>35201161418042000131550040012824911526754433</v>
          </cell>
          <cell r="M191" t="str">
            <v>35 -  São Paulo</v>
          </cell>
          <cell r="N191">
            <v>2580.58</v>
          </cell>
        </row>
        <row r="192">
          <cell r="C192" t="str">
            <v>UPA TORRÕES</v>
          </cell>
          <cell r="E192" t="str">
            <v>3.12 - Material Hospitalar</v>
          </cell>
          <cell r="F192">
            <v>61418042000131</v>
          </cell>
          <cell r="G192" t="str">
            <v>CIRURGICA FERNANDES</v>
          </cell>
          <cell r="H192" t="str">
            <v>B</v>
          </cell>
          <cell r="I192" t="str">
            <v>S</v>
          </cell>
          <cell r="J192" t="str">
            <v>1282491</v>
          </cell>
          <cell r="K192">
            <v>44161</v>
          </cell>
          <cell r="L192" t="str">
            <v>35201161418042000131550040012824911526754433</v>
          </cell>
          <cell r="M192" t="str">
            <v>35 -  São Paulo</v>
          </cell>
          <cell r="N192">
            <v>289.83</v>
          </cell>
        </row>
        <row r="193">
          <cell r="C193" t="str">
            <v>UPA TORRÕES</v>
          </cell>
          <cell r="E193" t="str">
            <v>3.12 - Material Hospitalar</v>
          </cell>
          <cell r="F193">
            <v>61418042000131</v>
          </cell>
          <cell r="G193" t="str">
            <v>CIRURGICA FERNANDES</v>
          </cell>
          <cell r="H193" t="str">
            <v>B</v>
          </cell>
          <cell r="I193" t="str">
            <v>S</v>
          </cell>
          <cell r="J193" t="str">
            <v>1290156</v>
          </cell>
          <cell r="K193">
            <v>44180</v>
          </cell>
          <cell r="L193" t="str">
            <v>35201261418042000131550040012901561903860032</v>
          </cell>
          <cell r="M193" t="str">
            <v>35 -  São Paulo</v>
          </cell>
          <cell r="N193">
            <v>258.55</v>
          </cell>
        </row>
        <row r="194">
          <cell r="C194" t="str">
            <v>UPA TORRÕES</v>
          </cell>
          <cell r="E194" t="str">
            <v>3.12 - Material Hospitalar</v>
          </cell>
          <cell r="F194">
            <v>61418042000131</v>
          </cell>
          <cell r="G194" t="str">
            <v>CIRURGICA FERNANDES</v>
          </cell>
          <cell r="H194" t="str">
            <v>B</v>
          </cell>
          <cell r="I194" t="str">
            <v>S</v>
          </cell>
          <cell r="J194" t="str">
            <v>1282491</v>
          </cell>
          <cell r="K194">
            <v>44161</v>
          </cell>
          <cell r="L194" t="str">
            <v>35201161418042000131550040012824911526754433</v>
          </cell>
          <cell r="M194" t="str">
            <v>35 -  São Paulo</v>
          </cell>
          <cell r="N194">
            <v>131.94999999999999</v>
          </cell>
        </row>
        <row r="195">
          <cell r="C195" t="str">
            <v>UPA TORRÕES</v>
          </cell>
          <cell r="E195" t="str">
            <v>3.12 - Material Hospitalar</v>
          </cell>
          <cell r="F195">
            <v>61418042000131</v>
          </cell>
          <cell r="G195" t="str">
            <v>CIRURGICA FERNANDES</v>
          </cell>
          <cell r="H195" t="str">
            <v>B</v>
          </cell>
          <cell r="I195" t="str">
            <v>S</v>
          </cell>
          <cell r="J195" t="str">
            <v>1282491</v>
          </cell>
          <cell r="K195">
            <v>44161</v>
          </cell>
          <cell r="L195" t="str">
            <v>35201161418042000131550040012824911526754433</v>
          </cell>
          <cell r="M195" t="str">
            <v>35 -  São Paulo</v>
          </cell>
          <cell r="N195">
            <v>1019.52</v>
          </cell>
        </row>
        <row r="196">
          <cell r="C196" t="str">
            <v>UPA TORRÕES</v>
          </cell>
          <cell r="E196" t="str">
            <v>3.12 - Material Hospitalar</v>
          </cell>
          <cell r="F196">
            <v>61418042000131</v>
          </cell>
          <cell r="G196" t="str">
            <v>CIRURGICA FERNANDES</v>
          </cell>
          <cell r="H196" t="str">
            <v>B</v>
          </cell>
          <cell r="I196" t="str">
            <v>S</v>
          </cell>
          <cell r="J196" t="str">
            <v>1282491</v>
          </cell>
          <cell r="K196">
            <v>44161</v>
          </cell>
          <cell r="L196" t="str">
            <v>35201161418042000131550040012824911526754433</v>
          </cell>
          <cell r="M196" t="str">
            <v>35 -  São Paulo</v>
          </cell>
          <cell r="N196">
            <v>566.1</v>
          </cell>
        </row>
        <row r="197">
          <cell r="C197" t="str">
            <v>UPA TORRÕES</v>
          </cell>
          <cell r="E197" t="str">
            <v>3.12 - Material Hospitalar</v>
          </cell>
          <cell r="F197">
            <v>61418042000131</v>
          </cell>
          <cell r="G197" t="str">
            <v>CIRURGICA FERNANDES</v>
          </cell>
          <cell r="H197" t="str">
            <v>B</v>
          </cell>
          <cell r="I197" t="str">
            <v>S</v>
          </cell>
          <cell r="J197" t="str">
            <v>1282491</v>
          </cell>
          <cell r="K197">
            <v>44161</v>
          </cell>
          <cell r="L197" t="str">
            <v>35201161418042000131550040012824911526754433</v>
          </cell>
          <cell r="M197" t="str">
            <v>35 -  São Paulo</v>
          </cell>
          <cell r="N197">
            <v>300</v>
          </cell>
        </row>
        <row r="198">
          <cell r="C198" t="str">
            <v>UPA TORRÕES</v>
          </cell>
          <cell r="E198" t="str">
            <v>3.12 - Material Hospitalar</v>
          </cell>
          <cell r="F198">
            <v>61418042000131</v>
          </cell>
          <cell r="G198" t="str">
            <v>CIRURGICA FERNANDES</v>
          </cell>
          <cell r="H198" t="str">
            <v>B</v>
          </cell>
          <cell r="I198" t="str">
            <v>S</v>
          </cell>
          <cell r="J198" t="str">
            <v>1290157</v>
          </cell>
          <cell r="K198">
            <v>44180</v>
          </cell>
          <cell r="L198" t="str">
            <v>35201261418042000131550040012901571538811011</v>
          </cell>
          <cell r="M198" t="str">
            <v>35 -  São Paulo</v>
          </cell>
          <cell r="N198">
            <v>480</v>
          </cell>
        </row>
        <row r="199">
          <cell r="C199" t="str">
            <v>UPA TORRÕES</v>
          </cell>
          <cell r="E199" t="str">
            <v>3.12 - Material Hospitalar</v>
          </cell>
          <cell r="F199">
            <v>61418042000131</v>
          </cell>
          <cell r="G199" t="str">
            <v>CIRURGICA FERNANDES</v>
          </cell>
          <cell r="H199" t="str">
            <v>B</v>
          </cell>
          <cell r="I199" t="str">
            <v>S</v>
          </cell>
          <cell r="J199" t="str">
            <v>1290157</v>
          </cell>
          <cell r="K199">
            <v>44180</v>
          </cell>
          <cell r="L199" t="str">
            <v>35201261418042000131550040012901571538811011</v>
          </cell>
          <cell r="M199" t="str">
            <v>35 -  São Paulo</v>
          </cell>
          <cell r="N199">
            <v>56.95</v>
          </cell>
        </row>
        <row r="200">
          <cell r="C200" t="str">
            <v>UPA TORRÕES</v>
          </cell>
          <cell r="E200" t="str">
            <v>3.12 - Material Hospitalar</v>
          </cell>
          <cell r="F200">
            <v>61418042000131</v>
          </cell>
          <cell r="G200" t="str">
            <v>CIRURGICA FERNANDES</v>
          </cell>
          <cell r="H200" t="str">
            <v>B</v>
          </cell>
          <cell r="I200" t="str">
            <v>S</v>
          </cell>
          <cell r="J200" t="str">
            <v>1290157</v>
          </cell>
          <cell r="K200">
            <v>44180</v>
          </cell>
          <cell r="L200" t="str">
            <v>35201261418042000131550040012901571538811011</v>
          </cell>
          <cell r="M200" t="str">
            <v>35 -  São Paulo</v>
          </cell>
          <cell r="N200">
            <v>38.159999999999997</v>
          </cell>
        </row>
        <row r="201">
          <cell r="C201" t="str">
            <v>UPA TORRÕES</v>
          </cell>
          <cell r="E201" t="str">
            <v>3.12 - Material Hospitalar</v>
          </cell>
          <cell r="F201">
            <v>11449180000100</v>
          </cell>
          <cell r="G201" t="str">
            <v>DPROSMED</v>
          </cell>
          <cell r="H201" t="str">
            <v>B</v>
          </cell>
          <cell r="I201" t="str">
            <v>S</v>
          </cell>
          <cell r="J201" t="str">
            <v>38878</v>
          </cell>
          <cell r="K201">
            <v>44165</v>
          </cell>
          <cell r="L201" t="str">
            <v>26201111449180000100550010000388781344620067</v>
          </cell>
          <cell r="M201" t="str">
            <v>26 -  Pernambuco</v>
          </cell>
          <cell r="N201">
            <v>436.3</v>
          </cell>
        </row>
        <row r="202">
          <cell r="C202" t="str">
            <v>UPA TORRÕES</v>
          </cell>
          <cell r="E202" t="str">
            <v>3.12 - Material Hospitalar</v>
          </cell>
          <cell r="F202">
            <v>11449180000100</v>
          </cell>
          <cell r="G202" t="str">
            <v>DPROSMED</v>
          </cell>
          <cell r="H202" t="str">
            <v>B</v>
          </cell>
          <cell r="I202" t="str">
            <v>S</v>
          </cell>
          <cell r="J202" t="str">
            <v>39241</v>
          </cell>
          <cell r="K202">
            <v>44180</v>
          </cell>
          <cell r="L202" t="str">
            <v>26201211449180000100550010000392411310413170</v>
          </cell>
          <cell r="M202" t="str">
            <v>26 -  Pernambuco</v>
          </cell>
          <cell r="N202">
            <v>171.16</v>
          </cell>
        </row>
        <row r="203">
          <cell r="C203" t="str">
            <v>UPA TORRÕES</v>
          </cell>
          <cell r="E203" t="str">
            <v>3.12 - Material Hospitalar</v>
          </cell>
          <cell r="F203">
            <v>11449180000100</v>
          </cell>
          <cell r="G203" t="str">
            <v>DPROSMED</v>
          </cell>
          <cell r="H203" t="str">
            <v>B</v>
          </cell>
          <cell r="I203" t="str">
            <v>S</v>
          </cell>
          <cell r="J203" t="str">
            <v>39241</v>
          </cell>
          <cell r="K203">
            <v>44180</v>
          </cell>
          <cell r="L203" t="str">
            <v>26201211449180000100550010000392411310413170</v>
          </cell>
          <cell r="M203" t="str">
            <v>26 -  Pernambuco</v>
          </cell>
          <cell r="N203">
            <v>250.8</v>
          </cell>
        </row>
        <row r="204">
          <cell r="C204" t="str">
            <v>UPA TORRÕES</v>
          </cell>
          <cell r="E204" t="str">
            <v>3.12 - Material Hospitalar</v>
          </cell>
          <cell r="F204">
            <v>8674752000140</v>
          </cell>
          <cell r="G204" t="str">
            <v>CIRURGICA MONTEBELLO LTDA</v>
          </cell>
          <cell r="H204" t="str">
            <v>B</v>
          </cell>
          <cell r="I204" t="str">
            <v>S</v>
          </cell>
          <cell r="J204" t="str">
            <v>94340</v>
          </cell>
          <cell r="K204">
            <v>44179</v>
          </cell>
          <cell r="L204" t="str">
            <v>26201208674752000140550010000943401439010463</v>
          </cell>
          <cell r="M204" t="str">
            <v>26 -  Pernambuco</v>
          </cell>
          <cell r="N204">
            <v>520.79999999999995</v>
          </cell>
        </row>
        <row r="205">
          <cell r="C205" t="str">
            <v>UPA TORRÕES</v>
          </cell>
          <cell r="E205" t="str">
            <v>3.12 - Material Hospitalar</v>
          </cell>
          <cell r="F205">
            <v>8674752000140</v>
          </cell>
          <cell r="G205" t="str">
            <v>CIRURGICA MONTEBELLO LTDA</v>
          </cell>
          <cell r="H205" t="str">
            <v>B</v>
          </cell>
          <cell r="I205" t="str">
            <v>S</v>
          </cell>
          <cell r="J205" t="str">
            <v>94340</v>
          </cell>
          <cell r="K205">
            <v>44179</v>
          </cell>
          <cell r="L205" t="str">
            <v>26201208674752000140550010000943401439010463</v>
          </cell>
          <cell r="M205" t="str">
            <v>26 -  Pernambuco</v>
          </cell>
          <cell r="N205">
            <v>81.239999999999995</v>
          </cell>
        </row>
        <row r="206">
          <cell r="C206" t="str">
            <v>UPA TORRÕES</v>
          </cell>
          <cell r="E206" t="str">
            <v>3.12 - Material Hospitalar</v>
          </cell>
          <cell r="F206">
            <v>8674752000140</v>
          </cell>
          <cell r="G206" t="str">
            <v>CIRURGICA MONTEBELLO LTDA</v>
          </cell>
          <cell r="H206" t="str">
            <v>B</v>
          </cell>
          <cell r="I206" t="str">
            <v>S</v>
          </cell>
          <cell r="J206" t="str">
            <v>94340</v>
          </cell>
          <cell r="K206">
            <v>44179</v>
          </cell>
          <cell r="L206" t="str">
            <v>26201208674752000140550010000943401439010463</v>
          </cell>
          <cell r="M206" t="str">
            <v>26 -  Pernambuco</v>
          </cell>
          <cell r="N206">
            <v>330.25</v>
          </cell>
        </row>
        <row r="207">
          <cell r="C207" t="str">
            <v>UPA TORRÕES</v>
          </cell>
          <cell r="E207" t="str">
            <v>3.12 - Material Hospitalar</v>
          </cell>
          <cell r="F207">
            <v>8674752000140</v>
          </cell>
          <cell r="G207" t="str">
            <v>CIRURGICA MONTEBELLO LTDA</v>
          </cell>
          <cell r="H207" t="str">
            <v>B</v>
          </cell>
          <cell r="I207" t="str">
            <v>S</v>
          </cell>
          <cell r="J207" t="str">
            <v>93732</v>
          </cell>
          <cell r="K207">
            <v>44168</v>
          </cell>
          <cell r="L207" t="str">
            <v>26201208674752000140550010000937321031377803</v>
          </cell>
          <cell r="M207" t="str">
            <v>26 -  Pernambuco</v>
          </cell>
          <cell r="N207">
            <v>433.73</v>
          </cell>
        </row>
        <row r="208">
          <cell r="C208" t="str">
            <v>UPA TORRÕES</v>
          </cell>
          <cell r="E208" t="str">
            <v>3.12 - Material Hospitalar</v>
          </cell>
          <cell r="F208">
            <v>8674752000140</v>
          </cell>
          <cell r="G208" t="str">
            <v>CIRURGICA MONTEBELLO LTDA</v>
          </cell>
          <cell r="H208" t="str">
            <v>B</v>
          </cell>
          <cell r="I208" t="str">
            <v>S</v>
          </cell>
          <cell r="J208" t="str">
            <v>94340</v>
          </cell>
          <cell r="K208">
            <v>44179</v>
          </cell>
          <cell r="L208" t="str">
            <v>26201208674752000140550010000943401439010463</v>
          </cell>
          <cell r="M208" t="str">
            <v>26 -  Pernambuco</v>
          </cell>
          <cell r="N208">
            <v>177.76</v>
          </cell>
        </row>
        <row r="209">
          <cell r="C209" t="str">
            <v>UPA TORRÕES</v>
          </cell>
          <cell r="E209" t="str">
            <v>3.12 - Material Hospitalar</v>
          </cell>
          <cell r="F209">
            <v>8674752000140</v>
          </cell>
          <cell r="G209" t="str">
            <v>CIRURGICA MONTEBELLO LTDA</v>
          </cell>
          <cell r="H209" t="str">
            <v>B</v>
          </cell>
          <cell r="I209" t="str">
            <v>S</v>
          </cell>
          <cell r="J209" t="str">
            <v>94340</v>
          </cell>
          <cell r="K209">
            <v>44179</v>
          </cell>
          <cell r="L209" t="str">
            <v>26201208674752000140550010000943401439010463</v>
          </cell>
          <cell r="M209" t="str">
            <v>26 -  Pernambuco</v>
          </cell>
          <cell r="N209">
            <v>924.7</v>
          </cell>
        </row>
        <row r="210">
          <cell r="C210" t="str">
            <v>UPA TORRÕES</v>
          </cell>
          <cell r="E210" t="str">
            <v>3.12 - Material Hospitalar</v>
          </cell>
          <cell r="F210">
            <v>12882932000194</v>
          </cell>
          <cell r="G210" t="str">
            <v>EXOMED REP DE MEDICAMENTOS LTDA</v>
          </cell>
          <cell r="H210" t="str">
            <v>B</v>
          </cell>
          <cell r="I210" t="str">
            <v>S</v>
          </cell>
          <cell r="J210" t="str">
            <v>147288</v>
          </cell>
          <cell r="K210">
            <v>44188</v>
          </cell>
          <cell r="L210" t="str">
            <v>26201212882932000194550010001472881222437048</v>
          </cell>
          <cell r="M210" t="str">
            <v>26 -  Pernambuco</v>
          </cell>
          <cell r="N210">
            <v>2100</v>
          </cell>
        </row>
        <row r="211">
          <cell r="C211" t="str">
            <v>UPA TORRÕES</v>
          </cell>
          <cell r="E211" t="str">
            <v>3.12 - Material Hospitalar</v>
          </cell>
          <cell r="F211">
            <v>12882932000194</v>
          </cell>
          <cell r="G211" t="str">
            <v>EXOMED REP DE MEDICAMENTOS LTDA</v>
          </cell>
          <cell r="H211" t="str">
            <v>B</v>
          </cell>
          <cell r="I211" t="str">
            <v>S</v>
          </cell>
          <cell r="J211" t="str">
            <v>147288</v>
          </cell>
          <cell r="K211">
            <v>44188</v>
          </cell>
          <cell r="L211" t="str">
            <v>26201212882932000194550010001472881222437048</v>
          </cell>
          <cell r="M211" t="str">
            <v>26 -  Pernambuco</v>
          </cell>
          <cell r="N211">
            <v>561.6</v>
          </cell>
        </row>
        <row r="212">
          <cell r="C212" t="str">
            <v>UPA TORRÕES</v>
          </cell>
          <cell r="E212" t="str">
            <v>3.12 - Material Hospitalar</v>
          </cell>
          <cell r="F212">
            <v>12882932000194</v>
          </cell>
          <cell r="G212" t="str">
            <v>EXOMED REP DE MEDICAMENTOS LTDA</v>
          </cell>
          <cell r="H212" t="str">
            <v>B</v>
          </cell>
          <cell r="I212" t="str">
            <v>S</v>
          </cell>
          <cell r="J212" t="str">
            <v>146982</v>
          </cell>
          <cell r="K212">
            <v>44180</v>
          </cell>
          <cell r="L212" t="str">
            <v>26201212882932000194550010001469821072353308</v>
          </cell>
          <cell r="M212" t="str">
            <v>26 -  Pernambuco</v>
          </cell>
          <cell r="N212">
            <v>86.4</v>
          </cell>
        </row>
        <row r="213">
          <cell r="C213" t="str">
            <v>UPA TORRÕES</v>
          </cell>
          <cell r="E213" t="str">
            <v>3.12 - Material Hospitalar</v>
          </cell>
          <cell r="F213">
            <v>10779833000156</v>
          </cell>
          <cell r="G213" t="str">
            <v>MEDICAL MERCANTIL DE APARE MEDICA LTDA</v>
          </cell>
          <cell r="H213" t="str">
            <v>B</v>
          </cell>
          <cell r="I213" t="str">
            <v>S</v>
          </cell>
          <cell r="J213" t="str">
            <v>516696</v>
          </cell>
          <cell r="K213">
            <v>44169</v>
          </cell>
          <cell r="L213" t="str">
            <v>26201210779833000156550010005166961112208324</v>
          </cell>
          <cell r="M213" t="str">
            <v>26 -  Pernambuco</v>
          </cell>
          <cell r="N213">
            <v>300</v>
          </cell>
        </row>
        <row r="214">
          <cell r="C214" t="str">
            <v>UPA TORRÕES</v>
          </cell>
          <cell r="E214" t="str">
            <v>3.12 - Material Hospitalar</v>
          </cell>
          <cell r="F214">
            <v>10779833000156</v>
          </cell>
          <cell r="G214" t="str">
            <v>MEDICAL MERCANTIL DE APARE MEDICA LTDA</v>
          </cell>
          <cell r="H214" t="str">
            <v>B</v>
          </cell>
          <cell r="I214" t="str">
            <v>S</v>
          </cell>
          <cell r="J214" t="str">
            <v>517343</v>
          </cell>
          <cell r="K214">
            <v>44180</v>
          </cell>
          <cell r="L214" t="str">
            <v>26201210779833000156550010005173431111312629</v>
          </cell>
          <cell r="M214" t="str">
            <v>26 -  Pernambuco</v>
          </cell>
          <cell r="N214">
            <v>1000</v>
          </cell>
        </row>
        <row r="215">
          <cell r="C215" t="str">
            <v>UPA TORRÕES</v>
          </cell>
          <cell r="E215" t="str">
            <v>3.12 - Material Hospitalar</v>
          </cell>
          <cell r="F215">
            <v>10779833000156</v>
          </cell>
          <cell r="G215" t="str">
            <v>MEDICAL MERCANTIL DE APARE MEDICA LTDA</v>
          </cell>
          <cell r="H215" t="str">
            <v>B</v>
          </cell>
          <cell r="I215" t="str">
            <v>S</v>
          </cell>
          <cell r="J215" t="str">
            <v>517799</v>
          </cell>
          <cell r="K215">
            <v>44187</v>
          </cell>
          <cell r="L215" t="str">
            <v>26201210779833000156550010005177991111955144</v>
          </cell>
          <cell r="M215" t="str">
            <v>26 -  Pernambuco</v>
          </cell>
          <cell r="N215">
            <v>1395</v>
          </cell>
        </row>
        <row r="216">
          <cell r="C216" t="str">
            <v>UPA TORRÕES</v>
          </cell>
          <cell r="E216" t="str">
            <v>3.12 - Material Hospitalar</v>
          </cell>
          <cell r="F216">
            <v>10779833000156</v>
          </cell>
          <cell r="G216" t="str">
            <v>MEDICAL MERCANTIL DE APARE MEDICA LTDA</v>
          </cell>
          <cell r="H216" t="str">
            <v>B</v>
          </cell>
          <cell r="I216" t="str">
            <v>S</v>
          </cell>
          <cell r="J216" t="str">
            <v>517799</v>
          </cell>
          <cell r="K216">
            <v>44187</v>
          </cell>
          <cell r="L216" t="str">
            <v>26201210779833000156550010005177991111955144</v>
          </cell>
          <cell r="M216" t="str">
            <v>26 -  Pernambuco</v>
          </cell>
          <cell r="N216">
            <v>1138.32</v>
          </cell>
        </row>
        <row r="217">
          <cell r="C217" t="str">
            <v>UPA TORRÕES</v>
          </cell>
          <cell r="E217" t="str">
            <v>3.12 - Material Hospitalar</v>
          </cell>
          <cell r="F217">
            <v>10779833000156</v>
          </cell>
          <cell r="G217" t="str">
            <v>MEDICAL MERCANTIL DE APARE MEDICA LTDA</v>
          </cell>
          <cell r="H217" t="str">
            <v>B</v>
          </cell>
          <cell r="I217" t="str">
            <v>S</v>
          </cell>
          <cell r="J217" t="str">
            <v>517477</v>
          </cell>
          <cell r="K217">
            <v>44181</v>
          </cell>
          <cell r="L217" t="str">
            <v>26201210779833000156550010005174771152319389</v>
          </cell>
          <cell r="M217" t="str">
            <v>26 -  Pernambuco</v>
          </cell>
          <cell r="N217">
            <v>288</v>
          </cell>
        </row>
        <row r="218">
          <cell r="C218" t="str">
            <v>UPA TORRÕES</v>
          </cell>
          <cell r="E218" t="str">
            <v>3.12 - Material Hospitalar</v>
          </cell>
          <cell r="F218">
            <v>58426628000133</v>
          </cell>
          <cell r="G218" t="str">
            <v>SAMTRONIC INDUSTRIA E COMERCIO LTDA</v>
          </cell>
          <cell r="H218" t="str">
            <v>B</v>
          </cell>
          <cell r="I218" t="str">
            <v>S</v>
          </cell>
          <cell r="J218" t="str">
            <v>257570</v>
          </cell>
          <cell r="K218">
            <v>44181</v>
          </cell>
          <cell r="L218" t="str">
            <v>35201258426628000133550010002575701100002459</v>
          </cell>
          <cell r="M218" t="str">
            <v>35 -  São Paulo</v>
          </cell>
          <cell r="N218">
            <v>1950</v>
          </cell>
        </row>
        <row r="219">
          <cell r="C219" t="str">
            <v>UPA TORRÕES</v>
          </cell>
          <cell r="E219" t="str">
            <v>3.12 - Material Hospitalar</v>
          </cell>
          <cell r="F219">
            <v>18162706000115</v>
          </cell>
          <cell r="G219" t="str">
            <v>QUIMY LIFE</v>
          </cell>
          <cell r="H219" t="str">
            <v>B</v>
          </cell>
          <cell r="I219" t="str">
            <v>S</v>
          </cell>
          <cell r="J219" t="str">
            <v>16113</v>
          </cell>
          <cell r="K219">
            <v>44179</v>
          </cell>
          <cell r="L219" t="str">
            <v>26201218162706000115550010000161131101594272</v>
          </cell>
          <cell r="M219" t="str">
            <v>26 -  Pernambuco</v>
          </cell>
          <cell r="N219">
            <v>398.25</v>
          </cell>
        </row>
        <row r="220">
          <cell r="C220" t="str">
            <v>UPA TORRÕES</v>
          </cell>
          <cell r="E220" t="str">
            <v>3.12 - Material Hospitalar</v>
          </cell>
          <cell r="F220">
            <v>21596736000144</v>
          </cell>
          <cell r="G220" t="str">
            <v>ULTRAMEGA</v>
          </cell>
          <cell r="H220" t="str">
            <v>B</v>
          </cell>
          <cell r="I220" t="str">
            <v>S</v>
          </cell>
          <cell r="J220" t="str">
            <v>116312</v>
          </cell>
          <cell r="K220">
            <v>44181</v>
          </cell>
          <cell r="L220" t="str">
            <v>26201221596736000144550010001163121001191960</v>
          </cell>
          <cell r="M220" t="str">
            <v>26 -  Pernambuco</v>
          </cell>
          <cell r="N220">
            <v>680</v>
          </cell>
        </row>
        <row r="221">
          <cell r="C221" t="str">
            <v>UPA TORRÕES</v>
          </cell>
          <cell r="E221" t="str">
            <v>3.12 - Material Hospitalar</v>
          </cell>
          <cell r="F221">
            <v>21596736000144</v>
          </cell>
          <cell r="G221" t="str">
            <v>ULTRAMEGA</v>
          </cell>
          <cell r="H221" t="str">
            <v>B</v>
          </cell>
          <cell r="I221" t="str">
            <v>S</v>
          </cell>
          <cell r="J221" t="str">
            <v>116165</v>
          </cell>
          <cell r="K221">
            <v>44179</v>
          </cell>
          <cell r="L221" t="str">
            <v>26201221596736000144550010001161651001190460</v>
          </cell>
          <cell r="M221" t="str">
            <v>26 -  Pernambuco</v>
          </cell>
          <cell r="N221">
            <v>456.4</v>
          </cell>
        </row>
        <row r="222">
          <cell r="C222" t="str">
            <v>UPA TORRÕES</v>
          </cell>
          <cell r="E222" t="str">
            <v>3.12 - Material Hospitalar</v>
          </cell>
          <cell r="F222">
            <v>21596736000144</v>
          </cell>
          <cell r="G222" t="str">
            <v>ULTRAMEGA</v>
          </cell>
          <cell r="H222" t="str">
            <v>B</v>
          </cell>
          <cell r="I222" t="str">
            <v>S</v>
          </cell>
          <cell r="J222" t="str">
            <v>116165</v>
          </cell>
          <cell r="K222">
            <v>44179</v>
          </cell>
          <cell r="L222" t="str">
            <v>26201221596736000144550010001161651001190460</v>
          </cell>
          <cell r="M222" t="str">
            <v>26 -  Pernambuco</v>
          </cell>
          <cell r="N222">
            <v>310.08</v>
          </cell>
        </row>
        <row r="223">
          <cell r="C223" t="str">
            <v>UPA TORRÕES</v>
          </cell>
          <cell r="E223" t="str">
            <v>3.12 - Material Hospitalar</v>
          </cell>
          <cell r="F223">
            <v>21596736000144</v>
          </cell>
          <cell r="G223" t="str">
            <v>ULTRAMEGA</v>
          </cell>
          <cell r="H223" t="str">
            <v>B</v>
          </cell>
          <cell r="I223" t="str">
            <v>S</v>
          </cell>
          <cell r="J223" t="str">
            <v>116165</v>
          </cell>
          <cell r="K223">
            <v>44179</v>
          </cell>
          <cell r="L223" t="str">
            <v>26201221596736000144550010001161651001190460</v>
          </cell>
          <cell r="M223" t="str">
            <v>26 -  Pernambuco</v>
          </cell>
          <cell r="N223">
            <v>291.60000000000002</v>
          </cell>
        </row>
        <row r="224">
          <cell r="C224" t="str">
            <v>UPA TORRÕES</v>
          </cell>
          <cell r="E224" t="str">
            <v>3.12 - Material Hospitalar</v>
          </cell>
          <cell r="F224">
            <v>21596736000144</v>
          </cell>
          <cell r="G224" t="str">
            <v>ULTRAMEGA</v>
          </cell>
          <cell r="H224" t="str">
            <v>B</v>
          </cell>
          <cell r="I224" t="str">
            <v>S</v>
          </cell>
          <cell r="J224" t="str">
            <v>116165</v>
          </cell>
          <cell r="K224">
            <v>44179</v>
          </cell>
          <cell r="L224" t="str">
            <v>26201221596736000144550010001161651001190460</v>
          </cell>
          <cell r="M224" t="str">
            <v>26 -  Pernambuco</v>
          </cell>
          <cell r="N224">
            <v>270</v>
          </cell>
        </row>
        <row r="225">
          <cell r="C225" t="str">
            <v>UPA TORRÕES</v>
          </cell>
          <cell r="E225" t="str">
            <v>3.12 - Material Hospitalar</v>
          </cell>
          <cell r="F225">
            <v>67729178000220</v>
          </cell>
          <cell r="G225" t="str">
            <v>Comercial Cirurgica Rioclarense Ltda - M</v>
          </cell>
          <cell r="H225" t="str">
            <v>B</v>
          </cell>
          <cell r="I225" t="str">
            <v>S</v>
          </cell>
          <cell r="J225" t="str">
            <v>1495</v>
          </cell>
          <cell r="K225">
            <v>44179</v>
          </cell>
          <cell r="L225" t="str">
            <v>26201267729178000653550010000014951733208441</v>
          </cell>
          <cell r="M225" t="str">
            <v>26 -  Pernambuco</v>
          </cell>
          <cell r="N225">
            <v>286</v>
          </cell>
        </row>
        <row r="226">
          <cell r="C226" t="str">
            <v>UPA TORRÕES</v>
          </cell>
          <cell r="E226" t="str">
            <v>3.12 - Material Hospitalar</v>
          </cell>
          <cell r="F226">
            <v>67729178000220</v>
          </cell>
          <cell r="G226" t="str">
            <v>Comercial Cirurgica Rioclarense Ltda - M</v>
          </cell>
          <cell r="H226" t="str">
            <v>B</v>
          </cell>
          <cell r="I226" t="str">
            <v>S</v>
          </cell>
          <cell r="J226" t="str">
            <v>1495</v>
          </cell>
          <cell r="K226">
            <v>44179</v>
          </cell>
          <cell r="L226" t="str">
            <v>26201267729178000653550010000014951733208441</v>
          </cell>
          <cell r="M226" t="str">
            <v>26 -  Pernambuco</v>
          </cell>
          <cell r="N226">
            <v>286</v>
          </cell>
        </row>
        <row r="227">
          <cell r="C227" t="str">
            <v>UPA TORRÕES</v>
          </cell>
          <cell r="E227" t="str">
            <v>3.12 - Material Hospitalar</v>
          </cell>
          <cell r="F227">
            <v>9607807000161</v>
          </cell>
          <cell r="G227" t="str">
            <v>Injefarma Cavalcanti e Silva Distribuido</v>
          </cell>
          <cell r="H227" t="str">
            <v>B</v>
          </cell>
          <cell r="I227" t="str">
            <v>S</v>
          </cell>
          <cell r="J227" t="str">
            <v>16886</v>
          </cell>
          <cell r="K227">
            <v>44172</v>
          </cell>
          <cell r="L227" t="str">
            <v>26201209607807000161550010000168861436150728</v>
          </cell>
          <cell r="M227" t="str">
            <v>26 -  Pernambuco</v>
          </cell>
          <cell r="N227">
            <v>1835.4</v>
          </cell>
        </row>
        <row r="228">
          <cell r="C228" t="str">
            <v>UPA TORRÕES</v>
          </cell>
          <cell r="E228" t="str">
            <v>3.12 - Material Hospitalar</v>
          </cell>
          <cell r="F228">
            <v>3817043000152</v>
          </cell>
          <cell r="G228" t="str">
            <v>Pharmaplus Ltda</v>
          </cell>
          <cell r="H228" t="str">
            <v>B</v>
          </cell>
          <cell r="I228" t="str">
            <v>S</v>
          </cell>
          <cell r="J228" t="str">
            <v>26623</v>
          </cell>
          <cell r="K228">
            <v>44180</v>
          </cell>
          <cell r="L228" t="str">
            <v>26201203817043000152550010000266231019559085</v>
          </cell>
          <cell r="M228" t="str">
            <v>26 -  Pernambuco</v>
          </cell>
          <cell r="N228">
            <v>46.61</v>
          </cell>
        </row>
        <row r="229">
          <cell r="C229" t="str">
            <v>UPA TORRÕES</v>
          </cell>
          <cell r="E229" t="str">
            <v>3.12 - Material Hospitalar</v>
          </cell>
          <cell r="F229">
            <v>3817043000152</v>
          </cell>
          <cell r="G229" t="str">
            <v>Pharmaplus Ltda</v>
          </cell>
          <cell r="H229" t="str">
            <v>B</v>
          </cell>
          <cell r="I229" t="str">
            <v>S</v>
          </cell>
          <cell r="J229" t="str">
            <v>26623</v>
          </cell>
          <cell r="K229">
            <v>44180</v>
          </cell>
          <cell r="L229" t="str">
            <v>26201203817043000152550010000266231019559085</v>
          </cell>
          <cell r="M229" t="str">
            <v>26 -  Pernambuco</v>
          </cell>
          <cell r="N229">
            <v>5.92</v>
          </cell>
        </row>
        <row r="230">
          <cell r="C230" t="str">
            <v>UPA TORRÕES</v>
          </cell>
          <cell r="E230" t="str">
            <v>3.12 - Material Hospitalar</v>
          </cell>
          <cell r="F230">
            <v>3817043000152</v>
          </cell>
          <cell r="G230" t="str">
            <v>Pharmaplus Ltda</v>
          </cell>
          <cell r="H230" t="str">
            <v>B</v>
          </cell>
          <cell r="I230" t="str">
            <v>S</v>
          </cell>
          <cell r="J230" t="str">
            <v>26623</v>
          </cell>
          <cell r="K230">
            <v>44180</v>
          </cell>
          <cell r="L230" t="str">
            <v>26201203817043000152550010000266231019559085</v>
          </cell>
          <cell r="M230" t="str">
            <v>26 -  Pernambuco</v>
          </cell>
          <cell r="N230">
            <v>1469.52</v>
          </cell>
        </row>
        <row r="231">
          <cell r="C231" t="str">
            <v>UPA TORRÕES</v>
          </cell>
          <cell r="E231" t="str">
            <v>3.12 - Material Hospitalar</v>
          </cell>
          <cell r="F231">
            <v>3817043000152</v>
          </cell>
          <cell r="G231" t="str">
            <v>Pharmaplus Ltda</v>
          </cell>
          <cell r="H231" t="str">
            <v>B</v>
          </cell>
          <cell r="I231" t="str">
            <v>S</v>
          </cell>
          <cell r="J231" t="str">
            <v>26623</v>
          </cell>
          <cell r="K231">
            <v>44180</v>
          </cell>
          <cell r="L231" t="str">
            <v>26201203817043000152550010000266231019559085</v>
          </cell>
          <cell r="M231" t="str">
            <v>26 -  Pernambuco</v>
          </cell>
          <cell r="N231">
            <v>22.86</v>
          </cell>
        </row>
        <row r="232">
          <cell r="C232" t="str">
            <v>UPA TORRÕES</v>
          </cell>
          <cell r="E232" t="str">
            <v>3.12 - Material Hospitalar</v>
          </cell>
          <cell r="F232">
            <v>21381761000100</v>
          </cell>
          <cell r="G232" t="str">
            <v>Six Distribuidora Hospitalar Ltda Epp</v>
          </cell>
          <cell r="H232" t="str">
            <v>B</v>
          </cell>
          <cell r="I232" t="str">
            <v>S</v>
          </cell>
          <cell r="J232" t="str">
            <v>36248</v>
          </cell>
          <cell r="K232">
            <v>44194</v>
          </cell>
          <cell r="L232" t="str">
            <v>26201221381761000100550010000362481999763557</v>
          </cell>
          <cell r="M232" t="str">
            <v>26 -  Pernambuco</v>
          </cell>
          <cell r="N232">
            <v>9300</v>
          </cell>
        </row>
        <row r="233">
          <cell r="C233" t="str">
            <v>UPA TORRÕES</v>
          </cell>
          <cell r="E233" t="str">
            <v>3.12 - Material Hospitalar</v>
          </cell>
          <cell r="F233">
            <v>236193000184</v>
          </cell>
          <cell r="G233" t="str">
            <v>Cirurgica Recife Comercio Ltda Epp</v>
          </cell>
          <cell r="H233" t="str">
            <v>B</v>
          </cell>
          <cell r="I233" t="str">
            <v>S</v>
          </cell>
          <cell r="J233" t="str">
            <v>62079</v>
          </cell>
          <cell r="K233">
            <v>44180</v>
          </cell>
          <cell r="L233" t="str">
            <v>26201200236193000184550010000620791000620808</v>
          </cell>
          <cell r="M233" t="str">
            <v>26 -  Pernambuco</v>
          </cell>
          <cell r="N233">
            <v>2779.84</v>
          </cell>
        </row>
        <row r="234">
          <cell r="C234" t="str">
            <v>UPA TORRÕES</v>
          </cell>
          <cell r="E234" t="str">
            <v>3.12 - Material Hospitalar</v>
          </cell>
          <cell r="F234">
            <v>30848237000198</v>
          </cell>
          <cell r="G234" t="str">
            <v>PH COMERCIO DE PRODUTOS MEDICOS HOSPITAL</v>
          </cell>
          <cell r="H234" t="str">
            <v>B</v>
          </cell>
          <cell r="I234" t="str">
            <v>S</v>
          </cell>
          <cell r="J234" t="str">
            <v>5034</v>
          </cell>
          <cell r="K234">
            <v>44180</v>
          </cell>
          <cell r="L234" t="str">
            <v>26201230848237000198550010000050341029059609</v>
          </cell>
          <cell r="M234" t="str">
            <v>26 -  Pernambuco</v>
          </cell>
          <cell r="N234">
            <v>10.199999999999999</v>
          </cell>
        </row>
        <row r="235">
          <cell r="C235" t="str">
            <v>UPA TORRÕES</v>
          </cell>
          <cell r="E235" t="str">
            <v>3.12 - Material Hospitalar</v>
          </cell>
          <cell r="F235">
            <v>30848237000198</v>
          </cell>
          <cell r="G235" t="str">
            <v>PH COMERCIO DE PRODUTOS MEDICOS HOSPITAL</v>
          </cell>
          <cell r="H235" t="str">
            <v>B</v>
          </cell>
          <cell r="I235" t="str">
            <v>S</v>
          </cell>
          <cell r="J235" t="str">
            <v>5034</v>
          </cell>
          <cell r="K235">
            <v>44180</v>
          </cell>
          <cell r="L235" t="str">
            <v>26201230848237000198550010000050341029059609</v>
          </cell>
          <cell r="M235" t="str">
            <v>26 -  Pernambuco</v>
          </cell>
          <cell r="N235">
            <v>216</v>
          </cell>
        </row>
        <row r="236">
          <cell r="C236" t="str">
            <v>UPA TORRÕES</v>
          </cell>
          <cell r="E236" t="str">
            <v>3.12 - Material Hospitalar</v>
          </cell>
          <cell r="F236">
            <v>27970162000109</v>
          </cell>
          <cell r="G236" t="str">
            <v>FBS SAUDE BRASIL COMERCIO DE MATERIAIS M</v>
          </cell>
          <cell r="H236" t="str">
            <v>B</v>
          </cell>
          <cell r="I236" t="str">
            <v>S</v>
          </cell>
          <cell r="J236" t="str">
            <v>276</v>
          </cell>
          <cell r="K236">
            <v>44169</v>
          </cell>
          <cell r="L236" t="str">
            <v>26201227970162000109550010000002761000092765</v>
          </cell>
          <cell r="M236" t="str">
            <v>26 -  Pernambuco</v>
          </cell>
          <cell r="N236">
            <v>8900</v>
          </cell>
        </row>
        <row r="237">
          <cell r="C237" t="str">
            <v>UPA TORRÕES</v>
          </cell>
          <cell r="E237" t="str">
            <v>3.12 - Material Hospitalar</v>
          </cell>
          <cell r="F237">
            <v>27970162000109</v>
          </cell>
          <cell r="G237" t="str">
            <v>FBS SAUDE BRASIL COMERCIO DE MATERIAIS M</v>
          </cell>
          <cell r="H237" t="str">
            <v>B</v>
          </cell>
          <cell r="I237" t="str">
            <v>S</v>
          </cell>
          <cell r="J237" t="str">
            <v>313</v>
          </cell>
          <cell r="K237">
            <v>44189</v>
          </cell>
          <cell r="L237" t="str">
            <v>26201227970162000109550010000003131000093139</v>
          </cell>
          <cell r="M237" t="str">
            <v>26 -  Pernambuco</v>
          </cell>
          <cell r="N237">
            <v>36140</v>
          </cell>
        </row>
        <row r="238">
          <cell r="C238" t="str">
            <v>UPA TORRÕES</v>
          </cell>
          <cell r="E238" t="str">
            <v>3.12 - Material Hospitalar</v>
          </cell>
          <cell r="F238">
            <v>12420164001048</v>
          </cell>
          <cell r="G238" t="str">
            <v>CM HOSPITALAR - PE</v>
          </cell>
          <cell r="H238" t="str">
            <v>B</v>
          </cell>
          <cell r="I238" t="str">
            <v>S</v>
          </cell>
          <cell r="J238" t="str">
            <v>83735</v>
          </cell>
          <cell r="K238">
            <v>44180</v>
          </cell>
          <cell r="L238" t="str">
            <v>26201212420164001048550010000837351100075948</v>
          </cell>
          <cell r="M238" t="str">
            <v>26 -  Pernambuco</v>
          </cell>
          <cell r="N238">
            <v>628</v>
          </cell>
        </row>
        <row r="239">
          <cell r="C239" t="str">
            <v>UPA TORRÕES</v>
          </cell>
          <cell r="E239" t="str">
            <v>3.12 - Material Hospitalar</v>
          </cell>
          <cell r="F239">
            <v>12420164001048</v>
          </cell>
          <cell r="G239" t="str">
            <v>CM HOSPITALAR - PE</v>
          </cell>
          <cell r="H239" t="str">
            <v>B</v>
          </cell>
          <cell r="I239" t="str">
            <v>S</v>
          </cell>
          <cell r="J239" t="str">
            <v>83735</v>
          </cell>
          <cell r="K239">
            <v>44180</v>
          </cell>
          <cell r="L239" t="str">
            <v>26201212420164001048550010000837351100075948</v>
          </cell>
          <cell r="M239" t="str">
            <v>26 -  Pernambuco</v>
          </cell>
          <cell r="N239">
            <v>921.89</v>
          </cell>
        </row>
        <row r="240">
          <cell r="C240" t="str">
            <v>UPA TORRÕES</v>
          </cell>
          <cell r="E240" t="str">
            <v>3.4 - Material Farmacológico</v>
          </cell>
          <cell r="F240">
            <v>9137934000225</v>
          </cell>
          <cell r="G240" t="str">
            <v>NORDICA DISTRIBUIDORA HOSPITALAR LTDA</v>
          </cell>
          <cell r="H240" t="str">
            <v>B</v>
          </cell>
          <cell r="I240" t="str">
            <v>S</v>
          </cell>
          <cell r="J240" t="str">
            <v>2701</v>
          </cell>
          <cell r="K240">
            <v>44180</v>
          </cell>
          <cell r="L240" t="str">
            <v>26201209137934000225558880000027011987114303</v>
          </cell>
          <cell r="M240" t="str">
            <v>26 -  Pernambuco</v>
          </cell>
          <cell r="N240">
            <v>1003.5</v>
          </cell>
        </row>
        <row r="241">
          <cell r="C241" t="str">
            <v>UPA TORRÕES</v>
          </cell>
          <cell r="E241" t="str">
            <v>3.4 - Material Farmacológico</v>
          </cell>
          <cell r="F241">
            <v>7484373000124</v>
          </cell>
          <cell r="G241" t="str">
            <v>UNI HOSPITALAR</v>
          </cell>
          <cell r="H241" t="str">
            <v>B</v>
          </cell>
          <cell r="I241" t="str">
            <v>S</v>
          </cell>
          <cell r="J241" t="str">
            <v>113205</v>
          </cell>
          <cell r="K241">
            <v>44180</v>
          </cell>
          <cell r="L241" t="str">
            <v>26201207484373000124550010001132051000714701</v>
          </cell>
          <cell r="M241" t="str">
            <v>26 -  Pernambuco</v>
          </cell>
          <cell r="N241">
            <v>15.96</v>
          </cell>
        </row>
        <row r="242">
          <cell r="C242" t="str">
            <v>UPA TORRÕES</v>
          </cell>
          <cell r="E242" t="str">
            <v>3.4 - Material Farmacológico</v>
          </cell>
          <cell r="F242">
            <v>7484373000124</v>
          </cell>
          <cell r="G242" t="str">
            <v>UNI HOSPITALAR</v>
          </cell>
          <cell r="H242" t="str">
            <v>B</v>
          </cell>
          <cell r="I242" t="str">
            <v>S</v>
          </cell>
          <cell r="J242" t="str">
            <v>113205</v>
          </cell>
          <cell r="K242">
            <v>44180</v>
          </cell>
          <cell r="L242" t="str">
            <v>26201207484373000124550010001132051000714701</v>
          </cell>
          <cell r="M242" t="str">
            <v>26 -  Pernambuco</v>
          </cell>
          <cell r="N242">
            <v>1300</v>
          </cell>
        </row>
        <row r="243">
          <cell r="C243" t="str">
            <v>UPA TORRÕES</v>
          </cell>
          <cell r="E243" t="str">
            <v>3.4 - Material Farmacológico</v>
          </cell>
          <cell r="F243">
            <v>7484373000124</v>
          </cell>
          <cell r="G243" t="str">
            <v>UNI HOSPITALAR</v>
          </cell>
          <cell r="H243" t="str">
            <v>B</v>
          </cell>
          <cell r="I243" t="str">
            <v>S</v>
          </cell>
          <cell r="J243" t="str">
            <v>113205</v>
          </cell>
          <cell r="K243">
            <v>44180</v>
          </cell>
          <cell r="L243" t="str">
            <v>26201207484373000124550010001132051000714701</v>
          </cell>
          <cell r="M243" t="str">
            <v>26 -  Pernambuco</v>
          </cell>
          <cell r="N243">
            <v>10.08</v>
          </cell>
        </row>
        <row r="244">
          <cell r="C244" t="str">
            <v>UPA TORRÕES</v>
          </cell>
          <cell r="E244" t="str">
            <v>3.4 - Material Farmacológico</v>
          </cell>
          <cell r="F244">
            <v>7484373000124</v>
          </cell>
          <cell r="G244" t="str">
            <v>UNI HOSPITALAR</v>
          </cell>
          <cell r="H244" t="str">
            <v>B</v>
          </cell>
          <cell r="I244" t="str">
            <v>S</v>
          </cell>
          <cell r="J244" t="str">
            <v>113205</v>
          </cell>
          <cell r="K244">
            <v>44180</v>
          </cell>
          <cell r="L244" t="str">
            <v>26201207484373000124550010001132051000714701</v>
          </cell>
          <cell r="M244" t="str">
            <v>26 -  Pernambuco</v>
          </cell>
          <cell r="N244">
            <v>57</v>
          </cell>
        </row>
        <row r="245">
          <cell r="C245" t="str">
            <v>UPA TORRÕES</v>
          </cell>
          <cell r="E245" t="str">
            <v>3.4 - Material Farmacológico</v>
          </cell>
          <cell r="F245">
            <v>7484373000124</v>
          </cell>
          <cell r="G245" t="str">
            <v>UNI HOSPITALAR</v>
          </cell>
          <cell r="H245" t="str">
            <v>B</v>
          </cell>
          <cell r="I245" t="str">
            <v>S</v>
          </cell>
          <cell r="J245" t="str">
            <v>113205</v>
          </cell>
          <cell r="K245">
            <v>44180</v>
          </cell>
          <cell r="L245" t="str">
            <v>26201207484373000124550010001132051000714701</v>
          </cell>
          <cell r="M245" t="str">
            <v>26 -  Pernambuco</v>
          </cell>
          <cell r="N245">
            <v>728</v>
          </cell>
        </row>
        <row r="246">
          <cell r="C246" t="str">
            <v>UPA TORRÕES</v>
          </cell>
          <cell r="E246" t="str">
            <v>3.4 - Material Farmacológico</v>
          </cell>
          <cell r="F246">
            <v>7484373000124</v>
          </cell>
          <cell r="G246" t="str">
            <v>UNI HOSPITALAR</v>
          </cell>
          <cell r="H246" t="str">
            <v>B</v>
          </cell>
          <cell r="I246" t="str">
            <v>S</v>
          </cell>
          <cell r="J246" t="str">
            <v>113205</v>
          </cell>
          <cell r="K246">
            <v>44180</v>
          </cell>
          <cell r="L246" t="str">
            <v>26201207484373000124550010001132051000714701</v>
          </cell>
          <cell r="M246" t="str">
            <v>26 -  Pernambuco</v>
          </cell>
          <cell r="N246">
            <v>59</v>
          </cell>
        </row>
        <row r="247">
          <cell r="C247" t="str">
            <v>UPA TORRÕES</v>
          </cell>
          <cell r="E247" t="str">
            <v>3.4 - Material Farmacológico</v>
          </cell>
          <cell r="F247">
            <v>7484373000124</v>
          </cell>
          <cell r="G247" t="str">
            <v>UNI HOSPITALAR</v>
          </cell>
          <cell r="H247" t="str">
            <v>B</v>
          </cell>
          <cell r="I247" t="str">
            <v>S</v>
          </cell>
          <cell r="J247" t="str">
            <v>113205</v>
          </cell>
          <cell r="K247">
            <v>44180</v>
          </cell>
          <cell r="L247" t="str">
            <v>26201207484373000124550010001132051000714701</v>
          </cell>
          <cell r="M247" t="str">
            <v>26 -  Pernambuco</v>
          </cell>
          <cell r="N247">
            <v>184.05</v>
          </cell>
        </row>
        <row r="248">
          <cell r="C248" t="str">
            <v>UPA TORRÕES</v>
          </cell>
          <cell r="E248" t="str">
            <v>3.4 - Material Farmacológico</v>
          </cell>
          <cell r="F248">
            <v>7484373000124</v>
          </cell>
          <cell r="G248" t="str">
            <v>UNI HOSPITALAR</v>
          </cell>
          <cell r="H248" t="str">
            <v>B</v>
          </cell>
          <cell r="I248" t="str">
            <v>S</v>
          </cell>
          <cell r="J248" t="str">
            <v>113205</v>
          </cell>
          <cell r="K248">
            <v>44180</v>
          </cell>
          <cell r="L248" t="str">
            <v>26201207484373000124550010001132051000714701</v>
          </cell>
          <cell r="M248" t="str">
            <v>26 -  Pernambuco</v>
          </cell>
          <cell r="N248">
            <v>64.5</v>
          </cell>
        </row>
        <row r="249">
          <cell r="C249" t="str">
            <v>UPA TORRÕES</v>
          </cell>
          <cell r="E249" t="str">
            <v>3.4 - Material Farmacológico</v>
          </cell>
          <cell r="F249">
            <v>8674752000140</v>
          </cell>
          <cell r="G249" t="str">
            <v>CIRURGICA MONTEBELLO LTDA</v>
          </cell>
          <cell r="H249" t="str">
            <v>B</v>
          </cell>
          <cell r="I249" t="str">
            <v>S</v>
          </cell>
          <cell r="J249" t="str">
            <v>94425</v>
          </cell>
          <cell r="K249">
            <v>44180</v>
          </cell>
          <cell r="L249" t="str">
            <v>26201208674752000140550010000944251786695757</v>
          </cell>
          <cell r="M249" t="str">
            <v>26 -  Pernambuco</v>
          </cell>
          <cell r="N249">
            <v>201.36</v>
          </cell>
        </row>
        <row r="250">
          <cell r="C250" t="str">
            <v>UPA TORRÕES</v>
          </cell>
          <cell r="E250" t="str">
            <v>3.4 - Material Farmacológico</v>
          </cell>
          <cell r="F250">
            <v>8674752000140</v>
          </cell>
          <cell r="G250" t="str">
            <v>CIRURGICA MONTEBELLO LTDA</v>
          </cell>
          <cell r="H250" t="str">
            <v>B</v>
          </cell>
          <cell r="I250" t="str">
            <v>S</v>
          </cell>
          <cell r="J250" t="str">
            <v>94425</v>
          </cell>
          <cell r="K250">
            <v>44180</v>
          </cell>
          <cell r="L250" t="str">
            <v>26201208674752000140550010000944251786695757</v>
          </cell>
          <cell r="M250" t="str">
            <v>26 -  Pernambuco</v>
          </cell>
          <cell r="N250">
            <v>24.9</v>
          </cell>
        </row>
        <row r="251">
          <cell r="C251" t="str">
            <v>UPA TORRÕES</v>
          </cell>
          <cell r="E251" t="str">
            <v>3.4 - Material Farmacológico</v>
          </cell>
          <cell r="F251">
            <v>8674752000140</v>
          </cell>
          <cell r="G251" t="str">
            <v>CIRURGICA MONTEBELLO LTDA</v>
          </cell>
          <cell r="H251" t="str">
            <v>B</v>
          </cell>
          <cell r="I251" t="str">
            <v>S</v>
          </cell>
          <cell r="J251" t="str">
            <v>95172</v>
          </cell>
          <cell r="K251">
            <v>44194</v>
          </cell>
          <cell r="L251" t="str">
            <v>26201208674752000140550010000951721878126650</v>
          </cell>
          <cell r="M251" t="str">
            <v>26 -  Pernambuco</v>
          </cell>
          <cell r="N251">
            <v>597</v>
          </cell>
        </row>
        <row r="252">
          <cell r="C252" t="str">
            <v>UPA TORRÕES</v>
          </cell>
          <cell r="E252" t="str">
            <v>3.4 - Material Farmacológico</v>
          </cell>
          <cell r="F252">
            <v>8674752000140</v>
          </cell>
          <cell r="G252" t="str">
            <v>CIRURGICA MONTEBELLO LTDA</v>
          </cell>
          <cell r="H252" t="str">
            <v>B</v>
          </cell>
          <cell r="I252" t="str">
            <v>S</v>
          </cell>
          <cell r="J252" t="str">
            <v>95172</v>
          </cell>
          <cell r="K252">
            <v>44194</v>
          </cell>
          <cell r="L252" t="str">
            <v>26201208674752000140550010000951721878126650</v>
          </cell>
          <cell r="M252" t="str">
            <v>26 -  Pernambuco</v>
          </cell>
          <cell r="N252">
            <v>1190</v>
          </cell>
        </row>
        <row r="253">
          <cell r="C253" t="str">
            <v>UPA TORRÕES</v>
          </cell>
          <cell r="E253" t="str">
            <v>3.4 - Material Farmacológico</v>
          </cell>
          <cell r="F253">
            <v>8674752000140</v>
          </cell>
          <cell r="G253" t="str">
            <v>CIRURGICA MONTEBELLO LTDA</v>
          </cell>
          <cell r="H253" t="str">
            <v>B</v>
          </cell>
          <cell r="I253" t="str">
            <v>S</v>
          </cell>
          <cell r="J253" t="str">
            <v>94425</v>
          </cell>
          <cell r="K253">
            <v>44180</v>
          </cell>
          <cell r="L253" t="str">
            <v>26201208674752000140550010000944251786695757</v>
          </cell>
          <cell r="M253" t="str">
            <v>26 -  Pernambuco</v>
          </cell>
          <cell r="N253">
            <v>672</v>
          </cell>
        </row>
        <row r="254">
          <cell r="C254" t="str">
            <v>UPA TORRÕES</v>
          </cell>
          <cell r="E254" t="str">
            <v>3.4 - Material Farmacológico</v>
          </cell>
          <cell r="F254">
            <v>8674752000140</v>
          </cell>
          <cell r="G254" t="str">
            <v>CIRURGICA MONTEBELLO LTDA</v>
          </cell>
          <cell r="H254" t="str">
            <v>B</v>
          </cell>
          <cell r="I254" t="str">
            <v>S</v>
          </cell>
          <cell r="J254" t="str">
            <v>94690</v>
          </cell>
          <cell r="K254">
            <v>44182</v>
          </cell>
          <cell r="L254" t="str">
            <v>26201208674752000140550010000946901750112432</v>
          </cell>
          <cell r="M254" t="str">
            <v>26 -  Pernambuco</v>
          </cell>
          <cell r="N254">
            <v>3386</v>
          </cell>
        </row>
        <row r="255">
          <cell r="C255" t="str">
            <v>UPA TORRÕES</v>
          </cell>
          <cell r="E255" t="str">
            <v>3.4 - Material Farmacológico</v>
          </cell>
          <cell r="F255">
            <v>8674752000140</v>
          </cell>
          <cell r="G255" t="str">
            <v>CIRURGICA MONTEBELLO LTDA</v>
          </cell>
          <cell r="H255" t="str">
            <v>B</v>
          </cell>
          <cell r="I255" t="str">
            <v>S</v>
          </cell>
          <cell r="J255" t="str">
            <v>94425</v>
          </cell>
          <cell r="K255">
            <v>44180</v>
          </cell>
          <cell r="L255" t="str">
            <v>26201208674752000140550010000944251786695757</v>
          </cell>
          <cell r="M255" t="str">
            <v>26 -  Pernambuco</v>
          </cell>
          <cell r="N255">
            <v>223.89</v>
          </cell>
        </row>
        <row r="256">
          <cell r="C256" t="str">
            <v>UPA TORRÕES</v>
          </cell>
          <cell r="E256" t="str">
            <v>3.4 - Material Farmacológico</v>
          </cell>
          <cell r="F256">
            <v>8674752000140</v>
          </cell>
          <cell r="G256" t="str">
            <v>CIRURGICA MONTEBELLO LTDA</v>
          </cell>
          <cell r="H256" t="str">
            <v>B</v>
          </cell>
          <cell r="I256" t="str">
            <v>S</v>
          </cell>
          <cell r="J256" t="str">
            <v>94425</v>
          </cell>
          <cell r="K256">
            <v>44180</v>
          </cell>
          <cell r="L256" t="str">
            <v>26201208674752000140550010000944251786695757</v>
          </cell>
          <cell r="M256" t="str">
            <v>26 -  Pernambuco</v>
          </cell>
          <cell r="N256">
            <v>908</v>
          </cell>
        </row>
        <row r="257">
          <cell r="C257" t="str">
            <v>UPA TORRÕES</v>
          </cell>
          <cell r="E257" t="str">
            <v>3.4 - Material Farmacológico</v>
          </cell>
          <cell r="F257">
            <v>8674752000140</v>
          </cell>
          <cell r="G257" t="str">
            <v>CIRURGICA MONTEBELLO LTDA</v>
          </cell>
          <cell r="H257" t="str">
            <v>B</v>
          </cell>
          <cell r="I257" t="str">
            <v>S</v>
          </cell>
          <cell r="J257" t="str">
            <v>94546</v>
          </cell>
          <cell r="K257">
            <v>44181</v>
          </cell>
          <cell r="L257" t="str">
            <v>26201208674752000140550010000945461784396928</v>
          </cell>
          <cell r="M257" t="str">
            <v>26 -  Pernambuco</v>
          </cell>
          <cell r="N257">
            <v>1139.2</v>
          </cell>
        </row>
        <row r="258">
          <cell r="C258" t="str">
            <v>UPA TORRÕES</v>
          </cell>
          <cell r="E258" t="str">
            <v>3.4 - Material Farmacológico</v>
          </cell>
          <cell r="F258">
            <v>12882932000194</v>
          </cell>
          <cell r="G258" t="str">
            <v>EXOMED REP DE MEDICAMENTOS LTDA</v>
          </cell>
          <cell r="H258" t="str">
            <v>B</v>
          </cell>
          <cell r="I258" t="str">
            <v>S</v>
          </cell>
          <cell r="J258" t="str">
            <v>146997</v>
          </cell>
          <cell r="K258">
            <v>44180</v>
          </cell>
          <cell r="L258" t="str">
            <v>26201212882932000194550010001469971274409455</v>
          </cell>
          <cell r="M258" t="str">
            <v>26 -  Pernambuco</v>
          </cell>
          <cell r="N258">
            <v>96</v>
          </cell>
        </row>
        <row r="259">
          <cell r="C259" t="str">
            <v>UPA TORRÕES</v>
          </cell>
          <cell r="E259" t="str">
            <v>3.4 - Material Farmacológico</v>
          </cell>
          <cell r="F259">
            <v>12882932000194</v>
          </cell>
          <cell r="G259" t="str">
            <v>EXOMED REP DE MEDICAMENTOS LTDA</v>
          </cell>
          <cell r="H259" t="str">
            <v>B</v>
          </cell>
          <cell r="I259" t="str">
            <v>S</v>
          </cell>
          <cell r="J259" t="str">
            <v>146997</v>
          </cell>
          <cell r="K259">
            <v>44180</v>
          </cell>
          <cell r="L259" t="str">
            <v>26201212882932000194550010001469971274409455</v>
          </cell>
          <cell r="M259" t="str">
            <v>26 -  Pernambuco</v>
          </cell>
          <cell r="N259">
            <v>448</v>
          </cell>
        </row>
        <row r="260">
          <cell r="C260" t="str">
            <v>UPA TORRÕES</v>
          </cell>
          <cell r="E260" t="str">
            <v>3.4 - Material Farmacológico</v>
          </cell>
          <cell r="F260">
            <v>12882932000194</v>
          </cell>
          <cell r="G260" t="str">
            <v>EXOMED REP DE MEDICAMENTOS LTDA</v>
          </cell>
          <cell r="H260" t="str">
            <v>B</v>
          </cell>
          <cell r="I260" t="str">
            <v>S</v>
          </cell>
          <cell r="J260" t="str">
            <v>146983</v>
          </cell>
          <cell r="K260">
            <v>44180</v>
          </cell>
          <cell r="L260" t="str">
            <v>26201212882932000194550010001469831603443431</v>
          </cell>
          <cell r="M260" t="str">
            <v>26 -  Pernambuco</v>
          </cell>
          <cell r="N260">
            <v>2068.96</v>
          </cell>
        </row>
        <row r="261">
          <cell r="C261" t="str">
            <v>UPA TORRÕES</v>
          </cell>
          <cell r="E261" t="str">
            <v>3.4 - Material Farmacológico</v>
          </cell>
          <cell r="F261">
            <v>12882932000194</v>
          </cell>
          <cell r="G261" t="str">
            <v>EXOMED REP DE MEDICAMENTOS LTDA</v>
          </cell>
          <cell r="H261" t="str">
            <v>B</v>
          </cell>
          <cell r="I261" t="str">
            <v>S</v>
          </cell>
          <cell r="J261" t="str">
            <v>146997</v>
          </cell>
          <cell r="K261">
            <v>44180</v>
          </cell>
          <cell r="L261" t="str">
            <v>26201212882932000194550010001469971274409455</v>
          </cell>
          <cell r="M261" t="str">
            <v>26 -  Pernambuco</v>
          </cell>
          <cell r="N261">
            <v>206.55</v>
          </cell>
        </row>
        <row r="262">
          <cell r="C262" t="str">
            <v>UPA TORRÕES</v>
          </cell>
          <cell r="E262" t="str">
            <v>3.4 - Material Farmacológico</v>
          </cell>
          <cell r="F262">
            <v>12882932000194</v>
          </cell>
          <cell r="G262" t="str">
            <v>EXOMED REP DE MEDICAMENTOS LTDA</v>
          </cell>
          <cell r="H262" t="str">
            <v>B</v>
          </cell>
          <cell r="I262" t="str">
            <v>S</v>
          </cell>
          <cell r="J262" t="str">
            <v>146997</v>
          </cell>
          <cell r="K262">
            <v>44180</v>
          </cell>
          <cell r="L262" t="str">
            <v>26201212882932000194550010001469971274409455</v>
          </cell>
          <cell r="M262" t="str">
            <v>26 -  Pernambuco</v>
          </cell>
          <cell r="N262">
            <v>124</v>
          </cell>
        </row>
        <row r="263">
          <cell r="C263" t="str">
            <v>UPA TORRÕES</v>
          </cell>
          <cell r="E263" t="str">
            <v>3.4 - Material Farmacológico</v>
          </cell>
          <cell r="F263">
            <v>12882932000194</v>
          </cell>
          <cell r="G263" t="str">
            <v>EXOMED REP DE MEDICAMENTOS LTDA</v>
          </cell>
          <cell r="H263" t="str">
            <v>B</v>
          </cell>
          <cell r="I263" t="str">
            <v>S</v>
          </cell>
          <cell r="J263" t="str">
            <v>146660</v>
          </cell>
          <cell r="K263">
            <v>44168</v>
          </cell>
          <cell r="L263" t="str">
            <v>26201212882932000194550010001466601663389297</v>
          </cell>
          <cell r="M263" t="str">
            <v>26 -  Pernambuco</v>
          </cell>
          <cell r="N263">
            <v>270</v>
          </cell>
        </row>
        <row r="264">
          <cell r="C264" t="str">
            <v>UPA TORRÕES</v>
          </cell>
          <cell r="E264" t="str">
            <v>3.4 - Material Farmacológico</v>
          </cell>
          <cell r="F264">
            <v>11563145000117</v>
          </cell>
          <cell r="G264" t="str">
            <v>COMERCIAL MOSTAERT LTDA</v>
          </cell>
          <cell r="H264" t="str">
            <v>B</v>
          </cell>
          <cell r="I264" t="str">
            <v>S</v>
          </cell>
          <cell r="J264" t="str">
            <v>84926</v>
          </cell>
          <cell r="K264">
            <v>44188</v>
          </cell>
          <cell r="L264" t="str">
            <v>26201211563145000117550010000849261001688716</v>
          </cell>
          <cell r="M264" t="str">
            <v>26 -  Pernambuco</v>
          </cell>
          <cell r="N264">
            <v>302.39999999999998</v>
          </cell>
        </row>
        <row r="265">
          <cell r="C265" t="str">
            <v>UPA TORRÕES</v>
          </cell>
          <cell r="E265" t="str">
            <v>3.4 - Material Farmacológico</v>
          </cell>
          <cell r="F265">
            <v>11563145000117</v>
          </cell>
          <cell r="G265" t="str">
            <v>COMERCIAL MOSTAERT LTDA</v>
          </cell>
          <cell r="H265" t="str">
            <v>B</v>
          </cell>
          <cell r="I265" t="str">
            <v>S</v>
          </cell>
          <cell r="J265" t="str">
            <v>84926</v>
          </cell>
          <cell r="K265">
            <v>44188</v>
          </cell>
          <cell r="L265" t="str">
            <v>26201211563145000117550010000849261001688716</v>
          </cell>
          <cell r="M265" t="str">
            <v>26 -  Pernambuco</v>
          </cell>
          <cell r="N265">
            <v>213</v>
          </cell>
        </row>
        <row r="266">
          <cell r="C266" t="str">
            <v>UPA TORRÕES</v>
          </cell>
          <cell r="E266" t="str">
            <v>3.4 - Material Farmacológico</v>
          </cell>
          <cell r="F266">
            <v>11563145000117</v>
          </cell>
          <cell r="G266" t="str">
            <v>COMERCIAL MOSTAERT LTDA</v>
          </cell>
          <cell r="H266" t="str">
            <v>B</v>
          </cell>
          <cell r="I266" t="str">
            <v>S</v>
          </cell>
          <cell r="J266" t="str">
            <v>84926</v>
          </cell>
          <cell r="K266">
            <v>44188</v>
          </cell>
          <cell r="L266" t="str">
            <v>26201211563145000117550010000849261001688716</v>
          </cell>
          <cell r="M266" t="str">
            <v>26 -  Pernambuco</v>
          </cell>
          <cell r="N266">
            <v>154</v>
          </cell>
        </row>
        <row r="267">
          <cell r="C267" t="str">
            <v>UPA TORRÕES</v>
          </cell>
          <cell r="E267" t="str">
            <v>3.4 - Material Farmacológico</v>
          </cell>
          <cell r="F267">
            <v>11563145000117</v>
          </cell>
          <cell r="G267" t="str">
            <v>COMERCIAL MOSTAERT LTDA</v>
          </cell>
          <cell r="H267" t="str">
            <v>B</v>
          </cell>
          <cell r="I267" t="str">
            <v>S</v>
          </cell>
          <cell r="J267" t="str">
            <v>84926</v>
          </cell>
          <cell r="K267">
            <v>44188</v>
          </cell>
          <cell r="L267" t="str">
            <v>26201211563145000117550010000849261001688716</v>
          </cell>
          <cell r="M267" t="str">
            <v>26 -  Pernambuco</v>
          </cell>
          <cell r="N267">
            <v>375</v>
          </cell>
        </row>
        <row r="268">
          <cell r="C268" t="str">
            <v>UPA TORRÕES</v>
          </cell>
          <cell r="E268" t="str">
            <v>3.4 - Material Farmacológico</v>
          </cell>
          <cell r="F268">
            <v>11563145000117</v>
          </cell>
          <cell r="G268" t="str">
            <v>COMERCIAL MOSTAERT LTDA</v>
          </cell>
          <cell r="H268" t="str">
            <v>B</v>
          </cell>
          <cell r="I268" t="str">
            <v>S</v>
          </cell>
          <cell r="J268" t="str">
            <v>84926</v>
          </cell>
          <cell r="K268">
            <v>44188</v>
          </cell>
          <cell r="L268" t="str">
            <v>26201211563145000117550010000849261001688716</v>
          </cell>
          <cell r="M268" t="str">
            <v>26 -  Pernambuco</v>
          </cell>
          <cell r="N268">
            <v>224</v>
          </cell>
        </row>
        <row r="269">
          <cell r="C269" t="str">
            <v>UPA TORRÕES</v>
          </cell>
          <cell r="E269" t="str">
            <v>3.4 - Material Farmacológico</v>
          </cell>
          <cell r="F269">
            <v>11563145000117</v>
          </cell>
          <cell r="G269" t="str">
            <v>COMERCIAL MOSTAERT LTDA</v>
          </cell>
          <cell r="H269" t="str">
            <v>B</v>
          </cell>
          <cell r="I269" t="str">
            <v>S</v>
          </cell>
          <cell r="J269" t="str">
            <v>84926</v>
          </cell>
          <cell r="K269">
            <v>44188</v>
          </cell>
          <cell r="L269" t="str">
            <v>26201211563145000117550010000849261001688716</v>
          </cell>
          <cell r="M269" t="str">
            <v>26 -  Pernambuco</v>
          </cell>
          <cell r="N269">
            <v>672</v>
          </cell>
        </row>
        <row r="270">
          <cell r="C270" t="str">
            <v>UPA TORRÕES</v>
          </cell>
          <cell r="E270" t="str">
            <v>3.4 - Material Farmacológico</v>
          </cell>
          <cell r="F270">
            <v>11563145000117</v>
          </cell>
          <cell r="G270" t="str">
            <v>COMERCIAL MOSTAERT LTDA</v>
          </cell>
          <cell r="H270" t="str">
            <v>B</v>
          </cell>
          <cell r="I270" t="str">
            <v>S</v>
          </cell>
          <cell r="J270" t="str">
            <v>84926</v>
          </cell>
          <cell r="K270">
            <v>44188</v>
          </cell>
          <cell r="L270" t="str">
            <v>26201211563145000117550010000849261001688716</v>
          </cell>
          <cell r="M270" t="str">
            <v>26 -  Pernambuco</v>
          </cell>
          <cell r="N270">
            <v>720</v>
          </cell>
        </row>
        <row r="271">
          <cell r="C271" t="str">
            <v>UPA TORRÕES</v>
          </cell>
          <cell r="E271" t="str">
            <v>3.4 - Material Farmacológico</v>
          </cell>
          <cell r="F271">
            <v>11563145000117</v>
          </cell>
          <cell r="G271" t="str">
            <v>COMERCIAL MOSTAERT LTDA</v>
          </cell>
          <cell r="H271" t="str">
            <v>B</v>
          </cell>
          <cell r="I271" t="str">
            <v>S</v>
          </cell>
          <cell r="J271" t="str">
            <v>84225</v>
          </cell>
          <cell r="K271">
            <v>44180</v>
          </cell>
          <cell r="L271" t="str">
            <v>26201211563145000117550010000842251001672440</v>
          </cell>
          <cell r="M271" t="str">
            <v>26 -  Pernambuco</v>
          </cell>
          <cell r="N271">
            <v>3450</v>
          </cell>
        </row>
        <row r="272">
          <cell r="C272" t="str">
            <v>UPA TORRÕES</v>
          </cell>
          <cell r="E272" t="str">
            <v>3.4 - Material Farmacológico</v>
          </cell>
          <cell r="F272">
            <v>11563145000117</v>
          </cell>
          <cell r="G272" t="str">
            <v>COMERCIAL MOSTAERT LTDA</v>
          </cell>
          <cell r="H272" t="str">
            <v>B</v>
          </cell>
          <cell r="I272" t="str">
            <v>S</v>
          </cell>
          <cell r="J272" t="str">
            <v>84926</v>
          </cell>
          <cell r="K272">
            <v>44188</v>
          </cell>
          <cell r="L272" t="str">
            <v>26201211563145000117550010000849261001688716</v>
          </cell>
          <cell r="M272" t="str">
            <v>26 -  Pernambuco</v>
          </cell>
          <cell r="N272">
            <v>420</v>
          </cell>
        </row>
        <row r="273">
          <cell r="C273" t="str">
            <v>UPA TORRÕES</v>
          </cell>
          <cell r="E273" t="str">
            <v>3.4 - Material Farmacológico</v>
          </cell>
          <cell r="F273">
            <v>11563145000117</v>
          </cell>
          <cell r="G273" t="str">
            <v>COMERCIAL MOSTAERT LTDA</v>
          </cell>
          <cell r="H273" t="str">
            <v>B</v>
          </cell>
          <cell r="I273" t="str">
            <v>S</v>
          </cell>
          <cell r="J273" t="str">
            <v>84225</v>
          </cell>
          <cell r="K273">
            <v>44180</v>
          </cell>
          <cell r="L273" t="str">
            <v>26201211563145000117550010000842251001672440</v>
          </cell>
          <cell r="M273" t="str">
            <v>26 -  Pernambuco</v>
          </cell>
          <cell r="N273">
            <v>1000</v>
          </cell>
        </row>
        <row r="274">
          <cell r="C274" t="str">
            <v>UPA TORRÕES</v>
          </cell>
          <cell r="E274" t="str">
            <v>3.4 - Material Farmacológico</v>
          </cell>
          <cell r="F274">
            <v>22580510000118</v>
          </cell>
          <cell r="G274" t="str">
            <v xml:space="preserve">UNIFAR </v>
          </cell>
          <cell r="H274" t="str">
            <v>B</v>
          </cell>
          <cell r="I274" t="str">
            <v>S</v>
          </cell>
          <cell r="J274" t="str">
            <v>39209</v>
          </cell>
          <cell r="K274">
            <v>44182</v>
          </cell>
          <cell r="L274" t="str">
            <v>26201222580510000118550010000392091000238804</v>
          </cell>
          <cell r="M274" t="str">
            <v>26 -  Pernambuco</v>
          </cell>
          <cell r="N274">
            <v>223.05</v>
          </cell>
        </row>
        <row r="275">
          <cell r="C275" t="str">
            <v>UPA TORRÕES</v>
          </cell>
          <cell r="E275" t="str">
            <v>3.4 - Material Farmacológico</v>
          </cell>
          <cell r="F275">
            <v>22580510000118</v>
          </cell>
          <cell r="G275" t="str">
            <v xml:space="preserve">UNIFAR </v>
          </cell>
          <cell r="H275" t="str">
            <v>B</v>
          </cell>
          <cell r="I275" t="str">
            <v>S</v>
          </cell>
          <cell r="J275" t="str">
            <v>39209</v>
          </cell>
          <cell r="K275">
            <v>44182</v>
          </cell>
          <cell r="L275" t="str">
            <v>26201222580510000118550010000392091000238804</v>
          </cell>
          <cell r="M275" t="str">
            <v>26 -  Pernambuco</v>
          </cell>
          <cell r="N275">
            <v>276</v>
          </cell>
        </row>
        <row r="276">
          <cell r="C276" t="str">
            <v>UPA TORRÕES</v>
          </cell>
          <cell r="E276" t="str">
            <v>3.4 - Material Farmacológico</v>
          </cell>
          <cell r="F276">
            <v>22580510000118</v>
          </cell>
          <cell r="G276" t="str">
            <v xml:space="preserve">UNIFAR </v>
          </cell>
          <cell r="H276" t="str">
            <v>B</v>
          </cell>
          <cell r="I276" t="str">
            <v>S</v>
          </cell>
          <cell r="J276" t="str">
            <v>39209</v>
          </cell>
          <cell r="K276">
            <v>44182</v>
          </cell>
          <cell r="L276" t="str">
            <v>26201222580510000118550010000392091000238804</v>
          </cell>
          <cell r="M276" t="str">
            <v>26 -  Pernambuco</v>
          </cell>
          <cell r="N276">
            <v>21.6</v>
          </cell>
        </row>
        <row r="277">
          <cell r="C277" t="str">
            <v>UPA TORRÕES</v>
          </cell>
          <cell r="E277" t="str">
            <v>3.4 - Material Farmacológico</v>
          </cell>
          <cell r="F277">
            <v>21596736000144</v>
          </cell>
          <cell r="G277" t="str">
            <v>ULTRAMEGA</v>
          </cell>
          <cell r="H277" t="str">
            <v>B</v>
          </cell>
          <cell r="I277" t="str">
            <v>S</v>
          </cell>
          <cell r="J277" t="str">
            <v>116165</v>
          </cell>
          <cell r="K277">
            <v>44179</v>
          </cell>
          <cell r="L277" t="str">
            <v>26201221596736000144550010001161651001190460</v>
          </cell>
          <cell r="M277" t="str">
            <v>26 -  Pernambuco</v>
          </cell>
          <cell r="N277">
            <v>58.56</v>
          </cell>
        </row>
        <row r="278">
          <cell r="C278" t="str">
            <v>UPA TORRÕES</v>
          </cell>
          <cell r="E278" t="str">
            <v>3.4 - Material Farmacológico</v>
          </cell>
          <cell r="F278">
            <v>21596736000144</v>
          </cell>
          <cell r="G278" t="str">
            <v>ULTRAMEGA</v>
          </cell>
          <cell r="H278" t="str">
            <v>B</v>
          </cell>
          <cell r="I278" t="str">
            <v>S</v>
          </cell>
          <cell r="J278" t="str">
            <v>116165</v>
          </cell>
          <cell r="K278">
            <v>44179</v>
          </cell>
          <cell r="L278" t="str">
            <v>26201221596736000144550010001161651001190460</v>
          </cell>
          <cell r="M278" t="str">
            <v>26 -  Pernambuco</v>
          </cell>
          <cell r="N278">
            <v>7.2</v>
          </cell>
        </row>
        <row r="279">
          <cell r="C279" t="str">
            <v>UPA TORRÕES</v>
          </cell>
          <cell r="E279" t="str">
            <v>3.4 - Material Farmacológico</v>
          </cell>
          <cell r="F279">
            <v>21596736000144</v>
          </cell>
          <cell r="G279" t="str">
            <v>ULTRAMEGA</v>
          </cell>
          <cell r="H279" t="str">
            <v>B</v>
          </cell>
          <cell r="I279" t="str">
            <v>S</v>
          </cell>
          <cell r="J279" t="str">
            <v>116165</v>
          </cell>
          <cell r="K279">
            <v>44179</v>
          </cell>
          <cell r="L279" t="str">
            <v>26201221596736000144550010001161651001190460</v>
          </cell>
          <cell r="M279" t="str">
            <v>26 -  Pernambuco</v>
          </cell>
          <cell r="N279">
            <v>526.77</v>
          </cell>
        </row>
        <row r="280">
          <cell r="C280" t="str">
            <v>UPA TORRÕES</v>
          </cell>
          <cell r="E280" t="str">
            <v>3.4 - Material Farmacológico</v>
          </cell>
          <cell r="F280">
            <v>21596736000144</v>
          </cell>
          <cell r="G280" t="str">
            <v>ULTRAMEGA</v>
          </cell>
          <cell r="H280" t="str">
            <v>B</v>
          </cell>
          <cell r="I280" t="str">
            <v>S</v>
          </cell>
          <cell r="J280" t="str">
            <v>116165</v>
          </cell>
          <cell r="K280">
            <v>44179</v>
          </cell>
          <cell r="L280" t="str">
            <v>26201221596736000144550010001161651001190460</v>
          </cell>
          <cell r="M280" t="str">
            <v>26 -  Pernambuco</v>
          </cell>
          <cell r="N280">
            <v>6.75</v>
          </cell>
        </row>
        <row r="281">
          <cell r="C281" t="str">
            <v>UPA TORRÕES</v>
          </cell>
          <cell r="E281" t="str">
            <v>3.4 - Material Farmacológico</v>
          </cell>
          <cell r="F281">
            <v>49324221000880</v>
          </cell>
          <cell r="G281" t="str">
            <v>FRESENIUS KABI BRASIL LTDA</v>
          </cell>
          <cell r="H281" t="str">
            <v>B</v>
          </cell>
          <cell r="I281" t="str">
            <v>S</v>
          </cell>
          <cell r="J281" t="str">
            <v>193331</v>
          </cell>
          <cell r="K281">
            <v>44176</v>
          </cell>
          <cell r="L281" t="str">
            <v>23201249324221000880550000001933311114635717</v>
          </cell>
          <cell r="M281" t="str">
            <v>23 -  Ceará</v>
          </cell>
          <cell r="N281">
            <v>5460</v>
          </cell>
        </row>
        <row r="282">
          <cell r="C282" t="str">
            <v>UPA TORRÕES</v>
          </cell>
          <cell r="E282" t="str">
            <v>3.4 - Material Farmacológico</v>
          </cell>
          <cell r="F282">
            <v>49324221000880</v>
          </cell>
          <cell r="G282" t="str">
            <v>FRESENIUS KABI BRASIL LTDA</v>
          </cell>
          <cell r="H282" t="str">
            <v>B</v>
          </cell>
          <cell r="I282" t="str">
            <v>S</v>
          </cell>
          <cell r="J282" t="str">
            <v>193331</v>
          </cell>
          <cell r="K282">
            <v>44176</v>
          </cell>
          <cell r="L282" t="str">
            <v>23201249324221000880550000001933311114635717</v>
          </cell>
          <cell r="M282" t="str">
            <v>23 -  Ceará</v>
          </cell>
          <cell r="N282">
            <v>187.2</v>
          </cell>
        </row>
        <row r="283">
          <cell r="C283" t="str">
            <v>UPA TORRÕES</v>
          </cell>
          <cell r="E283" t="str">
            <v>3.4 - Material Farmacológico</v>
          </cell>
          <cell r="F283">
            <v>49324221000880</v>
          </cell>
          <cell r="G283" t="str">
            <v>FRESENIUS KABI BRASIL LTDA</v>
          </cell>
          <cell r="H283" t="str">
            <v>B</v>
          </cell>
          <cell r="I283" t="str">
            <v>S</v>
          </cell>
          <cell r="J283" t="str">
            <v>193331</v>
          </cell>
          <cell r="K283">
            <v>44176</v>
          </cell>
          <cell r="L283" t="str">
            <v>23201249324221000880550000001933311114635717</v>
          </cell>
          <cell r="M283" t="str">
            <v>23 -  Ceará</v>
          </cell>
          <cell r="N283">
            <v>266.39999999999998</v>
          </cell>
        </row>
        <row r="284">
          <cell r="C284" t="str">
            <v>UPA TORRÕES</v>
          </cell>
          <cell r="E284" t="str">
            <v>3.4 - Material Farmacológico</v>
          </cell>
          <cell r="F284">
            <v>49324221000880</v>
          </cell>
          <cell r="G284" t="str">
            <v>FRESENIUS KABI BRASIL LTDA</v>
          </cell>
          <cell r="H284" t="str">
            <v>B</v>
          </cell>
          <cell r="I284" t="str">
            <v>S</v>
          </cell>
          <cell r="J284" t="str">
            <v>193331</v>
          </cell>
          <cell r="K284">
            <v>44176</v>
          </cell>
          <cell r="L284" t="str">
            <v>23201249324221000880550000001933311114635717</v>
          </cell>
          <cell r="M284" t="str">
            <v>23 -  Ceará</v>
          </cell>
          <cell r="N284">
            <v>1935</v>
          </cell>
        </row>
        <row r="285">
          <cell r="C285" t="str">
            <v>UPA TORRÕES</v>
          </cell>
          <cell r="E285" t="str">
            <v>3.4 - Material Farmacológico</v>
          </cell>
          <cell r="F285">
            <v>49324221000880</v>
          </cell>
          <cell r="G285" t="str">
            <v>FRESENIUS KABI BRASIL LTDA</v>
          </cell>
          <cell r="H285" t="str">
            <v>B</v>
          </cell>
          <cell r="I285" t="str">
            <v>S</v>
          </cell>
          <cell r="J285" t="str">
            <v>193331</v>
          </cell>
          <cell r="K285">
            <v>44176</v>
          </cell>
          <cell r="L285" t="str">
            <v>23201249324221000880550000001933311114635717</v>
          </cell>
          <cell r="M285" t="str">
            <v>23 -  Ceará</v>
          </cell>
          <cell r="N285">
            <v>634.5</v>
          </cell>
        </row>
        <row r="286">
          <cell r="C286" t="str">
            <v>UPA TORRÕES</v>
          </cell>
          <cell r="E286" t="str">
            <v>3.4 - Material Farmacológico</v>
          </cell>
          <cell r="F286">
            <v>49324221000880</v>
          </cell>
          <cell r="G286" t="str">
            <v>FRESENIUS KABI BRASIL LTDA</v>
          </cell>
          <cell r="H286" t="str">
            <v>B</v>
          </cell>
          <cell r="I286" t="str">
            <v>S</v>
          </cell>
          <cell r="J286" t="str">
            <v>193331</v>
          </cell>
          <cell r="K286">
            <v>44176</v>
          </cell>
          <cell r="L286" t="str">
            <v>23201249324221000880550000001933311114635717</v>
          </cell>
          <cell r="M286" t="str">
            <v>23 -  Ceará</v>
          </cell>
          <cell r="N286">
            <v>282</v>
          </cell>
        </row>
        <row r="287">
          <cell r="C287" t="str">
            <v>UPA TORRÕES</v>
          </cell>
          <cell r="E287" t="str">
            <v>3.4 - Material Farmacológico</v>
          </cell>
          <cell r="F287">
            <v>67729178000220</v>
          </cell>
          <cell r="G287" t="str">
            <v>Comercial Cirurgica Rioclarense Ltda - M</v>
          </cell>
          <cell r="H287" t="str">
            <v>B</v>
          </cell>
          <cell r="I287" t="str">
            <v>S</v>
          </cell>
          <cell r="J287" t="str">
            <v>1495</v>
          </cell>
          <cell r="K287">
            <v>44179</v>
          </cell>
          <cell r="L287" t="str">
            <v>26201267729178000653550010000014951733208441</v>
          </cell>
          <cell r="M287" t="str">
            <v>26 -  Pernambuco</v>
          </cell>
          <cell r="N287">
            <v>442.5</v>
          </cell>
        </row>
        <row r="288">
          <cell r="C288" t="str">
            <v>UPA TORRÕES</v>
          </cell>
          <cell r="E288" t="str">
            <v>3.4 - Material Farmacológico</v>
          </cell>
          <cell r="F288">
            <v>67729178000220</v>
          </cell>
          <cell r="G288" t="str">
            <v>Comercial Cirurgica Rioclarense Ltda - M</v>
          </cell>
          <cell r="H288" t="str">
            <v>B</v>
          </cell>
          <cell r="I288" t="str">
            <v>S</v>
          </cell>
          <cell r="J288" t="str">
            <v>1495</v>
          </cell>
          <cell r="K288">
            <v>44179</v>
          </cell>
          <cell r="L288" t="str">
            <v>26201267729178000653550010000014951733208441</v>
          </cell>
          <cell r="M288" t="str">
            <v>26 -  Pernambuco</v>
          </cell>
          <cell r="N288">
            <v>223.35</v>
          </cell>
        </row>
        <row r="289">
          <cell r="C289" t="str">
            <v>UPA TORRÕES</v>
          </cell>
          <cell r="E289" t="str">
            <v>3.4 - Material Farmacológico</v>
          </cell>
          <cell r="F289">
            <v>67729178000220</v>
          </cell>
          <cell r="G289" t="str">
            <v>Comercial Cirurgica Rioclarense Ltda - M</v>
          </cell>
          <cell r="H289" t="str">
            <v>B</v>
          </cell>
          <cell r="I289" t="str">
            <v>S</v>
          </cell>
          <cell r="J289" t="str">
            <v>1495</v>
          </cell>
          <cell r="K289">
            <v>44179</v>
          </cell>
          <cell r="L289" t="str">
            <v>26201267729178000653550010000014951733208441</v>
          </cell>
          <cell r="M289" t="str">
            <v>26 -  Pernambuco</v>
          </cell>
          <cell r="N289">
            <v>376</v>
          </cell>
        </row>
        <row r="290">
          <cell r="C290" t="str">
            <v>UPA TORRÕES</v>
          </cell>
          <cell r="E290" t="str">
            <v>3.4 - Material Farmacológico</v>
          </cell>
          <cell r="F290">
            <v>21381761000100</v>
          </cell>
          <cell r="G290" t="str">
            <v>Six Distribuidora Hospitalar Ltda Epp</v>
          </cell>
          <cell r="H290" t="str">
            <v>B</v>
          </cell>
          <cell r="I290" t="str">
            <v>S</v>
          </cell>
          <cell r="J290" t="str">
            <v>35884</v>
          </cell>
          <cell r="K290">
            <v>44179</v>
          </cell>
          <cell r="L290" t="str">
            <v>26201221381761000100550010000358841531185261</v>
          </cell>
          <cell r="M290" t="str">
            <v>26 -  Pernambuco</v>
          </cell>
          <cell r="N290">
            <v>69.599999999999994</v>
          </cell>
        </row>
        <row r="291">
          <cell r="C291" t="str">
            <v>UPA TORRÕES</v>
          </cell>
          <cell r="E291" t="str">
            <v>3.4 - Material Farmacológico</v>
          </cell>
          <cell r="F291">
            <v>21381761000100</v>
          </cell>
          <cell r="G291" t="str">
            <v>Six Distribuidora Hospitalar Ltda Epp</v>
          </cell>
          <cell r="H291" t="str">
            <v>B</v>
          </cell>
          <cell r="I291" t="str">
            <v>S</v>
          </cell>
          <cell r="J291" t="str">
            <v>35884</v>
          </cell>
          <cell r="K291">
            <v>44179</v>
          </cell>
          <cell r="L291" t="str">
            <v>26201221381761000100550010000358841531185261</v>
          </cell>
          <cell r="M291" t="str">
            <v>26 -  Pernambuco</v>
          </cell>
          <cell r="N291">
            <v>104.5</v>
          </cell>
        </row>
        <row r="292">
          <cell r="C292" t="str">
            <v>UPA TORRÕES</v>
          </cell>
          <cell r="E292" t="str">
            <v>3.4 - Material Farmacológico</v>
          </cell>
          <cell r="F292">
            <v>21381761000100</v>
          </cell>
          <cell r="G292" t="str">
            <v>Six Distribuidora Hospitalar Ltda Epp</v>
          </cell>
          <cell r="H292" t="str">
            <v>B</v>
          </cell>
          <cell r="I292" t="str">
            <v>S</v>
          </cell>
          <cell r="J292" t="str">
            <v>35884</v>
          </cell>
          <cell r="K292">
            <v>44179</v>
          </cell>
          <cell r="L292" t="str">
            <v>26201221381761000100550010000358841531185261</v>
          </cell>
          <cell r="M292" t="str">
            <v>26 -  Pernambuco</v>
          </cell>
          <cell r="N292">
            <v>30.8</v>
          </cell>
        </row>
        <row r="293">
          <cell r="C293" t="str">
            <v>UPA TORRÕES</v>
          </cell>
          <cell r="E293" t="str">
            <v>3.4 - Material Farmacológico</v>
          </cell>
          <cell r="F293">
            <v>21381761000100</v>
          </cell>
          <cell r="G293" t="str">
            <v>Six Distribuidora Hospitalar Ltda Epp</v>
          </cell>
          <cell r="H293" t="str">
            <v>B</v>
          </cell>
          <cell r="I293" t="str">
            <v>S</v>
          </cell>
          <cell r="J293" t="str">
            <v>35884</v>
          </cell>
          <cell r="K293">
            <v>44179</v>
          </cell>
          <cell r="L293" t="str">
            <v>26201221381761000100550010000358841531185261</v>
          </cell>
          <cell r="M293" t="str">
            <v>26 -  Pernambuco</v>
          </cell>
          <cell r="N293">
            <v>366</v>
          </cell>
        </row>
        <row r="294">
          <cell r="C294" t="str">
            <v>UPA TORRÕES</v>
          </cell>
          <cell r="E294" t="str">
            <v>3.4 - Material Farmacológico</v>
          </cell>
          <cell r="F294">
            <v>21381761000100</v>
          </cell>
          <cell r="G294" t="str">
            <v>Six Distribuidora Hospitalar Ltda Epp</v>
          </cell>
          <cell r="H294" t="str">
            <v>B</v>
          </cell>
          <cell r="I294" t="str">
            <v>S</v>
          </cell>
          <cell r="J294" t="str">
            <v>35884</v>
          </cell>
          <cell r="K294">
            <v>44179</v>
          </cell>
          <cell r="L294" t="str">
            <v>26201221381761000100550010000358841531185261</v>
          </cell>
          <cell r="M294" t="str">
            <v>26 -  Pernambuco</v>
          </cell>
          <cell r="N294">
            <v>12.4</v>
          </cell>
        </row>
        <row r="295">
          <cell r="C295" t="str">
            <v>UPA TORRÕES</v>
          </cell>
          <cell r="E295" t="str">
            <v>3.4 - Material Farmacológico</v>
          </cell>
          <cell r="F295">
            <v>21381761000100</v>
          </cell>
          <cell r="G295" t="str">
            <v>Six Distribuidora Hospitalar Ltda Epp</v>
          </cell>
          <cell r="H295" t="str">
            <v>B</v>
          </cell>
          <cell r="I295" t="str">
            <v>S</v>
          </cell>
          <cell r="J295" t="str">
            <v>35870</v>
          </cell>
          <cell r="K295">
            <v>44179</v>
          </cell>
          <cell r="L295" t="str">
            <v>26201221381761000100550010000358701298637171</v>
          </cell>
          <cell r="M295" t="str">
            <v>26 -  Pernambuco</v>
          </cell>
          <cell r="N295">
            <v>840</v>
          </cell>
        </row>
        <row r="296">
          <cell r="C296" t="str">
            <v>UPA TORRÕES</v>
          </cell>
          <cell r="E296" t="str">
            <v>3.4 - Material Farmacológico</v>
          </cell>
          <cell r="F296">
            <v>12420164001048</v>
          </cell>
          <cell r="G296" t="str">
            <v>CM HOSPITALAR - PE</v>
          </cell>
          <cell r="H296" t="str">
            <v>B</v>
          </cell>
          <cell r="I296" t="str">
            <v>S</v>
          </cell>
          <cell r="J296" t="str">
            <v>83737</v>
          </cell>
          <cell r="K296">
            <v>44180</v>
          </cell>
          <cell r="L296" t="str">
            <v>26201212420164001048550010000837371100294385</v>
          </cell>
          <cell r="M296" t="str">
            <v>26 -  Pernambuco</v>
          </cell>
          <cell r="N296">
            <v>111</v>
          </cell>
        </row>
        <row r="297">
          <cell r="C297" t="str">
            <v>UPA TORRÕES</v>
          </cell>
          <cell r="E297" t="str">
            <v>3.4 - Material Farmacológico</v>
          </cell>
          <cell r="F297">
            <v>12420164001048</v>
          </cell>
          <cell r="G297" t="str">
            <v>CM HOSPITALAR - PE</v>
          </cell>
          <cell r="H297" t="str">
            <v>B</v>
          </cell>
          <cell r="I297" t="str">
            <v>S</v>
          </cell>
          <cell r="J297" t="str">
            <v>83737</v>
          </cell>
          <cell r="K297">
            <v>44180</v>
          </cell>
          <cell r="L297" t="str">
            <v>26201212420164001048550010000837371100294385</v>
          </cell>
          <cell r="M297" t="str">
            <v>26 -  Pernambuco</v>
          </cell>
          <cell r="N297">
            <v>624.23</v>
          </cell>
        </row>
        <row r="298">
          <cell r="C298" t="str">
            <v>UPA TORRÕES</v>
          </cell>
          <cell r="E298" t="str">
            <v>3.4 - Material Farmacológico</v>
          </cell>
          <cell r="F298">
            <v>12420164001048</v>
          </cell>
          <cell r="G298" t="str">
            <v>CM HOSPITALAR - PE</v>
          </cell>
          <cell r="H298" t="str">
            <v>B</v>
          </cell>
          <cell r="I298" t="str">
            <v>S</v>
          </cell>
          <cell r="J298" t="str">
            <v>83737</v>
          </cell>
          <cell r="K298">
            <v>44180</v>
          </cell>
          <cell r="L298" t="str">
            <v>26201212420164001048550010000837371100294385</v>
          </cell>
          <cell r="M298" t="str">
            <v>26 -  Pernambuco</v>
          </cell>
          <cell r="N298">
            <v>965</v>
          </cell>
        </row>
        <row r="299">
          <cell r="C299" t="str">
            <v>UPA TORRÕES</v>
          </cell>
          <cell r="E299" t="str">
            <v>3.14 - Alimentação Preparada</v>
          </cell>
          <cell r="F299">
            <v>1687725000162</v>
          </cell>
          <cell r="G299" t="str">
            <v>CENEP LTDA</v>
          </cell>
          <cell r="H299" t="str">
            <v>B</v>
          </cell>
          <cell r="I299" t="str">
            <v>S</v>
          </cell>
          <cell r="J299" t="str">
            <v>27303</v>
          </cell>
          <cell r="K299">
            <v>44176</v>
          </cell>
          <cell r="L299" t="str">
            <v>26201201687725000162550010000273031100268783</v>
          </cell>
          <cell r="M299" t="str">
            <v>26 -  Pernambuco</v>
          </cell>
          <cell r="N299">
            <v>690</v>
          </cell>
        </row>
        <row r="300">
          <cell r="C300" t="str">
            <v>UPA TORRÕES</v>
          </cell>
          <cell r="E300" t="str">
            <v>3.99 - Outras despesas com Material de Consumo</v>
          </cell>
          <cell r="F300">
            <v>8674752000140</v>
          </cell>
          <cell r="G300" t="str">
            <v>CIRURGICA MONTEBELLO LTDA</v>
          </cell>
          <cell r="H300" t="str">
            <v>B</v>
          </cell>
          <cell r="I300" t="str">
            <v>S</v>
          </cell>
          <cell r="J300" t="str">
            <v>94429</v>
          </cell>
          <cell r="K300">
            <v>44180</v>
          </cell>
          <cell r="L300" t="str">
            <v>26201208674752000140550010000944291855785887</v>
          </cell>
          <cell r="M300" t="str">
            <v>26 -  Pernambuco</v>
          </cell>
          <cell r="N300">
            <v>1763.34</v>
          </cell>
        </row>
        <row r="301">
          <cell r="C301" t="str">
            <v>UPA TORRÕES</v>
          </cell>
          <cell r="E301" t="str">
            <v>3.99 - Outras despesas com Material de Consumo</v>
          </cell>
          <cell r="F301">
            <v>8674752000140</v>
          </cell>
          <cell r="G301" t="str">
            <v>CIRURGICA MONTEBELLO LTDA</v>
          </cell>
          <cell r="H301" t="str">
            <v>B</v>
          </cell>
          <cell r="I301" t="str">
            <v>S</v>
          </cell>
          <cell r="J301" t="str">
            <v>94429</v>
          </cell>
          <cell r="K301">
            <v>44180</v>
          </cell>
          <cell r="L301" t="str">
            <v>26201208674752000140550010000944291855785887</v>
          </cell>
          <cell r="M301" t="str">
            <v>26 -  Pernambuco</v>
          </cell>
          <cell r="N301">
            <v>238.93</v>
          </cell>
        </row>
        <row r="302">
          <cell r="C302" t="str">
            <v>UPA TORRÕES</v>
          </cell>
          <cell r="E302" t="str">
            <v>3.99 - Outras despesas com Material de Consumo</v>
          </cell>
          <cell r="F302">
            <v>8674752000140</v>
          </cell>
          <cell r="G302" t="str">
            <v>CIRURGICA MONTEBELLO LTDA</v>
          </cell>
          <cell r="H302" t="str">
            <v>B</v>
          </cell>
          <cell r="I302" t="str">
            <v>S</v>
          </cell>
          <cell r="J302" t="str">
            <v>94429</v>
          </cell>
          <cell r="K302">
            <v>44180</v>
          </cell>
          <cell r="L302" t="str">
            <v>26201208674752000140550010000944291855785887</v>
          </cell>
          <cell r="M302" t="str">
            <v>26 -  Pernambuco</v>
          </cell>
          <cell r="N302">
            <v>84.26</v>
          </cell>
        </row>
        <row r="303">
          <cell r="C303" t="str">
            <v>UPA TORRÕES</v>
          </cell>
          <cell r="E303" t="str">
            <v>3.99 - Outras despesas com Material de Consumo</v>
          </cell>
          <cell r="F303">
            <v>8674752000140</v>
          </cell>
          <cell r="G303" t="str">
            <v>CIRURGICA MONTEBELLO LTDA</v>
          </cell>
          <cell r="H303" t="str">
            <v>B</v>
          </cell>
          <cell r="I303" t="str">
            <v>S</v>
          </cell>
          <cell r="J303" t="str">
            <v>94429</v>
          </cell>
          <cell r="K303">
            <v>44180</v>
          </cell>
          <cell r="L303" t="str">
            <v>26201208674752000140550010000944291855785887</v>
          </cell>
          <cell r="M303" t="str">
            <v>26 -  Pernambuco</v>
          </cell>
          <cell r="N303">
            <v>842.58</v>
          </cell>
        </row>
        <row r="304">
          <cell r="C304" t="str">
            <v>UPA TORRÕES</v>
          </cell>
          <cell r="E304" t="str">
            <v>3.99 - Outras despesas com Material de Consumo</v>
          </cell>
          <cell r="F304">
            <v>8674752000140</v>
          </cell>
          <cell r="G304" t="str">
            <v>CIRURGICA MONTEBELLO LTDA</v>
          </cell>
          <cell r="H304" t="str">
            <v>B</v>
          </cell>
          <cell r="I304" t="str">
            <v>S</v>
          </cell>
          <cell r="J304" t="str">
            <v>94429</v>
          </cell>
          <cell r="K304">
            <v>44180</v>
          </cell>
          <cell r="L304" t="str">
            <v>26201208674752000140550010000944291855785887</v>
          </cell>
          <cell r="M304" t="str">
            <v>26 -  Pernambuco</v>
          </cell>
          <cell r="N304">
            <v>702.15</v>
          </cell>
        </row>
        <row r="305">
          <cell r="C305" t="str">
            <v>UPA TORRÕES</v>
          </cell>
          <cell r="E305" t="str">
            <v xml:space="preserve">5.21 - Seguros em geral </v>
          </cell>
          <cell r="F305">
            <v>61074175000138</v>
          </cell>
          <cell r="G305" t="str">
            <v>MAPFRE VERA CRUZ SEGURADORA</v>
          </cell>
          <cell r="H305" t="str">
            <v>S</v>
          </cell>
          <cell r="I305" t="str">
            <v>N</v>
          </cell>
          <cell r="J305" t="str">
            <v>---</v>
          </cell>
          <cell r="K305">
            <v>44188</v>
          </cell>
          <cell r="M305" t="str">
            <v>3550308 - São Paulo - SP</v>
          </cell>
          <cell r="N305">
            <v>238.24</v>
          </cell>
        </row>
        <row r="306">
          <cell r="C306" t="str">
            <v>UPA TORRÕES</v>
          </cell>
          <cell r="E306" t="str">
            <v xml:space="preserve">5.21 - Seguros em geral </v>
          </cell>
          <cell r="F306">
            <v>33164021000100</v>
          </cell>
          <cell r="G306" t="str">
            <v>TOKIO MARINE SEGURADORA S.A</v>
          </cell>
          <cell r="H306" t="str">
            <v>S</v>
          </cell>
          <cell r="I306" t="str">
            <v>N</v>
          </cell>
          <cell r="J306" t="str">
            <v>---</v>
          </cell>
          <cell r="K306">
            <v>44188</v>
          </cell>
          <cell r="M306" t="str">
            <v>3550308 - São Paulo - SP</v>
          </cell>
          <cell r="N306">
            <v>193.6</v>
          </cell>
        </row>
        <row r="307">
          <cell r="C307" t="str">
            <v>UPA TORRÕES</v>
          </cell>
          <cell r="E307" t="str">
            <v>5.9 - Telefonia Móvel</v>
          </cell>
          <cell r="F307">
            <v>40432544000147</v>
          </cell>
          <cell r="G307" t="str">
            <v>CLARO OPERADORA  TELEFONIA  DE SERV. TELEFONICO S.A</v>
          </cell>
          <cell r="H307" t="str">
            <v>S</v>
          </cell>
          <cell r="I307" t="str">
            <v>N</v>
          </cell>
          <cell r="J307" t="str">
            <v>122020</v>
          </cell>
          <cell r="K307">
            <v>44185</v>
          </cell>
          <cell r="M307" t="str">
            <v>3550308 - São Paulo - SP</v>
          </cell>
          <cell r="N307">
            <v>121.67</v>
          </cell>
        </row>
        <row r="308">
          <cell r="C308" t="str">
            <v>UPA TORRÕES</v>
          </cell>
          <cell r="E308" t="str">
            <v>5.13 - Água e Esgoto</v>
          </cell>
          <cell r="F308">
            <v>9769035000164</v>
          </cell>
          <cell r="G308" t="str">
            <v>COMPESA</v>
          </cell>
          <cell r="H308" t="str">
            <v>S</v>
          </cell>
          <cell r="I308" t="str">
            <v>N</v>
          </cell>
          <cell r="J308" t="str">
            <v>122020</v>
          </cell>
          <cell r="K308">
            <v>44188</v>
          </cell>
          <cell r="M308" t="str">
            <v>2611606 - Recife - PE</v>
          </cell>
          <cell r="N308">
            <v>2019.67</v>
          </cell>
        </row>
        <row r="309">
          <cell r="C309" t="str">
            <v>UPA TORRÕES</v>
          </cell>
          <cell r="E309" t="str">
            <v>5.12 - Energia Elétrica</v>
          </cell>
          <cell r="F309">
            <v>10835932000108</v>
          </cell>
          <cell r="G309" t="str">
            <v>COMPANHIA ENERGETICA DE PERNAMBUCO</v>
          </cell>
          <cell r="H309" t="str">
            <v>S</v>
          </cell>
          <cell r="I309" t="str">
            <v>N</v>
          </cell>
          <cell r="J309" t="str">
            <v>122020</v>
          </cell>
          <cell r="K309">
            <v>44195</v>
          </cell>
          <cell r="M309" t="str">
            <v>2611606 - Recife - PE</v>
          </cell>
          <cell r="N309">
            <v>20265.66</v>
          </cell>
        </row>
        <row r="310">
          <cell r="C310" t="str">
            <v>UPA TORRÕES</v>
          </cell>
          <cell r="E310" t="str">
            <v>5.3 - Locação de Máquinas e Equipamentos</v>
          </cell>
          <cell r="F310">
            <v>24073866000190</v>
          </cell>
          <cell r="G310" t="str">
            <v>PRATICA SERVIÇOS DE CONSTRUÇÃO EM GERAL LTDA</v>
          </cell>
          <cell r="H310" t="str">
            <v>S</v>
          </cell>
          <cell r="I310" t="str">
            <v>N</v>
          </cell>
          <cell r="J310" t="str">
            <v>2640</v>
          </cell>
          <cell r="K310">
            <v>44167</v>
          </cell>
          <cell r="M310" t="str">
            <v>2611606 - Recife - PE</v>
          </cell>
          <cell r="N310">
            <v>350</v>
          </cell>
        </row>
        <row r="311">
          <cell r="C311" t="str">
            <v>UPA TORRÕES</v>
          </cell>
          <cell r="E311" t="str">
            <v>5.3 - Locação de Máquinas e Equipamentos</v>
          </cell>
          <cell r="F311">
            <v>24380578002041</v>
          </cell>
          <cell r="G311" t="str">
            <v>WHITE MARTINS GASES INDUSTRIAIS NE LTDA.</v>
          </cell>
          <cell r="H311" t="str">
            <v>S</v>
          </cell>
          <cell r="I311" t="str">
            <v>N</v>
          </cell>
          <cell r="J311" t="str">
            <v>129705</v>
          </cell>
          <cell r="K311">
            <v>44172</v>
          </cell>
          <cell r="M311" t="str">
            <v>2611606 - Recife - PE</v>
          </cell>
          <cell r="N311">
            <v>798.6</v>
          </cell>
        </row>
        <row r="312">
          <cell r="C312" t="str">
            <v>UPA TORRÕES</v>
          </cell>
          <cell r="E312" t="str">
            <v>5.3 - Locação de Máquinas e Equipamentos</v>
          </cell>
          <cell r="F312">
            <v>59105999000186</v>
          </cell>
          <cell r="G312" t="str">
            <v>WHIRLPOOL</v>
          </cell>
          <cell r="H312" t="str">
            <v>S</v>
          </cell>
          <cell r="I312" t="str">
            <v>N</v>
          </cell>
          <cell r="J312" t="str">
            <v>122020</v>
          </cell>
          <cell r="K312">
            <v>44187</v>
          </cell>
          <cell r="M312" t="str">
            <v>3550308 - São Paulo - SP</v>
          </cell>
          <cell r="N312">
            <v>187.09</v>
          </cell>
        </row>
        <row r="313">
          <cell r="C313" t="str">
            <v>UPA TORRÕES</v>
          </cell>
          <cell r="E313" t="str">
            <v>5.3 - Locação de Máquinas e Equipamentos</v>
          </cell>
          <cell r="F313">
            <v>7567411000374</v>
          </cell>
          <cell r="G313" t="str">
            <v>BRASIL TONER</v>
          </cell>
          <cell r="H313" t="str">
            <v>S</v>
          </cell>
          <cell r="I313" t="str">
            <v>N</v>
          </cell>
          <cell r="J313" t="str">
            <v>1280</v>
          </cell>
          <cell r="K313">
            <v>44194</v>
          </cell>
          <cell r="M313" t="str">
            <v>2611606 - Recife - PE</v>
          </cell>
          <cell r="N313">
            <v>95.93</v>
          </cell>
        </row>
        <row r="314">
          <cell r="C314" t="str">
            <v>UPA TORRÕES</v>
          </cell>
          <cell r="E314" t="str">
            <v>5.3 - Locação de Máquinas e Equipamentos</v>
          </cell>
          <cell r="F314">
            <v>97406706000190</v>
          </cell>
          <cell r="G314" t="str">
            <v>HPFS ARREND MERCANTIL SA</v>
          </cell>
          <cell r="H314" t="str">
            <v>S</v>
          </cell>
          <cell r="I314" t="str">
            <v>N</v>
          </cell>
          <cell r="J314" t="str">
            <v>5386061284</v>
          </cell>
          <cell r="K314">
            <v>44195</v>
          </cell>
          <cell r="M314" t="str">
            <v>2611606 - Recife - PE</v>
          </cell>
          <cell r="N314">
            <v>1929.36</v>
          </cell>
        </row>
        <row r="315">
          <cell r="C315" t="str">
            <v>UPA TORRÕES</v>
          </cell>
          <cell r="E315" t="str">
            <v>5.3 - Locação de Máquinas e Equipamentos</v>
          </cell>
          <cell r="F315">
            <v>5291944000189</v>
          </cell>
          <cell r="G315" t="str">
            <v>RADIUM TELECOMUNICAÇÕES LTDA</v>
          </cell>
          <cell r="H315" t="str">
            <v>S</v>
          </cell>
          <cell r="I315" t="str">
            <v>N</v>
          </cell>
          <cell r="J315" t="str">
            <v>13491</v>
          </cell>
          <cell r="K315">
            <v>44195</v>
          </cell>
          <cell r="M315" t="str">
            <v>2611606 - Recife - PE</v>
          </cell>
          <cell r="N315">
            <v>480</v>
          </cell>
        </row>
        <row r="316">
          <cell r="C316" t="str">
            <v>UPA TORRÕES</v>
          </cell>
          <cell r="E316" t="str">
            <v>5.3 - Locação de Máquinas e Equipamentos</v>
          </cell>
          <cell r="F316">
            <v>5011743000180</v>
          </cell>
          <cell r="G316" t="str">
            <v>ASTECH</v>
          </cell>
          <cell r="H316" t="str">
            <v>S</v>
          </cell>
          <cell r="I316" t="str">
            <v>N</v>
          </cell>
          <cell r="J316" t="str">
            <v>5258</v>
          </cell>
          <cell r="K316">
            <v>44195</v>
          </cell>
          <cell r="M316" t="str">
            <v>2611606 - Recife - PE</v>
          </cell>
          <cell r="N316">
            <v>3500</v>
          </cell>
        </row>
        <row r="317">
          <cell r="C317" t="str">
            <v>UPA TORRÕES</v>
          </cell>
          <cell r="E317" t="str">
            <v>5.3 - Locação de Máquinas e Equipamentos</v>
          </cell>
          <cell r="F317">
            <v>20265080000114</v>
          </cell>
          <cell r="G317" t="str">
            <v>JM SILVA MAQUINAS E EQUIPAMENTOS LTDA</v>
          </cell>
          <cell r="H317" t="str">
            <v>S</v>
          </cell>
          <cell r="I317" t="str">
            <v>N</v>
          </cell>
          <cell r="J317" t="str">
            <v>363</v>
          </cell>
          <cell r="K317">
            <v>44195</v>
          </cell>
          <cell r="M317" t="str">
            <v>2611606 - Recife - PE</v>
          </cell>
          <cell r="N317">
            <v>300</v>
          </cell>
        </row>
        <row r="318">
          <cell r="C318" t="str">
            <v>UPA TORRÕES</v>
          </cell>
          <cell r="E318" t="str">
            <v>5.99 - Outros Serviços de Terceiros Pessoa Jurídica</v>
          </cell>
          <cell r="F318">
            <v>10779162000123</v>
          </cell>
          <cell r="G318" t="str">
            <v>PLANETA AGUA EXPRESS EIRELI</v>
          </cell>
          <cell r="H318" t="str">
            <v>S</v>
          </cell>
          <cell r="I318" t="str">
            <v>S</v>
          </cell>
          <cell r="J318" t="str">
            <v>1320</v>
          </cell>
          <cell r="K318">
            <v>44195</v>
          </cell>
          <cell r="L318" t="str">
            <v>26201210779162000123570010000013201000013216</v>
          </cell>
          <cell r="M318" t="str">
            <v>2609600 - Olinda - PE</v>
          </cell>
          <cell r="N318">
            <v>144</v>
          </cell>
        </row>
        <row r="319">
          <cell r="C319" t="str">
            <v>UPA TORRÕES</v>
          </cell>
          <cell r="E319" t="str">
            <v>5.16 - Serviços Médico-Hospitalares, Odotonlogia e Laboratoriais</v>
          </cell>
          <cell r="F319">
            <v>36441641000129</v>
          </cell>
          <cell r="G319" t="str">
            <v>ÚNICA SAUDE LTDA</v>
          </cell>
          <cell r="H319" t="str">
            <v>S</v>
          </cell>
          <cell r="I319" t="str">
            <v>S</v>
          </cell>
          <cell r="J319" t="str">
            <v>185</v>
          </cell>
          <cell r="K319">
            <v>44195</v>
          </cell>
          <cell r="L319" t="str">
            <v>00S095953</v>
          </cell>
          <cell r="M319" t="str">
            <v>2609600 - Olinda - PE</v>
          </cell>
          <cell r="N319">
            <v>34754.94</v>
          </cell>
        </row>
        <row r="320">
          <cell r="C320" t="str">
            <v>UPA TORRÕES</v>
          </cell>
          <cell r="E320" t="str">
            <v>5.16 - Serviços Médico-Hospitalares, Odotonlogia e Laboratoriais</v>
          </cell>
          <cell r="F320">
            <v>39921511000181</v>
          </cell>
          <cell r="G320" t="str">
            <v>ACRS SERVIÇOS MEDICOS LTDA</v>
          </cell>
          <cell r="H320" t="str">
            <v>S</v>
          </cell>
          <cell r="I320" t="str">
            <v>S</v>
          </cell>
          <cell r="J320" t="str">
            <v>1</v>
          </cell>
          <cell r="K320">
            <v>44195</v>
          </cell>
          <cell r="L320" t="str">
            <v>KNQLSXKT</v>
          </cell>
          <cell r="M320" t="str">
            <v>2611606 - Recife - PE</v>
          </cell>
          <cell r="N320">
            <v>1858.66</v>
          </cell>
        </row>
        <row r="321">
          <cell r="C321" t="str">
            <v>UPA TORRÕES</v>
          </cell>
          <cell r="E321" t="str">
            <v>5.16 - Serviços Médico-Hospitalares, Odotonlogia e Laboratoriais</v>
          </cell>
          <cell r="F321">
            <v>36408504000192</v>
          </cell>
          <cell r="G321" t="str">
            <v>CLICK SAUDE SERVIÇOS MEDICOS LTDA</v>
          </cell>
          <cell r="H321" t="str">
            <v>S</v>
          </cell>
          <cell r="I321" t="str">
            <v>S</v>
          </cell>
          <cell r="J321" t="str">
            <v>84</v>
          </cell>
          <cell r="K321">
            <v>44195</v>
          </cell>
          <cell r="L321" t="str">
            <v>PHSM51725</v>
          </cell>
          <cell r="M321" t="str">
            <v>2609600 - Olinda - PE</v>
          </cell>
          <cell r="N321">
            <v>7151.4</v>
          </cell>
        </row>
        <row r="322">
          <cell r="C322" t="str">
            <v>UPA TORRÕES</v>
          </cell>
          <cell r="E322" t="str">
            <v>5.16 - Serviços Médico-Hospitalares, Odotonlogia e Laboratoriais</v>
          </cell>
          <cell r="F322">
            <v>32247617000100</v>
          </cell>
          <cell r="G322" t="str">
            <v>ON DOCTOR PERNAMBUCO SERVIÇOS EM SAUDE LTDA</v>
          </cell>
          <cell r="H322" t="str">
            <v>S</v>
          </cell>
          <cell r="I322" t="str">
            <v>S</v>
          </cell>
          <cell r="J322" t="str">
            <v>166</v>
          </cell>
          <cell r="K322">
            <v>44195</v>
          </cell>
          <cell r="L322" t="str">
            <v>INWL46252</v>
          </cell>
          <cell r="M322" t="str">
            <v>2609600 - Olinda - PE</v>
          </cell>
          <cell r="N322">
            <v>25095.3</v>
          </cell>
        </row>
        <row r="323">
          <cell r="C323" t="str">
            <v>UPA TORRÕES</v>
          </cell>
          <cell r="E323" t="str">
            <v>5.16 - Serviços Médico-Hospitalares, Odotonlogia e Laboratoriais</v>
          </cell>
          <cell r="F323">
            <v>36441641000129</v>
          </cell>
          <cell r="G323" t="str">
            <v>ÚNICA SAUDE LTDA</v>
          </cell>
          <cell r="H323" t="str">
            <v>S</v>
          </cell>
          <cell r="I323" t="str">
            <v>S</v>
          </cell>
          <cell r="J323" t="str">
            <v>173</v>
          </cell>
          <cell r="K323">
            <v>44195</v>
          </cell>
          <cell r="L323" t="str">
            <v>GUSZ25912</v>
          </cell>
          <cell r="M323" t="str">
            <v>2609600 - Olinda - PE</v>
          </cell>
          <cell r="N323">
            <v>14695.16</v>
          </cell>
        </row>
        <row r="324">
          <cell r="C324" t="str">
            <v>UPA TORRÕES</v>
          </cell>
          <cell r="E324" t="str">
            <v>5.16 - Serviços Médico-Hospitalares, Odotonlogia e Laboratoriais</v>
          </cell>
          <cell r="F324">
            <v>36441641000129</v>
          </cell>
          <cell r="G324" t="str">
            <v>ÚNICA SAUDE LTDA</v>
          </cell>
          <cell r="H324" t="str">
            <v>S</v>
          </cell>
          <cell r="I324" t="str">
            <v>S</v>
          </cell>
          <cell r="J324" t="str">
            <v>171</v>
          </cell>
          <cell r="K324">
            <v>44195</v>
          </cell>
          <cell r="L324" t="str">
            <v>CIGO56960</v>
          </cell>
          <cell r="M324" t="str">
            <v>2609600 - Olinda - PE</v>
          </cell>
          <cell r="N324">
            <v>16074.49</v>
          </cell>
        </row>
        <row r="325">
          <cell r="C325" t="str">
            <v>UPA TORRÕES</v>
          </cell>
          <cell r="E325" t="str">
            <v>5.16 - Serviços Médico-Hospitalares, Odotonlogia e Laboratoriais</v>
          </cell>
          <cell r="F325">
            <v>20966373000129</v>
          </cell>
          <cell r="G325" t="str">
            <v>FMJ SAUDE LTDA</v>
          </cell>
          <cell r="H325" t="str">
            <v>S</v>
          </cell>
          <cell r="I325" t="str">
            <v>S</v>
          </cell>
          <cell r="J325" t="str">
            <v>193</v>
          </cell>
          <cell r="K325">
            <v>44195</v>
          </cell>
          <cell r="L325" t="str">
            <v>ZTHA85276</v>
          </cell>
          <cell r="M325" t="str">
            <v>2609600 - Olinda - PE</v>
          </cell>
          <cell r="N325">
            <v>9535.2000000000007</v>
          </cell>
        </row>
        <row r="326">
          <cell r="C326" t="str">
            <v>UPA TORRÕES</v>
          </cell>
          <cell r="E326" t="str">
            <v>5.16 - Serviços Médico-Hospitalares, Odotonlogia e Laboratoriais</v>
          </cell>
          <cell r="F326">
            <v>38082924000157</v>
          </cell>
          <cell r="G326" t="str">
            <v>RC CONSULTORIA MEDICA LTDA</v>
          </cell>
          <cell r="H326" t="str">
            <v>S</v>
          </cell>
          <cell r="I326" t="str">
            <v>S</v>
          </cell>
          <cell r="J326" t="str">
            <v>21</v>
          </cell>
          <cell r="K326">
            <v>44195</v>
          </cell>
          <cell r="L326" t="str">
            <v>IQG4CXRU</v>
          </cell>
          <cell r="M326" t="str">
            <v>2609600 - Olinda - PE</v>
          </cell>
          <cell r="N326">
            <v>4869.26</v>
          </cell>
        </row>
        <row r="327">
          <cell r="C327" t="str">
            <v>UPA TORRÕES</v>
          </cell>
          <cell r="E327" t="str">
            <v>5.16 - Serviços Médico-Hospitalares, Odotonlogia e Laboratoriais</v>
          </cell>
          <cell r="F327">
            <v>37384423000162</v>
          </cell>
          <cell r="G327" t="str">
            <v>SUELY RAMOS DA SILVA</v>
          </cell>
          <cell r="H327" t="str">
            <v>S</v>
          </cell>
          <cell r="I327" t="str">
            <v>S</v>
          </cell>
          <cell r="J327" t="str">
            <v>10</v>
          </cell>
          <cell r="K327">
            <v>44195</v>
          </cell>
          <cell r="L327" t="str">
            <v>SV9XVXYY</v>
          </cell>
          <cell r="M327" t="str">
            <v>2611606 - Recife - PE</v>
          </cell>
          <cell r="N327">
            <v>3383.85</v>
          </cell>
        </row>
        <row r="328">
          <cell r="C328" t="str">
            <v>UPA TORRÕES</v>
          </cell>
          <cell r="E328" t="str">
            <v>5.16 - Serviços Médico-Hospitalares, Odotonlogia e Laboratoriais</v>
          </cell>
          <cell r="F328">
            <v>26355539000157</v>
          </cell>
          <cell r="G328" t="str">
            <v>LABMEX LABORATORIO DE ANALISE  CLINICAS EIRELI</v>
          </cell>
          <cell r="H328" t="str">
            <v>S</v>
          </cell>
          <cell r="I328" t="str">
            <v>S</v>
          </cell>
          <cell r="J328" t="str">
            <v>186</v>
          </cell>
          <cell r="K328">
            <v>44195</v>
          </cell>
          <cell r="L328" t="str">
            <v>8ZV6ZISCE</v>
          </cell>
          <cell r="M328" t="str">
            <v>2604106 - Caruaru - PE</v>
          </cell>
          <cell r="N328">
            <v>22911.23</v>
          </cell>
        </row>
        <row r="329">
          <cell r="C329" t="str">
            <v>UPA TORRÕES</v>
          </cell>
          <cell r="E329" t="str">
            <v>5.99 - Outros Serviços de Terceiros Pessoa Jurídica</v>
          </cell>
          <cell r="F329">
            <v>6349848000107</v>
          </cell>
          <cell r="G329" t="str">
            <v xml:space="preserve">L.C EMPREENDIMENTOS E LOCAÇÕES </v>
          </cell>
          <cell r="H329" t="str">
            <v>S</v>
          </cell>
          <cell r="I329" t="str">
            <v>N</v>
          </cell>
          <cell r="J329" t="str">
            <v>29</v>
          </cell>
          <cell r="K329">
            <v>44195</v>
          </cell>
          <cell r="M329" t="str">
            <v>2611606 - Recife - PE</v>
          </cell>
          <cell r="N329">
            <v>1100</v>
          </cell>
        </row>
        <row r="330">
          <cell r="C330" t="str">
            <v>UPA TORRÕES</v>
          </cell>
          <cell r="E330" t="str">
            <v>5.15 - Serviços Domésticos</v>
          </cell>
          <cell r="F330">
            <v>21035995000104</v>
          </cell>
          <cell r="G330" t="str">
            <v>LAVCLIN LAVANDERIA LTDA</v>
          </cell>
          <cell r="H330" t="str">
            <v>S</v>
          </cell>
          <cell r="I330" t="str">
            <v>S</v>
          </cell>
          <cell r="J330" t="str">
            <v>2647</v>
          </cell>
          <cell r="K330">
            <v>44195</v>
          </cell>
          <cell r="L330" t="str">
            <v>MJDC04046</v>
          </cell>
          <cell r="M330" t="str">
            <v>2603454 - Camaragibe - PE</v>
          </cell>
          <cell r="N330">
            <v>1605.07</v>
          </cell>
        </row>
        <row r="331">
          <cell r="C331" t="str">
            <v>UPA TORRÕES</v>
          </cell>
          <cell r="E331" t="str">
            <v>5.10 - Detetização/Tratamento de Resíduos e Afins</v>
          </cell>
          <cell r="F331">
            <v>11863530000180</v>
          </cell>
          <cell r="G331" t="str">
            <v xml:space="preserve">BRASCON GESTÃO AMBIENTAL </v>
          </cell>
          <cell r="H331" t="str">
            <v>S</v>
          </cell>
          <cell r="I331" t="str">
            <v>S</v>
          </cell>
          <cell r="J331" t="str">
            <v>62136</v>
          </cell>
          <cell r="K331">
            <v>44195</v>
          </cell>
          <cell r="L331" t="str">
            <v>HUHEZF58</v>
          </cell>
          <cell r="M331" t="str">
            <v>2611309 - Pombos - PE</v>
          </cell>
          <cell r="N331">
            <v>2340.9</v>
          </cell>
        </row>
        <row r="332">
          <cell r="C332" t="str">
            <v>UPA TORRÕES</v>
          </cell>
          <cell r="E332" t="str">
            <v>5.17 - Manutenção de Software, Certificação Digital e Microfilmagem</v>
          </cell>
          <cell r="F332">
            <v>16783034000130</v>
          </cell>
          <cell r="G332" t="str">
            <v xml:space="preserve">SINTESE LINCENCIAMENTO DE PROGRAMA PARA COMPRAS </v>
          </cell>
          <cell r="H332" t="str">
            <v>S</v>
          </cell>
          <cell r="I332" t="str">
            <v>S</v>
          </cell>
          <cell r="J332" t="str">
            <v>12109</v>
          </cell>
          <cell r="K332">
            <v>44166</v>
          </cell>
          <cell r="L332" t="str">
            <v>PWIGLYAF</v>
          </cell>
          <cell r="M332" t="str">
            <v>2611606 - Recife - PE</v>
          </cell>
          <cell r="N332">
            <v>336.83</v>
          </cell>
        </row>
        <row r="333">
          <cell r="C333" t="str">
            <v>UPA TORRÕES</v>
          </cell>
          <cell r="E333" t="str">
            <v>5.17 - Manutenção de Software, Certificação Digital e Microfilmagem</v>
          </cell>
          <cell r="F333">
            <v>61797924000236</v>
          </cell>
          <cell r="G333" t="str">
            <v>HEWLETT PACKARD BRASIL</v>
          </cell>
          <cell r="H333" t="str">
            <v>S</v>
          </cell>
          <cell r="I333" t="str">
            <v>S</v>
          </cell>
          <cell r="J333" t="str">
            <v>571270</v>
          </cell>
          <cell r="K333">
            <v>44166</v>
          </cell>
          <cell r="L333" t="str">
            <v>117R170067211463799W</v>
          </cell>
          <cell r="M333" t="str">
            <v>3505708 - Barueri - SP</v>
          </cell>
          <cell r="N333">
            <v>774</v>
          </cell>
        </row>
        <row r="334">
          <cell r="C334" t="str">
            <v>UPA TORRÕES</v>
          </cell>
          <cell r="E334" t="str">
            <v>5.17 - Manutenção de Software, Certificação Digital e Microfilmagem</v>
          </cell>
          <cell r="F334">
            <v>3613658000167</v>
          </cell>
          <cell r="G334" t="str">
            <v xml:space="preserve">SEQUENCE INFORMATICA </v>
          </cell>
          <cell r="H334" t="str">
            <v>S</v>
          </cell>
          <cell r="I334" t="str">
            <v>S</v>
          </cell>
          <cell r="J334" t="str">
            <v>21992</v>
          </cell>
          <cell r="K334">
            <v>44166</v>
          </cell>
          <cell r="L334" t="str">
            <v>7NML4WVL</v>
          </cell>
          <cell r="M334" t="str">
            <v>2611606 - Recife - PE</v>
          </cell>
          <cell r="N334">
            <v>1721.23</v>
          </cell>
        </row>
        <row r="335">
          <cell r="C335" t="str">
            <v>UPA TORRÕES</v>
          </cell>
          <cell r="E335" t="str">
            <v>5.17 - Manutenção de Software, Certificação Digital e Microfilmagem</v>
          </cell>
          <cell r="F335">
            <v>61797924000236</v>
          </cell>
          <cell r="G335" t="str">
            <v>HEWLETT PACKARD BRASIL</v>
          </cell>
          <cell r="H335" t="str">
            <v>S</v>
          </cell>
          <cell r="I335" t="str">
            <v>S</v>
          </cell>
          <cell r="J335" t="str">
            <v>571271</v>
          </cell>
          <cell r="K335">
            <v>44166</v>
          </cell>
          <cell r="L335" t="str">
            <v>117R956176216880699W</v>
          </cell>
          <cell r="M335" t="str">
            <v>3505708 - Barueri - SP</v>
          </cell>
          <cell r="N335">
            <v>32.14</v>
          </cell>
        </row>
        <row r="336">
          <cell r="C336" t="str">
            <v>UPA TORRÕES</v>
          </cell>
          <cell r="E336" t="str">
            <v>5.17 - Manutenção de Software, Certificação Digital e Microfilmagem</v>
          </cell>
          <cell r="F336">
            <v>5662773000238</v>
          </cell>
          <cell r="G336" t="str">
            <v>PIXEON MEDICAL SYSTEMS S.A</v>
          </cell>
          <cell r="H336" t="str">
            <v>S</v>
          </cell>
          <cell r="I336" t="str">
            <v>S</v>
          </cell>
          <cell r="J336" t="str">
            <v>18370</v>
          </cell>
          <cell r="K336">
            <v>44169</v>
          </cell>
          <cell r="L336" t="str">
            <v>FLCYVOTFV</v>
          </cell>
          <cell r="M336" t="str">
            <v>3548807 - São Caetano do Sul - SP</v>
          </cell>
          <cell r="N336">
            <v>8127.01</v>
          </cell>
        </row>
        <row r="337">
          <cell r="C337" t="str">
            <v>UPA TORRÕES</v>
          </cell>
          <cell r="E337" t="str">
            <v>5.17 - Manutenção de Software, Certificação Digital e Microfilmagem</v>
          </cell>
          <cell r="F337">
            <v>11267250000109</v>
          </cell>
          <cell r="G337" t="str">
            <v>TOLIFE TECNOLOGIA PARA A SAUDE</v>
          </cell>
          <cell r="H337" t="str">
            <v>S</v>
          </cell>
          <cell r="I337" t="str">
            <v>S</v>
          </cell>
          <cell r="J337" t="str">
            <v>682</v>
          </cell>
          <cell r="K337">
            <v>44175</v>
          </cell>
          <cell r="L337" t="str">
            <v>3767C25E</v>
          </cell>
          <cell r="M337" t="str">
            <v>3106200 - Belo Horizonte - MG</v>
          </cell>
          <cell r="N337">
            <v>1967.71</v>
          </cell>
        </row>
        <row r="338">
          <cell r="C338" t="str">
            <v>UPA TORRÕES</v>
          </cell>
          <cell r="E338" t="str">
            <v>5.17 - Manutenção de Software, Certificação Digital e Microfilmagem</v>
          </cell>
          <cell r="F338">
            <v>3423730000193</v>
          </cell>
          <cell r="G338" t="str">
            <v xml:space="preserve">SMART TELECOMUNICAÇÕES E SERVIÇOS </v>
          </cell>
          <cell r="H338" t="str">
            <v>S</v>
          </cell>
          <cell r="I338" t="str">
            <v>S</v>
          </cell>
          <cell r="J338" t="str">
            <v>39526</v>
          </cell>
          <cell r="K338">
            <v>44186</v>
          </cell>
          <cell r="L338" t="str">
            <v>1SNWEFAN</v>
          </cell>
          <cell r="M338" t="str">
            <v>2611606 - Recife - PE</v>
          </cell>
          <cell r="N338">
            <v>94.08</v>
          </cell>
        </row>
        <row r="339">
          <cell r="C339" t="str">
            <v>UPA TORRÕES</v>
          </cell>
          <cell r="E339" t="str">
            <v>5.17 - Manutenção de Software, Certificação Digital e Microfilmagem</v>
          </cell>
          <cell r="F339">
            <v>3423730000193</v>
          </cell>
          <cell r="G339" t="str">
            <v xml:space="preserve">SMART TELECOMUNICAÇÕES E SERVIÇOS </v>
          </cell>
          <cell r="H339" t="str">
            <v>S</v>
          </cell>
          <cell r="I339" t="str">
            <v>S</v>
          </cell>
          <cell r="J339" t="str">
            <v>338954315</v>
          </cell>
          <cell r="K339">
            <v>44195</v>
          </cell>
          <cell r="L339" t="str">
            <v>92FE05B2C8DBF2023351C1C4E4B56AEB</v>
          </cell>
          <cell r="M339" t="str">
            <v>2611606 - Recife - PE</v>
          </cell>
          <cell r="N339">
            <v>835.21</v>
          </cell>
        </row>
        <row r="340">
          <cell r="C340" t="str">
            <v>UPA TORRÕES</v>
          </cell>
          <cell r="E340" t="str">
            <v>5.17 - Manutenção de Software, Certificação Digital e Microfilmagem</v>
          </cell>
          <cell r="F340">
            <v>9393611000111</v>
          </cell>
          <cell r="G340" t="str">
            <v xml:space="preserve">NYX SERVIÇOS EM INFORMATICA </v>
          </cell>
          <cell r="H340" t="str">
            <v>S</v>
          </cell>
          <cell r="I340" t="str">
            <v>S</v>
          </cell>
          <cell r="J340" t="str">
            <v>3756</v>
          </cell>
          <cell r="K340">
            <v>44195</v>
          </cell>
          <cell r="L340" t="str">
            <v>KFYTYYEK</v>
          </cell>
          <cell r="M340" t="str">
            <v>2611606 - Recife - PE</v>
          </cell>
          <cell r="N340">
            <v>645</v>
          </cell>
        </row>
        <row r="341">
          <cell r="C341" t="str">
            <v>UPA TORRÕES</v>
          </cell>
          <cell r="E341" t="str">
            <v>5.10 - Detetização/Tratamento de Resíduos e Afins</v>
          </cell>
          <cell r="F341">
            <v>10858157000106</v>
          </cell>
          <cell r="G341" t="str">
            <v>F.GENES CIA LTDA</v>
          </cell>
          <cell r="H341" t="str">
            <v>S</v>
          </cell>
          <cell r="I341" t="str">
            <v>S</v>
          </cell>
          <cell r="J341" t="str">
            <v>334387</v>
          </cell>
          <cell r="K341">
            <v>44168</v>
          </cell>
          <cell r="L341" t="str">
            <v>LERBRLXP</v>
          </cell>
          <cell r="M341" t="str">
            <v>2611606 - Recife - PE</v>
          </cell>
          <cell r="N341">
            <v>354.65</v>
          </cell>
        </row>
        <row r="342">
          <cell r="C342" t="str">
            <v>UPA TORRÕES</v>
          </cell>
          <cell r="E342" t="str">
            <v>5.10 - Detetização/Tratamento de Resíduos e Afins</v>
          </cell>
          <cell r="F342">
            <v>10858157000106</v>
          </cell>
          <cell r="G342" t="str">
            <v>F.GENES CIA LTDA</v>
          </cell>
          <cell r="H342" t="str">
            <v>S</v>
          </cell>
          <cell r="I342" t="str">
            <v>S</v>
          </cell>
          <cell r="J342" t="str">
            <v>334403</v>
          </cell>
          <cell r="K342">
            <v>44168</v>
          </cell>
          <cell r="L342" t="str">
            <v>H9MAV3RS</v>
          </cell>
          <cell r="M342" t="str">
            <v>2611606 - Recife - PE</v>
          </cell>
          <cell r="N342">
            <v>291.2</v>
          </cell>
        </row>
        <row r="343">
          <cell r="C343" t="str">
            <v>UPA TORRÕES</v>
          </cell>
          <cell r="E343" t="str">
            <v>5.23 - Limpeza e Conservação</v>
          </cell>
          <cell r="F343">
            <v>36095494000182</v>
          </cell>
          <cell r="G343" t="str">
            <v xml:space="preserve">MARCELO ELIAS DA SILVA </v>
          </cell>
          <cell r="H343" t="str">
            <v>S</v>
          </cell>
          <cell r="I343" t="str">
            <v>S</v>
          </cell>
          <cell r="J343" t="str">
            <v>41</v>
          </cell>
          <cell r="K343">
            <v>44180</v>
          </cell>
          <cell r="L343" t="str">
            <v>T5YNQ8LA</v>
          </cell>
          <cell r="M343" t="str">
            <v>2611606 - Recife - PE</v>
          </cell>
          <cell r="N343">
            <v>300</v>
          </cell>
        </row>
        <row r="344">
          <cell r="C344" t="str">
            <v>UPA TORRÕES</v>
          </cell>
          <cell r="E344" t="str">
            <v>5.23 - Limpeza e Conservação</v>
          </cell>
          <cell r="F344">
            <v>37248116000154</v>
          </cell>
          <cell r="G344" t="str">
            <v>CARLOS ANTONIO DE OLIVEIRA</v>
          </cell>
          <cell r="H344" t="str">
            <v>S</v>
          </cell>
          <cell r="I344" t="str">
            <v>N</v>
          </cell>
          <cell r="J344" t="str">
            <v>8173</v>
          </cell>
          <cell r="K344">
            <v>44188</v>
          </cell>
          <cell r="M344" t="str">
            <v>2611606 - Recife - PE</v>
          </cell>
          <cell r="N344">
            <v>570</v>
          </cell>
        </row>
        <row r="345">
          <cell r="C345" t="str">
            <v>UPA TORRÕES</v>
          </cell>
          <cell r="E345" t="str">
            <v>5.99 - Outros Serviços de Terceiros Pessoa Jurídica</v>
          </cell>
          <cell r="F345">
            <v>4098210000115</v>
          </cell>
          <cell r="G345" t="str">
            <v>DA FONTE ADVOGADOS</v>
          </cell>
          <cell r="H345" t="str">
            <v>S</v>
          </cell>
          <cell r="I345" t="str">
            <v>S</v>
          </cell>
          <cell r="J345" t="str">
            <v>21080</v>
          </cell>
          <cell r="K345">
            <v>44194</v>
          </cell>
          <cell r="L345" t="str">
            <v>RCJCTSFC</v>
          </cell>
          <cell r="M345" t="str">
            <v>2611606 - Recife - PE</v>
          </cell>
          <cell r="N345">
            <v>5704.06</v>
          </cell>
        </row>
        <row r="346">
          <cell r="C346" t="str">
            <v>UPA TORRÕES</v>
          </cell>
          <cell r="E346" t="str">
            <v>5.99 - Outros Serviços de Terceiros Pessoa Jurídica</v>
          </cell>
          <cell r="F346">
            <v>4120966002167</v>
          </cell>
          <cell r="G346" t="str">
            <v>IRON MOUNTAIN DO BRASIL LTDA</v>
          </cell>
          <cell r="H346" t="str">
            <v>S</v>
          </cell>
          <cell r="I346" t="str">
            <v>S</v>
          </cell>
          <cell r="J346" t="str">
            <v>20166</v>
          </cell>
          <cell r="K346">
            <v>44167</v>
          </cell>
          <cell r="L346" t="str">
            <v>FTOT52690</v>
          </cell>
          <cell r="M346" t="str">
            <v>2607901 - Jaboatão dos Guararapes - PE</v>
          </cell>
          <cell r="N346">
            <v>9.98</v>
          </cell>
        </row>
        <row r="347">
          <cell r="C347" t="str">
            <v>UPA TORRÕES</v>
          </cell>
          <cell r="E347" t="str">
            <v>5.99 - Outros Serviços de Terceiros Pessoa Jurídica</v>
          </cell>
          <cell r="F347">
            <v>4120966002167</v>
          </cell>
          <cell r="G347" t="str">
            <v>IRON MOUNTAIN DO BRASIL LTDA</v>
          </cell>
          <cell r="H347" t="str">
            <v>S</v>
          </cell>
          <cell r="I347" t="str">
            <v>S</v>
          </cell>
          <cell r="J347" t="str">
            <v>20229</v>
          </cell>
          <cell r="K347">
            <v>44167</v>
          </cell>
          <cell r="L347" t="str">
            <v>ZCSR92096</v>
          </cell>
          <cell r="M347" t="str">
            <v>2607901 - Jaboatão dos Guararapes - PE</v>
          </cell>
          <cell r="N347">
            <v>455.18</v>
          </cell>
        </row>
        <row r="348">
          <cell r="C348" t="str">
            <v>UPA TORRÕES</v>
          </cell>
          <cell r="E348" t="str">
            <v>5.99 - Outros Serviços de Terceiros Pessoa Jurídica</v>
          </cell>
          <cell r="F348">
            <v>20062149000102</v>
          </cell>
          <cell r="G348" t="str">
            <v xml:space="preserve">ALEXSANDRO BASTOS DE SANTANA </v>
          </cell>
          <cell r="H348" t="str">
            <v>S</v>
          </cell>
          <cell r="I348" t="str">
            <v>S</v>
          </cell>
          <cell r="J348" t="str">
            <v>14</v>
          </cell>
          <cell r="K348">
            <v>44187</v>
          </cell>
          <cell r="L348" t="str">
            <v>IPYGMUID</v>
          </cell>
          <cell r="M348" t="str">
            <v>2611606 - Recife - PE</v>
          </cell>
          <cell r="N348">
            <v>1400</v>
          </cell>
        </row>
        <row r="349">
          <cell r="C349" t="str">
            <v>UPA TORRÕES</v>
          </cell>
          <cell r="E349" t="str">
            <v>5.99 - Outros Serviços de Terceiros Pessoa Jurídica</v>
          </cell>
          <cell r="F349">
            <v>46250411002007</v>
          </cell>
          <cell r="G349" t="str">
            <v>FUNDAÇÃO FÉ E ALEGRIA DO BRASIL</v>
          </cell>
          <cell r="H349" t="str">
            <v>S</v>
          </cell>
          <cell r="I349" t="str">
            <v>S</v>
          </cell>
          <cell r="J349" t="str">
            <v>919</v>
          </cell>
          <cell r="K349">
            <v>44195</v>
          </cell>
          <cell r="L349" t="str">
            <v>R4MBPTEB</v>
          </cell>
          <cell r="M349" t="str">
            <v>2611606 - Recife - PE</v>
          </cell>
          <cell r="N349">
            <v>400</v>
          </cell>
        </row>
        <row r="350">
          <cell r="C350" t="str">
            <v>UPA TORRÕES</v>
          </cell>
          <cell r="E350" t="str">
            <v>5.99 - Outros Serviços de Terceiros Pessoa Jurídica</v>
          </cell>
          <cell r="F350">
            <v>26496464000124</v>
          </cell>
          <cell r="G350" t="str">
            <v>FRED LUIZ MENDES SILVA DE AMORIN</v>
          </cell>
          <cell r="H350" t="str">
            <v>S</v>
          </cell>
          <cell r="I350" t="str">
            <v>S</v>
          </cell>
          <cell r="J350" t="str">
            <v>56</v>
          </cell>
          <cell r="K350">
            <v>44172</v>
          </cell>
          <cell r="L350" t="str">
            <v>N5BAIBYK</v>
          </cell>
          <cell r="M350" t="str">
            <v>2611606 - Recife - PE</v>
          </cell>
          <cell r="N350">
            <v>500</v>
          </cell>
        </row>
        <row r="351">
          <cell r="C351" t="str">
            <v>UPA TORRÕES</v>
          </cell>
          <cell r="E351" t="str">
            <v>5.99 - Outros Serviços de Terceiros Pessoa Jurídica</v>
          </cell>
          <cell r="F351">
            <v>26496464000124</v>
          </cell>
          <cell r="G351" t="str">
            <v>FRED LUIZ MENDES SILVA DE AMORIN</v>
          </cell>
          <cell r="H351" t="str">
            <v>S</v>
          </cell>
          <cell r="I351" t="str">
            <v>S</v>
          </cell>
          <cell r="J351" t="str">
            <v>57</v>
          </cell>
          <cell r="K351">
            <v>44172</v>
          </cell>
          <cell r="L351" t="str">
            <v>BIC2MF9A</v>
          </cell>
          <cell r="M351" t="str">
            <v>2611606 - Recife - PE</v>
          </cell>
          <cell r="N351">
            <v>430</v>
          </cell>
        </row>
        <row r="352">
          <cell r="C352" t="str">
            <v>UPA TORRÕES</v>
          </cell>
          <cell r="E352" t="str">
            <v>5.5 - Reparo e Manutenção de Máquinas e Equipamentos</v>
          </cell>
          <cell r="F352">
            <v>24380578002041</v>
          </cell>
          <cell r="G352" t="str">
            <v>WHITE MARTINS GASES INDUSTRIAIS NE LTDA.</v>
          </cell>
          <cell r="H352" t="str">
            <v>S</v>
          </cell>
          <cell r="I352" t="str">
            <v>S</v>
          </cell>
          <cell r="J352" t="str">
            <v>10208</v>
          </cell>
          <cell r="K352">
            <v>44169</v>
          </cell>
          <cell r="L352" t="str">
            <v>ZTRL52483</v>
          </cell>
          <cell r="M352" t="str">
            <v>2607901 - Jaboatão dos Guararapes - PE</v>
          </cell>
          <cell r="N352">
            <v>413.64</v>
          </cell>
        </row>
        <row r="353">
          <cell r="C353" t="str">
            <v>UPA TORRÕES</v>
          </cell>
          <cell r="E353" t="str">
            <v>5.5 - Reparo e Manutenção de Máquinas e Equipamentos</v>
          </cell>
          <cell r="F353">
            <v>13290790000139</v>
          </cell>
          <cell r="G353" t="str">
            <v>SERVGAS ENGENHARIA LTDA</v>
          </cell>
          <cell r="H353" t="str">
            <v>S</v>
          </cell>
          <cell r="I353" t="str">
            <v>S</v>
          </cell>
          <cell r="J353" t="str">
            <v>398</v>
          </cell>
          <cell r="K353">
            <v>44172</v>
          </cell>
          <cell r="L353" t="str">
            <v>GUPLPPBW</v>
          </cell>
          <cell r="M353" t="str">
            <v>2611606 - Recife - PE</v>
          </cell>
          <cell r="N353">
            <v>1100</v>
          </cell>
        </row>
        <row r="354">
          <cell r="C354" t="str">
            <v>UPA TORRÕES</v>
          </cell>
          <cell r="E354" t="str">
            <v>5.5 - Reparo e Manutenção de Máquinas e Equipamentos</v>
          </cell>
          <cell r="F354">
            <v>13290790000139</v>
          </cell>
          <cell r="G354" t="str">
            <v>SERVGAS ENGENHARIA LTDA</v>
          </cell>
          <cell r="H354" t="str">
            <v>S</v>
          </cell>
          <cell r="I354" t="str">
            <v>S</v>
          </cell>
          <cell r="J354" t="str">
            <v>399</v>
          </cell>
          <cell r="K354">
            <v>44180</v>
          </cell>
          <cell r="L354" t="str">
            <v>EJRUQFXL</v>
          </cell>
          <cell r="M354" t="str">
            <v>2611606 - Recife - PE</v>
          </cell>
          <cell r="N354">
            <v>1800.63</v>
          </cell>
        </row>
        <row r="355">
          <cell r="C355" t="str">
            <v>UPA TORRÕES</v>
          </cell>
          <cell r="E355" t="str">
            <v>5.5 - Reparo e Manutenção de Máquinas e Equipamentos</v>
          </cell>
          <cell r="F355">
            <v>4444701000170</v>
          </cell>
          <cell r="G355" t="str">
            <v>MEGAFLEX MECANICA E HIDRAULICA</v>
          </cell>
          <cell r="H355" t="str">
            <v>S</v>
          </cell>
          <cell r="I355" t="str">
            <v>S</v>
          </cell>
          <cell r="J355" t="str">
            <v>3381</v>
          </cell>
          <cell r="K355">
            <v>44187</v>
          </cell>
          <cell r="L355" t="str">
            <v>EHHDB1UE</v>
          </cell>
          <cell r="M355" t="str">
            <v>2611606 - Recife - PE</v>
          </cell>
          <cell r="N355">
            <v>480</v>
          </cell>
        </row>
        <row r="356">
          <cell r="C356" t="str">
            <v>UPA TORRÕES</v>
          </cell>
          <cell r="E356" t="str">
            <v>5.5 - Reparo e Manutenção de Máquinas e Equipamentos</v>
          </cell>
          <cell r="F356">
            <v>1141468000169</v>
          </cell>
          <cell r="G356" t="str">
            <v xml:space="preserve">MEDCALL COMERCIO E SERVIÇOS </v>
          </cell>
          <cell r="H356" t="str">
            <v>S</v>
          </cell>
          <cell r="I356" t="str">
            <v>S</v>
          </cell>
          <cell r="J356" t="str">
            <v>2349</v>
          </cell>
          <cell r="K356">
            <v>44194</v>
          </cell>
          <cell r="L356" t="str">
            <v>1STXTUZP</v>
          </cell>
          <cell r="M356" t="str">
            <v>2611606 - Recife - PE</v>
          </cell>
          <cell r="N356">
            <v>1202.54</v>
          </cell>
        </row>
        <row r="357">
          <cell r="C357" t="str">
            <v>UPA TORRÕES</v>
          </cell>
          <cell r="E357" t="str">
            <v>5.5 - Reparo e Manutenção de Máquinas e Equipamentos</v>
          </cell>
          <cell r="F357">
            <v>1141468000169</v>
          </cell>
          <cell r="G357" t="str">
            <v xml:space="preserve">MEDCALL COMERCIO E SERVIÇOS </v>
          </cell>
          <cell r="H357" t="str">
            <v>S</v>
          </cell>
          <cell r="I357" t="str">
            <v>S</v>
          </cell>
          <cell r="J357" t="str">
            <v>2350</v>
          </cell>
          <cell r="K357">
            <v>44194</v>
          </cell>
          <cell r="L357" t="str">
            <v>LL6SRJFB</v>
          </cell>
          <cell r="M357" t="str">
            <v>2611606 - Recife - PE</v>
          </cell>
          <cell r="N357">
            <v>338.95</v>
          </cell>
        </row>
        <row r="358">
          <cell r="C358" t="str">
            <v>UPA TORRÕES</v>
          </cell>
          <cell r="E358" t="str">
            <v>5.5 - Reparo e Manutenção de Máquinas e Equipamentos</v>
          </cell>
          <cell r="F358">
            <v>15111905000106</v>
          </cell>
          <cell r="G358" t="str">
            <v>SOS HOSPITALAR</v>
          </cell>
          <cell r="H358" t="str">
            <v>S</v>
          </cell>
          <cell r="I358" t="str">
            <v>S</v>
          </cell>
          <cell r="J358" t="str">
            <v>261</v>
          </cell>
          <cell r="K358">
            <v>44195</v>
          </cell>
          <cell r="L358" t="str">
            <v>HKSV64364</v>
          </cell>
          <cell r="M358" t="str">
            <v>2609600 - Olinda - PE</v>
          </cell>
          <cell r="N358">
            <v>206</v>
          </cell>
        </row>
        <row r="359">
          <cell r="C359" t="str">
            <v>UPA TORRÕES</v>
          </cell>
          <cell r="E359" t="str">
            <v>5.5 - Reparo e Manutenção de Máquinas e Equipamentos</v>
          </cell>
          <cell r="F359">
            <v>15111905000106</v>
          </cell>
          <cell r="G359" t="str">
            <v>SOS HOSPITALAR</v>
          </cell>
          <cell r="H359" t="str">
            <v>S</v>
          </cell>
          <cell r="I359" t="str">
            <v>S</v>
          </cell>
          <cell r="J359" t="str">
            <v>262</v>
          </cell>
          <cell r="K359">
            <v>44195</v>
          </cell>
          <cell r="L359" t="str">
            <v>PMHV86403</v>
          </cell>
          <cell r="M359" t="str">
            <v>2609600 - Olinda - PE</v>
          </cell>
          <cell r="N359">
            <v>1580</v>
          </cell>
        </row>
        <row r="360">
          <cell r="C360" t="str">
            <v>UPA TORRÕES</v>
          </cell>
          <cell r="E360" t="str">
            <v>5.5 - Reparo e Manutenção de Máquinas e Equipamentos</v>
          </cell>
          <cell r="F360">
            <v>7567411000374</v>
          </cell>
          <cell r="G360" t="str">
            <v>BRASIL TONER</v>
          </cell>
          <cell r="H360" t="str">
            <v>S</v>
          </cell>
          <cell r="I360" t="str">
            <v>S</v>
          </cell>
          <cell r="J360" t="str">
            <v>11111</v>
          </cell>
          <cell r="K360">
            <v>44195</v>
          </cell>
          <cell r="L360" t="str">
            <v>7XHSPUCj</v>
          </cell>
          <cell r="M360" t="str">
            <v>2611606 - Recife - PE</v>
          </cell>
          <cell r="N360">
            <v>730</v>
          </cell>
        </row>
        <row r="361">
          <cell r="C361" t="str">
            <v>UPA TORRÕES</v>
          </cell>
          <cell r="E361" t="str">
            <v>5.5 - Reparo e Manutenção de Máquinas e Equipamentos</v>
          </cell>
          <cell r="F361">
            <v>18204483000101</v>
          </cell>
          <cell r="G361" t="str">
            <v>WAGNER FERNANDES SALES DA SILVA</v>
          </cell>
          <cell r="H361" t="str">
            <v>S</v>
          </cell>
          <cell r="I361" t="str">
            <v>S</v>
          </cell>
          <cell r="J361" t="str">
            <v>2935</v>
          </cell>
          <cell r="K361">
            <v>44195</v>
          </cell>
          <cell r="L361" t="str">
            <v>AU7F1EHNE</v>
          </cell>
          <cell r="M361" t="str">
            <v>2704302 - Maceió - AL</v>
          </cell>
          <cell r="N361">
            <v>3229.95</v>
          </cell>
        </row>
        <row r="362">
          <cell r="C362" t="str">
            <v>UPA TORRÕES</v>
          </cell>
          <cell r="E362" t="str">
            <v>5.4 - Reparo e Manutenção de Bens Imóveis</v>
          </cell>
          <cell r="F362">
            <v>9315554000152</v>
          </cell>
          <cell r="G362" t="str">
            <v xml:space="preserve">DA TERRA PAISAGISMO </v>
          </cell>
          <cell r="H362" t="str">
            <v>S</v>
          </cell>
          <cell r="I362" t="str">
            <v>S</v>
          </cell>
          <cell r="J362" t="str">
            <v>2428</v>
          </cell>
          <cell r="K362">
            <v>44193</v>
          </cell>
          <cell r="L362" t="str">
            <v>ZQ1HWKI2</v>
          </cell>
          <cell r="M362" t="str">
            <v>2611606 - Recife - PE</v>
          </cell>
          <cell r="N362">
            <v>550</v>
          </cell>
        </row>
        <row r="363">
          <cell r="C363" t="str">
            <v>UPA TORRÕES</v>
          </cell>
          <cell r="E363" t="str">
            <v>5.4 - Reparo e Manutenção de Bens Imóveis</v>
          </cell>
          <cell r="F363">
            <v>22586883000104</v>
          </cell>
          <cell r="G363" t="str">
            <v xml:space="preserve">JC FERRAZ ROQUE </v>
          </cell>
          <cell r="H363" t="str">
            <v>S</v>
          </cell>
          <cell r="I363" t="str">
            <v>S</v>
          </cell>
          <cell r="J363" t="str">
            <v>100</v>
          </cell>
          <cell r="K363">
            <v>44194</v>
          </cell>
          <cell r="L363" t="str">
            <v>CN4JBNJ3</v>
          </cell>
          <cell r="M363" t="str">
            <v>2611606 - Recife - PE</v>
          </cell>
          <cell r="N363">
            <v>5500</v>
          </cell>
        </row>
        <row r="364">
          <cell r="C364" t="str">
            <v>UPA TORRÕES</v>
          </cell>
          <cell r="E364" t="str">
            <v>5.4 - Reparo e Manutenção de Bens Imóveis</v>
          </cell>
          <cell r="F364">
            <v>8845988000100</v>
          </cell>
          <cell r="G364" t="str">
            <v>ACESSPLUS MANUTENÇÃO</v>
          </cell>
          <cell r="H364" t="str">
            <v>S</v>
          </cell>
          <cell r="I364" t="str">
            <v>S</v>
          </cell>
          <cell r="J364" t="str">
            <v>4613</v>
          </cell>
          <cell r="K364">
            <v>44167</v>
          </cell>
          <cell r="L364" t="str">
            <v>GJFVFS9L</v>
          </cell>
          <cell r="M364" t="str">
            <v>2611606 - Recife - PE</v>
          </cell>
          <cell r="N364">
            <v>400.95</v>
          </cell>
        </row>
        <row r="365">
          <cell r="C365" t="str">
            <v>UPA TORRÕES</v>
          </cell>
          <cell r="E365" t="str">
            <v>5.4 - Reparo e Manutenção de Bens Imóveis</v>
          </cell>
          <cell r="F365">
            <v>8845988000100</v>
          </cell>
          <cell r="G365" t="str">
            <v>ACESSPLUS MANUTENÇÃO</v>
          </cell>
          <cell r="H365" t="str">
            <v>S</v>
          </cell>
          <cell r="I365" t="str">
            <v>S</v>
          </cell>
          <cell r="J365" t="str">
            <v>4620</v>
          </cell>
          <cell r="K365">
            <v>44174</v>
          </cell>
          <cell r="L365" t="str">
            <v>2C4MLFSU</v>
          </cell>
          <cell r="M365" t="str">
            <v>2611606 - Recife - PE</v>
          </cell>
          <cell r="N365">
            <v>449.25</v>
          </cell>
        </row>
        <row r="366">
          <cell r="C366" t="str">
            <v>UPA TORRÕES</v>
          </cell>
          <cell r="E366" t="str">
            <v>5.4 - Reparo e Manutenção de Bens Imóveis</v>
          </cell>
          <cell r="F366">
            <v>18343700000144</v>
          </cell>
          <cell r="G366" t="str">
            <v>PATRICIA ALVES DE LUCENA</v>
          </cell>
          <cell r="H366" t="str">
            <v>S</v>
          </cell>
          <cell r="I366" t="str">
            <v>S</v>
          </cell>
          <cell r="J366" t="str">
            <v>766</v>
          </cell>
          <cell r="K366">
            <v>44175</v>
          </cell>
          <cell r="L366" t="str">
            <v>PLWXMDGT</v>
          </cell>
          <cell r="M366" t="str">
            <v>2611606 - Recife - PE</v>
          </cell>
          <cell r="N366">
            <v>1500</v>
          </cell>
        </row>
        <row r="367">
          <cell r="C367" t="str">
            <v>UPA TORRÕES</v>
          </cell>
          <cell r="E367" t="str">
            <v>5.4 - Reparo e Manutenção de Bens Imóveis</v>
          </cell>
          <cell r="F367">
            <v>11343756000150</v>
          </cell>
          <cell r="G367" t="str">
            <v>JL GRUPOS  GERADORES</v>
          </cell>
          <cell r="H367" t="str">
            <v>S</v>
          </cell>
          <cell r="I367" t="str">
            <v>S</v>
          </cell>
          <cell r="J367" t="str">
            <v>2737</v>
          </cell>
          <cell r="K367">
            <v>44193</v>
          </cell>
          <cell r="L367" t="str">
            <v>MUFC21872</v>
          </cell>
          <cell r="M367" t="str">
            <v>2603454 - Camaragibe - PE</v>
          </cell>
          <cell r="N367">
            <v>300</v>
          </cell>
        </row>
        <row r="368">
          <cell r="C368" t="str">
            <v>UPA TORRÕES</v>
          </cell>
          <cell r="E368" t="str">
            <v>5.6 - Reparo e Manutanção de Veículos</v>
          </cell>
          <cell r="F368">
            <v>1081443000117</v>
          </cell>
          <cell r="G368" t="str">
            <v xml:space="preserve">PF COMERCIO DE PECAS  E SERVIÇOS </v>
          </cell>
          <cell r="H368" t="str">
            <v>S</v>
          </cell>
          <cell r="I368" t="str">
            <v>S</v>
          </cell>
          <cell r="J368" t="str">
            <v>7663</v>
          </cell>
          <cell r="K368">
            <v>44167</v>
          </cell>
          <cell r="L368" t="str">
            <v>N8MMA6E7</v>
          </cell>
          <cell r="M368" t="str">
            <v>2611606 - Recife - PE</v>
          </cell>
          <cell r="N368">
            <v>90</v>
          </cell>
        </row>
        <row r="369">
          <cell r="C369" t="str">
            <v>UPA TORRÕES</v>
          </cell>
          <cell r="E369" t="str">
            <v xml:space="preserve">5.7 - Reparo e Manutenção de Bens Movéis de Outras Naturezas </v>
          </cell>
          <cell r="F369">
            <v>4172439000152</v>
          </cell>
          <cell r="G369" t="str">
            <v>ROSEMA PEREIRA DO NASCIMENTO</v>
          </cell>
          <cell r="H369" t="str">
            <v>S</v>
          </cell>
          <cell r="I369" t="str">
            <v>S</v>
          </cell>
          <cell r="J369" t="str">
            <v>24412</v>
          </cell>
          <cell r="K369">
            <v>44180</v>
          </cell>
          <cell r="L369" t="str">
            <v>8AWPSQEB</v>
          </cell>
          <cell r="M369" t="str">
            <v>2611606 - Recife - PE</v>
          </cell>
          <cell r="N369">
            <v>74</v>
          </cell>
        </row>
        <row r="370">
          <cell r="C370" t="str">
            <v>UPA TORRÕES</v>
          </cell>
          <cell r="E370" t="str">
            <v xml:space="preserve">5.7 - Reparo e Manutenção de Bens Movéis de Outras Naturezas </v>
          </cell>
          <cell r="F370">
            <v>8876033000101</v>
          </cell>
          <cell r="G370" t="str">
            <v>HIDROVITAL BOMBAS</v>
          </cell>
          <cell r="H370" t="str">
            <v>S</v>
          </cell>
          <cell r="I370" t="str">
            <v>S</v>
          </cell>
          <cell r="J370" t="str">
            <v>921</v>
          </cell>
          <cell r="K370">
            <v>44175</v>
          </cell>
          <cell r="L370" t="str">
            <v>A5T9HRVL</v>
          </cell>
          <cell r="M370" t="str">
            <v>2611606 - Recife - PE</v>
          </cell>
          <cell r="N370">
            <v>260</v>
          </cell>
        </row>
        <row r="371">
          <cell r="C371" t="str">
            <v>UPA TORRÕES</v>
          </cell>
          <cell r="E371" t="str">
            <v>1.99 - Outras Despesas com Pessoal</v>
          </cell>
          <cell r="F371">
            <v>9759606000180</v>
          </cell>
          <cell r="G371" t="str">
            <v>VEM TRABALHADOR</v>
          </cell>
          <cell r="H371" t="str">
            <v>S</v>
          </cell>
          <cell r="I371" t="str">
            <v>N</v>
          </cell>
          <cell r="J371" t="str">
            <v>7186019</v>
          </cell>
          <cell r="K371">
            <v>44166</v>
          </cell>
          <cell r="M371" t="str">
            <v>2611606 - Recife - PE</v>
          </cell>
          <cell r="N371">
            <v>17635.43</v>
          </cell>
        </row>
        <row r="372">
          <cell r="C372" t="str">
            <v>UPA TORRÕES</v>
          </cell>
          <cell r="E372" t="str">
            <v>1.99 - Outras Despesas com Pessoal</v>
          </cell>
          <cell r="F372">
            <v>9759606000180</v>
          </cell>
          <cell r="G372" t="str">
            <v>VEM TRABALHADOR</v>
          </cell>
          <cell r="H372" t="str">
            <v>S</v>
          </cell>
          <cell r="I372" t="str">
            <v>N</v>
          </cell>
          <cell r="J372" t="str">
            <v>7257668</v>
          </cell>
          <cell r="K372">
            <v>43844</v>
          </cell>
          <cell r="M372" t="str">
            <v>2611606 - Recife - PE</v>
          </cell>
          <cell r="N372">
            <v>497.28</v>
          </cell>
        </row>
        <row r="373">
          <cell r="C373" t="str">
            <v>UPA TORRÕES</v>
          </cell>
          <cell r="E373" t="str">
            <v>1.99 - Outras Despesas com Pessoal</v>
          </cell>
          <cell r="F373">
            <v>21986074000119</v>
          </cell>
          <cell r="G373" t="str">
            <v>PRUDENTIAL DO BRASIL VIDA EM GRUPO S.A</v>
          </cell>
          <cell r="H373" t="str">
            <v>S</v>
          </cell>
          <cell r="I373" t="str">
            <v>N</v>
          </cell>
          <cell r="J373" t="str">
            <v>192775499</v>
          </cell>
          <cell r="K373">
            <v>44195</v>
          </cell>
          <cell r="M373" t="str">
            <v>3550308 - São Paulo - SP</v>
          </cell>
          <cell r="N373">
            <v>26.88</v>
          </cell>
        </row>
        <row r="374">
          <cell r="C374" t="str">
            <v>UPA TORRÕES</v>
          </cell>
          <cell r="E374" t="str">
            <v>1.99 - Outras Despesas com Pessoal</v>
          </cell>
          <cell r="F374">
            <v>21986074000119</v>
          </cell>
          <cell r="G374" t="str">
            <v>PRUDENTIAL DO BRASIL VIDA EM GRUPO S.A</v>
          </cell>
          <cell r="H374" t="str">
            <v>S</v>
          </cell>
          <cell r="I374" t="str">
            <v>N</v>
          </cell>
          <cell r="J374" t="str">
            <v>192775572</v>
          </cell>
          <cell r="K374">
            <v>44195</v>
          </cell>
          <cell r="M374" t="str">
            <v>3550308 - São Paulo - SP</v>
          </cell>
          <cell r="N374">
            <v>232</v>
          </cell>
        </row>
        <row r="375">
          <cell r="C375" t="str">
            <v>UPA TORRÕES</v>
          </cell>
          <cell r="E375" t="str">
            <v>1.99 - Outras Despesas com Pessoal</v>
          </cell>
          <cell r="F375">
            <v>21986074000119</v>
          </cell>
          <cell r="G375" t="str">
            <v>PRUDENTIAL DO BRASIL VIDA EM GRUPO S.A</v>
          </cell>
          <cell r="H375" t="str">
            <v>S</v>
          </cell>
          <cell r="I375" t="str">
            <v>N</v>
          </cell>
          <cell r="J375" t="str">
            <v>192775549</v>
          </cell>
          <cell r="K375">
            <v>44195</v>
          </cell>
          <cell r="M375" t="str">
            <v>3550308 - São Paulo - SP</v>
          </cell>
          <cell r="N375">
            <v>152</v>
          </cell>
        </row>
        <row r="376">
          <cell r="C376" t="str">
            <v>UPA TORRÕES</v>
          </cell>
          <cell r="E376" t="str">
            <v>1.99 - Outras Despesas com Pessoal</v>
          </cell>
          <cell r="F376">
            <v>21986074000119</v>
          </cell>
          <cell r="G376" t="str">
            <v>PRUDENTIAL DO BRASIL VIDA EM GRUPO S.A</v>
          </cell>
          <cell r="H376" t="str">
            <v>S</v>
          </cell>
          <cell r="I376" t="str">
            <v>N</v>
          </cell>
          <cell r="J376" t="str">
            <v>192774914</v>
          </cell>
          <cell r="K376">
            <v>44195</v>
          </cell>
          <cell r="M376" t="str">
            <v>3550308 - São Paulo - SP</v>
          </cell>
          <cell r="N376">
            <v>254.9</v>
          </cell>
        </row>
        <row r="377">
          <cell r="C377" t="str">
            <v>UPA TORRÕES</v>
          </cell>
          <cell r="E377" t="str">
            <v xml:space="preserve">5.25 - Serviços Bancários </v>
          </cell>
          <cell r="F377" t="str">
            <v>90400888000142</v>
          </cell>
          <cell r="G377" t="str">
            <v xml:space="preserve">BANCO SANTANDER BRASIL S A </v>
          </cell>
          <cell r="H377" t="str">
            <v>S</v>
          </cell>
          <cell r="I377" t="str">
            <v>N</v>
          </cell>
          <cell r="K377">
            <v>44195</v>
          </cell>
          <cell r="M377" t="str">
            <v>2611606 - Recife - PE</v>
          </cell>
          <cell r="N377">
            <v>103</v>
          </cell>
        </row>
        <row r="378">
          <cell r="C378" t="str">
            <v>UPA TORRÕES</v>
          </cell>
          <cell r="E378" t="str">
            <v xml:space="preserve">5.25 - Serviços Bancários </v>
          </cell>
          <cell r="F378" t="str">
            <v>90400888000142</v>
          </cell>
          <cell r="G378" t="str">
            <v xml:space="preserve">BANCO SANTANDER BRASIL S A </v>
          </cell>
          <cell r="H378" t="str">
            <v>S</v>
          </cell>
          <cell r="I378" t="str">
            <v>N</v>
          </cell>
          <cell r="K378">
            <v>44195</v>
          </cell>
          <cell r="M378" t="str">
            <v>2611606 - Recife - PE</v>
          </cell>
          <cell r="N378">
            <v>220</v>
          </cell>
        </row>
        <row r="379">
          <cell r="C379" t="str">
            <v>UPA TORRÕES</v>
          </cell>
          <cell r="E379" t="str">
            <v>5.22 - Vigilância Ostensiva / Monitorada</v>
          </cell>
          <cell r="F379">
            <v>15195617000187</v>
          </cell>
          <cell r="G379" t="str">
            <v>B1 VIGILANCIA</v>
          </cell>
          <cell r="H379" t="str">
            <v>S</v>
          </cell>
          <cell r="I379" t="str">
            <v>S</v>
          </cell>
          <cell r="J379" t="str">
            <v>15488</v>
          </cell>
          <cell r="K379">
            <v>44231</v>
          </cell>
          <cell r="L379" t="str">
            <v>RVFQ97070</v>
          </cell>
          <cell r="M379" t="str">
            <v>2611606 - Recife - PE</v>
          </cell>
          <cell r="N379">
            <v>4000</v>
          </cell>
        </row>
        <row r="380">
          <cell r="C380" t="str">
            <v>UPA TORRÕES</v>
          </cell>
          <cell r="E380" t="str">
            <v>5.16 - Serviços Médico-Hospitalares, Odotonlogia e Laboratoriais</v>
          </cell>
          <cell r="F380">
            <v>34958308000166</v>
          </cell>
          <cell r="G380" t="str">
            <v>SEMEAR SERVIÇOS</v>
          </cell>
          <cell r="H380" t="str">
            <v>S</v>
          </cell>
          <cell r="I380" t="str">
            <v>S</v>
          </cell>
          <cell r="J380" t="str">
            <v>110</v>
          </cell>
          <cell r="K380">
            <v>44210</v>
          </cell>
          <cell r="L380" t="str">
            <v>GAKI81656</v>
          </cell>
          <cell r="M380" t="str">
            <v>2609600 - Olinda - PE</v>
          </cell>
          <cell r="N380">
            <v>19318.8</v>
          </cell>
        </row>
        <row r="381">
          <cell r="C381" t="str">
            <v>UPA TORRÕES</v>
          </cell>
          <cell r="E381" t="str">
            <v>5.99 - Outros Serviços de Terceiros Pessoa Jurídica</v>
          </cell>
          <cell r="F381">
            <v>1545203000126</v>
          </cell>
          <cell r="G381" t="str">
            <v>ENAE - EMPRESA NACIONAL DE ESTERELIZAÇÃO</v>
          </cell>
          <cell r="H381" t="str">
            <v>S</v>
          </cell>
          <cell r="I381" t="str">
            <v>S</v>
          </cell>
          <cell r="J381" t="str">
            <v>11213</v>
          </cell>
          <cell r="K381">
            <v>44209</v>
          </cell>
          <cell r="L381" t="str">
            <v>MBJHPKIQ</v>
          </cell>
          <cell r="M381" t="str">
            <v>2611606 - Recife - PE</v>
          </cell>
          <cell r="N381">
            <v>4460</v>
          </cell>
        </row>
        <row r="382">
          <cell r="C382" t="str">
            <v>UPA TORRÕES</v>
          </cell>
          <cell r="E382" t="str">
            <v>5.99 - Outros Serviços de Terceiros Pessoa Jurídica</v>
          </cell>
          <cell r="F382">
            <v>11735586000159</v>
          </cell>
          <cell r="G382" t="str">
            <v>FADE</v>
          </cell>
          <cell r="H382" t="str">
            <v>S</v>
          </cell>
          <cell r="I382" t="str">
            <v>S</v>
          </cell>
          <cell r="J382" t="str">
            <v>61095</v>
          </cell>
          <cell r="K382">
            <v>44238</v>
          </cell>
          <cell r="L382" t="str">
            <v>G9HMVLMH</v>
          </cell>
          <cell r="M382" t="str">
            <v>2611606 - Recife - PE</v>
          </cell>
          <cell r="N382">
            <v>1012</v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2"/>
  <sheetViews>
    <sheetView showGridLines="0" tabSelected="1" topLeftCell="A307" zoomScale="70" zoomScaleNormal="70" workbookViewId="0">
      <selection activeCell="D332" sqref="D33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10869782001206</v>
      </c>
      <c r="B2" s="4" t="str">
        <f>'[1]TCE - ANEXO IV - Preencher'!C11</f>
        <v>UPA TORRÕES</v>
      </c>
      <c r="C2" s="4" t="str">
        <f>'[1]TCE - ANEXO IV - Preencher'!E11</f>
        <v>5.13 - Água e Esgoto</v>
      </c>
      <c r="D2" s="3">
        <f>'[1]TCE - ANEXO IV - Preencher'!F11</f>
        <v>10779162000123</v>
      </c>
      <c r="E2" s="5" t="str">
        <f>'[1]TCE - ANEXO IV - Preencher'!G11</f>
        <v>PLANETA AGUA EXPRESS EIRELI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14921</v>
      </c>
      <c r="I2" s="6">
        <f>IF('[1]TCE - ANEXO IV - Preencher'!K11="","",'[1]TCE - ANEXO IV - Preencher'!K11)</f>
        <v>44167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16</v>
      </c>
    </row>
    <row r="3" spans="1:12" s="8" customFormat="1" ht="19.5" customHeight="1" x14ac:dyDescent="0.2">
      <c r="A3" s="3">
        <f>IFERROR(VLOOKUP(B3,'[1]DADOS (OCULTAR)'!$P$3:$R$59,3,0),"")</f>
        <v>10869782001206</v>
      </c>
      <c r="B3" s="4" t="str">
        <f>'[1]TCE - ANEXO IV - Preencher'!C12</f>
        <v>UPA TORRÕES</v>
      </c>
      <c r="C3" s="4" t="str">
        <f>'[1]TCE - ANEXO IV - Preencher'!E12</f>
        <v>3.14 - Alimentação Preparada</v>
      </c>
      <c r="D3" s="3">
        <f>'[1]TCE - ANEXO IV - Preencher'!F12</f>
        <v>8014460000180</v>
      </c>
      <c r="E3" s="5" t="str">
        <f>'[1]TCE - ANEXO IV - Preencher'!G12</f>
        <v>VANPEL MATERIAL DE ESC. INF.LTDA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32178</v>
      </c>
      <c r="I3" s="6">
        <f>IF('[1]TCE - ANEXO IV - Preencher'!K12="","",'[1]TCE - ANEXO IV - Preencher'!K12)</f>
        <v>44169</v>
      </c>
      <c r="J3" s="5" t="str">
        <f>'[1]TCE - ANEXO IV - Preencher'!L12</f>
        <v>26201208014460000180550010000321781001127478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51.2</v>
      </c>
    </row>
    <row r="4" spans="1:12" s="8" customFormat="1" ht="19.5" customHeight="1" x14ac:dyDescent="0.2">
      <c r="A4" s="3">
        <f>IFERROR(VLOOKUP(B4,'[1]DADOS (OCULTAR)'!$P$3:$R$59,3,0),"")</f>
        <v>10869782001206</v>
      </c>
      <c r="B4" s="4" t="str">
        <f>'[1]TCE - ANEXO IV - Preencher'!C13</f>
        <v>UPA TORRÕES</v>
      </c>
      <c r="C4" s="4" t="str">
        <f>'[1]TCE - ANEXO IV - Preencher'!E13</f>
        <v>3.14 - Alimentação Preparada</v>
      </c>
      <c r="D4" s="3">
        <f>'[1]TCE - ANEXO IV - Preencher'!F13</f>
        <v>8014460000180</v>
      </c>
      <c r="E4" s="5" t="str">
        <f>'[1]TCE - ANEXO IV - Preencher'!G13</f>
        <v>VANPEL MATERIAL DE ESC. INF.LTDA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32178</v>
      </c>
      <c r="I4" s="6">
        <f>IF('[1]TCE - ANEXO IV - Preencher'!K13="","",'[1]TCE - ANEXO IV - Preencher'!K13)</f>
        <v>44169</v>
      </c>
      <c r="J4" s="5" t="str">
        <f>'[1]TCE - ANEXO IV - Preencher'!L13</f>
        <v>26201208014460000180550010000321781001127478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46</v>
      </c>
    </row>
    <row r="5" spans="1:12" s="8" customFormat="1" ht="19.5" customHeight="1" x14ac:dyDescent="0.2">
      <c r="A5" s="3">
        <f>IFERROR(VLOOKUP(B5,'[1]DADOS (OCULTAR)'!$P$3:$R$59,3,0),"")</f>
        <v>10869782001206</v>
      </c>
      <c r="B5" s="4" t="str">
        <f>'[1]TCE - ANEXO IV - Preencher'!C14</f>
        <v>UPA TORRÕES</v>
      </c>
      <c r="C5" s="4" t="str">
        <f>'[1]TCE - ANEXO IV - Preencher'!E14</f>
        <v>3.14 - Alimentação Preparada</v>
      </c>
      <c r="D5" s="3">
        <f>'[1]TCE - ANEXO IV - Preencher'!F14</f>
        <v>8014460000180</v>
      </c>
      <c r="E5" s="5" t="str">
        <f>'[1]TCE - ANEXO IV - Preencher'!G14</f>
        <v>VANPEL MATERIAL DE ESC. INF.LTDA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32178</v>
      </c>
      <c r="I5" s="6">
        <f>IF('[1]TCE - ANEXO IV - Preencher'!K14="","",'[1]TCE - ANEXO IV - Preencher'!K14)</f>
        <v>44169</v>
      </c>
      <c r="J5" s="5" t="str">
        <f>'[1]TCE - ANEXO IV - Preencher'!L14</f>
        <v>26201208014460000180550010000321781001127478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282</v>
      </c>
    </row>
    <row r="6" spans="1:12" s="8" customFormat="1" ht="19.5" customHeight="1" x14ac:dyDescent="0.2">
      <c r="A6" s="3">
        <f>IFERROR(VLOOKUP(B6,'[1]DADOS (OCULTAR)'!$P$3:$R$59,3,0),"")</f>
        <v>10869782001206</v>
      </c>
      <c r="B6" s="4" t="str">
        <f>'[1]TCE - ANEXO IV - Preencher'!C15</f>
        <v>UPA TORRÕES</v>
      </c>
      <c r="C6" s="4" t="str">
        <f>'[1]TCE - ANEXO IV - Preencher'!E15</f>
        <v>3.14 - Alimentação Preparada</v>
      </c>
      <c r="D6" s="3">
        <f>'[1]TCE - ANEXO IV - Preencher'!F15</f>
        <v>8014460000180</v>
      </c>
      <c r="E6" s="5" t="str">
        <f>'[1]TCE - ANEXO IV - Preencher'!G15</f>
        <v>VANPEL MATERIAL DE ESC. INF.LTDA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32178</v>
      </c>
      <c r="I6" s="6">
        <f>IF('[1]TCE - ANEXO IV - Preencher'!K15="","",'[1]TCE - ANEXO IV - Preencher'!K15)</f>
        <v>44169</v>
      </c>
      <c r="J6" s="5" t="str">
        <f>'[1]TCE - ANEXO IV - Preencher'!L15</f>
        <v>26201208014460000180550010000321781001127478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99.6</v>
      </c>
    </row>
    <row r="7" spans="1:12" s="8" customFormat="1" ht="19.5" customHeight="1" x14ac:dyDescent="0.2">
      <c r="A7" s="3">
        <f>IFERROR(VLOOKUP(B7,'[1]DADOS (OCULTAR)'!$P$3:$R$59,3,0),"")</f>
        <v>10869782001206</v>
      </c>
      <c r="B7" s="4" t="str">
        <f>'[1]TCE - ANEXO IV - Preencher'!C16</f>
        <v>UPA TORRÕES</v>
      </c>
      <c r="C7" s="4" t="str">
        <f>'[1]TCE - ANEXO IV - Preencher'!E16</f>
        <v xml:space="preserve">3.10 - Material para Manutenção de Bens Móveis </v>
      </c>
      <c r="D7" s="3">
        <f>'[1]TCE - ANEXO IV - Preencher'!F16</f>
        <v>24073694000155</v>
      </c>
      <c r="E7" s="5" t="str">
        <f>'[1]TCE - ANEXO IV - Preencher'!G16</f>
        <v xml:space="preserve">NAGEM 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604498</v>
      </c>
      <c r="I7" s="6">
        <f>IF('[1]TCE - ANEXO IV - Preencher'!K16="","",'[1]TCE - ANEXO IV - Preencher'!K16)</f>
        <v>44194</v>
      </c>
      <c r="J7" s="5" t="str">
        <f>'[1]TCE - ANEXO IV - Preencher'!L16</f>
        <v>26201224073694000155556610006044981001516404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38.479999999999997</v>
      </c>
    </row>
    <row r="8" spans="1:12" s="8" customFormat="1" ht="19.5" customHeight="1" x14ac:dyDescent="0.2">
      <c r="A8" s="3">
        <f>IFERROR(VLOOKUP(B8,'[1]DADOS (OCULTAR)'!$P$3:$R$59,3,0),"")</f>
        <v>10869782001206</v>
      </c>
      <c r="B8" s="4" t="str">
        <f>'[1]TCE - ANEXO IV - Preencher'!C17</f>
        <v>UPA TORRÕES</v>
      </c>
      <c r="C8" s="4" t="str">
        <f>'[1]TCE - ANEXO IV - Preencher'!E17</f>
        <v xml:space="preserve">3.8 - Uniformes, Tecidos e Aviamentos </v>
      </c>
      <c r="D8" s="3">
        <f>'[1]TCE - ANEXO IV - Preencher'!F17</f>
        <v>8587400000157</v>
      </c>
      <c r="E8" s="5" t="str">
        <f>'[1]TCE - ANEXO IV - Preencher'!G17</f>
        <v>ADRIANO JOSE DE SOUSA-ME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2461</v>
      </c>
      <c r="I8" s="6">
        <f>IF('[1]TCE - ANEXO IV - Preencher'!K17="","",'[1]TCE - ANEXO IV - Preencher'!K17)</f>
        <v>44166</v>
      </c>
      <c r="J8" s="5" t="str">
        <f>'[1]TCE - ANEXO IV - Preencher'!L17</f>
        <v>26201208587400000157550010000024611094921193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5950</v>
      </c>
    </row>
    <row r="9" spans="1:12" s="8" customFormat="1" ht="19.5" customHeight="1" x14ac:dyDescent="0.2">
      <c r="A9" s="3">
        <f>IFERROR(VLOOKUP(B9,'[1]DADOS (OCULTAR)'!$P$3:$R$59,3,0),"")</f>
        <v>10869782001206</v>
      </c>
      <c r="B9" s="4" t="str">
        <f>'[1]TCE - ANEXO IV - Preencher'!C18</f>
        <v>UPA TORRÕES</v>
      </c>
      <c r="C9" s="4" t="str">
        <f>'[1]TCE - ANEXO IV - Preencher'!E18</f>
        <v>3.6 - Material de Expediente</v>
      </c>
      <c r="D9" s="3">
        <f>'[1]TCE - ANEXO IV - Preencher'!F18</f>
        <v>27319301000139</v>
      </c>
      <c r="E9" s="5" t="str">
        <f>'[1]TCE - ANEXO IV - Preencher'!G18</f>
        <v>CONBO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7812</v>
      </c>
      <c r="I9" s="6">
        <f>IF('[1]TCE - ANEXO IV - Preencher'!K18="","",'[1]TCE - ANEXO IV - Preencher'!K18)</f>
        <v>44168</v>
      </c>
      <c r="J9" s="5" t="str">
        <f>'[1]TCE - ANEXO IV - Preencher'!L18</f>
        <v>26201227319301000139550010000078121900439696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1122</v>
      </c>
    </row>
    <row r="10" spans="1:12" s="8" customFormat="1" ht="19.5" customHeight="1" x14ac:dyDescent="0.2">
      <c r="A10" s="3">
        <f>IFERROR(VLOOKUP(B10,'[1]DADOS (OCULTAR)'!$P$3:$R$59,3,0),"")</f>
        <v>10869782001206</v>
      </c>
      <c r="B10" s="4" t="str">
        <f>'[1]TCE - ANEXO IV - Preencher'!C19</f>
        <v>UPA TORRÕES</v>
      </c>
      <c r="C10" s="4" t="str">
        <f>'[1]TCE - ANEXO IV - Preencher'!E19</f>
        <v>3.6 - Material de Expediente</v>
      </c>
      <c r="D10" s="3">
        <f>'[1]TCE - ANEXO IV - Preencher'!F19</f>
        <v>24073694000155</v>
      </c>
      <c r="E10" s="5" t="str">
        <f>'[1]TCE - ANEXO IV - Preencher'!G19</f>
        <v xml:space="preserve">NAGEM 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604498</v>
      </c>
      <c r="I10" s="6">
        <f>IF('[1]TCE - ANEXO IV - Preencher'!K19="","",'[1]TCE - ANEXO IV - Preencher'!K19)</f>
        <v>44194</v>
      </c>
      <c r="J10" s="5" t="str">
        <f>'[1]TCE - ANEXO IV - Preencher'!L19</f>
        <v>26201224073694000155556610006044981001516404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69.2</v>
      </c>
    </row>
    <row r="11" spans="1:12" s="8" customFormat="1" ht="19.5" customHeight="1" x14ac:dyDescent="0.2">
      <c r="A11" s="3">
        <f>IFERROR(VLOOKUP(B11,'[1]DADOS (OCULTAR)'!$P$3:$R$59,3,0),"")</f>
        <v>10869782001206</v>
      </c>
      <c r="B11" s="4" t="str">
        <f>'[1]TCE - ANEXO IV - Preencher'!C20</f>
        <v>UPA TORRÕES</v>
      </c>
      <c r="C11" s="4" t="str">
        <f>'[1]TCE - ANEXO IV - Preencher'!E20</f>
        <v>3.6 - Material de Expediente</v>
      </c>
      <c r="D11" s="3">
        <f>'[1]TCE - ANEXO IV - Preencher'!F20</f>
        <v>24073694000155</v>
      </c>
      <c r="E11" s="5" t="str">
        <f>'[1]TCE - ANEXO IV - Preencher'!G20</f>
        <v xml:space="preserve">NAGEM 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604498</v>
      </c>
      <c r="I11" s="6">
        <f>IF('[1]TCE - ANEXO IV - Preencher'!K20="","",'[1]TCE - ANEXO IV - Preencher'!K20)</f>
        <v>44194</v>
      </c>
      <c r="J11" s="5" t="str">
        <f>'[1]TCE - ANEXO IV - Preencher'!L20</f>
        <v>26201224073694000155556610006044981001516404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17.18</v>
      </c>
    </row>
    <row r="12" spans="1:12" s="8" customFormat="1" ht="19.5" customHeight="1" x14ac:dyDescent="0.2">
      <c r="A12" s="3">
        <f>IFERROR(VLOOKUP(B12,'[1]DADOS (OCULTAR)'!$P$3:$R$59,3,0),"")</f>
        <v>10869782001206</v>
      </c>
      <c r="B12" s="4" t="str">
        <f>'[1]TCE - ANEXO IV - Preencher'!C21</f>
        <v>UPA TORRÕES</v>
      </c>
      <c r="C12" s="4" t="str">
        <f>'[1]TCE - ANEXO IV - Preencher'!E21</f>
        <v>3.6 - Material de Expediente</v>
      </c>
      <c r="D12" s="3">
        <f>'[1]TCE - ANEXO IV - Preencher'!F21</f>
        <v>24073694000155</v>
      </c>
      <c r="E12" s="5" t="str">
        <f>'[1]TCE - ANEXO IV - Preencher'!G21</f>
        <v xml:space="preserve">NAGEM 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604498</v>
      </c>
      <c r="I12" s="6">
        <f>IF('[1]TCE - ANEXO IV - Preencher'!K21="","",'[1]TCE - ANEXO IV - Preencher'!K21)</f>
        <v>44194</v>
      </c>
      <c r="J12" s="5" t="str">
        <f>'[1]TCE - ANEXO IV - Preencher'!L21</f>
        <v>26201224073694000155556610006044981001516404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38.5</v>
      </c>
    </row>
    <row r="13" spans="1:12" s="8" customFormat="1" ht="19.5" customHeight="1" x14ac:dyDescent="0.2">
      <c r="A13" s="3">
        <f>IFERROR(VLOOKUP(B13,'[1]DADOS (OCULTAR)'!$P$3:$R$59,3,0),"")</f>
        <v>10869782001206</v>
      </c>
      <c r="B13" s="4" t="str">
        <f>'[1]TCE - ANEXO IV - Preencher'!C22</f>
        <v>UPA TORRÕES</v>
      </c>
      <c r="C13" s="4" t="str">
        <f>'[1]TCE - ANEXO IV - Preencher'!E22</f>
        <v>3.6 - Material de Expediente</v>
      </c>
      <c r="D13" s="3">
        <f>'[1]TCE - ANEXO IV - Preencher'!F22</f>
        <v>24073694000155</v>
      </c>
      <c r="E13" s="5" t="str">
        <f>'[1]TCE - ANEXO IV - Preencher'!G22</f>
        <v xml:space="preserve">NAGEM 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604498</v>
      </c>
      <c r="I13" s="6">
        <f>IF('[1]TCE - ANEXO IV - Preencher'!K22="","",'[1]TCE - ANEXO IV - Preencher'!K22)</f>
        <v>44194</v>
      </c>
      <c r="J13" s="5" t="str">
        <f>'[1]TCE - ANEXO IV - Preencher'!L22</f>
        <v>26201224073694000155556610006044981001516404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924</v>
      </c>
    </row>
    <row r="14" spans="1:12" s="8" customFormat="1" ht="19.5" customHeight="1" x14ac:dyDescent="0.2">
      <c r="A14" s="3">
        <f>IFERROR(VLOOKUP(B14,'[1]DADOS (OCULTAR)'!$P$3:$R$59,3,0),"")</f>
        <v>10869782001206</v>
      </c>
      <c r="B14" s="4" t="str">
        <f>'[1]TCE - ANEXO IV - Preencher'!C23</f>
        <v>UPA TORRÕES</v>
      </c>
      <c r="C14" s="4" t="str">
        <f>'[1]TCE - ANEXO IV - Preencher'!E23</f>
        <v>3.6 - Material de Expediente</v>
      </c>
      <c r="D14" s="3">
        <f>'[1]TCE - ANEXO IV - Preencher'!F23</f>
        <v>1781007000150</v>
      </c>
      <c r="E14" s="5" t="str">
        <f>'[1]TCE - ANEXO IV - Preencher'!G23</f>
        <v>FG. INFOTEC RECIFE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5498</v>
      </c>
      <c r="I14" s="6">
        <f>IF('[1]TCE - ANEXO IV - Preencher'!K23="","",'[1]TCE - ANEXO IV - Preencher'!K23)</f>
        <v>44187</v>
      </c>
      <c r="J14" s="5" t="str">
        <f>'[1]TCE - ANEXO IV - Preencher'!L23</f>
        <v>26201201781007000150550010000054981731050613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138</v>
      </c>
    </row>
    <row r="15" spans="1:12" s="8" customFormat="1" ht="19.5" customHeight="1" x14ac:dyDescent="0.2">
      <c r="A15" s="3">
        <f>IFERROR(VLOOKUP(B15,'[1]DADOS (OCULTAR)'!$P$3:$R$59,3,0),"")</f>
        <v>10869782001206</v>
      </c>
      <c r="B15" s="4" t="str">
        <f>'[1]TCE - ANEXO IV - Preencher'!C24</f>
        <v>UPA TORRÕES</v>
      </c>
      <c r="C15" s="4" t="str">
        <f>'[1]TCE - ANEXO IV - Preencher'!E24</f>
        <v>3.6 - Material de Expediente</v>
      </c>
      <c r="D15" s="3">
        <f>'[1]TCE - ANEXO IV - Preencher'!F24</f>
        <v>1781007000150</v>
      </c>
      <c r="E15" s="5" t="str">
        <f>'[1]TCE - ANEXO IV - Preencher'!G24</f>
        <v>FG. INFOTEC RECIFE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5498</v>
      </c>
      <c r="I15" s="6">
        <f>IF('[1]TCE - ANEXO IV - Preencher'!K24="","",'[1]TCE - ANEXO IV - Preencher'!K24)</f>
        <v>44187</v>
      </c>
      <c r="J15" s="5" t="str">
        <f>'[1]TCE - ANEXO IV - Preencher'!L24</f>
        <v>26201201781007000150550010000054981731050613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414</v>
      </c>
    </row>
    <row r="16" spans="1:12" s="8" customFormat="1" ht="19.5" customHeight="1" x14ac:dyDescent="0.2">
      <c r="A16" s="3">
        <f>IFERROR(VLOOKUP(B16,'[1]DADOS (OCULTAR)'!$P$3:$R$59,3,0),"")</f>
        <v>10869782001206</v>
      </c>
      <c r="B16" s="4" t="str">
        <f>'[1]TCE - ANEXO IV - Preencher'!C25</f>
        <v>UPA TORRÕES</v>
      </c>
      <c r="C16" s="4" t="str">
        <f>'[1]TCE - ANEXO IV - Preencher'!E25</f>
        <v>3.6 - Material de Expediente</v>
      </c>
      <c r="D16" s="3">
        <f>'[1]TCE - ANEXO IV - Preencher'!F25</f>
        <v>1781007000150</v>
      </c>
      <c r="E16" s="5" t="str">
        <f>'[1]TCE - ANEXO IV - Preencher'!G25</f>
        <v>FG. INFOTEC RECIFE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5498</v>
      </c>
      <c r="I16" s="6">
        <f>IF('[1]TCE - ANEXO IV - Preencher'!K25="","",'[1]TCE - ANEXO IV - Preencher'!K25)</f>
        <v>44187</v>
      </c>
      <c r="J16" s="5" t="str">
        <f>'[1]TCE - ANEXO IV - Preencher'!L25</f>
        <v>26201201781007000150550010000054981731050613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276</v>
      </c>
    </row>
    <row r="17" spans="1:12" s="8" customFormat="1" ht="19.5" customHeight="1" x14ac:dyDescent="0.2">
      <c r="A17" s="3">
        <f>IFERROR(VLOOKUP(B17,'[1]DADOS (OCULTAR)'!$P$3:$R$59,3,0),"")</f>
        <v>10869782001206</v>
      </c>
      <c r="B17" s="4" t="str">
        <f>'[1]TCE - ANEXO IV - Preencher'!C26</f>
        <v>UPA TORRÕES</v>
      </c>
      <c r="C17" s="4" t="str">
        <f>'[1]TCE - ANEXO IV - Preencher'!E26</f>
        <v>3.6 - Material de Expediente</v>
      </c>
      <c r="D17" s="3">
        <f>'[1]TCE - ANEXO IV - Preencher'!F26</f>
        <v>1781007000150</v>
      </c>
      <c r="E17" s="5" t="str">
        <f>'[1]TCE - ANEXO IV - Preencher'!G26</f>
        <v>FG. INFOTEC RECIFE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5498</v>
      </c>
      <c r="I17" s="6">
        <f>IF('[1]TCE - ANEXO IV - Preencher'!K26="","",'[1]TCE - ANEXO IV - Preencher'!K26)</f>
        <v>44187</v>
      </c>
      <c r="J17" s="5" t="str">
        <f>'[1]TCE - ANEXO IV - Preencher'!L26</f>
        <v>26201201781007000150550010000054981731050613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414</v>
      </c>
    </row>
    <row r="18" spans="1:12" s="8" customFormat="1" ht="19.5" customHeight="1" x14ac:dyDescent="0.2">
      <c r="A18" s="3">
        <f>IFERROR(VLOOKUP(B18,'[1]DADOS (OCULTAR)'!$P$3:$R$59,3,0),"")</f>
        <v>10869782001206</v>
      </c>
      <c r="B18" s="4" t="str">
        <f>'[1]TCE - ANEXO IV - Preencher'!C27</f>
        <v>UPA TORRÕES</v>
      </c>
      <c r="C18" s="4" t="str">
        <f>'[1]TCE - ANEXO IV - Preencher'!E27</f>
        <v>3.6 - Material de Expediente</v>
      </c>
      <c r="D18" s="3">
        <f>'[1]TCE - ANEXO IV - Preencher'!F27</f>
        <v>8014460000180</v>
      </c>
      <c r="E18" s="5" t="str">
        <f>'[1]TCE - ANEXO IV - Preencher'!G27</f>
        <v>VANPEL MATERIAL DE ESC. INF.LTDA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32078</v>
      </c>
      <c r="I18" s="6">
        <f>IF('[1]TCE - ANEXO IV - Preencher'!K27="","",'[1]TCE - ANEXO IV - Preencher'!K27)</f>
        <v>44167</v>
      </c>
      <c r="J18" s="5" t="str">
        <f>'[1]TCE - ANEXO IV - Preencher'!L27</f>
        <v>26201208014460000180550010000320781001126840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27.5</v>
      </c>
    </row>
    <row r="19" spans="1:12" s="8" customFormat="1" ht="19.5" customHeight="1" x14ac:dyDescent="0.2">
      <c r="A19" s="3">
        <f>IFERROR(VLOOKUP(B19,'[1]DADOS (OCULTAR)'!$P$3:$R$59,3,0),"")</f>
        <v>10869782001206</v>
      </c>
      <c r="B19" s="4" t="str">
        <f>'[1]TCE - ANEXO IV - Preencher'!C28</f>
        <v>UPA TORRÕES</v>
      </c>
      <c r="C19" s="4" t="str">
        <f>'[1]TCE - ANEXO IV - Preencher'!E28</f>
        <v>3.6 - Material de Expediente</v>
      </c>
      <c r="D19" s="3">
        <f>'[1]TCE - ANEXO IV - Preencher'!F28</f>
        <v>8014460000180</v>
      </c>
      <c r="E19" s="5" t="str">
        <f>'[1]TCE - ANEXO IV - Preencher'!G28</f>
        <v>VANPEL MATERIAL DE ESC. INF.LTDA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32078</v>
      </c>
      <c r="I19" s="6">
        <f>IF('[1]TCE - ANEXO IV - Preencher'!K28="","",'[1]TCE - ANEXO IV - Preencher'!K28)</f>
        <v>44167</v>
      </c>
      <c r="J19" s="5" t="str">
        <f>'[1]TCE - ANEXO IV - Preencher'!L28</f>
        <v>26201208014460000180550010000320781001126840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57.8</v>
      </c>
    </row>
    <row r="20" spans="1:12" s="8" customFormat="1" ht="19.5" customHeight="1" x14ac:dyDescent="0.2">
      <c r="A20" s="3">
        <f>IFERROR(VLOOKUP(B20,'[1]DADOS (OCULTAR)'!$P$3:$R$59,3,0),"")</f>
        <v>10869782001206</v>
      </c>
      <c r="B20" s="4" t="str">
        <f>'[1]TCE - ANEXO IV - Preencher'!C29</f>
        <v>UPA TORRÕES</v>
      </c>
      <c r="C20" s="4" t="str">
        <f>'[1]TCE - ANEXO IV - Preencher'!E29</f>
        <v>3.6 - Material de Expediente</v>
      </c>
      <c r="D20" s="3">
        <f>'[1]TCE - ANEXO IV - Preencher'!F29</f>
        <v>8014460000180</v>
      </c>
      <c r="E20" s="5" t="str">
        <f>'[1]TCE - ANEXO IV - Preencher'!G29</f>
        <v>VANPEL MATERIAL DE ESC. INF.LTDA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32178</v>
      </c>
      <c r="I20" s="6">
        <f>IF('[1]TCE - ANEXO IV - Preencher'!K29="","",'[1]TCE - ANEXO IV - Preencher'!K29)</f>
        <v>44169</v>
      </c>
      <c r="J20" s="5" t="str">
        <f>'[1]TCE - ANEXO IV - Preencher'!L29</f>
        <v>26201208014460000180550010000321781001127478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99.95</v>
      </c>
    </row>
    <row r="21" spans="1:12" s="8" customFormat="1" ht="19.5" customHeight="1" x14ac:dyDescent="0.2">
      <c r="A21" s="3">
        <f>IFERROR(VLOOKUP(B21,'[1]DADOS (OCULTAR)'!$P$3:$R$59,3,0),"")</f>
        <v>10869782001206</v>
      </c>
      <c r="B21" s="4" t="str">
        <f>'[1]TCE - ANEXO IV - Preencher'!C30</f>
        <v>UPA TORRÕES</v>
      </c>
      <c r="C21" s="4" t="str">
        <f>'[1]TCE - ANEXO IV - Preencher'!E30</f>
        <v>3.6 - Material de Expediente</v>
      </c>
      <c r="D21" s="3">
        <f>'[1]TCE - ANEXO IV - Preencher'!F30</f>
        <v>8014460000180</v>
      </c>
      <c r="E21" s="5" t="str">
        <f>'[1]TCE - ANEXO IV - Preencher'!G30</f>
        <v>VANPEL MATERIAL DE ESC. INF.LTDA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32078</v>
      </c>
      <c r="I21" s="6">
        <f>IF('[1]TCE - ANEXO IV - Preencher'!K30="","",'[1]TCE - ANEXO IV - Preencher'!K30)</f>
        <v>44167</v>
      </c>
      <c r="J21" s="5" t="str">
        <f>'[1]TCE - ANEXO IV - Preencher'!L30</f>
        <v>26201208014460000180550010000320781001126840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10.5</v>
      </c>
    </row>
    <row r="22" spans="1:12" s="8" customFormat="1" ht="19.5" customHeight="1" x14ac:dyDescent="0.2">
      <c r="A22" s="3">
        <f>IFERROR(VLOOKUP(B22,'[1]DADOS (OCULTAR)'!$P$3:$R$59,3,0),"")</f>
        <v>10869782001206</v>
      </c>
      <c r="B22" s="4" t="str">
        <f>'[1]TCE - ANEXO IV - Preencher'!C31</f>
        <v>UPA TORRÕES</v>
      </c>
      <c r="C22" s="4" t="str">
        <f>'[1]TCE - ANEXO IV - Preencher'!E31</f>
        <v>3.6 - Material de Expediente</v>
      </c>
      <c r="D22" s="3">
        <f>'[1]TCE - ANEXO IV - Preencher'!F31</f>
        <v>8014460000180</v>
      </c>
      <c r="E22" s="5" t="str">
        <f>'[1]TCE - ANEXO IV - Preencher'!G31</f>
        <v>VANPEL MATERIAL DE ESC. INF.LTDA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32078</v>
      </c>
      <c r="I22" s="6">
        <f>IF('[1]TCE - ANEXO IV - Preencher'!K31="","",'[1]TCE - ANEXO IV - Preencher'!K31)</f>
        <v>44167</v>
      </c>
      <c r="J22" s="5" t="str">
        <f>'[1]TCE - ANEXO IV - Preencher'!L31</f>
        <v>26201208014460000180550010000320781001126840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18.72</v>
      </c>
    </row>
    <row r="23" spans="1:12" s="8" customFormat="1" ht="19.5" customHeight="1" x14ac:dyDescent="0.2">
      <c r="A23" s="3">
        <f>IFERROR(VLOOKUP(B23,'[1]DADOS (OCULTAR)'!$P$3:$R$59,3,0),"")</f>
        <v>10869782001206</v>
      </c>
      <c r="B23" s="4" t="str">
        <f>'[1]TCE - ANEXO IV - Preencher'!C32</f>
        <v>UPA TORRÕES</v>
      </c>
      <c r="C23" s="4" t="str">
        <f>'[1]TCE - ANEXO IV - Preencher'!E32</f>
        <v>3.6 - Material de Expediente</v>
      </c>
      <c r="D23" s="3">
        <f>'[1]TCE - ANEXO IV - Preencher'!F32</f>
        <v>8014460000180</v>
      </c>
      <c r="E23" s="5" t="str">
        <f>'[1]TCE - ANEXO IV - Preencher'!G32</f>
        <v>VANPEL MATERIAL DE ESC. INF.LTDA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32078</v>
      </c>
      <c r="I23" s="6">
        <f>IF('[1]TCE - ANEXO IV - Preencher'!K32="","",'[1]TCE - ANEXO IV - Preencher'!K32)</f>
        <v>44167</v>
      </c>
      <c r="J23" s="5" t="str">
        <f>'[1]TCE - ANEXO IV - Preencher'!L32</f>
        <v>26201208014460000180550010000320781001126840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18</v>
      </c>
    </row>
    <row r="24" spans="1:12" s="8" customFormat="1" ht="19.5" customHeight="1" x14ac:dyDescent="0.2">
      <c r="A24" s="3">
        <f>IFERROR(VLOOKUP(B24,'[1]DADOS (OCULTAR)'!$P$3:$R$59,3,0),"")</f>
        <v>10869782001206</v>
      </c>
      <c r="B24" s="4" t="str">
        <f>'[1]TCE - ANEXO IV - Preencher'!C33</f>
        <v>UPA TORRÕES</v>
      </c>
      <c r="C24" s="4" t="str">
        <f>'[1]TCE - ANEXO IV - Preencher'!E33</f>
        <v>3.6 - Material de Expediente</v>
      </c>
      <c r="D24" s="3">
        <f>'[1]TCE - ANEXO IV - Preencher'!F33</f>
        <v>8014460000180</v>
      </c>
      <c r="E24" s="5" t="str">
        <f>'[1]TCE - ANEXO IV - Preencher'!G33</f>
        <v>VANPEL MATERIAL DE ESC. INF.LTDA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32078</v>
      </c>
      <c r="I24" s="6">
        <f>IF('[1]TCE - ANEXO IV - Preencher'!K33="","",'[1]TCE - ANEXO IV - Preencher'!K33)</f>
        <v>44167</v>
      </c>
      <c r="J24" s="5" t="str">
        <f>'[1]TCE - ANEXO IV - Preencher'!L33</f>
        <v>26201208014460000180550010000320781001126840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21.16</v>
      </c>
    </row>
    <row r="25" spans="1:12" s="8" customFormat="1" ht="19.5" customHeight="1" x14ac:dyDescent="0.2">
      <c r="A25" s="3">
        <f>IFERROR(VLOOKUP(B25,'[1]DADOS (OCULTAR)'!$P$3:$R$59,3,0),"")</f>
        <v>10869782001206</v>
      </c>
      <c r="B25" s="4" t="str">
        <f>'[1]TCE - ANEXO IV - Preencher'!C34</f>
        <v>UPA TORRÕES</v>
      </c>
      <c r="C25" s="4" t="str">
        <f>'[1]TCE - ANEXO IV - Preencher'!E34</f>
        <v>3.6 - Material de Expediente</v>
      </c>
      <c r="D25" s="3">
        <f>'[1]TCE - ANEXO IV - Preencher'!F34</f>
        <v>26114995000105</v>
      </c>
      <c r="E25" s="5" t="str">
        <f>'[1]TCE - ANEXO IV - Preencher'!G34</f>
        <v xml:space="preserve">ETIQUETAS PERNAMBUCANAS E SERVICOS LTDA 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9580</v>
      </c>
      <c r="I25" s="6">
        <f>IF('[1]TCE - ANEXO IV - Preencher'!K34="","",'[1]TCE - ANEXO IV - Preencher'!K34)</f>
        <v>44175</v>
      </c>
      <c r="J25" s="5" t="str">
        <f>'[1]TCE - ANEXO IV - Preencher'!L34</f>
        <v>26201226114995000105550030000095801919339560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92</v>
      </c>
    </row>
    <row r="26" spans="1:12" s="8" customFormat="1" ht="19.5" customHeight="1" x14ac:dyDescent="0.2">
      <c r="A26" s="3">
        <f>IFERROR(VLOOKUP(B26,'[1]DADOS (OCULTAR)'!$P$3:$R$59,3,0),"")</f>
        <v>10869782001206</v>
      </c>
      <c r="B26" s="4" t="str">
        <f>'[1]TCE - ANEXO IV - Preencher'!C35</f>
        <v>UPA TORRÕES</v>
      </c>
      <c r="C26" s="4" t="str">
        <f>'[1]TCE - ANEXO IV - Preencher'!E35</f>
        <v>3.6 - Material de Expediente</v>
      </c>
      <c r="D26" s="3">
        <f>'[1]TCE - ANEXO IV - Preencher'!F35</f>
        <v>26114995000105</v>
      </c>
      <c r="E26" s="5" t="str">
        <f>'[1]TCE - ANEXO IV - Preencher'!G35</f>
        <v xml:space="preserve">ETIQUETAS PERNAMBUCANAS E SERVICOS LTDA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9580</v>
      </c>
      <c r="I26" s="6">
        <f>IF('[1]TCE - ANEXO IV - Preencher'!K35="","",'[1]TCE - ANEXO IV - Preencher'!K35)</f>
        <v>44175</v>
      </c>
      <c r="J26" s="5" t="str">
        <f>'[1]TCE - ANEXO IV - Preencher'!L35</f>
        <v>26201226114995000105550030000095801919339560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60</v>
      </c>
    </row>
    <row r="27" spans="1:12" s="8" customFormat="1" ht="19.5" customHeight="1" x14ac:dyDescent="0.2">
      <c r="A27" s="3">
        <f>IFERROR(VLOOKUP(B27,'[1]DADOS (OCULTAR)'!$P$3:$R$59,3,0),"")</f>
        <v>10869782001206</v>
      </c>
      <c r="B27" s="4" t="str">
        <f>'[1]TCE - ANEXO IV - Preencher'!C36</f>
        <v>UPA TORRÕES</v>
      </c>
      <c r="C27" s="4" t="str">
        <f>'[1]TCE - ANEXO IV - Preencher'!E36</f>
        <v>3.6 - Material de Expediente</v>
      </c>
      <c r="D27" s="3">
        <f>'[1]TCE - ANEXO IV - Preencher'!F36</f>
        <v>26114995000105</v>
      </c>
      <c r="E27" s="5" t="str">
        <f>'[1]TCE - ANEXO IV - Preencher'!G36</f>
        <v xml:space="preserve">ETIQUETAS PERNAMBUCANAS E SERVICOS LTDA 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9580</v>
      </c>
      <c r="I27" s="6">
        <f>IF('[1]TCE - ANEXO IV - Preencher'!K36="","",'[1]TCE - ANEXO IV - Preencher'!K36)</f>
        <v>44175</v>
      </c>
      <c r="J27" s="5" t="str">
        <f>'[1]TCE - ANEXO IV - Preencher'!L36</f>
        <v>26201226114995000105550030000095801919339560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764.7</v>
      </c>
    </row>
    <row r="28" spans="1:12" s="8" customFormat="1" ht="19.5" customHeight="1" x14ac:dyDescent="0.2">
      <c r="A28" s="3">
        <f>IFERROR(VLOOKUP(B28,'[1]DADOS (OCULTAR)'!$P$3:$R$59,3,0),"")</f>
        <v>10869782001206</v>
      </c>
      <c r="B28" s="4" t="str">
        <f>'[1]TCE - ANEXO IV - Preencher'!C37</f>
        <v>UPA TORRÕES</v>
      </c>
      <c r="C28" s="4" t="str">
        <f>'[1]TCE - ANEXO IV - Preencher'!E37</f>
        <v>3.6 - Material de Expediente</v>
      </c>
      <c r="D28" s="3">
        <f>'[1]TCE - ANEXO IV - Preencher'!F37</f>
        <v>26114995000105</v>
      </c>
      <c r="E28" s="5" t="str">
        <f>'[1]TCE - ANEXO IV - Preencher'!G37</f>
        <v xml:space="preserve">ETIQUETAS PERNAMBUCANAS E SERVICOS LTDA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9580</v>
      </c>
      <c r="I28" s="6">
        <f>IF('[1]TCE - ANEXO IV - Preencher'!K37="","",'[1]TCE - ANEXO IV - Preencher'!K37)</f>
        <v>44175</v>
      </c>
      <c r="J28" s="5" t="str">
        <f>'[1]TCE - ANEXO IV - Preencher'!L37</f>
        <v>26201226114995000105550030000095801919339560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179.8</v>
      </c>
    </row>
    <row r="29" spans="1:12" s="8" customFormat="1" ht="19.5" customHeight="1" x14ac:dyDescent="0.2">
      <c r="A29" s="3">
        <f>IFERROR(VLOOKUP(B29,'[1]DADOS (OCULTAR)'!$P$3:$R$59,3,0),"")</f>
        <v>10869782001206</v>
      </c>
      <c r="B29" s="4" t="str">
        <f>'[1]TCE - ANEXO IV - Preencher'!C38</f>
        <v>UPA TORRÕES</v>
      </c>
      <c r="C29" s="4" t="str">
        <f>'[1]TCE - ANEXO IV - Preencher'!E38</f>
        <v>3.6 - Material de Expediente</v>
      </c>
      <c r="D29" s="3">
        <f>'[1]TCE - ANEXO IV - Preencher'!F38</f>
        <v>22006201000139</v>
      </c>
      <c r="E29" s="5" t="str">
        <f>'[1]TCE - ANEXO IV - Preencher'!G38</f>
        <v>FORTPEL - PE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75940</v>
      </c>
      <c r="I29" s="6">
        <f>IF('[1]TCE - ANEXO IV - Preencher'!K38="","",'[1]TCE - ANEXO IV - Preencher'!K38)</f>
        <v>44165</v>
      </c>
      <c r="J29" s="5" t="str">
        <f>'[1]TCE - ANEXO IV - Preencher'!L38</f>
        <v>26201122006201000139550000000759401100759404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797.5</v>
      </c>
    </row>
    <row r="30" spans="1:12" s="8" customFormat="1" ht="19.5" customHeight="1" x14ac:dyDescent="0.2">
      <c r="A30" s="3">
        <f>IFERROR(VLOOKUP(B30,'[1]DADOS (OCULTAR)'!$P$3:$R$59,3,0),"")</f>
        <v>10869782001206</v>
      </c>
      <c r="B30" s="4" t="str">
        <f>'[1]TCE - ANEXO IV - Preencher'!C39</f>
        <v>UPA TORRÕES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 NORDESTE SA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28234</v>
      </c>
      <c r="I30" s="6">
        <f>IF('[1]TCE - ANEXO IV - Preencher'!K39="","",'[1]TCE - ANEXO IV - Preencher'!K39)</f>
        <v>44177</v>
      </c>
      <c r="J30" s="5" t="str">
        <f>'[1]TCE - ANEXO IV - Preencher'!L39</f>
        <v>26201224380578002041550330000282341816634134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101.2</v>
      </c>
    </row>
    <row r="31" spans="1:12" s="8" customFormat="1" ht="19.5" customHeight="1" x14ac:dyDescent="0.2">
      <c r="A31" s="3">
        <f>IFERROR(VLOOKUP(B31,'[1]DADOS (OCULTAR)'!$P$3:$R$59,3,0),"")</f>
        <v>10869782001206</v>
      </c>
      <c r="B31" s="4" t="str">
        <f>'[1]TCE - ANEXO IV - Preencher'!C40</f>
        <v>UPA TORRÕES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 NORDESTE SA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28315</v>
      </c>
      <c r="I31" s="6">
        <f>IF('[1]TCE - ANEXO IV - Preencher'!K40="","",'[1]TCE - ANEXO IV - Preencher'!K40)</f>
        <v>44183</v>
      </c>
      <c r="J31" s="5" t="str">
        <f>'[1]TCE - ANEXO IV - Preencher'!L40</f>
        <v>26201224380578002041550330000283151817369302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90.2</v>
      </c>
    </row>
    <row r="32" spans="1:12" s="8" customFormat="1" ht="19.5" customHeight="1" x14ac:dyDescent="0.2">
      <c r="A32" s="3">
        <f>IFERROR(VLOOKUP(B32,'[1]DADOS (OCULTAR)'!$P$3:$R$59,3,0),"")</f>
        <v>10869782001206</v>
      </c>
      <c r="B32" s="4" t="str">
        <f>'[1]TCE - ANEXO IV - Preencher'!C41</f>
        <v>UPA TORRÕES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 NORDESTE SA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292035</v>
      </c>
      <c r="I32" s="6">
        <f>IF('[1]TCE - ANEXO IV - Preencher'!K41="","",'[1]TCE - ANEXO IV - Preencher'!K41)</f>
        <v>44176</v>
      </c>
      <c r="J32" s="5" t="str">
        <f>'[1]TCE - ANEXO IV - Preencher'!L41</f>
        <v>26201224380578002041552000002920351816504676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101.2</v>
      </c>
    </row>
    <row r="33" spans="1:12" s="8" customFormat="1" ht="19.5" customHeight="1" x14ac:dyDescent="0.2">
      <c r="A33" s="3">
        <f>IFERROR(VLOOKUP(B33,'[1]DADOS (OCULTAR)'!$P$3:$R$59,3,0),"")</f>
        <v>10869782001206</v>
      </c>
      <c r="B33" s="4" t="str">
        <f>'[1]TCE - ANEXO IV - Preencher'!C42</f>
        <v>UPA TORRÕES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 NORDESTE SA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28315</v>
      </c>
      <c r="I33" s="6">
        <f>IF('[1]TCE - ANEXO IV - Preencher'!K42="","",'[1]TCE - ANEXO IV - Preencher'!K42)</f>
        <v>44183</v>
      </c>
      <c r="J33" s="5" t="str">
        <f>'[1]TCE - ANEXO IV - Preencher'!L42</f>
        <v>26201224380578002041550330000283151817369302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162.80000000000001</v>
      </c>
    </row>
    <row r="34" spans="1:12" s="8" customFormat="1" ht="19.5" customHeight="1" x14ac:dyDescent="0.2">
      <c r="A34" s="3">
        <f>IFERROR(VLOOKUP(B34,'[1]DADOS (OCULTAR)'!$P$3:$R$59,3,0),"")</f>
        <v>10869782001206</v>
      </c>
      <c r="B34" s="4" t="str">
        <f>'[1]TCE - ANEXO IV - Preencher'!C43</f>
        <v>UPA TORRÕES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 NORDESTE SA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292034</v>
      </c>
      <c r="I34" s="6">
        <f>IF('[1]TCE - ANEXO IV - Preencher'!K43="","",'[1]TCE - ANEXO IV - Preencher'!K43)</f>
        <v>44176</v>
      </c>
      <c r="J34" s="5" t="str">
        <f>'[1]TCE - ANEXO IV - Preencher'!L43</f>
        <v>26201224380578002041552000002920341816503567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19.260000000000002</v>
      </c>
    </row>
    <row r="35" spans="1:12" s="8" customFormat="1" ht="19.5" customHeight="1" x14ac:dyDescent="0.2">
      <c r="A35" s="3">
        <f>IFERROR(VLOOKUP(B35,'[1]DADOS (OCULTAR)'!$P$3:$R$59,3,0),"")</f>
        <v>10869782001206</v>
      </c>
      <c r="B35" s="4" t="str">
        <f>'[1]TCE - ANEXO IV - Preencher'!C44</f>
        <v>UPA TORRÕES</v>
      </c>
      <c r="C35" s="4" t="str">
        <f>'[1]TCE - ANEXO IV - Preencher'!E44</f>
        <v>3.2 - Gás e Outros Materiais Engarrafados</v>
      </c>
      <c r="D35" s="3">
        <f>'[1]TCE - ANEXO IV - Preencher'!F44</f>
        <v>24380578002203</v>
      </c>
      <c r="E35" s="5" t="str">
        <f>'[1]TCE - ANEXO IV - Preencher'!G44</f>
        <v>WHITE MARTINS GASES IND DO NORDESTE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639</v>
      </c>
      <c r="I35" s="6">
        <f>IF('[1]TCE - ANEXO IV - Preencher'!K44="","",'[1]TCE - ANEXO IV - Preencher'!K44)</f>
        <v>44172</v>
      </c>
      <c r="J35" s="5" t="str">
        <f>'[1]TCE - ANEXO IV - Preencher'!L44</f>
        <v>26201224380578002203550930000006391815923500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2527.81</v>
      </c>
    </row>
    <row r="36" spans="1:12" s="8" customFormat="1" ht="19.5" customHeight="1" x14ac:dyDescent="0.2">
      <c r="A36" s="3">
        <f>IFERROR(VLOOKUP(B36,'[1]DADOS (OCULTAR)'!$P$3:$R$59,3,0),"")</f>
        <v>10869782001206</v>
      </c>
      <c r="B36" s="4" t="str">
        <f>'[1]TCE - ANEXO IV - Preencher'!C45</f>
        <v>UPA TORRÕES</v>
      </c>
      <c r="C36" s="4" t="str">
        <f>'[1]TCE - ANEXO IV - Preencher'!E45</f>
        <v>3.2 - Gás e Outros Materiais Engarrafados</v>
      </c>
      <c r="D36" s="3">
        <f>'[1]TCE - ANEXO IV - Preencher'!F45</f>
        <v>24380578002203</v>
      </c>
      <c r="E36" s="5" t="str">
        <f>'[1]TCE - ANEXO IV - Preencher'!G45</f>
        <v>WHITE MARTINS GASES IND DO NORDESTE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151093</v>
      </c>
      <c r="I36" s="6">
        <f>IF('[1]TCE - ANEXO IV - Preencher'!K45="","",'[1]TCE - ANEXO IV - Preencher'!K45)</f>
        <v>44190</v>
      </c>
      <c r="J36" s="5" t="str">
        <f>'[1]TCE - ANEXO IV - Preencher'!L45</f>
        <v>26201224380578002203552000001510931818185940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2466.1999999999998</v>
      </c>
    </row>
    <row r="37" spans="1:12" s="8" customFormat="1" ht="19.5" customHeight="1" x14ac:dyDescent="0.2">
      <c r="A37" s="3">
        <f>IFERROR(VLOOKUP(B37,'[1]DADOS (OCULTAR)'!$P$3:$R$59,3,0),"")</f>
        <v>10869782001206</v>
      </c>
      <c r="B37" s="4" t="str">
        <f>'[1]TCE - ANEXO IV - Preencher'!C46</f>
        <v>UPA TORRÕES</v>
      </c>
      <c r="C37" s="4" t="str">
        <f>'[1]TCE - ANEXO IV - Preencher'!E46</f>
        <v>3.2 - Gás e Outros Materiais Engarrafados</v>
      </c>
      <c r="D37" s="3">
        <f>'[1]TCE - ANEXO IV - Preencher'!F46</f>
        <v>24380578002203</v>
      </c>
      <c r="E37" s="5" t="str">
        <f>'[1]TCE - ANEXO IV - Preencher'!G46</f>
        <v>WHITE MARTINS GASES IND DO NORDESTE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877</v>
      </c>
      <c r="I37" s="6">
        <f>IF('[1]TCE - ANEXO IV - Preencher'!K46="","",'[1]TCE - ANEXO IV - Preencher'!K46)</f>
        <v>44181</v>
      </c>
      <c r="J37" s="5" t="str">
        <f>'[1]TCE - ANEXO IV - Preencher'!L46</f>
        <v>26201224380578002203550490000008771817085164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2283.6</v>
      </c>
    </row>
    <row r="38" spans="1:12" s="8" customFormat="1" ht="19.5" customHeight="1" x14ac:dyDescent="0.2">
      <c r="A38" s="3">
        <f>IFERROR(VLOOKUP(B38,'[1]DADOS (OCULTAR)'!$P$3:$R$59,3,0),"")</f>
        <v>10869782001206</v>
      </c>
      <c r="B38" s="4" t="str">
        <f>'[1]TCE - ANEXO IV - Preencher'!C47</f>
        <v>UPA TORRÕES</v>
      </c>
      <c r="C38" s="4" t="str">
        <f>'[1]TCE - ANEXO IV - Preencher'!E47</f>
        <v>3.7 - Material de Limpeza e Produtos de Hgienização</v>
      </c>
      <c r="D38" s="3">
        <f>'[1]TCE - ANEXO IV - Preencher'!F47</f>
        <v>19457137000106</v>
      </c>
      <c r="E38" s="5" t="str">
        <f>'[1]TCE - ANEXO IV - Preencher'!G47</f>
        <v>BRAVI DISTRIBUIDORA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27796</v>
      </c>
      <c r="I38" s="6">
        <f>IF('[1]TCE - ANEXO IV - Preencher'!K47="","",'[1]TCE - ANEXO IV - Preencher'!K47)</f>
        <v>44180</v>
      </c>
      <c r="J38" s="5" t="str">
        <f>'[1]TCE - ANEXO IV - Preencher'!L47</f>
        <v>26201219457137000106550010000277961162421161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1154.4000000000001</v>
      </c>
    </row>
    <row r="39" spans="1:12" s="8" customFormat="1" ht="19.5" customHeight="1" x14ac:dyDescent="0.2">
      <c r="A39" s="3">
        <f>IFERROR(VLOOKUP(B39,'[1]DADOS (OCULTAR)'!$P$3:$R$59,3,0),"")</f>
        <v>10869782001206</v>
      </c>
      <c r="B39" s="4" t="str">
        <f>'[1]TCE - ANEXO IV - Preencher'!C48</f>
        <v>UPA TORRÕES</v>
      </c>
      <c r="C39" s="4" t="str">
        <f>'[1]TCE - ANEXO IV - Preencher'!E48</f>
        <v>3.7 - Material de Limpeza e Produtos de Hgienização</v>
      </c>
      <c r="D39" s="3">
        <f>'[1]TCE - ANEXO IV - Preencher'!F48</f>
        <v>19457137000106</v>
      </c>
      <c r="E39" s="5" t="str">
        <f>'[1]TCE - ANEXO IV - Preencher'!G48</f>
        <v>BRAVI DISTRIBUIDORA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27419</v>
      </c>
      <c r="I39" s="6">
        <f>IF('[1]TCE - ANEXO IV - Preencher'!K48="","",'[1]TCE - ANEXO IV - Preencher'!K48)</f>
        <v>44172</v>
      </c>
      <c r="J39" s="5" t="str">
        <f>'[1]TCE - ANEXO IV - Preencher'!L48</f>
        <v>26201219457137000106550010000274191130217814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115.44</v>
      </c>
    </row>
    <row r="40" spans="1:12" s="8" customFormat="1" ht="19.5" customHeight="1" x14ac:dyDescent="0.2">
      <c r="A40" s="3">
        <f>IFERROR(VLOOKUP(B40,'[1]DADOS (OCULTAR)'!$P$3:$R$59,3,0),"")</f>
        <v>10869782001206</v>
      </c>
      <c r="B40" s="4" t="str">
        <f>'[1]TCE - ANEXO IV - Preencher'!C49</f>
        <v>UPA TORRÕES</v>
      </c>
      <c r="C40" s="4" t="str">
        <f>'[1]TCE - ANEXO IV - Preencher'!E49</f>
        <v>3.7 - Material de Limpeza e Produtos de Hgienização</v>
      </c>
      <c r="D40" s="3">
        <f>'[1]TCE - ANEXO IV - Preencher'!F49</f>
        <v>19457137000106</v>
      </c>
      <c r="E40" s="5" t="str">
        <f>'[1]TCE - ANEXO IV - Preencher'!G49</f>
        <v>BRAVI DISTRIBUIDORA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27217</v>
      </c>
      <c r="I40" s="6">
        <f>IF('[1]TCE - ANEXO IV - Preencher'!K49="","",'[1]TCE - ANEXO IV - Preencher'!K49)</f>
        <v>44168</v>
      </c>
      <c r="J40" s="5" t="str">
        <f>'[1]TCE - ANEXO IV - Preencher'!L49</f>
        <v>26201219457137000106550010000272171851811259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331.4</v>
      </c>
    </row>
    <row r="41" spans="1:12" s="8" customFormat="1" ht="19.5" customHeight="1" x14ac:dyDescent="0.2">
      <c r="A41" s="3">
        <f>IFERROR(VLOOKUP(B41,'[1]DADOS (OCULTAR)'!$P$3:$R$59,3,0),"")</f>
        <v>10869782001206</v>
      </c>
      <c r="B41" s="4" t="str">
        <f>'[1]TCE - ANEXO IV - Preencher'!C50</f>
        <v>UPA TORRÕES</v>
      </c>
      <c r="C41" s="4" t="str">
        <f>'[1]TCE - ANEXO IV - Preencher'!E50</f>
        <v>3.7 - Material de Limpeza e Produtos de Hgienização</v>
      </c>
      <c r="D41" s="3">
        <f>'[1]TCE - ANEXO IV - Preencher'!F50</f>
        <v>19457137000106</v>
      </c>
      <c r="E41" s="5" t="str">
        <f>'[1]TCE - ANEXO IV - Preencher'!G50</f>
        <v>BRAVI DISTRIBUIDORA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27217</v>
      </c>
      <c r="I41" s="6">
        <f>IF('[1]TCE - ANEXO IV - Preencher'!K50="","",'[1]TCE - ANEXO IV - Preencher'!K50)</f>
        <v>44168</v>
      </c>
      <c r="J41" s="5" t="str">
        <f>'[1]TCE - ANEXO IV - Preencher'!L50</f>
        <v>26201219457137000106550010000272171851811259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872.52</v>
      </c>
    </row>
    <row r="42" spans="1:12" s="8" customFormat="1" ht="19.5" customHeight="1" x14ac:dyDescent="0.2">
      <c r="A42" s="3">
        <f>IFERROR(VLOOKUP(B42,'[1]DADOS (OCULTAR)'!$P$3:$R$59,3,0),"")</f>
        <v>10869782001206</v>
      </c>
      <c r="B42" s="4" t="str">
        <f>'[1]TCE - ANEXO IV - Preencher'!C51</f>
        <v>UPA TORRÕES</v>
      </c>
      <c r="C42" s="4" t="str">
        <f>'[1]TCE - ANEXO IV - Preencher'!E51</f>
        <v>3.7 - Material de Limpeza e Produtos de Hgienização</v>
      </c>
      <c r="D42" s="3">
        <f>'[1]TCE - ANEXO IV - Preencher'!F51</f>
        <v>19457137000106</v>
      </c>
      <c r="E42" s="5" t="str">
        <f>'[1]TCE - ANEXO IV - Preencher'!G51</f>
        <v>BRAVI DISTRIBUIDORA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28463</v>
      </c>
      <c r="I42" s="6">
        <f>IF('[1]TCE - ANEXO IV - Preencher'!K51="","",'[1]TCE - ANEXO IV - Preencher'!K51)</f>
        <v>44193</v>
      </c>
      <c r="J42" s="5" t="str">
        <f>'[1]TCE - ANEXO IV - Preencher'!L51</f>
        <v>26201219457137000106550010000284631208442910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1900.8</v>
      </c>
    </row>
    <row r="43" spans="1:12" s="8" customFormat="1" ht="19.5" customHeight="1" x14ac:dyDescent="0.2">
      <c r="A43" s="3">
        <f>IFERROR(VLOOKUP(B43,'[1]DADOS (OCULTAR)'!$P$3:$R$59,3,0),"")</f>
        <v>10869782001206</v>
      </c>
      <c r="B43" s="4" t="str">
        <f>'[1]TCE - ANEXO IV - Preencher'!C52</f>
        <v>UPA TORRÕES</v>
      </c>
      <c r="C43" s="4" t="str">
        <f>'[1]TCE - ANEXO IV - Preencher'!E52</f>
        <v>3.7 - Material de Limpeza e Produtos de Hgienização</v>
      </c>
      <c r="D43" s="3">
        <f>'[1]TCE - ANEXO IV - Preencher'!F52</f>
        <v>19457137000106</v>
      </c>
      <c r="E43" s="5" t="str">
        <f>'[1]TCE - ANEXO IV - Preencher'!G52</f>
        <v>BRAVI DISTRIBUIDORA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27217</v>
      </c>
      <c r="I43" s="6">
        <f>IF('[1]TCE - ANEXO IV - Preencher'!K52="","",'[1]TCE - ANEXO IV - Preencher'!K52)</f>
        <v>44168</v>
      </c>
      <c r="J43" s="5" t="str">
        <f>'[1]TCE - ANEXO IV - Preencher'!L52</f>
        <v>26201219457137000106550010000272171851811259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115.44</v>
      </c>
    </row>
    <row r="44" spans="1:12" s="8" customFormat="1" ht="19.5" customHeight="1" x14ac:dyDescent="0.2">
      <c r="A44" s="3">
        <f>IFERROR(VLOOKUP(B44,'[1]DADOS (OCULTAR)'!$P$3:$R$59,3,0),"")</f>
        <v>10869782001206</v>
      </c>
      <c r="B44" s="4" t="str">
        <f>'[1]TCE - ANEXO IV - Preencher'!C53</f>
        <v>UPA TORRÕES</v>
      </c>
      <c r="C44" s="4" t="str">
        <f>'[1]TCE - ANEXO IV - Preencher'!E53</f>
        <v>3.7 - Material de Limpeza e Produtos de Hgienização</v>
      </c>
      <c r="D44" s="3">
        <f>'[1]TCE - ANEXO IV - Preencher'!F53</f>
        <v>19457137000106</v>
      </c>
      <c r="E44" s="5" t="str">
        <f>'[1]TCE - ANEXO IV - Preencher'!G53</f>
        <v>BRAVI DISTRIBUIDORA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28463</v>
      </c>
      <c r="I44" s="6">
        <f>IF('[1]TCE - ANEXO IV - Preencher'!K53="","",'[1]TCE - ANEXO IV - Preencher'!K53)</f>
        <v>44193</v>
      </c>
      <c r="J44" s="5" t="str">
        <f>'[1]TCE - ANEXO IV - Preencher'!L53</f>
        <v>26201219457137000106550010000284631208442910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352</v>
      </c>
    </row>
    <row r="45" spans="1:12" s="8" customFormat="1" ht="19.5" customHeight="1" x14ac:dyDescent="0.2">
      <c r="A45" s="3">
        <f>IFERROR(VLOOKUP(B45,'[1]DADOS (OCULTAR)'!$P$3:$R$59,3,0),"")</f>
        <v>10869782001206</v>
      </c>
      <c r="B45" s="4" t="str">
        <f>'[1]TCE - ANEXO IV - Preencher'!C54</f>
        <v>UPA TORRÕES</v>
      </c>
      <c r="C45" s="4" t="str">
        <f>'[1]TCE - ANEXO IV - Preencher'!E54</f>
        <v>3.7 - Material de Limpeza e Produtos de Hgienização</v>
      </c>
      <c r="D45" s="3">
        <f>'[1]TCE - ANEXO IV - Preencher'!F54</f>
        <v>19457137000106</v>
      </c>
      <c r="E45" s="5" t="str">
        <f>'[1]TCE - ANEXO IV - Preencher'!G54</f>
        <v>BRAVI DISTRIBUIDORA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27217</v>
      </c>
      <c r="I45" s="6">
        <f>IF('[1]TCE - ANEXO IV - Preencher'!K54="","",'[1]TCE - ANEXO IV - Preencher'!K54)</f>
        <v>44168</v>
      </c>
      <c r="J45" s="5" t="str">
        <f>'[1]TCE - ANEXO IV - Preencher'!L54</f>
        <v>26201219457137000106550010000272171851811259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352</v>
      </c>
    </row>
    <row r="46" spans="1:12" s="8" customFormat="1" ht="19.5" customHeight="1" x14ac:dyDescent="0.2">
      <c r="A46" s="3">
        <f>IFERROR(VLOOKUP(B46,'[1]DADOS (OCULTAR)'!$P$3:$R$59,3,0),"")</f>
        <v>10869782001206</v>
      </c>
      <c r="B46" s="4" t="str">
        <f>'[1]TCE - ANEXO IV - Preencher'!C55</f>
        <v>UPA TORRÕES</v>
      </c>
      <c r="C46" s="4" t="str">
        <f>'[1]TCE - ANEXO IV - Preencher'!E55</f>
        <v>3.7 - Material de Limpeza e Produtos de Hgienização</v>
      </c>
      <c r="D46" s="3">
        <f>'[1]TCE - ANEXO IV - Preencher'!F55</f>
        <v>19457137000106</v>
      </c>
      <c r="E46" s="5" t="str">
        <f>'[1]TCE - ANEXO IV - Preencher'!G55</f>
        <v>BRAVI DISTRIBUIDORA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28463</v>
      </c>
      <c r="I46" s="6">
        <f>IF('[1]TCE - ANEXO IV - Preencher'!K55="","",'[1]TCE - ANEXO IV - Preencher'!K55)</f>
        <v>44193</v>
      </c>
      <c r="J46" s="5" t="str">
        <f>'[1]TCE - ANEXO IV - Preencher'!L55</f>
        <v>26201219457137000106550010000284631208442910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230.88</v>
      </c>
    </row>
    <row r="47" spans="1:12" s="8" customFormat="1" ht="19.5" customHeight="1" x14ac:dyDescent="0.2">
      <c r="A47" s="3">
        <f>IFERROR(VLOOKUP(B47,'[1]DADOS (OCULTAR)'!$P$3:$R$59,3,0),"")</f>
        <v>10869782001206</v>
      </c>
      <c r="B47" s="4" t="str">
        <f>'[1]TCE - ANEXO IV - Preencher'!C56</f>
        <v>UPA TORRÕES</v>
      </c>
      <c r="C47" s="4" t="str">
        <f>'[1]TCE - ANEXO IV - Preencher'!E56</f>
        <v>3.7 - Material de Limpeza e Produtos de Hgienização</v>
      </c>
      <c r="D47" s="3">
        <f>'[1]TCE - ANEXO IV - Preencher'!F56</f>
        <v>19457137000106</v>
      </c>
      <c r="E47" s="5" t="str">
        <f>'[1]TCE - ANEXO IV - Preencher'!G56</f>
        <v>BRAVI DISTRIBUIDORA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27796</v>
      </c>
      <c r="I47" s="6">
        <f>IF('[1]TCE - ANEXO IV - Preencher'!K56="","",'[1]TCE - ANEXO IV - Preencher'!K56)</f>
        <v>44180</v>
      </c>
      <c r="J47" s="5" t="str">
        <f>'[1]TCE - ANEXO IV - Preencher'!L56</f>
        <v>26201219457137000106550010000277961162421161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290.83999999999997</v>
      </c>
    </row>
    <row r="48" spans="1:12" s="8" customFormat="1" ht="19.5" customHeight="1" x14ac:dyDescent="0.2">
      <c r="A48" s="3">
        <f>IFERROR(VLOOKUP(B48,'[1]DADOS (OCULTAR)'!$P$3:$R$59,3,0),"")</f>
        <v>10869782001206</v>
      </c>
      <c r="B48" s="4" t="str">
        <f>'[1]TCE - ANEXO IV - Preencher'!C57</f>
        <v>UPA TORRÕES</v>
      </c>
      <c r="C48" s="4" t="str">
        <f>'[1]TCE - ANEXO IV - Preencher'!E57</f>
        <v>3.7 - Material de Limpeza e Produtos de Hgienização</v>
      </c>
      <c r="D48" s="3">
        <f>'[1]TCE - ANEXO IV - Preencher'!F57</f>
        <v>19457137000106</v>
      </c>
      <c r="E48" s="5" t="str">
        <f>'[1]TCE - ANEXO IV - Preencher'!G57</f>
        <v>BRAVI DISTRIBUIDORA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28463</v>
      </c>
      <c r="I48" s="6">
        <f>IF('[1]TCE - ANEXO IV - Preencher'!K57="","",'[1]TCE - ANEXO IV - Preencher'!K57)</f>
        <v>44193</v>
      </c>
      <c r="J48" s="5" t="str">
        <f>'[1]TCE - ANEXO IV - Preencher'!L57</f>
        <v>26201219457137000106550010000284631208442910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581.67999999999995</v>
      </c>
    </row>
    <row r="49" spans="1:12" s="8" customFormat="1" ht="19.5" customHeight="1" x14ac:dyDescent="0.2">
      <c r="A49" s="3">
        <f>IFERROR(VLOOKUP(B49,'[1]DADOS (OCULTAR)'!$P$3:$R$59,3,0),"")</f>
        <v>10869782001206</v>
      </c>
      <c r="B49" s="4" t="str">
        <f>'[1]TCE - ANEXO IV - Preencher'!C58</f>
        <v>UPA TORRÕES</v>
      </c>
      <c r="C49" s="4" t="str">
        <f>'[1]TCE - ANEXO IV - Preencher'!E58</f>
        <v>3.7 - Material de Limpeza e Produtos de Hgienização</v>
      </c>
      <c r="D49" s="3">
        <f>'[1]TCE - ANEXO IV - Preencher'!F58</f>
        <v>19457137000106</v>
      </c>
      <c r="E49" s="5" t="str">
        <f>'[1]TCE - ANEXO IV - Preencher'!G58</f>
        <v>BRAVI DISTRIBUIDORA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27571</v>
      </c>
      <c r="I49" s="6">
        <f>IF('[1]TCE - ANEXO IV - Preencher'!K58="","",'[1]TCE - ANEXO IV - Preencher'!K58)</f>
        <v>44175</v>
      </c>
      <c r="J49" s="5" t="str">
        <f>'[1]TCE - ANEXO IV - Preencher'!L58</f>
        <v>26201219457137000106550010000275711831192260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1900.8</v>
      </c>
    </row>
    <row r="50" spans="1:12" s="8" customFormat="1" ht="19.5" customHeight="1" x14ac:dyDescent="0.2">
      <c r="A50" s="3">
        <f>IFERROR(VLOOKUP(B50,'[1]DADOS (OCULTAR)'!$P$3:$R$59,3,0),"")</f>
        <v>10869782001206</v>
      </c>
      <c r="B50" s="4" t="str">
        <f>'[1]TCE - ANEXO IV - Preencher'!C59</f>
        <v>UPA TORRÕES</v>
      </c>
      <c r="C50" s="4" t="str">
        <f>'[1]TCE - ANEXO IV - Preencher'!E59</f>
        <v>3.7 - Material de Limpeza e Produtos de Hgienização</v>
      </c>
      <c r="D50" s="3">
        <f>'[1]TCE - ANEXO IV - Preencher'!F59</f>
        <v>19457137000106</v>
      </c>
      <c r="E50" s="5" t="str">
        <f>'[1]TCE - ANEXO IV - Preencher'!G59</f>
        <v>BRAVI DISTRIBUIDORA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28463</v>
      </c>
      <c r="I50" s="6">
        <f>IF('[1]TCE - ANEXO IV - Preencher'!K59="","",'[1]TCE - ANEXO IV - Preencher'!K59)</f>
        <v>44193</v>
      </c>
      <c r="J50" s="5" t="str">
        <f>'[1]TCE - ANEXO IV - Preencher'!L59</f>
        <v>26201219457137000106550010000284631208442910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30.8</v>
      </c>
    </row>
    <row r="51" spans="1:12" s="8" customFormat="1" ht="19.5" customHeight="1" x14ac:dyDescent="0.2">
      <c r="A51" s="3">
        <f>IFERROR(VLOOKUP(B51,'[1]DADOS (OCULTAR)'!$P$3:$R$59,3,0),"")</f>
        <v>10869782001206</v>
      </c>
      <c r="B51" s="4" t="str">
        <f>'[1]TCE - ANEXO IV - Preencher'!C60</f>
        <v>UPA TORRÕES</v>
      </c>
      <c r="C51" s="4" t="str">
        <f>'[1]TCE - ANEXO IV - Preencher'!E60</f>
        <v>3.7 - Material de Limpeza e Produtos de Hgienização</v>
      </c>
      <c r="D51" s="3">
        <f>'[1]TCE - ANEXO IV - Preencher'!F60</f>
        <v>19457137000106</v>
      </c>
      <c r="E51" s="5" t="str">
        <f>'[1]TCE - ANEXO IV - Preencher'!G60</f>
        <v>BRAVI DISTRIBUIDORA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27383</v>
      </c>
      <c r="I51" s="6">
        <f>IF('[1]TCE - ANEXO IV - Preencher'!K60="","",'[1]TCE - ANEXO IV - Preencher'!K60)</f>
        <v>44172</v>
      </c>
      <c r="J51" s="5" t="str">
        <f>'[1]TCE - ANEXO IV - Preencher'!L60</f>
        <v>26201219457137000106550010000273831131245183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577.20000000000005</v>
      </c>
    </row>
    <row r="52" spans="1:12" s="8" customFormat="1" ht="19.5" customHeight="1" x14ac:dyDescent="0.2">
      <c r="A52" s="3">
        <f>IFERROR(VLOOKUP(B52,'[1]DADOS (OCULTAR)'!$P$3:$R$59,3,0),"")</f>
        <v>10869782001206</v>
      </c>
      <c r="B52" s="4" t="str">
        <f>'[1]TCE - ANEXO IV - Preencher'!C61</f>
        <v>UPA TORRÕES</v>
      </c>
      <c r="C52" s="4" t="str">
        <f>'[1]TCE - ANEXO IV - Preencher'!E61</f>
        <v>3.7 - Material de Limpeza e Produtos de Hgienização</v>
      </c>
      <c r="D52" s="3">
        <f>'[1]TCE - ANEXO IV - Preencher'!F61</f>
        <v>19457137000106</v>
      </c>
      <c r="E52" s="5" t="str">
        <f>'[1]TCE - ANEXO IV - Preencher'!G61</f>
        <v>BRAVI DISTRIBUIDORA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27797</v>
      </c>
      <c r="I52" s="6">
        <f>IF('[1]TCE - ANEXO IV - Preencher'!K61="","",'[1]TCE - ANEXO IV - Preencher'!K61)</f>
        <v>44180</v>
      </c>
      <c r="J52" s="5" t="str">
        <f>'[1]TCE - ANEXO IV - Preencher'!L61</f>
        <v>26201219457137000106550010000277971481357522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352</v>
      </c>
    </row>
    <row r="53" spans="1:12" s="8" customFormat="1" ht="19.5" customHeight="1" x14ac:dyDescent="0.2">
      <c r="A53" s="3">
        <f>IFERROR(VLOOKUP(B53,'[1]DADOS (OCULTAR)'!$P$3:$R$59,3,0),"")</f>
        <v>10869782001206</v>
      </c>
      <c r="B53" s="4" t="str">
        <f>'[1]TCE - ANEXO IV - Preencher'!C62</f>
        <v>UPA TORRÕES</v>
      </c>
      <c r="C53" s="4" t="str">
        <f>'[1]TCE - ANEXO IV - Preencher'!E62</f>
        <v>3.7 - Material de Limpeza e Produtos de Hgienização</v>
      </c>
      <c r="D53" s="3">
        <f>'[1]TCE - ANEXO IV - Preencher'!F62</f>
        <v>19457137000106</v>
      </c>
      <c r="E53" s="5" t="str">
        <f>'[1]TCE - ANEXO IV - Preencher'!G62</f>
        <v>BRAVI DISTRIBUIDORA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28463</v>
      </c>
      <c r="I53" s="6">
        <f>IF('[1]TCE - ANEXO IV - Preencher'!K62="","",'[1]TCE - ANEXO IV - Preencher'!K62)</f>
        <v>44193</v>
      </c>
      <c r="J53" s="5" t="str">
        <f>'[1]TCE - ANEXO IV - Preencher'!L62</f>
        <v>26201219457137000106550010000284631208442910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237.6</v>
      </c>
    </row>
    <row r="54" spans="1:12" s="8" customFormat="1" ht="19.5" customHeight="1" x14ac:dyDescent="0.2">
      <c r="A54" s="3">
        <f>IFERROR(VLOOKUP(B54,'[1]DADOS (OCULTAR)'!$P$3:$R$59,3,0),"")</f>
        <v>10869782001206</v>
      </c>
      <c r="B54" s="4" t="str">
        <f>'[1]TCE - ANEXO IV - Preencher'!C63</f>
        <v>UPA TORRÕES</v>
      </c>
      <c r="C54" s="4" t="str">
        <f>'[1]TCE - ANEXO IV - Preencher'!E63</f>
        <v>3.7 - Material de Limpeza e Produtos de Hgienização</v>
      </c>
      <c r="D54" s="3">
        <f>'[1]TCE - ANEXO IV - Preencher'!F63</f>
        <v>19457137000106</v>
      </c>
      <c r="E54" s="5" t="str">
        <f>'[1]TCE - ANEXO IV - Preencher'!G63</f>
        <v>BRAVI DISTRIBUIDORA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27217</v>
      </c>
      <c r="I54" s="6">
        <f>IF('[1]TCE - ANEXO IV - Preencher'!K63="","",'[1]TCE - ANEXO IV - Preencher'!K63)</f>
        <v>44168</v>
      </c>
      <c r="J54" s="5" t="str">
        <f>'[1]TCE - ANEXO IV - Preencher'!L63</f>
        <v>26201219457137000106550010000272171851811259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461.76</v>
      </c>
    </row>
    <row r="55" spans="1:12" s="8" customFormat="1" ht="19.5" customHeight="1" x14ac:dyDescent="0.2">
      <c r="A55" s="3">
        <f>IFERROR(VLOOKUP(B55,'[1]DADOS (OCULTAR)'!$P$3:$R$59,3,0),"")</f>
        <v>10869782001206</v>
      </c>
      <c r="B55" s="4" t="str">
        <f>'[1]TCE - ANEXO IV - Preencher'!C64</f>
        <v>UPA TORRÕES</v>
      </c>
      <c r="C55" s="4" t="str">
        <f>'[1]TCE - ANEXO IV - Preencher'!E64</f>
        <v>3.7 - Material de Limpeza e Produtos de Hgienização</v>
      </c>
      <c r="D55" s="3">
        <f>'[1]TCE - ANEXO IV - Preencher'!F64</f>
        <v>19457137000106</v>
      </c>
      <c r="E55" s="5" t="str">
        <f>'[1]TCE - ANEXO IV - Preencher'!G64</f>
        <v>BRAVI DISTRIBUIDORA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28463</v>
      </c>
      <c r="I55" s="6">
        <f>IF('[1]TCE - ANEXO IV - Preencher'!K64="","",'[1]TCE - ANEXO IV - Preencher'!K64)</f>
        <v>44193</v>
      </c>
      <c r="J55" s="5" t="str">
        <f>'[1]TCE - ANEXO IV - Preencher'!L64</f>
        <v>26201219457137000106550010000284631208442910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1154.4000000000001</v>
      </c>
    </row>
    <row r="56" spans="1:12" s="8" customFormat="1" ht="19.5" customHeight="1" x14ac:dyDescent="0.2">
      <c r="A56" s="3">
        <f>IFERROR(VLOOKUP(B56,'[1]DADOS (OCULTAR)'!$P$3:$R$59,3,0),"")</f>
        <v>10869782001206</v>
      </c>
      <c r="B56" s="4" t="str">
        <f>'[1]TCE - ANEXO IV - Preencher'!C65</f>
        <v>UPA TORRÕES</v>
      </c>
      <c r="C56" s="4" t="str">
        <f>'[1]TCE - ANEXO IV - Preencher'!E65</f>
        <v>3.7 - Material de Limpeza e Produtos de Hgienização</v>
      </c>
      <c r="D56" s="3">
        <f>'[1]TCE - ANEXO IV - Preencher'!F65</f>
        <v>18162706000115</v>
      </c>
      <c r="E56" s="5" t="str">
        <f>'[1]TCE - ANEXO IV - Preencher'!G65</f>
        <v>QUIMY LIFE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15860</v>
      </c>
      <c r="I56" s="6">
        <f>IF('[1]TCE - ANEXO IV - Preencher'!K65="","",'[1]TCE - ANEXO IV - Preencher'!K65)</f>
        <v>44168</v>
      </c>
      <c r="J56" s="5" t="str">
        <f>'[1]TCE - ANEXO IV - Preencher'!L65</f>
        <v>26201218162706000115550010000158601969135603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196</v>
      </c>
    </row>
    <row r="57" spans="1:12" s="8" customFormat="1" ht="19.5" customHeight="1" x14ac:dyDescent="0.2">
      <c r="A57" s="3">
        <f>IFERROR(VLOOKUP(B57,'[1]DADOS (OCULTAR)'!$P$3:$R$59,3,0),"")</f>
        <v>10869782001206</v>
      </c>
      <c r="B57" s="4" t="str">
        <f>'[1]TCE - ANEXO IV - Preencher'!C66</f>
        <v>UPA TORRÕES</v>
      </c>
      <c r="C57" s="4" t="str">
        <f>'[1]TCE - ANEXO IV - Preencher'!E66</f>
        <v>3.7 - Material de Limpeza e Produtos de Hgienização</v>
      </c>
      <c r="D57" s="3">
        <f>'[1]TCE - ANEXO IV - Preencher'!F66</f>
        <v>18162706000115</v>
      </c>
      <c r="E57" s="5" t="str">
        <f>'[1]TCE - ANEXO IV - Preencher'!G66</f>
        <v>QUIMY LIFE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15861</v>
      </c>
      <c r="I57" s="6">
        <f>IF('[1]TCE - ANEXO IV - Preencher'!K66="","",'[1]TCE - ANEXO IV - Preencher'!K66)</f>
        <v>44168</v>
      </c>
      <c r="J57" s="5" t="str">
        <f>'[1]TCE - ANEXO IV - Preencher'!L66</f>
        <v>26201218162706000115550010000158611474610347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465.6</v>
      </c>
    </row>
    <row r="58" spans="1:12" s="8" customFormat="1" ht="19.5" customHeight="1" x14ac:dyDescent="0.2">
      <c r="A58" s="3">
        <f>IFERROR(VLOOKUP(B58,'[1]DADOS (OCULTAR)'!$P$3:$R$59,3,0),"")</f>
        <v>10869782001206</v>
      </c>
      <c r="B58" s="4" t="str">
        <f>'[1]TCE - ANEXO IV - Preencher'!C67</f>
        <v>UPA TORRÕES</v>
      </c>
      <c r="C58" s="4" t="str">
        <f>'[1]TCE - ANEXO IV - Preencher'!E67</f>
        <v>3.7 - Material de Limpeza e Produtos de Hgienização</v>
      </c>
      <c r="D58" s="3">
        <f>'[1]TCE - ANEXO IV - Preencher'!F67</f>
        <v>18162706000115</v>
      </c>
      <c r="E58" s="5" t="str">
        <f>'[1]TCE - ANEXO IV - Preencher'!G67</f>
        <v>QUIMY LIFE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15861</v>
      </c>
      <c r="I58" s="6">
        <f>IF('[1]TCE - ANEXO IV - Preencher'!K67="","",'[1]TCE - ANEXO IV - Preencher'!K67)</f>
        <v>44168</v>
      </c>
      <c r="J58" s="5" t="str">
        <f>'[1]TCE - ANEXO IV - Preencher'!L67</f>
        <v>26201218162706000115550010000158611474610347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39.4</v>
      </c>
    </row>
    <row r="59" spans="1:12" s="8" customFormat="1" ht="19.5" customHeight="1" x14ac:dyDescent="0.2">
      <c r="A59" s="3">
        <f>IFERROR(VLOOKUP(B59,'[1]DADOS (OCULTAR)'!$P$3:$R$59,3,0),"")</f>
        <v>10869782001206</v>
      </c>
      <c r="B59" s="4" t="str">
        <f>'[1]TCE - ANEXO IV - Preencher'!C68</f>
        <v>UPA TORRÕES</v>
      </c>
      <c r="C59" s="4" t="str">
        <f>'[1]TCE - ANEXO IV - Preencher'!E68</f>
        <v>3.7 - Material de Limpeza e Produtos de Hgienização</v>
      </c>
      <c r="D59" s="3">
        <f>'[1]TCE - ANEXO IV - Preencher'!F68</f>
        <v>18162706000115</v>
      </c>
      <c r="E59" s="5" t="str">
        <f>'[1]TCE - ANEXO IV - Preencher'!G68</f>
        <v>QUIMY LIFE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15861</v>
      </c>
      <c r="I59" s="6">
        <f>IF('[1]TCE - ANEXO IV - Preencher'!K68="","",'[1]TCE - ANEXO IV - Preencher'!K68)</f>
        <v>44168</v>
      </c>
      <c r="J59" s="5" t="str">
        <f>'[1]TCE - ANEXO IV - Preencher'!L68</f>
        <v>26201218162706000115550010000158611474610347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175.6</v>
      </c>
    </row>
    <row r="60" spans="1:12" s="8" customFormat="1" ht="19.5" customHeight="1" x14ac:dyDescent="0.2">
      <c r="A60" s="3">
        <f>IFERROR(VLOOKUP(B60,'[1]DADOS (OCULTAR)'!$P$3:$R$59,3,0),"")</f>
        <v>10869782001206</v>
      </c>
      <c r="B60" s="4" t="str">
        <f>'[1]TCE - ANEXO IV - Preencher'!C69</f>
        <v>UPA TORRÕES</v>
      </c>
      <c r="C60" s="4" t="str">
        <f>'[1]TCE - ANEXO IV - Preencher'!E69</f>
        <v>3.7 - Material de Limpeza e Produtos de Hgienização</v>
      </c>
      <c r="D60" s="3">
        <f>'[1]TCE - ANEXO IV - Preencher'!F69</f>
        <v>18162706000115</v>
      </c>
      <c r="E60" s="5" t="str">
        <f>'[1]TCE - ANEXO IV - Preencher'!G69</f>
        <v>QUIMY LIFE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15861</v>
      </c>
      <c r="I60" s="6">
        <f>IF('[1]TCE - ANEXO IV - Preencher'!K69="","",'[1]TCE - ANEXO IV - Preencher'!K69)</f>
        <v>44168</v>
      </c>
      <c r="J60" s="5" t="str">
        <f>'[1]TCE - ANEXO IV - Preencher'!L69</f>
        <v>26201218162706000115550010000158611474610347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90</v>
      </c>
    </row>
    <row r="61" spans="1:12" s="8" customFormat="1" ht="19.5" customHeight="1" x14ac:dyDescent="0.2">
      <c r="A61" s="3">
        <f>IFERROR(VLOOKUP(B61,'[1]DADOS (OCULTAR)'!$P$3:$R$59,3,0),"")</f>
        <v>10869782001206</v>
      </c>
      <c r="B61" s="4" t="str">
        <f>'[1]TCE - ANEXO IV - Preencher'!C70</f>
        <v>UPA TORRÕES</v>
      </c>
      <c r="C61" s="4" t="str">
        <f>'[1]TCE - ANEXO IV - Preencher'!E70</f>
        <v>3.7 - Material de Limpeza e Produtos de Hgienização</v>
      </c>
      <c r="D61" s="3">
        <f>'[1]TCE - ANEXO IV - Preencher'!F70</f>
        <v>18162706000115</v>
      </c>
      <c r="E61" s="5" t="str">
        <f>'[1]TCE - ANEXO IV - Preencher'!G70</f>
        <v>QUIMY LIFE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15861</v>
      </c>
      <c r="I61" s="6">
        <f>IF('[1]TCE - ANEXO IV - Preencher'!K70="","",'[1]TCE - ANEXO IV - Preencher'!K70)</f>
        <v>44168</v>
      </c>
      <c r="J61" s="5" t="str">
        <f>'[1]TCE - ANEXO IV - Preencher'!L70</f>
        <v>26201218162706000115550010000158611474610347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420</v>
      </c>
    </row>
    <row r="62" spans="1:12" s="8" customFormat="1" ht="19.5" customHeight="1" x14ac:dyDescent="0.2">
      <c r="A62" s="3">
        <f>IFERROR(VLOOKUP(B62,'[1]DADOS (OCULTAR)'!$P$3:$R$59,3,0),"")</f>
        <v>10869782001206</v>
      </c>
      <c r="B62" s="4" t="str">
        <f>'[1]TCE - ANEXO IV - Preencher'!C71</f>
        <v>UPA TORRÕES</v>
      </c>
      <c r="C62" s="4" t="str">
        <f>'[1]TCE - ANEXO IV - Preencher'!E71</f>
        <v>3.99 - Outras despesas com Material de Consumo</v>
      </c>
      <c r="D62" s="3">
        <f>'[1]TCE - ANEXO IV - Preencher'!F71</f>
        <v>1141468000169</v>
      </c>
      <c r="E62" s="5" t="str">
        <f>'[1]TCE - ANEXO IV - Preencher'!G71</f>
        <v xml:space="preserve">MEDCALL COM SERV  E REP DE MAT RADIOLOG 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161</v>
      </c>
      <c r="I62" s="6">
        <f>IF('[1]TCE - ANEXO IV - Preencher'!K71="","",'[1]TCE - ANEXO IV - Preencher'!K71)</f>
        <v>44172</v>
      </c>
      <c r="J62" s="5" t="str">
        <f>'[1]TCE - ANEXO IV - Preencher'!L71</f>
        <v>26201201141468000169550010000001611900000001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4000</v>
      </c>
    </row>
    <row r="63" spans="1:12" s="8" customFormat="1" ht="19.5" customHeight="1" x14ac:dyDescent="0.2">
      <c r="A63" s="3">
        <f>IFERROR(VLOOKUP(B63,'[1]DADOS (OCULTAR)'!$P$3:$R$59,3,0),"")</f>
        <v>10869782001206</v>
      </c>
      <c r="B63" s="4" t="str">
        <f>'[1]TCE - ANEXO IV - Preencher'!C72</f>
        <v>UPA TORRÕES</v>
      </c>
      <c r="C63" s="4" t="str">
        <f>'[1]TCE - ANEXO IV - Preencher'!E72</f>
        <v>3.99 - Outras despesas com Material de Consumo</v>
      </c>
      <c r="D63" s="3">
        <f>'[1]TCE - ANEXO IV - Preencher'!F72</f>
        <v>1754239000462</v>
      </c>
      <c r="E63" s="5" t="str">
        <f>'[1]TCE - ANEXO IV - Preencher'!G72</f>
        <v>REFRIG DUFRIO COM. E IMP. LTDA(PE)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461104</v>
      </c>
      <c r="I63" s="6">
        <f>IF('[1]TCE - ANEXO IV - Preencher'!K72="","",'[1]TCE - ANEXO IV - Preencher'!K72)</f>
        <v>44168</v>
      </c>
      <c r="J63" s="5" t="str">
        <f>'[1]TCE - ANEXO IV - Preencher'!L72</f>
        <v>26201201754239000462550010004611041000169893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505</v>
      </c>
    </row>
    <row r="64" spans="1:12" s="8" customFormat="1" ht="19.5" customHeight="1" x14ac:dyDescent="0.2">
      <c r="A64" s="3">
        <f>IFERROR(VLOOKUP(B64,'[1]DADOS (OCULTAR)'!$P$3:$R$59,3,0),"")</f>
        <v>10869782001206</v>
      </c>
      <c r="B64" s="4" t="str">
        <f>'[1]TCE - ANEXO IV - Preencher'!C73</f>
        <v>UPA TORRÕES</v>
      </c>
      <c r="C64" s="4" t="str">
        <f>'[1]TCE - ANEXO IV - Preencher'!E73</f>
        <v>3.99 - Outras despesas com Material de Consumo</v>
      </c>
      <c r="D64" s="3">
        <f>'[1]TCE - ANEXO IV - Preencher'!F73</f>
        <v>26603680000121</v>
      </c>
      <c r="E64" s="5" t="str">
        <f>'[1]TCE - ANEXO IV - Preencher'!G73</f>
        <v>MORAMED TECNOLOGIA HOSPITALAR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367</v>
      </c>
      <c r="I64" s="6">
        <f>IF('[1]TCE - ANEXO IV - Preencher'!K73="","",'[1]TCE - ANEXO IV - Preencher'!K73)</f>
        <v>44173</v>
      </c>
      <c r="J64" s="5" t="str">
        <f>'[1]TCE - ANEXO IV - Preencher'!L73</f>
        <v>26201226603680000121550010000003671003416663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1420</v>
      </c>
    </row>
    <row r="65" spans="1:12" s="8" customFormat="1" ht="19.5" customHeight="1" x14ac:dyDescent="0.2">
      <c r="A65" s="3">
        <f>IFERROR(VLOOKUP(B65,'[1]DADOS (OCULTAR)'!$P$3:$R$59,3,0),"")</f>
        <v>10869782001206</v>
      </c>
      <c r="B65" s="4" t="str">
        <f>'[1]TCE - ANEXO IV - Preencher'!C74</f>
        <v>UPA TORRÕES</v>
      </c>
      <c r="C65" s="4" t="str">
        <f>'[1]TCE - ANEXO IV - Preencher'!E74</f>
        <v>3.99 - Outras despesas com Material de Consumo</v>
      </c>
      <c r="D65" s="3">
        <f>'[1]TCE - ANEXO IV - Preencher'!F74</f>
        <v>138409000179</v>
      </c>
      <c r="E65" s="5" t="str">
        <f>'[1]TCE - ANEXO IV - Preencher'!G74</f>
        <v>OMEGA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5279</v>
      </c>
      <c r="I65" s="6">
        <f>IF('[1]TCE - ANEXO IV - Preencher'!K74="","",'[1]TCE - ANEXO IV - Preencher'!K74)</f>
        <v>44181</v>
      </c>
      <c r="J65" s="5" t="str">
        <f>'[1]TCE - ANEXO IV - Preencher'!L74</f>
        <v>26201200138409000179550010000052791096004000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490</v>
      </c>
    </row>
    <row r="66" spans="1:12" s="8" customFormat="1" ht="19.5" customHeight="1" x14ac:dyDescent="0.2">
      <c r="A66" s="3">
        <f>IFERROR(VLOOKUP(B66,'[1]DADOS (OCULTAR)'!$P$3:$R$59,3,0),"")</f>
        <v>10869782001206</v>
      </c>
      <c r="B66" s="4" t="str">
        <f>'[1]TCE - ANEXO IV - Preencher'!C75</f>
        <v>UPA TORRÕES</v>
      </c>
      <c r="C66" s="4" t="str">
        <f>'[1]TCE - ANEXO IV - Preencher'!E75</f>
        <v xml:space="preserve">3.9 - Material para Manutenção de Bens Imóveis </v>
      </c>
      <c r="D66" s="3">
        <f>'[1]TCE - ANEXO IV - Preencher'!F75</f>
        <v>17740350000430</v>
      </c>
      <c r="E66" s="5" t="str">
        <f>'[1]TCE - ANEXO IV - Preencher'!G75</f>
        <v>FERREIRA PINTO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41243</v>
      </c>
      <c r="I66" s="6">
        <f>IF('[1]TCE - ANEXO IV - Preencher'!K75="","",'[1]TCE - ANEXO IV - Preencher'!K75)</f>
        <v>44181</v>
      </c>
      <c r="J66" s="5" t="str">
        <f>'[1]TCE - ANEXO IV - Preencher'!L75</f>
        <v>26201217740350000430550010000412431002371567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55</v>
      </c>
    </row>
    <row r="67" spans="1:12" s="8" customFormat="1" ht="19.5" customHeight="1" x14ac:dyDescent="0.2">
      <c r="A67" s="3">
        <f>IFERROR(VLOOKUP(B67,'[1]DADOS (OCULTAR)'!$P$3:$R$59,3,0),"")</f>
        <v>10869782001206</v>
      </c>
      <c r="B67" s="4" t="str">
        <f>'[1]TCE - ANEXO IV - Preencher'!C76</f>
        <v>UPA TORRÕES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29397903000130</v>
      </c>
      <c r="E67" s="5" t="str">
        <f>'[1]TCE - ANEXO IV - Preencher'!G76</f>
        <v>SOULLED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1747</v>
      </c>
      <c r="I67" s="6">
        <f>IF('[1]TCE - ANEXO IV - Preencher'!K76="","",'[1]TCE - ANEXO IV - Preencher'!K76)</f>
        <v>44165</v>
      </c>
      <c r="J67" s="5" t="str">
        <f>'[1]TCE - ANEXO IV - Preencher'!L76</f>
        <v>26201129397903000130550010000017471409354329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454</v>
      </c>
    </row>
    <row r="68" spans="1:12" s="8" customFormat="1" ht="19.5" customHeight="1" x14ac:dyDescent="0.2">
      <c r="A68" s="3">
        <f>IFERROR(VLOOKUP(B68,'[1]DADOS (OCULTAR)'!$P$3:$R$59,3,0),"")</f>
        <v>10869782001206</v>
      </c>
      <c r="B68" s="4" t="str">
        <f>'[1]TCE - ANEXO IV - Preencher'!C77</f>
        <v>UPA TORRÕES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29397903000130</v>
      </c>
      <c r="E68" s="5" t="str">
        <f>'[1]TCE - ANEXO IV - Preencher'!G77</f>
        <v>SOULLED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1747</v>
      </c>
      <c r="I68" s="6">
        <f>IF('[1]TCE - ANEXO IV - Preencher'!K77="","",'[1]TCE - ANEXO IV - Preencher'!K77)</f>
        <v>44165</v>
      </c>
      <c r="J68" s="5" t="str">
        <f>'[1]TCE - ANEXO IV - Preencher'!L77</f>
        <v>26201129397903000130550010000017471409354329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2025.01</v>
      </c>
    </row>
    <row r="69" spans="1:12" s="8" customFormat="1" ht="19.5" customHeight="1" x14ac:dyDescent="0.2">
      <c r="A69" s="3">
        <f>IFERROR(VLOOKUP(B69,'[1]DADOS (OCULTAR)'!$P$3:$R$59,3,0),"")</f>
        <v>10869782001206</v>
      </c>
      <c r="B69" s="4" t="str">
        <f>'[1]TCE - ANEXO IV - Preencher'!C78</f>
        <v>UPA TORRÕES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10451449000120</v>
      </c>
      <c r="E69" s="5" t="str">
        <f>'[1]TCE - ANEXO IV - Preencher'!G78</f>
        <v>FERPINTO COM MAD MAT CONS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203221</v>
      </c>
      <c r="I69" s="6">
        <f>IF('[1]TCE - ANEXO IV - Preencher'!K78="","",'[1]TCE - ANEXO IV - Preencher'!K78)</f>
        <v>44162</v>
      </c>
      <c r="J69" s="5" t="str">
        <f>'[1]TCE - ANEXO IV - Preencher'!L78</f>
        <v>26201110451449000120550030002032211007961615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122.97</v>
      </c>
    </row>
    <row r="70" spans="1:12" s="8" customFormat="1" ht="19.5" customHeight="1" x14ac:dyDescent="0.2">
      <c r="A70" s="3">
        <f>IFERROR(VLOOKUP(B70,'[1]DADOS (OCULTAR)'!$P$3:$R$59,3,0),"")</f>
        <v>10869782001206</v>
      </c>
      <c r="B70" s="4" t="str">
        <f>'[1]TCE - ANEXO IV - Preencher'!C79</f>
        <v>UPA TORRÕES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9551231000168</v>
      </c>
      <c r="E70" s="5" t="str">
        <f>'[1]TCE - ANEXO IV - Preencher'!G79</f>
        <v>JP CASA NOVA MATERIAIS DE COSTRUCAO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78220</v>
      </c>
      <c r="I70" s="6">
        <f>IF('[1]TCE - ANEXO IV - Preencher'!K79="","",'[1]TCE - ANEXO IV - Preencher'!K79)</f>
        <v>44162</v>
      </c>
      <c r="J70" s="5" t="str">
        <f>'[1]TCE - ANEXO IV - Preencher'!L79</f>
        <v>26201109551231000168650030000782201190782208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</v>
      </c>
    </row>
    <row r="71" spans="1:12" s="8" customFormat="1" ht="19.5" customHeight="1" x14ac:dyDescent="0.2">
      <c r="A71" s="3">
        <f>IFERROR(VLOOKUP(B71,'[1]DADOS (OCULTAR)'!$P$3:$R$59,3,0),"")</f>
        <v>10869782001206</v>
      </c>
      <c r="B71" s="4" t="str">
        <f>'[1]TCE - ANEXO IV - Preencher'!C80</f>
        <v>UPA TORRÕES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9551231000168</v>
      </c>
      <c r="E71" s="5" t="str">
        <f>'[1]TCE - ANEXO IV - Preencher'!G80</f>
        <v>JP CASA NOVA MATERIAIS DE COSTRUCAO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78220</v>
      </c>
      <c r="I71" s="6">
        <f>IF('[1]TCE - ANEXO IV - Preencher'!K80="","",'[1]TCE - ANEXO IV - Preencher'!K80)</f>
        <v>44162</v>
      </c>
      <c r="J71" s="5" t="str">
        <f>'[1]TCE - ANEXO IV - Preencher'!L80</f>
        <v>26201109551231000168650030000782201190782208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52</v>
      </c>
    </row>
    <row r="72" spans="1:12" s="8" customFormat="1" ht="19.5" customHeight="1" x14ac:dyDescent="0.2">
      <c r="A72" s="3">
        <f>IFERROR(VLOOKUP(B72,'[1]DADOS (OCULTAR)'!$P$3:$R$59,3,0),"")</f>
        <v>10869782001206</v>
      </c>
      <c r="B72" s="4" t="str">
        <f>'[1]TCE - ANEXO IV - Preencher'!C81</f>
        <v>UPA TORRÕES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35519545000193</v>
      </c>
      <c r="E72" s="5" t="str">
        <f>'[1]TCE - ANEXO IV - Preencher'!G81</f>
        <v>ATACADO DA CONSTRUÇAO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18478</v>
      </c>
      <c r="I72" s="6">
        <f>IF('[1]TCE - ANEXO IV - Preencher'!K81="","",'[1]TCE - ANEXO IV - Preencher'!K81)</f>
        <v>44186</v>
      </c>
      <c r="J72" s="5" t="str">
        <f>'[1]TCE - ANEXO IV - Preencher'!L81</f>
        <v>26201235519545000193650560000184781003330331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2.99</v>
      </c>
    </row>
    <row r="73" spans="1:12" s="8" customFormat="1" ht="19.5" customHeight="1" x14ac:dyDescent="0.2">
      <c r="A73" s="3">
        <f>IFERROR(VLOOKUP(B73,'[1]DADOS (OCULTAR)'!$P$3:$R$59,3,0),"")</f>
        <v>10869782001206</v>
      </c>
      <c r="B73" s="4" t="str">
        <f>'[1]TCE - ANEXO IV - Preencher'!C82</f>
        <v>UPA TORRÕES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35519545000193</v>
      </c>
      <c r="E73" s="5" t="str">
        <f>'[1]TCE - ANEXO IV - Preencher'!G82</f>
        <v>ATACADO DA CONSTRUÇAO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18478</v>
      </c>
      <c r="I73" s="6">
        <f>IF('[1]TCE - ANEXO IV - Preencher'!K82="","",'[1]TCE - ANEXO IV - Preencher'!K82)</f>
        <v>44186</v>
      </c>
      <c r="J73" s="5" t="str">
        <f>'[1]TCE - ANEXO IV - Preencher'!L82</f>
        <v>26201235519545000193650560000184781003330331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5.98</v>
      </c>
    </row>
    <row r="74" spans="1:12" s="8" customFormat="1" ht="19.5" customHeight="1" x14ac:dyDescent="0.2">
      <c r="A74" s="3">
        <f>IFERROR(VLOOKUP(B74,'[1]DADOS (OCULTAR)'!$P$3:$R$59,3,0),"")</f>
        <v>10869782001206</v>
      </c>
      <c r="B74" s="4" t="str">
        <f>'[1]TCE - ANEXO IV - Preencher'!C83</f>
        <v>UPA TORRÕES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5266210000573</v>
      </c>
      <c r="E74" s="5" t="str">
        <f>'[1]TCE - ANEXO IV - Preencher'!G83</f>
        <v xml:space="preserve">PORTELA DISTRIBUIDORA LTDA - PORTELA PE 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255378</v>
      </c>
      <c r="I74" s="6">
        <f>IF('[1]TCE - ANEXO IV - Preencher'!K83="","",'[1]TCE - ANEXO IV - Preencher'!K83)</f>
        <v>44182</v>
      </c>
      <c r="J74" s="5" t="str">
        <f>'[1]TCE - ANEXO IV - Preencher'!L83</f>
        <v>26201205266210000573550010002553781025537809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420</v>
      </c>
    </row>
    <row r="75" spans="1:12" s="8" customFormat="1" ht="19.5" customHeight="1" x14ac:dyDescent="0.2">
      <c r="A75" s="3">
        <f>IFERROR(VLOOKUP(B75,'[1]DADOS (OCULTAR)'!$P$3:$R$59,3,0),"")</f>
        <v>10869782001206</v>
      </c>
      <c r="B75" s="4" t="str">
        <f>'[1]TCE - ANEXO IV - Preencher'!C84</f>
        <v>UPA TORRÕES</v>
      </c>
      <c r="C75" s="4" t="str">
        <f>'[1]TCE - ANEXO IV - Preencher'!E84</f>
        <v>3.99 - Outras despesas com Material de Consumo</v>
      </c>
      <c r="D75" s="3">
        <f>'[1]TCE - ANEXO IV - Preencher'!F84</f>
        <v>3149565000123</v>
      </c>
      <c r="E75" s="5" t="str">
        <f>'[1]TCE - ANEXO IV - Preencher'!G84</f>
        <v>IRACEMA SILVA LIMA-ME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3479</v>
      </c>
      <c r="I75" s="6">
        <f>IF('[1]TCE - ANEXO IV - Preencher'!K84="","",'[1]TCE - ANEXO IV - Preencher'!K84)</f>
        <v>44167</v>
      </c>
      <c r="J75" s="5" t="str">
        <f>'[1]TCE - ANEXO IV - Preencher'!L84</f>
        <v>26201203149565000123550010000034791630055346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56</v>
      </c>
    </row>
    <row r="76" spans="1:12" s="8" customFormat="1" ht="19.5" customHeight="1" x14ac:dyDescent="0.2">
      <c r="A76" s="3">
        <f>IFERROR(VLOOKUP(B76,'[1]DADOS (OCULTAR)'!$P$3:$R$59,3,0),"")</f>
        <v>10869782001206</v>
      </c>
      <c r="B76" s="4" t="str">
        <f>'[1]TCE - ANEXO IV - Preencher'!C85</f>
        <v>UPA TORRÕES</v>
      </c>
      <c r="C76" s="4" t="str">
        <f>'[1]TCE - ANEXO IV - Preencher'!E85</f>
        <v>3.99 - Outras despesas com Material de Consumo</v>
      </c>
      <c r="D76" s="3">
        <f>'[1]TCE - ANEXO IV - Preencher'!F85</f>
        <v>19414619000170</v>
      </c>
      <c r="E76" s="5" t="str">
        <f>'[1]TCE - ANEXO IV - Preencher'!G85</f>
        <v>IDEAL DESCARTÁVEL EIRELI ME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6000</v>
      </c>
      <c r="I76" s="6">
        <f>IF('[1]TCE - ANEXO IV - Preencher'!K85="","",'[1]TCE - ANEXO IV - Preencher'!K85)</f>
        <v>44166</v>
      </c>
      <c r="J76" s="5" t="str">
        <f>'[1]TCE - ANEXO IV - Preencher'!L85</f>
        <v>26201219414619000170550010000060001000160004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415</v>
      </c>
    </row>
    <row r="77" spans="1:12" s="8" customFormat="1" ht="19.5" customHeight="1" x14ac:dyDescent="0.2">
      <c r="A77" s="3">
        <f>IFERROR(VLOOKUP(B77,'[1]DADOS (OCULTAR)'!$P$3:$R$59,3,0),"")</f>
        <v>10869782001206</v>
      </c>
      <c r="B77" s="4" t="str">
        <f>'[1]TCE - ANEXO IV - Preencher'!C86</f>
        <v>UPA TORRÕES</v>
      </c>
      <c r="C77" s="4" t="str">
        <f>'[1]TCE - ANEXO IV - Preencher'!E86</f>
        <v>3.14 - Alimentação Preparada</v>
      </c>
      <c r="D77" s="3">
        <f>'[1]TCE - ANEXO IV - Preencher'!F86</f>
        <v>4609653000123</v>
      </c>
      <c r="E77" s="5" t="str">
        <f>'[1]TCE - ANEXO IV - Preencher'!G86</f>
        <v>MARFIM DIST. DE ALIMENTOS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1389204</v>
      </c>
      <c r="I77" s="6">
        <f>IF('[1]TCE - ANEXO IV - Preencher'!K86="","",'[1]TCE - ANEXO IV - Preencher'!K86)</f>
        <v>44183</v>
      </c>
      <c r="J77" s="5" t="str">
        <f>'[1]TCE - ANEXO IV - Preencher'!L86</f>
        <v>26201204609653000123550020013892041106340950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227.8</v>
      </c>
    </row>
    <row r="78" spans="1:12" s="8" customFormat="1" ht="19.5" customHeight="1" x14ac:dyDescent="0.2">
      <c r="A78" s="3">
        <f>IFERROR(VLOOKUP(B78,'[1]DADOS (OCULTAR)'!$P$3:$R$59,3,0),"")</f>
        <v>10869782001206</v>
      </c>
      <c r="B78" s="4" t="str">
        <f>'[1]TCE - ANEXO IV - Preencher'!C87</f>
        <v>UPA TORRÕES</v>
      </c>
      <c r="C78" s="4" t="str">
        <f>'[1]TCE - ANEXO IV - Preencher'!E87</f>
        <v>3.14 - Alimentação Preparada</v>
      </c>
      <c r="D78" s="3">
        <f>'[1]TCE - ANEXO IV - Preencher'!F87</f>
        <v>4609653000123</v>
      </c>
      <c r="E78" s="5" t="str">
        <f>'[1]TCE - ANEXO IV - Preencher'!G87</f>
        <v>MARFIM DIST. DE ALIMENTOS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1389205</v>
      </c>
      <c r="I78" s="6">
        <f>IF('[1]TCE - ANEXO IV - Preencher'!K87="","",'[1]TCE - ANEXO IV - Preencher'!K87)</f>
        <v>44183</v>
      </c>
      <c r="J78" s="5" t="str">
        <f>'[1]TCE - ANEXO IV - Preencher'!L87</f>
        <v>26201204609653000123550020013892051662107919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469.2</v>
      </c>
    </row>
    <row r="79" spans="1:12" s="8" customFormat="1" ht="19.5" customHeight="1" x14ac:dyDescent="0.2">
      <c r="A79" s="3">
        <f>IFERROR(VLOOKUP(B79,'[1]DADOS (OCULTAR)'!$P$3:$R$59,3,0),"")</f>
        <v>10869782001206</v>
      </c>
      <c r="B79" s="4" t="str">
        <f>'[1]TCE - ANEXO IV - Preencher'!C88</f>
        <v>UPA TORRÕES</v>
      </c>
      <c r="C79" s="4" t="str">
        <f>'[1]TCE - ANEXO IV - Preencher'!E88</f>
        <v>3.14 - Alimentação Preparada</v>
      </c>
      <c r="D79" s="3">
        <f>'[1]TCE - ANEXO IV - Preencher'!F88</f>
        <v>15242921000138</v>
      </c>
      <c r="E79" s="5" t="str">
        <f>'[1]TCE - ANEXO IV - Preencher'!G88</f>
        <v>M.A.DE O.MENEZES EIRELI-ME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1808</v>
      </c>
      <c r="I79" s="6">
        <f>IF('[1]TCE - ANEXO IV - Preencher'!K88="","",'[1]TCE - ANEXO IV - Preencher'!K88)</f>
        <v>44195</v>
      </c>
      <c r="J79" s="5" t="str">
        <f>'[1]TCE - ANEXO IV - Preencher'!L88</f>
        <v>26201215242921000138550010000018081000018438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4687.2</v>
      </c>
    </row>
    <row r="80" spans="1:12" s="8" customFormat="1" ht="19.5" customHeight="1" x14ac:dyDescent="0.2">
      <c r="A80" s="3">
        <f>IFERROR(VLOOKUP(B80,'[1]DADOS (OCULTAR)'!$P$3:$R$59,3,0),"")</f>
        <v>10869782001206</v>
      </c>
      <c r="B80" s="4" t="str">
        <f>'[1]TCE - ANEXO IV - Preencher'!C89</f>
        <v>UPA TORRÕES</v>
      </c>
      <c r="C80" s="4" t="str">
        <f>'[1]TCE - ANEXO IV - Preencher'!E89</f>
        <v>3.14 - Alimentação Preparada</v>
      </c>
      <c r="D80" s="3">
        <f>'[1]TCE - ANEXO IV - Preencher'!F89</f>
        <v>15242921000138</v>
      </c>
      <c r="E80" s="5" t="str">
        <f>'[1]TCE - ANEXO IV - Preencher'!G89</f>
        <v>M.A.DE O.MENEZES EIRELI-ME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1808</v>
      </c>
      <c r="I80" s="6">
        <f>IF('[1]TCE - ANEXO IV - Preencher'!K89="","",'[1]TCE - ANEXO IV - Preencher'!K89)</f>
        <v>44195</v>
      </c>
      <c r="J80" s="5" t="str">
        <f>'[1]TCE - ANEXO IV - Preencher'!L89</f>
        <v>26201215242921000138550010000018081000018438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3124.8</v>
      </c>
    </row>
    <row r="81" spans="1:12" s="8" customFormat="1" ht="19.5" customHeight="1" x14ac:dyDescent="0.2">
      <c r="A81" s="3">
        <f>IFERROR(VLOOKUP(B81,'[1]DADOS (OCULTAR)'!$P$3:$R$59,3,0),"")</f>
        <v>10869782001206</v>
      </c>
      <c r="B81" s="4" t="str">
        <f>'[1]TCE - ANEXO IV - Preencher'!C90</f>
        <v>UPA TORRÕES</v>
      </c>
      <c r="C81" s="4" t="str">
        <f>'[1]TCE - ANEXO IV - Preencher'!E90</f>
        <v>3.14 - Alimentação Preparada</v>
      </c>
      <c r="D81" s="3">
        <f>'[1]TCE - ANEXO IV - Preencher'!F90</f>
        <v>15242921000138</v>
      </c>
      <c r="E81" s="5" t="str">
        <f>'[1]TCE - ANEXO IV - Preencher'!G90</f>
        <v>M.A.DE O.MENEZES EIRELI-ME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1807</v>
      </c>
      <c r="I81" s="6">
        <f>IF('[1]TCE - ANEXO IV - Preencher'!K90="","",'[1]TCE - ANEXO IV - Preencher'!K90)</f>
        <v>44195</v>
      </c>
      <c r="J81" s="5" t="str">
        <f>'[1]TCE - ANEXO IV - Preencher'!L90</f>
        <v>26201215242921000138550010000018071000018422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18375.84</v>
      </c>
    </row>
    <row r="82" spans="1:12" s="8" customFormat="1" ht="19.5" customHeight="1" x14ac:dyDescent="0.2">
      <c r="A82" s="3">
        <f>IFERROR(VLOOKUP(B82,'[1]DADOS (OCULTAR)'!$P$3:$R$59,3,0),"")</f>
        <v>10869782001206</v>
      </c>
      <c r="B82" s="4" t="str">
        <f>'[1]TCE - ANEXO IV - Preencher'!C91</f>
        <v>UPA TORRÕES</v>
      </c>
      <c r="C82" s="4" t="str">
        <f>'[1]TCE - ANEXO IV - Preencher'!E91</f>
        <v>3.14 - Alimentação Preparada</v>
      </c>
      <c r="D82" s="3">
        <f>'[1]TCE - ANEXO IV - Preencher'!F91</f>
        <v>15242921000138</v>
      </c>
      <c r="E82" s="5" t="str">
        <f>'[1]TCE - ANEXO IV - Preencher'!G91</f>
        <v>M.A.DE O.MENEZES EIRELI-ME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1807</v>
      </c>
      <c r="I82" s="6">
        <f>IF('[1]TCE - ANEXO IV - Preencher'!K91="","",'[1]TCE - ANEXO IV - Preencher'!K91)</f>
        <v>44195</v>
      </c>
      <c r="J82" s="5" t="str">
        <f>'[1]TCE - ANEXO IV - Preencher'!L91</f>
        <v>26201215242921000138550010000018071000018422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9374.4</v>
      </c>
    </row>
    <row r="83" spans="1:12" s="8" customFormat="1" ht="19.5" customHeight="1" x14ac:dyDescent="0.2">
      <c r="A83" s="3">
        <f>IFERROR(VLOOKUP(B83,'[1]DADOS (OCULTAR)'!$P$3:$R$59,3,0),"")</f>
        <v>10869782001206</v>
      </c>
      <c r="B83" s="4" t="str">
        <f>'[1]TCE - ANEXO IV - Preencher'!C92</f>
        <v>UPA TORRÕES</v>
      </c>
      <c r="C83" s="4" t="str">
        <f>'[1]TCE - ANEXO IV - Preencher'!E92</f>
        <v>3.14 - Alimentação Preparada</v>
      </c>
      <c r="D83" s="3">
        <f>'[1]TCE - ANEXO IV - Preencher'!F92</f>
        <v>39267121000130</v>
      </c>
      <c r="E83" s="5" t="str">
        <f>'[1]TCE - ANEXO IV - Preencher'!G92</f>
        <v>LENILSON SOARES FERREIRA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39</v>
      </c>
      <c r="I83" s="6">
        <f>IF('[1]TCE - ANEXO IV - Preencher'!K92="","",'[1]TCE - ANEXO IV - Preencher'!K92)</f>
        <v>44183</v>
      </c>
      <c r="J83" s="5" t="str">
        <f>'[1]TCE - ANEXO IV - Preencher'!L92</f>
        <v>26201239267121000130550010000000391678097065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151.6</v>
      </c>
    </row>
    <row r="84" spans="1:12" s="8" customFormat="1" ht="19.5" customHeight="1" x14ac:dyDescent="0.2">
      <c r="A84" s="3">
        <f>IFERROR(VLOOKUP(B84,'[1]DADOS (OCULTAR)'!$P$3:$R$59,3,0),"")</f>
        <v>10869782001206</v>
      </c>
      <c r="B84" s="4" t="str">
        <f>'[1]TCE - ANEXO IV - Preencher'!C93</f>
        <v>UPA TORRÕES</v>
      </c>
      <c r="C84" s="4" t="str">
        <f>'[1]TCE - ANEXO IV - Preencher'!E93</f>
        <v>3.14 - Alimentação Preparada</v>
      </c>
      <c r="D84" s="3">
        <f>'[1]TCE - ANEXO IV - Preencher'!F93</f>
        <v>39267121000130</v>
      </c>
      <c r="E84" s="5" t="str">
        <f>'[1]TCE - ANEXO IV - Preencher'!G93</f>
        <v>LENILSON SOARES FERREIRA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39</v>
      </c>
      <c r="I84" s="6">
        <f>IF('[1]TCE - ANEXO IV - Preencher'!K93="","",'[1]TCE - ANEXO IV - Preencher'!K93)</f>
        <v>44183</v>
      </c>
      <c r="J84" s="5" t="str">
        <f>'[1]TCE - ANEXO IV - Preencher'!L93</f>
        <v>26201239267121000130550010000000391678097065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25</v>
      </c>
    </row>
    <row r="85" spans="1:12" s="8" customFormat="1" ht="19.5" customHeight="1" x14ac:dyDescent="0.2">
      <c r="A85" s="3">
        <f>IFERROR(VLOOKUP(B85,'[1]DADOS (OCULTAR)'!$P$3:$R$59,3,0),"")</f>
        <v>10869782001206</v>
      </c>
      <c r="B85" s="4" t="str">
        <f>'[1]TCE - ANEXO IV - Preencher'!C94</f>
        <v>UPA TORRÕES</v>
      </c>
      <c r="C85" s="4" t="str">
        <f>'[1]TCE - ANEXO IV - Preencher'!E94</f>
        <v>3.14 - Alimentação Preparada</v>
      </c>
      <c r="D85" s="3">
        <f>'[1]TCE - ANEXO IV - Preencher'!F94</f>
        <v>39267121000130</v>
      </c>
      <c r="E85" s="5" t="str">
        <f>'[1]TCE - ANEXO IV - Preencher'!G94</f>
        <v>LENILSON SOARES FERREIRA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39</v>
      </c>
      <c r="I85" s="6">
        <f>IF('[1]TCE - ANEXO IV - Preencher'!K94="","",'[1]TCE - ANEXO IV - Preencher'!K94)</f>
        <v>44183</v>
      </c>
      <c r="J85" s="5" t="str">
        <f>'[1]TCE - ANEXO IV - Preencher'!L94</f>
        <v>26201239267121000130550010000000391678097065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63</v>
      </c>
    </row>
    <row r="86" spans="1:12" s="8" customFormat="1" ht="19.5" customHeight="1" x14ac:dyDescent="0.2">
      <c r="A86" s="3">
        <f>IFERROR(VLOOKUP(B86,'[1]DADOS (OCULTAR)'!$P$3:$R$59,3,0),"")</f>
        <v>10869782001206</v>
      </c>
      <c r="B86" s="4" t="str">
        <f>'[1]TCE - ANEXO IV - Preencher'!C95</f>
        <v>UPA TORRÕES</v>
      </c>
      <c r="C86" s="4" t="str">
        <f>'[1]TCE - ANEXO IV - Preencher'!E95</f>
        <v>3.14 - Alimentação Preparada</v>
      </c>
      <c r="D86" s="3">
        <f>'[1]TCE - ANEXO IV - Preencher'!F95</f>
        <v>39267121000130</v>
      </c>
      <c r="E86" s="5" t="str">
        <f>'[1]TCE - ANEXO IV - Preencher'!G95</f>
        <v>LENILSON SOARES FERREIRA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39</v>
      </c>
      <c r="I86" s="6">
        <f>IF('[1]TCE - ANEXO IV - Preencher'!K95="","",'[1]TCE - ANEXO IV - Preencher'!K95)</f>
        <v>44183</v>
      </c>
      <c r="J86" s="5" t="str">
        <f>'[1]TCE - ANEXO IV - Preencher'!L95</f>
        <v>26201239267121000130550010000000391678097065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3.8</v>
      </c>
    </row>
    <row r="87" spans="1:12" s="8" customFormat="1" ht="19.5" customHeight="1" x14ac:dyDescent="0.2">
      <c r="A87" s="3">
        <f>IFERROR(VLOOKUP(B87,'[1]DADOS (OCULTAR)'!$P$3:$R$59,3,0),"")</f>
        <v>10869782001206</v>
      </c>
      <c r="B87" s="4" t="str">
        <f>'[1]TCE - ANEXO IV - Preencher'!C96</f>
        <v>UPA TORRÕES</v>
      </c>
      <c r="C87" s="4" t="str">
        <f>'[1]TCE - ANEXO IV - Preencher'!E96</f>
        <v>3.14 - Alimentação Preparada</v>
      </c>
      <c r="D87" s="3">
        <f>'[1]TCE - ANEXO IV - Preencher'!F96</f>
        <v>11772689000199</v>
      </c>
      <c r="E87" s="5" t="str">
        <f>'[1]TCE - ANEXO IV - Preencher'!G96</f>
        <v>DISTRIBUIDORA JJ LTDA SACHET NUTRI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58704</v>
      </c>
      <c r="I87" s="6">
        <f>IF('[1]TCE - ANEXO IV - Preencher'!K96="","",'[1]TCE - ANEXO IV - Preencher'!K96)</f>
        <v>44183</v>
      </c>
      <c r="J87" s="5" t="str">
        <f>'[1]TCE - ANEXO IV - Preencher'!L96</f>
        <v>26201211772689000199550010000587041548976738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304.27999999999997</v>
      </c>
    </row>
    <row r="88" spans="1:12" s="8" customFormat="1" ht="19.5" customHeight="1" x14ac:dyDescent="0.2">
      <c r="A88" s="3">
        <f>IFERROR(VLOOKUP(B88,'[1]DADOS (OCULTAR)'!$P$3:$R$59,3,0),"")</f>
        <v>10869782001206</v>
      </c>
      <c r="B88" s="4" t="str">
        <f>'[1]TCE - ANEXO IV - Preencher'!C97</f>
        <v>UPA TORRÕES</v>
      </c>
      <c r="C88" s="4" t="str">
        <f>'[1]TCE - ANEXO IV - Preencher'!E97</f>
        <v>3.14 - Alimentação Preparada</v>
      </c>
      <c r="D88" s="3">
        <f>'[1]TCE - ANEXO IV - Preencher'!F97</f>
        <v>11772689000199</v>
      </c>
      <c r="E88" s="5" t="str">
        <f>'[1]TCE - ANEXO IV - Preencher'!G97</f>
        <v>DISTRIBUIDORA JJ LTDA SACHET NUTRI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58704</v>
      </c>
      <c r="I88" s="6">
        <f>IF('[1]TCE - ANEXO IV - Preencher'!K97="","",'[1]TCE - ANEXO IV - Preencher'!K97)</f>
        <v>44183</v>
      </c>
      <c r="J88" s="5" t="str">
        <f>'[1]TCE - ANEXO IV - Preencher'!L97</f>
        <v>26201211772689000199550010000587041548976738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150</v>
      </c>
    </row>
    <row r="89" spans="1:12" s="8" customFormat="1" ht="19.5" customHeight="1" x14ac:dyDescent="0.2">
      <c r="A89" s="3">
        <f>IFERROR(VLOOKUP(B89,'[1]DADOS (OCULTAR)'!$P$3:$R$59,3,0),"")</f>
        <v>10869782001206</v>
      </c>
      <c r="B89" s="4" t="str">
        <f>'[1]TCE - ANEXO IV - Preencher'!C98</f>
        <v>UPA TORRÕES</v>
      </c>
      <c r="C89" s="4" t="str">
        <f>'[1]TCE - ANEXO IV - Preencher'!E98</f>
        <v>3.14 - Alimentação Preparada</v>
      </c>
      <c r="D89" s="3">
        <f>'[1]TCE - ANEXO IV - Preencher'!F98</f>
        <v>11772689000199</v>
      </c>
      <c r="E89" s="5" t="str">
        <f>'[1]TCE - ANEXO IV - Preencher'!G98</f>
        <v>DISTRIBUIDORA JJ LTDA SACHET NUTRI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58704</v>
      </c>
      <c r="I89" s="6">
        <f>IF('[1]TCE - ANEXO IV - Preencher'!K98="","",'[1]TCE - ANEXO IV - Preencher'!K98)</f>
        <v>44183</v>
      </c>
      <c r="J89" s="5" t="str">
        <f>'[1]TCE - ANEXO IV - Preencher'!L98</f>
        <v>26201211772689000199550010000587041548976738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225</v>
      </c>
    </row>
    <row r="90" spans="1:12" s="8" customFormat="1" ht="19.5" customHeight="1" x14ac:dyDescent="0.2">
      <c r="A90" s="3">
        <f>IFERROR(VLOOKUP(B90,'[1]DADOS (OCULTAR)'!$P$3:$R$59,3,0),"")</f>
        <v>10869782001206</v>
      </c>
      <c r="B90" s="4" t="str">
        <f>'[1]TCE - ANEXO IV - Preencher'!C99</f>
        <v>UPA TORRÕES</v>
      </c>
      <c r="C90" s="4" t="str">
        <f>'[1]TCE - ANEXO IV - Preencher'!E99</f>
        <v>3.14 - Alimentação Preparada</v>
      </c>
      <c r="D90" s="3">
        <f>'[1]TCE - ANEXO IV - Preencher'!F99</f>
        <v>11772689000199</v>
      </c>
      <c r="E90" s="5" t="str">
        <f>'[1]TCE - ANEXO IV - Preencher'!G99</f>
        <v>DISTRIBUIDORA JJ LTDA SACHET NUTRI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58704</v>
      </c>
      <c r="I90" s="6">
        <f>IF('[1]TCE - ANEXO IV - Preencher'!K99="","",'[1]TCE - ANEXO IV - Preencher'!K99)</f>
        <v>44183</v>
      </c>
      <c r="J90" s="5" t="str">
        <f>'[1]TCE - ANEXO IV - Preencher'!L99</f>
        <v>26201211772689000199550010000587041548976738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150</v>
      </c>
    </row>
    <row r="91" spans="1:12" s="8" customFormat="1" ht="19.5" customHeight="1" x14ac:dyDescent="0.2">
      <c r="A91" s="3">
        <f>IFERROR(VLOOKUP(B91,'[1]DADOS (OCULTAR)'!$P$3:$R$59,3,0),"")</f>
        <v>10869782001206</v>
      </c>
      <c r="B91" s="4" t="str">
        <f>'[1]TCE - ANEXO IV - Preencher'!C100</f>
        <v>UPA TORRÕES</v>
      </c>
      <c r="C91" s="4" t="str">
        <f>'[1]TCE - ANEXO IV - Preencher'!E100</f>
        <v>3.14 - Alimentação Preparada</v>
      </c>
      <c r="D91" s="3">
        <f>'[1]TCE - ANEXO IV - Preencher'!F100</f>
        <v>11772689000199</v>
      </c>
      <c r="E91" s="5" t="str">
        <f>'[1]TCE - ANEXO IV - Preencher'!G100</f>
        <v>DISTRIBUIDORA JJ LTDA SACHET NUTRI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58704</v>
      </c>
      <c r="I91" s="6">
        <f>IF('[1]TCE - ANEXO IV - Preencher'!K100="","",'[1]TCE - ANEXO IV - Preencher'!K100)</f>
        <v>44183</v>
      </c>
      <c r="J91" s="5" t="str">
        <f>'[1]TCE - ANEXO IV - Preencher'!L100</f>
        <v>26201211772689000199550010000587041548976738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225</v>
      </c>
    </row>
    <row r="92" spans="1:12" s="8" customFormat="1" ht="19.5" customHeight="1" x14ac:dyDescent="0.2">
      <c r="A92" s="3">
        <f>IFERROR(VLOOKUP(B92,'[1]DADOS (OCULTAR)'!$P$3:$R$59,3,0),"")</f>
        <v>10869782001206</v>
      </c>
      <c r="B92" s="4" t="str">
        <f>'[1]TCE - ANEXO IV - Preencher'!C101</f>
        <v>UPA TORRÕES</v>
      </c>
      <c r="C92" s="4" t="str">
        <f>'[1]TCE - ANEXO IV - Preencher'!E101</f>
        <v>3.14 - Alimentação Preparada</v>
      </c>
      <c r="D92" s="3">
        <f>'[1]TCE - ANEXO IV - Preencher'!F101</f>
        <v>19414619000170</v>
      </c>
      <c r="E92" s="5" t="str">
        <f>'[1]TCE - ANEXO IV - Preencher'!G101</f>
        <v>IDEAL DESCARTÁVEL EIRELI ME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7249</v>
      </c>
      <c r="I92" s="6">
        <f>IF('[1]TCE - ANEXO IV - Preencher'!K101="","",'[1]TCE - ANEXO IV - Preencher'!K101)</f>
        <v>44182</v>
      </c>
      <c r="J92" s="5" t="str">
        <f>'[1]TCE - ANEXO IV - Preencher'!L101</f>
        <v>26201219414619000170550010000072491222209472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242.85</v>
      </c>
    </row>
    <row r="93" spans="1:12" s="8" customFormat="1" ht="19.5" customHeight="1" x14ac:dyDescent="0.2">
      <c r="A93" s="3">
        <f>IFERROR(VLOOKUP(B93,'[1]DADOS (OCULTAR)'!$P$3:$R$59,3,0),"")</f>
        <v>10869782001206</v>
      </c>
      <c r="B93" s="4" t="str">
        <f>'[1]TCE - ANEXO IV - Preencher'!C102</f>
        <v>UPA TORRÕES</v>
      </c>
      <c r="C93" s="4" t="str">
        <f>'[1]TCE - ANEXO IV - Preencher'!E102</f>
        <v xml:space="preserve">3.8 - Uniformes, Tecidos e Aviamentos </v>
      </c>
      <c r="D93" s="3">
        <f>'[1]TCE - ANEXO IV - Preencher'!F102</f>
        <v>31329180000183</v>
      </c>
      <c r="E93" s="5" t="str">
        <f>'[1]TCE - ANEXO IV - Preencher'!G102</f>
        <v>MAXXISUPRI COMERCIO DE SANEANTES EIRELI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7026</v>
      </c>
      <c r="I93" s="6">
        <f>IF('[1]TCE - ANEXO IV - Preencher'!K102="","",'[1]TCE - ANEXO IV - Preencher'!K102)</f>
        <v>44168</v>
      </c>
      <c r="J93" s="5" t="str">
        <f>'[1]TCE - ANEXO IV - Preencher'!L102</f>
        <v>26201231329180000183550070000070261867893625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63</v>
      </c>
    </row>
    <row r="94" spans="1:12" s="8" customFormat="1" ht="19.5" customHeight="1" x14ac:dyDescent="0.2">
      <c r="A94" s="3">
        <f>IFERROR(VLOOKUP(B94,'[1]DADOS (OCULTAR)'!$P$3:$R$59,3,0),"")</f>
        <v>10869782001206</v>
      </c>
      <c r="B94" s="4" t="str">
        <f>'[1]TCE - ANEXO IV - Preencher'!C103</f>
        <v>UPA TORRÕES</v>
      </c>
      <c r="C94" s="4" t="str">
        <f>'[1]TCE - ANEXO IV - Preencher'!E103</f>
        <v xml:space="preserve">3.8 - Uniformes, Tecidos e Aviamentos </v>
      </c>
      <c r="D94" s="3">
        <f>'[1]TCE - ANEXO IV - Preencher'!F103</f>
        <v>31329180000183</v>
      </c>
      <c r="E94" s="5" t="str">
        <f>'[1]TCE - ANEXO IV - Preencher'!G103</f>
        <v>MAXXISUPRI COMERCIO DE SANEANTES EIRELI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7026</v>
      </c>
      <c r="I94" s="6">
        <f>IF('[1]TCE - ANEXO IV - Preencher'!K103="","",'[1]TCE - ANEXO IV - Preencher'!K103)</f>
        <v>44168</v>
      </c>
      <c r="J94" s="5" t="str">
        <f>'[1]TCE - ANEXO IV - Preencher'!L103</f>
        <v>26201231329180000183550070000070261867893625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126</v>
      </c>
    </row>
    <row r="95" spans="1:12" s="8" customFormat="1" ht="19.5" customHeight="1" x14ac:dyDescent="0.2">
      <c r="A95" s="3">
        <f>IFERROR(VLOOKUP(B95,'[1]DADOS (OCULTAR)'!$P$3:$R$59,3,0),"")</f>
        <v>10869782001206</v>
      </c>
      <c r="B95" s="4" t="str">
        <f>'[1]TCE - ANEXO IV - Preencher'!C104</f>
        <v>UPA TORRÕES</v>
      </c>
      <c r="C95" s="4" t="str">
        <f>'[1]TCE - ANEXO IV - Preencher'!E104</f>
        <v xml:space="preserve">3.8 - Uniformes, Tecidos e Aviamentos </v>
      </c>
      <c r="D95" s="3">
        <f>'[1]TCE - ANEXO IV - Preencher'!F104</f>
        <v>31329180000183</v>
      </c>
      <c r="E95" s="5" t="str">
        <f>'[1]TCE - ANEXO IV - Preencher'!G104</f>
        <v>MAXXISUPRI COMERCIO DE SANEANTES EIRELI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7026</v>
      </c>
      <c r="I95" s="6">
        <f>IF('[1]TCE - ANEXO IV - Preencher'!K104="","",'[1]TCE - ANEXO IV - Preencher'!K104)</f>
        <v>44168</v>
      </c>
      <c r="J95" s="5" t="str">
        <f>'[1]TCE - ANEXO IV - Preencher'!L104</f>
        <v>26201231329180000183550070000070261867893625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126</v>
      </c>
    </row>
    <row r="96" spans="1:12" s="8" customFormat="1" ht="19.5" customHeight="1" x14ac:dyDescent="0.2">
      <c r="A96" s="3">
        <f>IFERROR(VLOOKUP(B96,'[1]DADOS (OCULTAR)'!$P$3:$R$59,3,0),"")</f>
        <v>10869782001206</v>
      </c>
      <c r="B96" s="4" t="str">
        <f>'[1]TCE - ANEXO IV - Preencher'!C105</f>
        <v>UPA TORRÕES</v>
      </c>
      <c r="C96" s="4" t="str">
        <f>'[1]TCE - ANEXO IV - Preencher'!E105</f>
        <v xml:space="preserve">3.8 - Uniformes, Tecidos e Aviamentos </v>
      </c>
      <c r="D96" s="3">
        <f>'[1]TCE - ANEXO IV - Preencher'!F105</f>
        <v>26012135000160</v>
      </c>
      <c r="E96" s="5" t="str">
        <f>'[1]TCE - ANEXO IV - Preencher'!G105</f>
        <v>ACB SEGURANÇA EM EPI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317</v>
      </c>
      <c r="I96" s="6">
        <f>IF('[1]TCE - ANEXO IV - Preencher'!K105="","",'[1]TCE - ANEXO IV - Preencher'!K105)</f>
        <v>44168</v>
      </c>
      <c r="J96" s="5" t="str">
        <f>'[1]TCE - ANEXO IV - Preencher'!L105</f>
        <v>26201226012135000160550000000003171033660014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40</v>
      </c>
    </row>
    <row r="97" spans="1:12" s="8" customFormat="1" ht="19.5" customHeight="1" x14ac:dyDescent="0.2">
      <c r="A97" s="3">
        <f>IFERROR(VLOOKUP(B97,'[1]DADOS (OCULTAR)'!$P$3:$R$59,3,0),"")</f>
        <v>10869782001206</v>
      </c>
      <c r="B97" s="4" t="str">
        <f>'[1]TCE - ANEXO IV - Preencher'!C106</f>
        <v>UPA TORRÕES</v>
      </c>
      <c r="C97" s="4" t="str">
        <f>'[1]TCE - ANEXO IV - Preencher'!E106</f>
        <v xml:space="preserve">3.8 - Uniformes, Tecidos e Aviamentos </v>
      </c>
      <c r="D97" s="3">
        <f>'[1]TCE - ANEXO IV - Preencher'!F106</f>
        <v>26012135000160</v>
      </c>
      <c r="E97" s="5" t="str">
        <f>'[1]TCE - ANEXO IV - Preencher'!G106</f>
        <v>ACB SEGURANÇA EM EPI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317</v>
      </c>
      <c r="I97" s="6">
        <f>IF('[1]TCE - ANEXO IV - Preencher'!K106="","",'[1]TCE - ANEXO IV - Preencher'!K106)</f>
        <v>44168</v>
      </c>
      <c r="J97" s="5" t="str">
        <f>'[1]TCE - ANEXO IV - Preencher'!L106</f>
        <v>26201226012135000160550000000003171033660014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276</v>
      </c>
    </row>
    <row r="98" spans="1:12" s="8" customFormat="1" ht="19.5" customHeight="1" x14ac:dyDescent="0.2">
      <c r="A98" s="3">
        <f>IFERROR(VLOOKUP(B98,'[1]DADOS (OCULTAR)'!$P$3:$R$59,3,0),"")</f>
        <v>10869782001206</v>
      </c>
      <c r="B98" s="4" t="str">
        <f>'[1]TCE - ANEXO IV - Preencher'!C107</f>
        <v>UPA TORRÕES</v>
      </c>
      <c r="C98" s="4" t="str">
        <f>'[1]TCE - ANEXO IV - Preencher'!E107</f>
        <v xml:space="preserve">3.8 - Uniformes, Tecidos e Aviamentos </v>
      </c>
      <c r="D98" s="3">
        <f>'[1]TCE - ANEXO IV - Preencher'!F107</f>
        <v>26012135000160</v>
      </c>
      <c r="E98" s="5" t="str">
        <f>'[1]TCE - ANEXO IV - Preencher'!G107</f>
        <v>ACB SEGURANÇA EM EPI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317</v>
      </c>
      <c r="I98" s="6">
        <f>IF('[1]TCE - ANEXO IV - Preencher'!K107="","",'[1]TCE - ANEXO IV - Preencher'!K107)</f>
        <v>44168</v>
      </c>
      <c r="J98" s="5" t="str">
        <f>'[1]TCE - ANEXO IV - Preencher'!L107</f>
        <v>26201226012135000160550000000003171033660014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276</v>
      </c>
    </row>
    <row r="99" spans="1:12" s="8" customFormat="1" ht="19.5" customHeight="1" x14ac:dyDescent="0.2">
      <c r="A99" s="3">
        <f>IFERROR(VLOOKUP(B99,'[1]DADOS (OCULTAR)'!$P$3:$R$59,3,0),"")</f>
        <v>10869782001206</v>
      </c>
      <c r="B99" s="4" t="str">
        <f>'[1]TCE - ANEXO IV - Preencher'!C108</f>
        <v>UPA TORRÕES</v>
      </c>
      <c r="C99" s="4" t="str">
        <f>'[1]TCE - ANEXO IV - Preencher'!E108</f>
        <v xml:space="preserve">3.8 - Uniformes, Tecidos e Aviamentos </v>
      </c>
      <c r="D99" s="3">
        <f>'[1]TCE - ANEXO IV - Preencher'!F108</f>
        <v>26012135000160</v>
      </c>
      <c r="E99" s="5" t="str">
        <f>'[1]TCE - ANEXO IV - Preencher'!G108</f>
        <v>ACB SEGURANÇA EM EPI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317</v>
      </c>
      <c r="I99" s="6">
        <f>IF('[1]TCE - ANEXO IV - Preencher'!K108="","",'[1]TCE - ANEXO IV - Preencher'!K108)</f>
        <v>44168</v>
      </c>
      <c r="J99" s="5" t="str">
        <f>'[1]TCE - ANEXO IV - Preencher'!L108</f>
        <v>26201226012135000160550000000003171033660014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90</v>
      </c>
    </row>
    <row r="100" spans="1:12" s="8" customFormat="1" ht="19.5" customHeight="1" x14ac:dyDescent="0.2">
      <c r="A100" s="3">
        <f>IFERROR(VLOOKUP(B100,'[1]DADOS (OCULTAR)'!$P$3:$R$59,3,0),"")</f>
        <v>10869782001206</v>
      </c>
      <c r="B100" s="4" t="str">
        <f>'[1]TCE - ANEXO IV - Preencher'!C109</f>
        <v>UPA TORRÕES</v>
      </c>
      <c r="C100" s="4" t="str">
        <f>'[1]TCE - ANEXO IV - Preencher'!E109</f>
        <v xml:space="preserve">3.8 - Uniformes, Tecidos e Aviamentos </v>
      </c>
      <c r="D100" s="3">
        <f>'[1]TCE - ANEXO IV - Preencher'!F109</f>
        <v>26012135000160</v>
      </c>
      <c r="E100" s="5" t="str">
        <f>'[1]TCE - ANEXO IV - Preencher'!G109</f>
        <v>ACB SEGURANÇA EM EPI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464</v>
      </c>
      <c r="I100" s="6">
        <f>IF('[1]TCE - ANEXO IV - Preencher'!K109="","",'[1]TCE - ANEXO IV - Preencher'!K109)</f>
        <v>44188</v>
      </c>
      <c r="J100" s="5" t="str">
        <f>'[1]TCE - ANEXO IV - Preencher'!L109</f>
        <v>26201226012135000160550000000004641835232729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598</v>
      </c>
    </row>
    <row r="101" spans="1:12" s="8" customFormat="1" ht="19.5" customHeight="1" x14ac:dyDescent="0.2">
      <c r="A101" s="3">
        <f>IFERROR(VLOOKUP(B101,'[1]DADOS (OCULTAR)'!$P$3:$R$59,3,0),"")</f>
        <v>10869782001206</v>
      </c>
      <c r="B101" s="4" t="str">
        <f>'[1]TCE - ANEXO IV - Preencher'!C110</f>
        <v>UPA TORRÕES</v>
      </c>
      <c r="C101" s="4" t="str">
        <f>'[1]TCE - ANEXO IV - Preencher'!E110</f>
        <v xml:space="preserve">3.8 - Uniformes, Tecidos e Aviamentos </v>
      </c>
      <c r="D101" s="3">
        <f>'[1]TCE - ANEXO IV - Preencher'!F110</f>
        <v>26012135000160</v>
      </c>
      <c r="E101" s="5" t="str">
        <f>'[1]TCE - ANEXO IV - Preencher'!G110</f>
        <v>ACB SEGURANÇA EM EPI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317</v>
      </c>
      <c r="I101" s="6">
        <f>IF('[1]TCE - ANEXO IV - Preencher'!K110="","",'[1]TCE - ANEXO IV - Preencher'!K110)</f>
        <v>44168</v>
      </c>
      <c r="J101" s="5" t="str">
        <f>'[1]TCE - ANEXO IV - Preencher'!L110</f>
        <v>26201226012135000160550000000003171033660014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350</v>
      </c>
    </row>
    <row r="102" spans="1:12" s="8" customFormat="1" ht="19.5" customHeight="1" x14ac:dyDescent="0.2">
      <c r="A102" s="3">
        <f>IFERROR(VLOOKUP(B102,'[1]DADOS (OCULTAR)'!$P$3:$R$59,3,0),"")</f>
        <v>10869782001206</v>
      </c>
      <c r="B102" s="4" t="str">
        <f>'[1]TCE - ANEXO IV - Preencher'!C111</f>
        <v>UPA TORRÕES</v>
      </c>
      <c r="C102" s="4" t="str">
        <f>'[1]TCE - ANEXO IV - Preencher'!E111</f>
        <v xml:space="preserve">3.8 - Uniformes, Tecidos e Aviamentos </v>
      </c>
      <c r="D102" s="3">
        <f>'[1]TCE - ANEXO IV - Preencher'!F111</f>
        <v>26012135000160</v>
      </c>
      <c r="E102" s="5" t="str">
        <f>'[1]TCE - ANEXO IV - Preencher'!G111</f>
        <v>ACB SEGURANÇA EM EPI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317</v>
      </c>
      <c r="I102" s="6">
        <f>IF('[1]TCE - ANEXO IV - Preencher'!K111="","",'[1]TCE - ANEXO IV - Preencher'!K111)</f>
        <v>44168</v>
      </c>
      <c r="J102" s="5" t="str">
        <f>'[1]TCE - ANEXO IV - Preencher'!L111</f>
        <v>26201226012135000160550000000003171033660014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98</v>
      </c>
    </row>
    <row r="103" spans="1:12" s="8" customFormat="1" ht="19.5" customHeight="1" x14ac:dyDescent="0.2">
      <c r="A103" s="3">
        <f>IFERROR(VLOOKUP(B103,'[1]DADOS (OCULTAR)'!$P$3:$R$59,3,0),"")</f>
        <v>10869782001206</v>
      </c>
      <c r="B103" s="4" t="str">
        <f>'[1]TCE - ANEXO IV - Preencher'!C112</f>
        <v>UPA TORRÕES</v>
      </c>
      <c r="C103" s="4" t="str">
        <f>'[1]TCE - ANEXO IV - Preencher'!E112</f>
        <v xml:space="preserve">3.8 - Uniformes, Tecidos e Aviamentos </v>
      </c>
      <c r="D103" s="3">
        <f>'[1]TCE - ANEXO IV - Preencher'!F112</f>
        <v>26012135000160</v>
      </c>
      <c r="E103" s="5" t="str">
        <f>'[1]TCE - ANEXO IV - Preencher'!G112</f>
        <v>ACB SEGURANÇA EM EPI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464</v>
      </c>
      <c r="I103" s="6">
        <f>IF('[1]TCE - ANEXO IV - Preencher'!K112="","",'[1]TCE - ANEXO IV - Preencher'!K112)</f>
        <v>44188</v>
      </c>
      <c r="J103" s="5" t="str">
        <f>'[1]TCE - ANEXO IV - Preencher'!L112</f>
        <v>26201226012135000160550000000004641835232729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598</v>
      </c>
    </row>
    <row r="104" spans="1:12" s="8" customFormat="1" ht="19.5" customHeight="1" x14ac:dyDescent="0.2">
      <c r="A104" s="3">
        <f>IFERROR(VLOOKUP(B104,'[1]DADOS (OCULTAR)'!$P$3:$R$59,3,0),"")</f>
        <v>10869782001206</v>
      </c>
      <c r="B104" s="4" t="str">
        <f>'[1]TCE - ANEXO IV - Preencher'!C113</f>
        <v>UPA TORRÕES</v>
      </c>
      <c r="C104" s="4" t="str">
        <f>'[1]TCE - ANEXO IV - Preencher'!E113</f>
        <v xml:space="preserve">3.8 - Uniformes, Tecidos e Aviamentos </v>
      </c>
      <c r="D104" s="3">
        <f>'[1]TCE - ANEXO IV - Preencher'!F113</f>
        <v>26012135000160</v>
      </c>
      <c r="E104" s="5" t="str">
        <f>'[1]TCE - ANEXO IV - Preencher'!G113</f>
        <v>ACB SEGURANÇA EM EPI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317</v>
      </c>
      <c r="I104" s="6">
        <f>IF('[1]TCE - ANEXO IV - Preencher'!K113="","",'[1]TCE - ANEXO IV - Preencher'!K113)</f>
        <v>44168</v>
      </c>
      <c r="J104" s="5" t="str">
        <f>'[1]TCE - ANEXO IV - Preencher'!L113</f>
        <v>26201226012135000160550000000003171033660014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138</v>
      </c>
    </row>
    <row r="105" spans="1:12" s="8" customFormat="1" ht="19.5" customHeight="1" x14ac:dyDescent="0.2">
      <c r="A105" s="3">
        <f>IFERROR(VLOOKUP(B105,'[1]DADOS (OCULTAR)'!$P$3:$R$59,3,0),"")</f>
        <v>10869782001206</v>
      </c>
      <c r="B105" s="4" t="str">
        <f>'[1]TCE - ANEXO IV - Preencher'!C114</f>
        <v>UPA TORRÕES</v>
      </c>
      <c r="C105" s="4" t="str">
        <f>'[1]TCE - ANEXO IV - Preencher'!E114</f>
        <v xml:space="preserve">3.8 - Uniformes, Tecidos e Aviamentos </v>
      </c>
      <c r="D105" s="3">
        <f>'[1]TCE - ANEXO IV - Preencher'!F114</f>
        <v>7575805000102</v>
      </c>
      <c r="E105" s="5" t="str">
        <f>'[1]TCE - ANEXO IV - Preencher'!G114</f>
        <v>PROTESEG MAT.DE SEG.DOTRABALHO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52974</v>
      </c>
      <c r="I105" s="6">
        <f>IF('[1]TCE - ANEXO IV - Preencher'!K114="","",'[1]TCE - ANEXO IV - Preencher'!K114)</f>
        <v>44166</v>
      </c>
      <c r="J105" s="5" t="str">
        <f>'[1]TCE - ANEXO IV - Preencher'!L114</f>
        <v>26201207575805000102550010000529741002234488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36</v>
      </c>
    </row>
    <row r="106" spans="1:12" s="8" customFormat="1" ht="19.5" customHeight="1" x14ac:dyDescent="0.2">
      <c r="A106" s="3">
        <f>IFERROR(VLOOKUP(B106,'[1]DADOS (OCULTAR)'!$P$3:$R$59,3,0),"")</f>
        <v>10869782001206</v>
      </c>
      <c r="B106" s="4" t="str">
        <f>'[1]TCE - ANEXO IV - Preencher'!C115</f>
        <v>UPA TORRÕES</v>
      </c>
      <c r="C106" s="4" t="str">
        <f>'[1]TCE - ANEXO IV - Preencher'!E115</f>
        <v xml:space="preserve">3.8 - Uniformes, Tecidos e Aviamentos </v>
      </c>
      <c r="D106" s="3">
        <f>'[1]TCE - ANEXO IV - Preencher'!F115</f>
        <v>7575805000102</v>
      </c>
      <c r="E106" s="5" t="str">
        <f>'[1]TCE - ANEXO IV - Preencher'!G115</f>
        <v>PROTESEG MAT.DE SEG.DOTRABALHO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52974</v>
      </c>
      <c r="I106" s="6">
        <f>IF('[1]TCE - ANEXO IV - Preencher'!K115="","",'[1]TCE - ANEXO IV - Preencher'!K115)</f>
        <v>44166</v>
      </c>
      <c r="J106" s="5" t="str">
        <f>'[1]TCE - ANEXO IV - Preencher'!L115</f>
        <v>26201207575805000102550010000529741002234488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60</v>
      </c>
    </row>
    <row r="107" spans="1:12" s="8" customFormat="1" ht="19.5" customHeight="1" x14ac:dyDescent="0.2">
      <c r="A107" s="3">
        <f>IFERROR(VLOOKUP(B107,'[1]DADOS (OCULTAR)'!$P$3:$R$59,3,0),"")</f>
        <v>10869782001206</v>
      </c>
      <c r="B107" s="4" t="str">
        <f>'[1]TCE - ANEXO IV - Preencher'!C116</f>
        <v>UPA TORRÕES</v>
      </c>
      <c r="C107" s="4" t="str">
        <f>'[1]TCE - ANEXO IV - Preencher'!E116</f>
        <v xml:space="preserve">3.8 - Uniformes, Tecidos e Aviamentos </v>
      </c>
      <c r="D107" s="3">
        <f>'[1]TCE - ANEXO IV - Preencher'!F116</f>
        <v>7575805000102</v>
      </c>
      <c r="E107" s="5" t="str">
        <f>'[1]TCE - ANEXO IV - Preencher'!G116</f>
        <v>PROTESEG MAT.DE SEG.DOTRABALHO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52974</v>
      </c>
      <c r="I107" s="6">
        <f>IF('[1]TCE - ANEXO IV - Preencher'!K116="","",'[1]TCE - ANEXO IV - Preencher'!K116)</f>
        <v>44166</v>
      </c>
      <c r="J107" s="5" t="str">
        <f>'[1]TCE - ANEXO IV - Preencher'!L116</f>
        <v>26201207575805000102550010000529741002234488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36</v>
      </c>
    </row>
    <row r="108" spans="1:12" s="8" customFormat="1" ht="19.5" customHeight="1" x14ac:dyDescent="0.2">
      <c r="A108" s="3">
        <f>IFERROR(VLOOKUP(B108,'[1]DADOS (OCULTAR)'!$P$3:$R$59,3,0),"")</f>
        <v>10869782001206</v>
      </c>
      <c r="B108" s="4" t="str">
        <f>'[1]TCE - ANEXO IV - Preencher'!C117</f>
        <v>UPA TORRÕES</v>
      </c>
      <c r="C108" s="4" t="str">
        <f>'[1]TCE - ANEXO IV - Preencher'!E117</f>
        <v xml:space="preserve">3.8 - Uniformes, Tecidos e Aviamentos </v>
      </c>
      <c r="D108" s="3">
        <f>'[1]TCE - ANEXO IV - Preencher'!F117</f>
        <v>7575805000102</v>
      </c>
      <c r="E108" s="5" t="str">
        <f>'[1]TCE - ANEXO IV - Preencher'!G117</f>
        <v>PROTESEG MAT.DE SEG.DOTRABALHO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52974</v>
      </c>
      <c r="I108" s="6">
        <f>IF('[1]TCE - ANEXO IV - Preencher'!K117="","",'[1]TCE - ANEXO IV - Preencher'!K117)</f>
        <v>44166</v>
      </c>
      <c r="J108" s="5" t="str">
        <f>'[1]TCE - ANEXO IV - Preencher'!L117</f>
        <v>26201207575805000102550010000529741002234488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36</v>
      </c>
    </row>
    <row r="109" spans="1:12" s="8" customFormat="1" ht="19.5" customHeight="1" x14ac:dyDescent="0.2">
      <c r="A109" s="3">
        <f>IFERROR(VLOOKUP(B109,'[1]DADOS (OCULTAR)'!$P$3:$R$59,3,0),"")</f>
        <v>10869782001206</v>
      </c>
      <c r="B109" s="4" t="str">
        <f>'[1]TCE - ANEXO IV - Preencher'!C118</f>
        <v>UPA TORRÕES</v>
      </c>
      <c r="C109" s="4" t="str">
        <f>'[1]TCE - ANEXO IV - Preencher'!E118</f>
        <v xml:space="preserve">3.8 - Uniformes, Tecidos e Aviamentos </v>
      </c>
      <c r="D109" s="3">
        <f>'[1]TCE - ANEXO IV - Preencher'!F118</f>
        <v>7575805000102</v>
      </c>
      <c r="E109" s="5" t="str">
        <f>'[1]TCE - ANEXO IV - Preencher'!G118</f>
        <v>PROTESEG MAT.DE SEG.DOTRABALHO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52974</v>
      </c>
      <c r="I109" s="6">
        <f>IF('[1]TCE - ANEXO IV - Preencher'!K118="","",'[1]TCE - ANEXO IV - Preencher'!K118)</f>
        <v>44166</v>
      </c>
      <c r="J109" s="5" t="str">
        <f>'[1]TCE - ANEXO IV - Preencher'!L118</f>
        <v>26201207575805000102550010000529741002234488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36</v>
      </c>
    </row>
    <row r="110" spans="1:12" s="8" customFormat="1" ht="19.5" customHeight="1" x14ac:dyDescent="0.2">
      <c r="A110" s="3">
        <f>IFERROR(VLOOKUP(B110,'[1]DADOS (OCULTAR)'!$P$3:$R$59,3,0),"")</f>
        <v>10869782001206</v>
      </c>
      <c r="B110" s="4" t="str">
        <f>'[1]TCE - ANEXO IV - Preencher'!C119</f>
        <v>UPA TORRÕES</v>
      </c>
      <c r="C110" s="4" t="str">
        <f>'[1]TCE - ANEXO IV - Preencher'!E119</f>
        <v xml:space="preserve">3.8 - Uniformes, Tecidos e Aviamentos </v>
      </c>
      <c r="D110" s="3">
        <f>'[1]TCE - ANEXO IV - Preencher'!F119</f>
        <v>7575805000102</v>
      </c>
      <c r="E110" s="5" t="str">
        <f>'[1]TCE - ANEXO IV - Preencher'!G119</f>
        <v>PROTESEG MAT.DE SEG.DOTRABALHO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52974</v>
      </c>
      <c r="I110" s="6">
        <f>IF('[1]TCE - ANEXO IV - Preencher'!K119="","",'[1]TCE - ANEXO IV - Preencher'!K119)</f>
        <v>44166</v>
      </c>
      <c r="J110" s="5" t="str">
        <f>'[1]TCE - ANEXO IV - Preencher'!L119</f>
        <v>26201207575805000102550010000529741002234488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36</v>
      </c>
    </row>
    <row r="111" spans="1:12" s="8" customFormat="1" ht="19.5" customHeight="1" x14ac:dyDescent="0.2">
      <c r="A111" s="3">
        <f>IFERROR(VLOOKUP(B111,'[1]DADOS (OCULTAR)'!$P$3:$R$59,3,0),"")</f>
        <v>10869782001206</v>
      </c>
      <c r="B111" s="4" t="str">
        <f>'[1]TCE - ANEXO IV - Preencher'!C120</f>
        <v>UPA TORRÕES</v>
      </c>
      <c r="C111" s="4" t="str">
        <f>'[1]TCE - ANEXO IV - Preencher'!E120</f>
        <v xml:space="preserve">3.8 - Uniformes, Tecidos e Aviamentos </v>
      </c>
      <c r="D111" s="3">
        <f>'[1]TCE - ANEXO IV - Preencher'!F120</f>
        <v>7575805000102</v>
      </c>
      <c r="E111" s="5" t="str">
        <f>'[1]TCE - ANEXO IV - Preencher'!G120</f>
        <v>PROTESEG MAT.DE SEG.DOTRABALHO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52974</v>
      </c>
      <c r="I111" s="6">
        <f>IF('[1]TCE - ANEXO IV - Preencher'!K120="","",'[1]TCE - ANEXO IV - Preencher'!K120)</f>
        <v>44166</v>
      </c>
      <c r="J111" s="5" t="str">
        <f>'[1]TCE - ANEXO IV - Preencher'!L120</f>
        <v>26201207575805000102550010000529741002234488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60</v>
      </c>
    </row>
    <row r="112" spans="1:12" s="8" customFormat="1" ht="19.5" customHeight="1" x14ac:dyDescent="0.2">
      <c r="A112" s="3">
        <f>IFERROR(VLOOKUP(B112,'[1]DADOS (OCULTAR)'!$P$3:$R$59,3,0),"")</f>
        <v>10869782001206</v>
      </c>
      <c r="B112" s="4" t="str">
        <f>'[1]TCE - ANEXO IV - Preencher'!C121</f>
        <v>UPA TORRÕES</v>
      </c>
      <c r="C112" s="4" t="str">
        <f>'[1]TCE - ANEXO IV - Preencher'!E121</f>
        <v xml:space="preserve">3.8 - Uniformes, Tecidos e Aviamentos </v>
      </c>
      <c r="D112" s="3">
        <f>'[1]TCE - ANEXO IV - Preencher'!F121</f>
        <v>7575805000102</v>
      </c>
      <c r="E112" s="5" t="str">
        <f>'[1]TCE - ANEXO IV - Preencher'!G121</f>
        <v>PROTESEG MAT.DE SEG.DOTRABALHO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52974</v>
      </c>
      <c r="I112" s="6">
        <f>IF('[1]TCE - ANEXO IV - Preencher'!K121="","",'[1]TCE - ANEXO IV - Preencher'!K121)</f>
        <v>44166</v>
      </c>
      <c r="J112" s="5" t="str">
        <f>'[1]TCE - ANEXO IV - Preencher'!L121</f>
        <v>26201207575805000102550010000529741002234488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36</v>
      </c>
    </row>
    <row r="113" spans="1:12" s="8" customFormat="1" ht="19.5" customHeight="1" x14ac:dyDescent="0.2">
      <c r="A113" s="3">
        <f>IFERROR(VLOOKUP(B113,'[1]DADOS (OCULTAR)'!$P$3:$R$59,3,0),"")</f>
        <v>10869782001206</v>
      </c>
      <c r="B113" s="4" t="str">
        <f>'[1]TCE - ANEXO IV - Preencher'!C122</f>
        <v>UPA TORRÕES</v>
      </c>
      <c r="C113" s="4" t="str">
        <f>'[1]TCE - ANEXO IV - Preencher'!E122</f>
        <v xml:space="preserve">3.8 - Uniformes, Tecidos e Aviamentos </v>
      </c>
      <c r="D113" s="3">
        <f>'[1]TCE - ANEXO IV - Preencher'!F122</f>
        <v>7575805000102</v>
      </c>
      <c r="E113" s="5" t="str">
        <f>'[1]TCE - ANEXO IV - Preencher'!G122</f>
        <v>PROTESEG MAT.DE SEG.DOTRABALHO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52974</v>
      </c>
      <c r="I113" s="6">
        <f>IF('[1]TCE - ANEXO IV - Preencher'!K122="","",'[1]TCE - ANEXO IV - Preencher'!K122)</f>
        <v>44166</v>
      </c>
      <c r="J113" s="5" t="str">
        <f>'[1]TCE - ANEXO IV - Preencher'!L122</f>
        <v>26201207575805000102550010000529741002234488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60</v>
      </c>
    </row>
    <row r="114" spans="1:12" s="8" customFormat="1" ht="19.5" customHeight="1" x14ac:dyDescent="0.2">
      <c r="A114" s="3">
        <f>IFERROR(VLOOKUP(B114,'[1]DADOS (OCULTAR)'!$P$3:$R$59,3,0),"")</f>
        <v>10869782001206</v>
      </c>
      <c r="B114" s="4" t="str">
        <f>'[1]TCE - ANEXO IV - Preencher'!C123</f>
        <v>UPA TORRÕES</v>
      </c>
      <c r="C114" s="4" t="str">
        <f>'[1]TCE - ANEXO IV - Preencher'!E123</f>
        <v xml:space="preserve">3.8 - Uniformes, Tecidos e Aviamentos </v>
      </c>
      <c r="D114" s="3">
        <f>'[1]TCE - ANEXO IV - Preencher'!F123</f>
        <v>7575805000102</v>
      </c>
      <c r="E114" s="5" t="str">
        <f>'[1]TCE - ANEXO IV - Preencher'!G123</f>
        <v>PROTESEG MAT.DE SEG.DOTRABALHO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52974</v>
      </c>
      <c r="I114" s="6">
        <f>IF('[1]TCE - ANEXO IV - Preencher'!K123="","",'[1]TCE - ANEXO IV - Preencher'!K123)</f>
        <v>44166</v>
      </c>
      <c r="J114" s="5" t="str">
        <f>'[1]TCE - ANEXO IV - Preencher'!L123</f>
        <v>26201207575805000102550010000529741002234488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36</v>
      </c>
    </row>
    <row r="115" spans="1:12" s="8" customFormat="1" ht="19.5" customHeight="1" x14ac:dyDescent="0.2">
      <c r="A115" s="3">
        <f>IFERROR(VLOOKUP(B115,'[1]DADOS (OCULTAR)'!$P$3:$R$59,3,0),"")</f>
        <v>10869782001206</v>
      </c>
      <c r="B115" s="4" t="str">
        <f>'[1]TCE - ANEXO IV - Preencher'!C124</f>
        <v>UPA TORRÕES</v>
      </c>
      <c r="C115" s="4" t="str">
        <f>'[1]TCE - ANEXO IV - Preencher'!E124</f>
        <v xml:space="preserve">3.10 - Material para Manutenção de Bens Móveis </v>
      </c>
      <c r="D115" s="3">
        <f>'[1]TCE - ANEXO IV - Preencher'!F124</f>
        <v>1081443000117</v>
      </c>
      <c r="E115" s="5" t="str">
        <f>'[1]TCE - ANEXO IV - Preencher'!G124</f>
        <v>PRAFIAT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4372</v>
      </c>
      <c r="I115" s="6">
        <f>IF('[1]TCE - ANEXO IV - Preencher'!K124="","",'[1]TCE - ANEXO IV - Preencher'!K124)</f>
        <v>44167</v>
      </c>
      <c r="J115" s="5" t="str">
        <f>'[1]TCE - ANEXO IV - Preencher'!L124</f>
        <v>26201201081443000117550010000043721583802640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518.70000000000005</v>
      </c>
    </row>
    <row r="116" spans="1:12" s="8" customFormat="1" ht="19.5" customHeight="1" x14ac:dyDescent="0.2">
      <c r="A116" s="3">
        <f>IFERROR(VLOOKUP(B116,'[1]DADOS (OCULTAR)'!$P$3:$R$59,3,0),"")</f>
        <v>10869782001206</v>
      </c>
      <c r="B116" s="4" t="str">
        <f>'[1]TCE - ANEXO IV - Preencher'!C125</f>
        <v>UPA TORRÕES</v>
      </c>
      <c r="C116" s="4" t="str">
        <f>'[1]TCE - ANEXO IV - Preencher'!E125</f>
        <v xml:space="preserve">3.10 - Material para Manutenção de Bens Móveis </v>
      </c>
      <c r="D116" s="3">
        <f>'[1]TCE - ANEXO IV - Preencher'!F125</f>
        <v>1081443000117</v>
      </c>
      <c r="E116" s="5" t="str">
        <f>'[1]TCE - ANEXO IV - Preencher'!G125</f>
        <v>PRAFIAT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4372</v>
      </c>
      <c r="I116" s="6">
        <f>IF('[1]TCE - ANEXO IV - Preencher'!K125="","",'[1]TCE - ANEXO IV - Preencher'!K125)</f>
        <v>44167</v>
      </c>
      <c r="J116" s="5" t="str">
        <f>'[1]TCE - ANEXO IV - Preencher'!L125</f>
        <v>26201201081443000117550010000043721583802640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59.9</v>
      </c>
    </row>
    <row r="117" spans="1:12" s="8" customFormat="1" ht="19.5" customHeight="1" x14ac:dyDescent="0.2">
      <c r="A117" s="3">
        <f>IFERROR(VLOOKUP(B117,'[1]DADOS (OCULTAR)'!$P$3:$R$59,3,0),"")</f>
        <v>10869782001206</v>
      </c>
      <c r="B117" s="4" t="str">
        <f>'[1]TCE - ANEXO IV - Preencher'!C126</f>
        <v>UPA TORRÕES</v>
      </c>
      <c r="C117" s="4" t="str">
        <f>'[1]TCE - ANEXO IV - Preencher'!E126</f>
        <v xml:space="preserve">3.10 - Material para Manutenção de Bens Móveis </v>
      </c>
      <c r="D117" s="3">
        <f>'[1]TCE - ANEXO IV - Preencher'!F126</f>
        <v>1081443000117</v>
      </c>
      <c r="E117" s="5" t="str">
        <f>'[1]TCE - ANEXO IV - Preencher'!G126</f>
        <v>PRAFIAT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4372</v>
      </c>
      <c r="I117" s="6">
        <f>IF('[1]TCE - ANEXO IV - Preencher'!K126="","",'[1]TCE - ANEXO IV - Preencher'!K126)</f>
        <v>44167</v>
      </c>
      <c r="J117" s="5" t="str">
        <f>'[1]TCE - ANEXO IV - Preencher'!L126</f>
        <v>26201201081443000117550010000043721583802640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26.9</v>
      </c>
    </row>
    <row r="118" spans="1:12" s="8" customFormat="1" ht="19.5" customHeight="1" x14ac:dyDescent="0.2">
      <c r="A118" s="3">
        <f>IFERROR(VLOOKUP(B118,'[1]DADOS (OCULTAR)'!$P$3:$R$59,3,0),"")</f>
        <v>10869782001206</v>
      </c>
      <c r="B118" s="4" t="str">
        <f>'[1]TCE - ANEXO IV - Preencher'!C127</f>
        <v>UPA TORRÕES</v>
      </c>
      <c r="C118" s="4" t="str">
        <f>'[1]TCE - ANEXO IV - Preencher'!E127</f>
        <v xml:space="preserve">3.10 - Material para Manutenção de Bens Móveis </v>
      </c>
      <c r="D118" s="3">
        <f>'[1]TCE - ANEXO IV - Preencher'!F127</f>
        <v>1081443000117</v>
      </c>
      <c r="E118" s="5" t="str">
        <f>'[1]TCE - ANEXO IV - Preencher'!G127</f>
        <v>PRAFIAT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4372</v>
      </c>
      <c r="I118" s="6">
        <f>IF('[1]TCE - ANEXO IV - Preencher'!K127="","",'[1]TCE - ANEXO IV - Preencher'!K127)</f>
        <v>44167</v>
      </c>
      <c r="J118" s="5" t="str">
        <f>'[1]TCE - ANEXO IV - Preencher'!L127</f>
        <v>26201201081443000117550010000043721583802640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18.899999999999999</v>
      </c>
    </row>
    <row r="119" spans="1:12" s="8" customFormat="1" ht="19.5" customHeight="1" x14ac:dyDescent="0.2">
      <c r="A119" s="3">
        <f>IFERROR(VLOOKUP(B119,'[1]DADOS (OCULTAR)'!$P$3:$R$59,3,0),"")</f>
        <v>10869782001206</v>
      </c>
      <c r="B119" s="4" t="str">
        <f>'[1]TCE - ANEXO IV - Preencher'!C128</f>
        <v>UPA TORRÕES</v>
      </c>
      <c r="C119" s="4" t="str">
        <f>'[1]TCE - ANEXO IV - Preencher'!E128</f>
        <v xml:space="preserve">3.10 - Material para Manutenção de Bens Móveis </v>
      </c>
      <c r="D119" s="3">
        <f>'[1]TCE - ANEXO IV - Preencher'!F128</f>
        <v>1081443000117</v>
      </c>
      <c r="E119" s="5" t="str">
        <f>'[1]TCE - ANEXO IV - Preencher'!G128</f>
        <v>PRAFIAT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4372</v>
      </c>
      <c r="I119" s="6">
        <f>IF('[1]TCE - ANEXO IV - Preencher'!K128="","",'[1]TCE - ANEXO IV - Preencher'!K128)</f>
        <v>44167</v>
      </c>
      <c r="J119" s="5" t="str">
        <f>'[1]TCE - ANEXO IV - Preencher'!L128</f>
        <v>26201201081443000117550010000043721583802640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14.9</v>
      </c>
    </row>
    <row r="120" spans="1:12" s="8" customFormat="1" ht="19.5" customHeight="1" x14ac:dyDescent="0.2">
      <c r="A120" s="3">
        <f>IFERROR(VLOOKUP(B120,'[1]DADOS (OCULTAR)'!$P$3:$R$59,3,0),"")</f>
        <v>10869782001206</v>
      </c>
      <c r="B120" s="4" t="str">
        <f>'[1]TCE - ANEXO IV - Preencher'!C129</f>
        <v>UPA TORRÕES</v>
      </c>
      <c r="C120" s="4" t="str">
        <f>'[1]TCE - ANEXO IV - Preencher'!E129</f>
        <v>3.99 - Outras despesas com Material de Consumo</v>
      </c>
      <c r="D120" s="3">
        <f>'[1]TCE - ANEXO IV - Preencher'!F129</f>
        <v>9581782000174</v>
      </c>
      <c r="E120" s="5" t="str">
        <f>'[1]TCE - ANEXO IV - Preencher'!G129</f>
        <v>LAPAROMED MEDICA CIRURGICA EIRELI ME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7790</v>
      </c>
      <c r="I120" s="6">
        <f>IF('[1]TCE - ANEXO IV - Preencher'!K129="","",'[1]TCE - ANEXO IV - Preencher'!K129)</f>
        <v>44193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900</v>
      </c>
    </row>
    <row r="121" spans="1:12" s="8" customFormat="1" ht="19.5" customHeight="1" x14ac:dyDescent="0.2">
      <c r="A121" s="3">
        <f>IFERROR(VLOOKUP(B121,'[1]DADOS (OCULTAR)'!$P$3:$R$59,3,0),"")</f>
        <v>10869782001206</v>
      </c>
      <c r="B121" s="4" t="str">
        <f>'[1]TCE - ANEXO IV - Preencher'!C130</f>
        <v>UPA TORRÕES</v>
      </c>
      <c r="C121" s="4" t="str">
        <f>'[1]TCE - ANEXO IV - Preencher'!E130</f>
        <v>3.12 - Material Hospitalar</v>
      </c>
      <c r="D121" s="3">
        <f>'[1]TCE - ANEXO IV - Preencher'!F130</f>
        <v>61418042000131</v>
      </c>
      <c r="E121" s="5" t="str">
        <f>'[1]TCE - ANEXO IV - Preencher'!G130</f>
        <v>CIRURGICA FERNANDES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1282491</v>
      </c>
      <c r="I121" s="6">
        <f>IF('[1]TCE - ANEXO IV - Preencher'!K130="","",'[1]TCE - ANEXO IV - Preencher'!K130)</f>
        <v>44161</v>
      </c>
      <c r="J121" s="5" t="str">
        <f>'[1]TCE - ANEXO IV - Preencher'!L130</f>
        <v>35201161418042000131550040012824911526754433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88.96</v>
      </c>
    </row>
    <row r="122" spans="1:12" s="8" customFormat="1" ht="19.5" customHeight="1" x14ac:dyDescent="0.2">
      <c r="A122" s="3">
        <f>IFERROR(VLOOKUP(B122,'[1]DADOS (OCULTAR)'!$P$3:$R$59,3,0),"")</f>
        <v>10869782001206</v>
      </c>
      <c r="B122" s="4" t="str">
        <f>'[1]TCE - ANEXO IV - Preencher'!C131</f>
        <v>UPA TORRÕES</v>
      </c>
      <c r="C122" s="4" t="str">
        <f>'[1]TCE - ANEXO IV - Preencher'!E131</f>
        <v>3.12 - Material Hospitalar</v>
      </c>
      <c r="D122" s="3">
        <f>'[1]TCE - ANEXO IV - Preencher'!F131</f>
        <v>61418042000131</v>
      </c>
      <c r="E122" s="5" t="str">
        <f>'[1]TCE - ANEXO IV - Preencher'!G131</f>
        <v>CIRURGICA FERNANDES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1282491</v>
      </c>
      <c r="I122" s="6">
        <f>IF('[1]TCE - ANEXO IV - Preencher'!K131="","",'[1]TCE - ANEXO IV - Preencher'!K131)</f>
        <v>44161</v>
      </c>
      <c r="J122" s="5" t="str">
        <f>'[1]TCE - ANEXO IV - Preencher'!L131</f>
        <v>35201161418042000131550040012824911526754433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59.31</v>
      </c>
    </row>
    <row r="123" spans="1:12" s="8" customFormat="1" ht="19.5" customHeight="1" x14ac:dyDescent="0.2">
      <c r="A123" s="3">
        <f>IFERROR(VLOOKUP(B123,'[1]DADOS (OCULTAR)'!$P$3:$R$59,3,0),"")</f>
        <v>10869782001206</v>
      </c>
      <c r="B123" s="4" t="str">
        <f>'[1]TCE - ANEXO IV - Preencher'!C132</f>
        <v>UPA TORRÕES</v>
      </c>
      <c r="C123" s="4" t="str">
        <f>'[1]TCE - ANEXO IV - Preencher'!E132</f>
        <v>3.12 - Material Hospitalar</v>
      </c>
      <c r="D123" s="3">
        <f>'[1]TCE - ANEXO IV - Preencher'!F132</f>
        <v>21216468000198</v>
      </c>
      <c r="E123" s="5" t="str">
        <f>'[1]TCE - ANEXO IV - Preencher'!G132</f>
        <v>Sanmed Distribuidora de Produtos Medico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5311</v>
      </c>
      <c r="I123" s="6">
        <f>IF('[1]TCE - ANEXO IV - Preencher'!K132="","",'[1]TCE - ANEXO IV - Preencher'!K132)</f>
        <v>44179</v>
      </c>
      <c r="J123" s="5" t="str">
        <f>'[1]TCE - ANEXO IV - Preencher'!L132</f>
        <v>26201221216468000198550010000053111348202010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280.8</v>
      </c>
    </row>
    <row r="124" spans="1:12" s="8" customFormat="1" ht="19.5" customHeight="1" x14ac:dyDescent="0.2">
      <c r="A124" s="3">
        <f>IFERROR(VLOOKUP(B124,'[1]DADOS (OCULTAR)'!$P$3:$R$59,3,0),"")</f>
        <v>10869782001206</v>
      </c>
      <c r="B124" s="4" t="str">
        <f>'[1]TCE - ANEXO IV - Preencher'!C133</f>
        <v>UPA TORRÕES</v>
      </c>
      <c r="C124" s="4" t="str">
        <f>'[1]TCE - ANEXO IV - Preencher'!E133</f>
        <v>3.12 - Material Hospitalar</v>
      </c>
      <c r="D124" s="3">
        <f>'[1]TCE - ANEXO IV - Preencher'!F133</f>
        <v>21216468000198</v>
      </c>
      <c r="E124" s="5" t="str">
        <f>'[1]TCE - ANEXO IV - Preencher'!G133</f>
        <v>Sanmed Distribuidora de Produtos Medico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5311</v>
      </c>
      <c r="I124" s="6">
        <f>IF('[1]TCE - ANEXO IV - Preencher'!K133="","",'[1]TCE - ANEXO IV - Preencher'!K133)</f>
        <v>44179</v>
      </c>
      <c r="J124" s="5" t="str">
        <f>'[1]TCE - ANEXO IV - Preencher'!L133</f>
        <v>26201221216468000198550010000053111348202010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93.6</v>
      </c>
    </row>
    <row r="125" spans="1:12" s="8" customFormat="1" ht="19.5" customHeight="1" x14ac:dyDescent="0.2">
      <c r="A125" s="3">
        <f>IFERROR(VLOOKUP(B125,'[1]DADOS (OCULTAR)'!$P$3:$R$59,3,0),"")</f>
        <v>10869782001206</v>
      </c>
      <c r="B125" s="4" t="str">
        <f>'[1]TCE - ANEXO IV - Preencher'!C134</f>
        <v>UPA TORRÕES</v>
      </c>
      <c r="C125" s="4" t="str">
        <f>'[1]TCE - ANEXO IV - Preencher'!E134</f>
        <v>3.12 - Material Hospitalar</v>
      </c>
      <c r="D125" s="3">
        <f>'[1]TCE - ANEXO IV - Preencher'!F134</f>
        <v>21216468000198</v>
      </c>
      <c r="E125" s="5" t="str">
        <f>'[1]TCE - ANEXO IV - Preencher'!G134</f>
        <v>Sanmed Distribuidora de Produtos Medico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5311</v>
      </c>
      <c r="I125" s="6">
        <f>IF('[1]TCE - ANEXO IV - Preencher'!K134="","",'[1]TCE - ANEXO IV - Preencher'!K134)</f>
        <v>44179</v>
      </c>
      <c r="J125" s="5" t="str">
        <f>'[1]TCE - ANEXO IV - Preencher'!L134</f>
        <v>26201221216468000198550010000053111348202010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33.6</v>
      </c>
    </row>
    <row r="126" spans="1:12" s="8" customFormat="1" ht="19.5" customHeight="1" x14ac:dyDescent="0.2">
      <c r="A126" s="3">
        <f>IFERROR(VLOOKUP(B126,'[1]DADOS (OCULTAR)'!$P$3:$R$59,3,0),"")</f>
        <v>10869782001206</v>
      </c>
      <c r="B126" s="4" t="str">
        <f>'[1]TCE - ANEXO IV - Preencher'!C135</f>
        <v>UPA TORRÕES</v>
      </c>
      <c r="C126" s="4" t="str">
        <f>'[1]TCE - ANEXO IV - Preencher'!E135</f>
        <v>3.12 - Material Hospitalar</v>
      </c>
      <c r="D126" s="3">
        <f>'[1]TCE - ANEXO IV - Preencher'!F135</f>
        <v>21216468000198</v>
      </c>
      <c r="E126" s="5" t="str">
        <f>'[1]TCE - ANEXO IV - Preencher'!G135</f>
        <v>Sanmed Distribuidora de Produtos Medico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5311</v>
      </c>
      <c r="I126" s="6">
        <f>IF('[1]TCE - ANEXO IV - Preencher'!K135="","",'[1]TCE - ANEXO IV - Preencher'!K135)</f>
        <v>44179</v>
      </c>
      <c r="J126" s="5" t="str">
        <f>'[1]TCE - ANEXO IV - Preencher'!L135</f>
        <v>26201221216468000198550010000053111348202010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93.6</v>
      </c>
    </row>
    <row r="127" spans="1:12" s="8" customFormat="1" ht="19.5" customHeight="1" x14ac:dyDescent="0.2">
      <c r="A127" s="3">
        <f>IFERROR(VLOOKUP(B127,'[1]DADOS (OCULTAR)'!$P$3:$R$59,3,0),"")</f>
        <v>10869782001206</v>
      </c>
      <c r="B127" s="4" t="str">
        <f>'[1]TCE - ANEXO IV - Preencher'!C136</f>
        <v>UPA TORRÕES</v>
      </c>
      <c r="C127" s="4" t="str">
        <f>'[1]TCE - ANEXO IV - Preencher'!E136</f>
        <v>3.12 - Material Hospitalar</v>
      </c>
      <c r="D127" s="3">
        <f>'[1]TCE - ANEXO IV - Preencher'!F136</f>
        <v>21216468000198</v>
      </c>
      <c r="E127" s="5" t="str">
        <f>'[1]TCE - ANEXO IV - Preencher'!G136</f>
        <v>Sanmed Distribuidora de Produtos Medico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5311</v>
      </c>
      <c r="I127" s="6">
        <f>IF('[1]TCE - ANEXO IV - Preencher'!K136="","",'[1]TCE - ANEXO IV - Preencher'!K136)</f>
        <v>44179</v>
      </c>
      <c r="J127" s="5" t="str">
        <f>'[1]TCE - ANEXO IV - Preencher'!L136</f>
        <v>26201221216468000198550010000053111348202010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33.6</v>
      </c>
    </row>
    <row r="128" spans="1:12" s="8" customFormat="1" ht="19.5" customHeight="1" x14ac:dyDescent="0.2">
      <c r="A128" s="3">
        <f>IFERROR(VLOOKUP(B128,'[1]DADOS (OCULTAR)'!$P$3:$R$59,3,0),"")</f>
        <v>10869782001206</v>
      </c>
      <c r="B128" s="4" t="str">
        <f>'[1]TCE - ANEXO IV - Preencher'!C137</f>
        <v>UPA TORRÕES</v>
      </c>
      <c r="C128" s="4" t="str">
        <f>'[1]TCE - ANEXO IV - Preencher'!E137</f>
        <v>3.12 - Material Hospitalar</v>
      </c>
      <c r="D128" s="3">
        <f>'[1]TCE - ANEXO IV - Preencher'!F137</f>
        <v>21216468000198</v>
      </c>
      <c r="E128" s="5" t="str">
        <f>'[1]TCE - ANEXO IV - Preencher'!G137</f>
        <v>Sanmed Distribuidora de Produtos Medico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5311</v>
      </c>
      <c r="I128" s="6">
        <f>IF('[1]TCE - ANEXO IV - Preencher'!K137="","",'[1]TCE - ANEXO IV - Preencher'!K137)</f>
        <v>44179</v>
      </c>
      <c r="J128" s="5" t="str">
        <f>'[1]TCE - ANEXO IV - Preencher'!L137</f>
        <v>26201221216468000198550010000053111348202010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33.6</v>
      </c>
    </row>
    <row r="129" spans="1:12" s="8" customFormat="1" ht="19.5" customHeight="1" x14ac:dyDescent="0.2">
      <c r="A129" s="3">
        <f>IFERROR(VLOOKUP(B129,'[1]DADOS (OCULTAR)'!$P$3:$R$59,3,0),"")</f>
        <v>10869782001206</v>
      </c>
      <c r="B129" s="4" t="str">
        <f>'[1]TCE - ANEXO IV - Preencher'!C138</f>
        <v>UPA TORRÕES</v>
      </c>
      <c r="C129" s="4" t="str">
        <f>'[1]TCE - ANEXO IV - Preencher'!E138</f>
        <v>3.12 - Material Hospitalar</v>
      </c>
      <c r="D129" s="3">
        <f>'[1]TCE - ANEXO IV - Preencher'!F138</f>
        <v>8778201000126</v>
      </c>
      <c r="E129" s="5" t="str">
        <f>'[1]TCE - ANEXO IV - Preencher'!G138</f>
        <v>DROGAFONTE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326214</v>
      </c>
      <c r="I129" s="6">
        <f>IF('[1]TCE - ANEXO IV - Preencher'!K138="","",'[1]TCE - ANEXO IV - Preencher'!K138)</f>
        <v>44174</v>
      </c>
      <c r="J129" s="5" t="str">
        <f>'[1]TCE - ANEXO IV - Preencher'!L138</f>
        <v>26201208778201000126550010003262141212488842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509.8</v>
      </c>
    </row>
    <row r="130" spans="1:12" s="8" customFormat="1" ht="19.5" customHeight="1" x14ac:dyDescent="0.2">
      <c r="A130" s="3">
        <f>IFERROR(VLOOKUP(B130,'[1]DADOS (OCULTAR)'!$P$3:$R$59,3,0),"")</f>
        <v>10869782001206</v>
      </c>
      <c r="B130" s="4" t="str">
        <f>'[1]TCE - ANEXO IV - Preencher'!C139</f>
        <v>UPA TORRÕES</v>
      </c>
      <c r="C130" s="4" t="str">
        <f>'[1]TCE - ANEXO IV - Preencher'!E139</f>
        <v>3.12 - Material Hospitalar</v>
      </c>
      <c r="D130" s="3">
        <f>'[1]TCE - ANEXO IV - Preencher'!F139</f>
        <v>31673254000285</v>
      </c>
      <c r="E130" s="5" t="str">
        <f>'[1]TCE - ANEXO IV - Preencher'!G139</f>
        <v xml:space="preserve">BBRAUN 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135227</v>
      </c>
      <c r="I130" s="6">
        <f>IF('[1]TCE - ANEXO IV - Preencher'!K139="","",'[1]TCE - ANEXO IV - Preencher'!K139)</f>
        <v>44165</v>
      </c>
      <c r="J130" s="5" t="str">
        <f>'[1]TCE - ANEXO IV - Preencher'!L139</f>
        <v>26201131673254000285550000001352271976709340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1064</v>
      </c>
    </row>
    <row r="131" spans="1:12" s="8" customFormat="1" ht="19.5" customHeight="1" x14ac:dyDescent="0.2">
      <c r="A131" s="3">
        <f>IFERROR(VLOOKUP(B131,'[1]DADOS (OCULTAR)'!$P$3:$R$59,3,0),"")</f>
        <v>10869782001206</v>
      </c>
      <c r="B131" s="4" t="str">
        <f>'[1]TCE - ANEXO IV - Preencher'!C140</f>
        <v>UPA TORRÕES</v>
      </c>
      <c r="C131" s="4" t="str">
        <f>'[1]TCE - ANEXO IV - Preencher'!E140</f>
        <v>3.12 - Material Hospitalar</v>
      </c>
      <c r="D131" s="3">
        <f>'[1]TCE - ANEXO IV - Preencher'!F140</f>
        <v>31673254000285</v>
      </c>
      <c r="E131" s="5" t="str">
        <f>'[1]TCE - ANEXO IV - Preencher'!G140</f>
        <v xml:space="preserve">BBRAUN 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502769</v>
      </c>
      <c r="I131" s="6">
        <f>IF('[1]TCE - ANEXO IV - Preencher'!K140="","",'[1]TCE - ANEXO IV - Preencher'!K140)</f>
        <v>44162</v>
      </c>
      <c r="J131" s="5" t="str">
        <f>'[1]TCE - ANEXO IV - Preencher'!L140</f>
        <v>33201131673254001095550000005027691120614555</v>
      </c>
      <c r="K131" s="5" t="str">
        <f>IF(F131="B",LEFT('[1]TCE - ANEXO IV - Preencher'!M140,2),IF(F131="S",LEFT('[1]TCE - ANEXO IV - Preencher'!M140,7),IF('[1]TCE - ANEXO IV - Preencher'!H140="","")))</f>
        <v>33</v>
      </c>
      <c r="L131" s="7">
        <f>'[1]TCE - ANEXO IV - Preencher'!N140</f>
        <v>1064</v>
      </c>
    </row>
    <row r="132" spans="1:12" s="8" customFormat="1" ht="19.5" customHeight="1" x14ac:dyDescent="0.2">
      <c r="A132" s="3">
        <f>IFERROR(VLOOKUP(B132,'[1]DADOS (OCULTAR)'!$P$3:$R$59,3,0),"")</f>
        <v>10869782001206</v>
      </c>
      <c r="B132" s="4" t="str">
        <f>'[1]TCE - ANEXO IV - Preencher'!C141</f>
        <v>UPA TORRÕES</v>
      </c>
      <c r="C132" s="4" t="str">
        <f>'[1]TCE - ANEXO IV - Preencher'!E141</f>
        <v>3.12 - Material Hospitalar</v>
      </c>
      <c r="D132" s="3">
        <f>'[1]TCE - ANEXO IV - Preencher'!F141</f>
        <v>31673254000285</v>
      </c>
      <c r="E132" s="5" t="str">
        <f>'[1]TCE - ANEXO IV - Preencher'!G141</f>
        <v xml:space="preserve">BBRAUN 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502498</v>
      </c>
      <c r="I132" s="6">
        <f>IF('[1]TCE - ANEXO IV - Preencher'!K141="","",'[1]TCE - ANEXO IV - Preencher'!K141)</f>
        <v>44161</v>
      </c>
      <c r="J132" s="5" t="str">
        <f>'[1]TCE - ANEXO IV - Preencher'!L141</f>
        <v>33201131673254001095550000005024981356531977</v>
      </c>
      <c r="K132" s="5" t="str">
        <f>IF(F132="B",LEFT('[1]TCE - ANEXO IV - Preencher'!M141,2),IF(F132="S",LEFT('[1]TCE - ANEXO IV - Preencher'!M141,7),IF('[1]TCE - ANEXO IV - Preencher'!H141="","")))</f>
        <v>33</v>
      </c>
      <c r="L132" s="7">
        <f>'[1]TCE - ANEXO IV - Preencher'!N141</f>
        <v>9044</v>
      </c>
    </row>
    <row r="133" spans="1:12" s="8" customFormat="1" ht="19.5" customHeight="1" x14ac:dyDescent="0.2">
      <c r="A133" s="3">
        <f>IFERROR(VLOOKUP(B133,'[1]DADOS (OCULTAR)'!$P$3:$R$59,3,0),"")</f>
        <v>10869782001206</v>
      </c>
      <c r="B133" s="4" t="str">
        <f>'[1]TCE - ANEXO IV - Preencher'!C142</f>
        <v>UPA TORRÕES</v>
      </c>
      <c r="C133" s="4" t="str">
        <f>'[1]TCE - ANEXO IV - Preencher'!E142</f>
        <v>3.12 - Material Hospitalar</v>
      </c>
      <c r="D133" s="3">
        <f>'[1]TCE - ANEXO IV - Preencher'!F142</f>
        <v>31673254000285</v>
      </c>
      <c r="E133" s="5" t="str">
        <f>'[1]TCE - ANEXO IV - Preencher'!G142</f>
        <v xml:space="preserve">BBRAUN 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136031</v>
      </c>
      <c r="I133" s="6">
        <f>IF('[1]TCE - ANEXO IV - Preencher'!K142="","",'[1]TCE - ANEXO IV - Preencher'!K142)</f>
        <v>44181</v>
      </c>
      <c r="J133" s="5" t="str">
        <f>'[1]TCE - ANEXO IV - Preencher'!L142</f>
        <v>26201231673254000285550000001360311859701798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2128</v>
      </c>
    </row>
    <row r="134" spans="1:12" s="8" customFormat="1" ht="19.5" customHeight="1" x14ac:dyDescent="0.2">
      <c r="A134" s="3">
        <f>IFERROR(VLOOKUP(B134,'[1]DADOS (OCULTAR)'!$P$3:$R$59,3,0),"")</f>
        <v>10869782001206</v>
      </c>
      <c r="B134" s="4" t="str">
        <f>'[1]TCE - ANEXO IV - Preencher'!C143</f>
        <v>UPA TORRÕES</v>
      </c>
      <c r="C134" s="4" t="str">
        <f>'[1]TCE - ANEXO IV - Preencher'!E143</f>
        <v>3.12 - Material Hospitalar</v>
      </c>
      <c r="D134" s="3">
        <f>'[1]TCE - ANEXO IV - Preencher'!F143</f>
        <v>31673254000285</v>
      </c>
      <c r="E134" s="5" t="str">
        <f>'[1]TCE - ANEXO IV - Preencher'!G143</f>
        <v xml:space="preserve">BBRAUN 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135906</v>
      </c>
      <c r="I134" s="6">
        <f>IF('[1]TCE - ANEXO IV - Preencher'!K143="","",'[1]TCE - ANEXO IV - Preencher'!K143)</f>
        <v>44180</v>
      </c>
      <c r="J134" s="5" t="str">
        <f>'[1]TCE - ANEXO IV - Preencher'!L143</f>
        <v>26201231673254000285550000001359061335909391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532</v>
      </c>
    </row>
    <row r="135" spans="1:12" s="8" customFormat="1" ht="19.5" customHeight="1" x14ac:dyDescent="0.2">
      <c r="A135" s="3">
        <f>IFERROR(VLOOKUP(B135,'[1]DADOS (OCULTAR)'!$P$3:$R$59,3,0),"")</f>
        <v>10869782001206</v>
      </c>
      <c r="B135" s="4" t="str">
        <f>'[1]TCE - ANEXO IV - Preencher'!C144</f>
        <v>UPA TORRÕES</v>
      </c>
      <c r="C135" s="4" t="str">
        <f>'[1]TCE - ANEXO IV - Preencher'!E144</f>
        <v>3.12 - Material Hospitalar</v>
      </c>
      <c r="D135" s="3">
        <f>'[1]TCE - ANEXO IV - Preencher'!F144</f>
        <v>31673254000285</v>
      </c>
      <c r="E135" s="5" t="str">
        <f>'[1]TCE - ANEXO IV - Preencher'!G144</f>
        <v xml:space="preserve">BBRAUN 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136083</v>
      </c>
      <c r="I135" s="6">
        <f>IF('[1]TCE - ANEXO IV - Preencher'!K144="","",'[1]TCE - ANEXO IV - Preencher'!K144)</f>
        <v>44182</v>
      </c>
      <c r="J135" s="5" t="str">
        <f>'[1]TCE - ANEXO IV - Preencher'!L144</f>
        <v>26201231673254000285550000001360831526546956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532</v>
      </c>
    </row>
    <row r="136" spans="1:12" s="8" customFormat="1" ht="19.5" customHeight="1" x14ac:dyDescent="0.2">
      <c r="A136" s="3">
        <f>IFERROR(VLOOKUP(B136,'[1]DADOS (OCULTAR)'!$P$3:$R$59,3,0),"")</f>
        <v>10869782001206</v>
      </c>
      <c r="B136" s="4" t="str">
        <f>'[1]TCE - ANEXO IV - Preencher'!C145</f>
        <v>UPA TORRÕES</v>
      </c>
      <c r="C136" s="4" t="str">
        <f>'[1]TCE - ANEXO IV - Preencher'!E145</f>
        <v>3.12 - Material Hospitalar</v>
      </c>
      <c r="D136" s="3">
        <f>'[1]TCE - ANEXO IV - Preencher'!F145</f>
        <v>10814203000175</v>
      </c>
      <c r="E136" s="5" t="str">
        <f>'[1]TCE - ANEXO IV - Preencher'!G145</f>
        <v xml:space="preserve">ADUNA 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27764</v>
      </c>
      <c r="I136" s="6">
        <f>IF('[1]TCE - ANEXO IV - Preencher'!K145="","",'[1]TCE - ANEXO IV - Preencher'!K145)</f>
        <v>44166</v>
      </c>
      <c r="J136" s="5" t="str">
        <f>'[1]TCE - ANEXO IV - Preencher'!L145</f>
        <v>35201210814203000175550010000277641149667597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625</v>
      </c>
    </row>
    <row r="137" spans="1:12" s="8" customFormat="1" ht="19.5" customHeight="1" x14ac:dyDescent="0.2">
      <c r="A137" s="3">
        <f>IFERROR(VLOOKUP(B137,'[1]DADOS (OCULTAR)'!$P$3:$R$59,3,0),"")</f>
        <v>10869782001206</v>
      </c>
      <c r="B137" s="4" t="str">
        <f>'[1]TCE - ANEXO IV - Preencher'!C146</f>
        <v>UPA TORRÕES</v>
      </c>
      <c r="C137" s="4" t="str">
        <f>'[1]TCE - ANEXO IV - Preencher'!E146</f>
        <v>3.12 - Material Hospitalar</v>
      </c>
      <c r="D137" s="3">
        <f>'[1]TCE - ANEXO IV - Preencher'!F146</f>
        <v>67729178000653</v>
      </c>
      <c r="E137" s="5" t="str">
        <f>'[1]TCE - ANEXO IV - Preencher'!G146</f>
        <v>COMERCIAL CIRURGICA RIOCLARENSE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1554</v>
      </c>
      <c r="I137" s="6">
        <f>IF('[1]TCE - ANEXO IV - Preencher'!K146="","",'[1]TCE - ANEXO IV - Preencher'!K146)</f>
        <v>44181</v>
      </c>
      <c r="J137" s="5" t="str">
        <f>'[1]TCE - ANEXO IV - Preencher'!L146</f>
        <v>26201267729178000653550010000015541911360506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2535</v>
      </c>
    </row>
    <row r="138" spans="1:12" s="8" customFormat="1" ht="19.5" customHeight="1" x14ac:dyDescent="0.2">
      <c r="A138" s="3">
        <f>IFERROR(VLOOKUP(B138,'[1]DADOS (OCULTAR)'!$P$3:$R$59,3,0),"")</f>
        <v>10869782001206</v>
      </c>
      <c r="B138" s="4" t="str">
        <f>'[1]TCE - ANEXO IV - Preencher'!C147</f>
        <v>UPA TORRÕES</v>
      </c>
      <c r="C138" s="4" t="str">
        <f>'[1]TCE - ANEXO IV - Preencher'!E147</f>
        <v>3.12 - Material Hospitalar</v>
      </c>
      <c r="D138" s="3">
        <f>'[1]TCE - ANEXO IV - Preencher'!F147</f>
        <v>67729178000653</v>
      </c>
      <c r="E138" s="5" t="str">
        <f>'[1]TCE - ANEXO IV - Preencher'!G147</f>
        <v>COMERCIAL CIRURGICA RIOCLARENSE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1441</v>
      </c>
      <c r="I138" s="6">
        <f>IF('[1]TCE - ANEXO IV - Preencher'!K147="","",'[1]TCE - ANEXO IV - Preencher'!K147)</f>
        <v>44176</v>
      </c>
      <c r="J138" s="5" t="str">
        <f>'[1]TCE - ANEXO IV - Preencher'!L147</f>
        <v>26201267729178000653550010000014411139131147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32800</v>
      </c>
    </row>
    <row r="139" spans="1:12" s="8" customFormat="1" ht="19.5" customHeight="1" x14ac:dyDescent="0.2">
      <c r="A139" s="3">
        <f>IFERROR(VLOOKUP(B139,'[1]DADOS (OCULTAR)'!$P$3:$R$59,3,0),"")</f>
        <v>10869782001206</v>
      </c>
      <c r="B139" s="4" t="str">
        <f>'[1]TCE - ANEXO IV - Preencher'!C148</f>
        <v>UPA TORRÕES</v>
      </c>
      <c r="C139" s="4" t="str">
        <f>'[1]TCE - ANEXO IV - Preencher'!E148</f>
        <v>3.12 - Material Hospitalar</v>
      </c>
      <c r="D139" s="3">
        <f>'[1]TCE - ANEXO IV - Preencher'!F148</f>
        <v>67729178000653</v>
      </c>
      <c r="E139" s="5" t="str">
        <f>'[1]TCE - ANEXO IV - Preencher'!G148</f>
        <v>COMERCIAL CIRURGICA RIOCLARENSE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1441</v>
      </c>
      <c r="I139" s="6">
        <f>IF('[1]TCE - ANEXO IV - Preencher'!K148="","",'[1]TCE - ANEXO IV - Preencher'!K148)</f>
        <v>44176</v>
      </c>
      <c r="J139" s="5" t="str">
        <f>'[1]TCE - ANEXO IV - Preencher'!L148</f>
        <v>26201267729178000653550010000014411139131147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16400</v>
      </c>
    </row>
    <row r="140" spans="1:12" s="8" customFormat="1" ht="19.5" customHeight="1" x14ac:dyDescent="0.2">
      <c r="A140" s="3">
        <f>IFERROR(VLOOKUP(B140,'[1]DADOS (OCULTAR)'!$P$3:$R$59,3,0),"")</f>
        <v>10869782001206</v>
      </c>
      <c r="B140" s="4" t="str">
        <f>'[1]TCE - ANEXO IV - Preencher'!C149</f>
        <v>UPA TORRÕES</v>
      </c>
      <c r="C140" s="4" t="str">
        <f>'[1]TCE - ANEXO IV - Preencher'!E149</f>
        <v>3.12 - Material Hospitalar</v>
      </c>
      <c r="D140" s="3">
        <f>'[1]TCE - ANEXO IV - Preencher'!F149</f>
        <v>67729178000653</v>
      </c>
      <c r="E140" s="5" t="str">
        <f>'[1]TCE - ANEXO IV - Preencher'!G149</f>
        <v>COMERCIAL CIRURGICA RIOCLARENSE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1441</v>
      </c>
      <c r="I140" s="6">
        <f>IF('[1]TCE - ANEXO IV - Preencher'!K149="","",'[1]TCE - ANEXO IV - Preencher'!K149)</f>
        <v>44176</v>
      </c>
      <c r="J140" s="5" t="str">
        <f>'[1]TCE - ANEXO IV - Preencher'!L149</f>
        <v>26201267729178000653550010000014411139131147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65600</v>
      </c>
    </row>
    <row r="141" spans="1:12" s="8" customFormat="1" ht="19.5" customHeight="1" x14ac:dyDescent="0.2">
      <c r="A141" s="3">
        <f>IFERROR(VLOOKUP(B141,'[1]DADOS (OCULTAR)'!$P$3:$R$59,3,0),"")</f>
        <v>10869782001206</v>
      </c>
      <c r="B141" s="4" t="str">
        <f>'[1]TCE - ANEXO IV - Preencher'!C150</f>
        <v>UPA TORRÕES</v>
      </c>
      <c r="C141" s="4" t="str">
        <f>'[1]TCE - ANEXO IV - Preencher'!E150</f>
        <v>3.12 - Material Hospitalar</v>
      </c>
      <c r="D141" s="3">
        <f>'[1]TCE - ANEXO IV - Preencher'!F150</f>
        <v>7199135000177</v>
      </c>
      <c r="E141" s="5" t="str">
        <f>'[1]TCE - ANEXO IV - Preencher'!G150</f>
        <v>HOSPTEC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13289</v>
      </c>
      <c r="I141" s="6">
        <f>IF('[1]TCE - ANEXO IV - Preencher'!K150="","",'[1]TCE - ANEXO IV - Preencher'!K150)</f>
        <v>44193</v>
      </c>
      <c r="J141" s="5" t="str">
        <f>'[1]TCE - ANEXO IV - Preencher'!L150</f>
        <v>26201207199135000177550010000132891000153098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850</v>
      </c>
    </row>
    <row r="142" spans="1:12" s="8" customFormat="1" ht="19.5" customHeight="1" x14ac:dyDescent="0.2">
      <c r="A142" s="3">
        <f>IFERROR(VLOOKUP(B142,'[1]DADOS (OCULTAR)'!$P$3:$R$59,3,0),"")</f>
        <v>10869782001206</v>
      </c>
      <c r="B142" s="4" t="str">
        <f>'[1]TCE - ANEXO IV - Preencher'!C151</f>
        <v>UPA TORRÕES</v>
      </c>
      <c r="C142" s="4" t="str">
        <f>'[1]TCE - ANEXO IV - Preencher'!E151</f>
        <v>3.12 - Material Hospitalar</v>
      </c>
      <c r="D142" s="3">
        <f>'[1]TCE - ANEXO IV - Preencher'!F151</f>
        <v>61418042000131</v>
      </c>
      <c r="E142" s="5" t="str">
        <f>'[1]TCE - ANEXO IV - Preencher'!G151</f>
        <v>CIRURGICA FERNANDES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1290157</v>
      </c>
      <c r="I142" s="6">
        <f>IF('[1]TCE - ANEXO IV - Preencher'!K151="","",'[1]TCE - ANEXO IV - Preencher'!K151)</f>
        <v>44180</v>
      </c>
      <c r="J142" s="5" t="str">
        <f>'[1]TCE - ANEXO IV - Preencher'!L151</f>
        <v>35201261418042000131550040012901571538811011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36</v>
      </c>
    </row>
    <row r="143" spans="1:12" s="8" customFormat="1" ht="19.5" customHeight="1" x14ac:dyDescent="0.2">
      <c r="A143" s="3">
        <f>IFERROR(VLOOKUP(B143,'[1]DADOS (OCULTAR)'!$P$3:$R$59,3,0),"")</f>
        <v>10869782001206</v>
      </c>
      <c r="B143" s="4" t="str">
        <f>'[1]TCE - ANEXO IV - Preencher'!C152</f>
        <v>UPA TORRÕES</v>
      </c>
      <c r="C143" s="4" t="str">
        <f>'[1]TCE - ANEXO IV - Preencher'!E152</f>
        <v>3.12 - Material Hospitalar</v>
      </c>
      <c r="D143" s="3">
        <f>'[1]TCE - ANEXO IV - Preencher'!F152</f>
        <v>61418042000131</v>
      </c>
      <c r="E143" s="5" t="str">
        <f>'[1]TCE - ANEXO IV - Preencher'!G152</f>
        <v>CIRURGICA FERNANDES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1290157</v>
      </c>
      <c r="I143" s="6">
        <f>IF('[1]TCE - ANEXO IV - Preencher'!K152="","",'[1]TCE - ANEXO IV - Preencher'!K152)</f>
        <v>44180</v>
      </c>
      <c r="J143" s="5" t="str">
        <f>'[1]TCE - ANEXO IV - Preencher'!L152</f>
        <v>35201261418042000131550040012901571538811011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440.7</v>
      </c>
    </row>
    <row r="144" spans="1:12" s="8" customFormat="1" ht="19.5" customHeight="1" x14ac:dyDescent="0.2">
      <c r="A144" s="3">
        <f>IFERROR(VLOOKUP(B144,'[1]DADOS (OCULTAR)'!$P$3:$R$59,3,0),"")</f>
        <v>10869782001206</v>
      </c>
      <c r="B144" s="4" t="str">
        <f>'[1]TCE - ANEXO IV - Preencher'!C153</f>
        <v>UPA TORRÕES</v>
      </c>
      <c r="C144" s="4" t="str">
        <f>'[1]TCE - ANEXO IV - Preencher'!E153</f>
        <v>3.12 - Material Hospitalar</v>
      </c>
      <c r="D144" s="3">
        <f>'[1]TCE - ANEXO IV - Preencher'!F153</f>
        <v>61418042000131</v>
      </c>
      <c r="E144" s="5" t="str">
        <f>'[1]TCE - ANEXO IV - Preencher'!G153</f>
        <v>CIRURGICA FERNANDES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1290157</v>
      </c>
      <c r="I144" s="6">
        <f>IF('[1]TCE - ANEXO IV - Preencher'!K153="","",'[1]TCE - ANEXO IV - Preencher'!K153)</f>
        <v>44180</v>
      </c>
      <c r="J144" s="5" t="str">
        <f>'[1]TCE - ANEXO IV - Preencher'!L153</f>
        <v>35201261418042000131550040012901571538811011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237.98</v>
      </c>
    </row>
    <row r="145" spans="1:12" s="8" customFormat="1" ht="19.5" customHeight="1" x14ac:dyDescent="0.2">
      <c r="A145" s="3">
        <f>IFERROR(VLOOKUP(B145,'[1]DADOS (OCULTAR)'!$P$3:$R$59,3,0),"")</f>
        <v>10869782001206</v>
      </c>
      <c r="B145" s="4" t="str">
        <f>'[1]TCE - ANEXO IV - Preencher'!C154</f>
        <v>UPA TORRÕES</v>
      </c>
      <c r="C145" s="4" t="str">
        <f>'[1]TCE - ANEXO IV - Preencher'!E154</f>
        <v>3.12 - Material Hospitalar</v>
      </c>
      <c r="D145" s="3">
        <f>'[1]TCE - ANEXO IV - Preencher'!F154</f>
        <v>61418042000131</v>
      </c>
      <c r="E145" s="5" t="str">
        <f>'[1]TCE - ANEXO IV - Preencher'!G154</f>
        <v>CIRURGICA FERNANDES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1290157</v>
      </c>
      <c r="I145" s="6">
        <f>IF('[1]TCE - ANEXO IV - Preencher'!K154="","",'[1]TCE - ANEXO IV - Preencher'!K154)</f>
        <v>44180</v>
      </c>
      <c r="J145" s="5" t="str">
        <f>'[1]TCE - ANEXO IV - Preencher'!L154</f>
        <v>35201261418042000131550040012901571538811011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462.64</v>
      </c>
    </row>
    <row r="146" spans="1:12" s="8" customFormat="1" ht="19.5" customHeight="1" x14ac:dyDescent="0.2">
      <c r="A146" s="3">
        <f>IFERROR(VLOOKUP(B146,'[1]DADOS (OCULTAR)'!$P$3:$R$59,3,0),"")</f>
        <v>10869782001206</v>
      </c>
      <c r="B146" s="4" t="str">
        <f>'[1]TCE - ANEXO IV - Preencher'!C155</f>
        <v>UPA TORRÕES</v>
      </c>
      <c r="C146" s="4" t="str">
        <f>'[1]TCE - ANEXO IV - Preencher'!E155</f>
        <v>3.12 - Material Hospitalar</v>
      </c>
      <c r="D146" s="3">
        <f>'[1]TCE - ANEXO IV - Preencher'!F155</f>
        <v>61418042000131</v>
      </c>
      <c r="E146" s="5" t="str">
        <f>'[1]TCE - ANEXO IV - Preencher'!G155</f>
        <v>CIRURGICA FERNANDES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1290156</v>
      </c>
      <c r="I146" s="6">
        <f>IF('[1]TCE - ANEXO IV - Preencher'!K155="","",'[1]TCE - ANEXO IV - Preencher'!K155)</f>
        <v>44180</v>
      </c>
      <c r="J146" s="5" t="str">
        <f>'[1]TCE - ANEXO IV - Preencher'!L155</f>
        <v>35201261418042000131550040012901561903860032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414.04</v>
      </c>
    </row>
    <row r="147" spans="1:12" s="8" customFormat="1" ht="19.5" customHeight="1" x14ac:dyDescent="0.2">
      <c r="A147" s="3">
        <f>IFERROR(VLOOKUP(B147,'[1]DADOS (OCULTAR)'!$P$3:$R$59,3,0),"")</f>
        <v>10869782001206</v>
      </c>
      <c r="B147" s="4" t="str">
        <f>'[1]TCE - ANEXO IV - Preencher'!C156</f>
        <v>UPA TORRÕES</v>
      </c>
      <c r="C147" s="4" t="str">
        <f>'[1]TCE - ANEXO IV - Preencher'!E156</f>
        <v>3.12 - Material Hospitalar</v>
      </c>
      <c r="D147" s="3">
        <f>'[1]TCE - ANEXO IV - Preencher'!F156</f>
        <v>61418042000131</v>
      </c>
      <c r="E147" s="5" t="str">
        <f>'[1]TCE - ANEXO IV - Preencher'!G156</f>
        <v>CIRURGICA FERNANDES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1290156</v>
      </c>
      <c r="I147" s="6">
        <f>IF('[1]TCE - ANEXO IV - Preencher'!K156="","",'[1]TCE - ANEXO IV - Preencher'!K156)</f>
        <v>44180</v>
      </c>
      <c r="J147" s="5" t="str">
        <f>'[1]TCE - ANEXO IV - Preencher'!L156</f>
        <v>35201261418042000131550040012901561903860032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151.02000000000001</v>
      </c>
    </row>
    <row r="148" spans="1:12" s="8" customFormat="1" ht="19.5" customHeight="1" x14ac:dyDescent="0.2">
      <c r="A148" s="3">
        <f>IFERROR(VLOOKUP(B148,'[1]DADOS (OCULTAR)'!$P$3:$R$59,3,0),"")</f>
        <v>10869782001206</v>
      </c>
      <c r="B148" s="4" t="str">
        <f>'[1]TCE - ANEXO IV - Preencher'!C157</f>
        <v>UPA TORRÕES</v>
      </c>
      <c r="C148" s="4" t="str">
        <f>'[1]TCE - ANEXO IV - Preencher'!E157</f>
        <v>3.12 - Material Hospitalar</v>
      </c>
      <c r="D148" s="3">
        <f>'[1]TCE - ANEXO IV - Preencher'!F157</f>
        <v>61418042000131</v>
      </c>
      <c r="E148" s="5" t="str">
        <f>'[1]TCE - ANEXO IV - Preencher'!G157</f>
        <v>CIRURGICA FERNANDES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1282491</v>
      </c>
      <c r="I148" s="6">
        <f>IF('[1]TCE - ANEXO IV - Preencher'!K157="","",'[1]TCE - ANEXO IV - Preencher'!K157)</f>
        <v>44161</v>
      </c>
      <c r="J148" s="5" t="str">
        <f>'[1]TCE - ANEXO IV - Preencher'!L157</f>
        <v>35201161418042000131550040012824911526754433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151</v>
      </c>
    </row>
    <row r="149" spans="1:12" s="8" customFormat="1" ht="19.5" customHeight="1" x14ac:dyDescent="0.2">
      <c r="A149" s="3">
        <f>IFERROR(VLOOKUP(B149,'[1]DADOS (OCULTAR)'!$P$3:$R$59,3,0),"")</f>
        <v>10869782001206</v>
      </c>
      <c r="B149" s="4" t="str">
        <f>'[1]TCE - ANEXO IV - Preencher'!C158</f>
        <v>UPA TORRÕES</v>
      </c>
      <c r="C149" s="4" t="str">
        <f>'[1]TCE - ANEXO IV - Preencher'!E158</f>
        <v>3.12 - Material Hospitalar</v>
      </c>
      <c r="D149" s="3">
        <f>'[1]TCE - ANEXO IV - Preencher'!F158</f>
        <v>61418042000131</v>
      </c>
      <c r="E149" s="5" t="str">
        <f>'[1]TCE - ANEXO IV - Preencher'!G158</f>
        <v>CIRURGICA FERNANDES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1290156</v>
      </c>
      <c r="I149" s="6">
        <f>IF('[1]TCE - ANEXO IV - Preencher'!K158="","",'[1]TCE - ANEXO IV - Preencher'!K158)</f>
        <v>44180</v>
      </c>
      <c r="J149" s="5" t="str">
        <f>'[1]TCE - ANEXO IV - Preencher'!L158</f>
        <v>35201261418042000131550040012901561903860032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230.26</v>
      </c>
    </row>
    <row r="150" spans="1:12" s="8" customFormat="1" ht="19.5" customHeight="1" x14ac:dyDescent="0.2">
      <c r="A150" s="3">
        <f>IFERROR(VLOOKUP(B150,'[1]DADOS (OCULTAR)'!$P$3:$R$59,3,0),"")</f>
        <v>10869782001206</v>
      </c>
      <c r="B150" s="4" t="str">
        <f>'[1]TCE - ANEXO IV - Preencher'!C159</f>
        <v>UPA TORRÕES</v>
      </c>
      <c r="C150" s="4" t="str">
        <f>'[1]TCE - ANEXO IV - Preencher'!E159</f>
        <v>3.12 - Material Hospitalar</v>
      </c>
      <c r="D150" s="3">
        <f>'[1]TCE - ANEXO IV - Preencher'!F159</f>
        <v>61418042000131</v>
      </c>
      <c r="E150" s="5" t="str">
        <f>'[1]TCE - ANEXO IV - Preencher'!G159</f>
        <v>CIRURGICA FERNANDES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1290156</v>
      </c>
      <c r="I150" s="6">
        <f>IF('[1]TCE - ANEXO IV - Preencher'!K159="","",'[1]TCE - ANEXO IV - Preencher'!K159)</f>
        <v>44180</v>
      </c>
      <c r="J150" s="5" t="str">
        <f>'[1]TCE - ANEXO IV - Preencher'!L159</f>
        <v>35201261418042000131550040012901561903860032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371.66</v>
      </c>
    </row>
    <row r="151" spans="1:12" s="8" customFormat="1" ht="19.5" customHeight="1" x14ac:dyDescent="0.2">
      <c r="A151" s="3">
        <f>IFERROR(VLOOKUP(B151,'[1]DADOS (OCULTAR)'!$P$3:$R$59,3,0),"")</f>
        <v>10869782001206</v>
      </c>
      <c r="B151" s="4" t="str">
        <f>'[1]TCE - ANEXO IV - Preencher'!C160</f>
        <v>UPA TORRÕES</v>
      </c>
      <c r="C151" s="4" t="str">
        <f>'[1]TCE - ANEXO IV - Preencher'!E160</f>
        <v>3.12 - Material Hospitalar</v>
      </c>
      <c r="D151" s="3">
        <f>'[1]TCE - ANEXO IV - Preencher'!F160</f>
        <v>61418042000131</v>
      </c>
      <c r="E151" s="5" t="str">
        <f>'[1]TCE - ANEXO IV - Preencher'!G160</f>
        <v>CIRURGICA FERNANDES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1282491</v>
      </c>
      <c r="I151" s="6">
        <f>IF('[1]TCE - ANEXO IV - Preencher'!K160="","",'[1]TCE - ANEXO IV - Preencher'!K160)</f>
        <v>44161</v>
      </c>
      <c r="J151" s="5" t="str">
        <f>'[1]TCE - ANEXO IV - Preencher'!L160</f>
        <v>35201161418042000131550040012824911526754433</v>
      </c>
      <c r="K151" s="5" t="str">
        <f>IF(F151="B",LEFT('[1]TCE - ANEXO IV - Preencher'!M160,2),IF(F151="S",LEFT('[1]TCE - ANEXO IV - Preencher'!M160,7),IF('[1]TCE - ANEXO IV - Preencher'!H160="","")))</f>
        <v>35</v>
      </c>
      <c r="L151" s="7">
        <f>'[1]TCE - ANEXO IV - Preencher'!N160</f>
        <v>60</v>
      </c>
    </row>
    <row r="152" spans="1:12" s="8" customFormat="1" ht="19.5" customHeight="1" x14ac:dyDescent="0.2">
      <c r="A152" s="3">
        <f>IFERROR(VLOOKUP(B152,'[1]DADOS (OCULTAR)'!$P$3:$R$59,3,0),"")</f>
        <v>10869782001206</v>
      </c>
      <c r="B152" s="4" t="str">
        <f>'[1]TCE - ANEXO IV - Preencher'!C161</f>
        <v>UPA TORRÕES</v>
      </c>
      <c r="C152" s="4" t="str">
        <f>'[1]TCE - ANEXO IV - Preencher'!E161</f>
        <v>3.12 - Material Hospitalar</v>
      </c>
      <c r="D152" s="3">
        <f>'[1]TCE - ANEXO IV - Preencher'!F161</f>
        <v>61418042000131</v>
      </c>
      <c r="E152" s="5" t="str">
        <f>'[1]TCE - ANEXO IV - Preencher'!G161</f>
        <v>CIRURGICA FERNANDES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1290156</v>
      </c>
      <c r="I152" s="6">
        <f>IF('[1]TCE - ANEXO IV - Preencher'!K161="","",'[1]TCE - ANEXO IV - Preencher'!K161)</f>
        <v>44180</v>
      </c>
      <c r="J152" s="5" t="str">
        <f>'[1]TCE - ANEXO IV - Preencher'!L161</f>
        <v>35201261418042000131550040012901561903860032</v>
      </c>
      <c r="K152" s="5" t="str">
        <f>IF(F152="B",LEFT('[1]TCE - ANEXO IV - Preencher'!M161,2),IF(F152="S",LEFT('[1]TCE - ANEXO IV - Preencher'!M161,7),IF('[1]TCE - ANEXO IV - Preencher'!H161="","")))</f>
        <v>35</v>
      </c>
      <c r="L152" s="7">
        <f>'[1]TCE - ANEXO IV - Preencher'!N161</f>
        <v>25.61</v>
      </c>
    </row>
    <row r="153" spans="1:12" s="8" customFormat="1" ht="19.5" customHeight="1" x14ac:dyDescent="0.2">
      <c r="A153" s="3">
        <f>IFERROR(VLOOKUP(B153,'[1]DADOS (OCULTAR)'!$P$3:$R$59,3,0),"")</f>
        <v>10869782001206</v>
      </c>
      <c r="B153" s="4" t="str">
        <f>'[1]TCE - ANEXO IV - Preencher'!C162</f>
        <v>UPA TORRÕES</v>
      </c>
      <c r="C153" s="4" t="str">
        <f>'[1]TCE - ANEXO IV - Preencher'!E162</f>
        <v>3.12 - Material Hospitalar</v>
      </c>
      <c r="D153" s="3">
        <f>'[1]TCE - ANEXO IV - Preencher'!F162</f>
        <v>61418042000131</v>
      </c>
      <c r="E153" s="5" t="str">
        <f>'[1]TCE - ANEXO IV - Preencher'!G162</f>
        <v>CIRURGICA FERNANDES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1290156</v>
      </c>
      <c r="I153" s="6">
        <f>IF('[1]TCE - ANEXO IV - Preencher'!K162="","",'[1]TCE - ANEXO IV - Preencher'!K162)</f>
        <v>44180</v>
      </c>
      <c r="J153" s="5" t="str">
        <f>'[1]TCE - ANEXO IV - Preencher'!L162</f>
        <v>35201261418042000131550040012901561903860032</v>
      </c>
      <c r="K153" s="5" t="str">
        <f>IF(F153="B",LEFT('[1]TCE - ANEXO IV - Preencher'!M162,2),IF(F153="S",LEFT('[1]TCE - ANEXO IV - Preencher'!M162,7),IF('[1]TCE - ANEXO IV - Preencher'!H162="","")))</f>
        <v>35</v>
      </c>
      <c r="L153" s="7">
        <f>'[1]TCE - ANEXO IV - Preencher'!N162</f>
        <v>256.13</v>
      </c>
    </row>
    <row r="154" spans="1:12" s="8" customFormat="1" ht="19.5" customHeight="1" x14ac:dyDescent="0.2">
      <c r="A154" s="3">
        <f>IFERROR(VLOOKUP(B154,'[1]DADOS (OCULTAR)'!$P$3:$R$59,3,0),"")</f>
        <v>10869782001206</v>
      </c>
      <c r="B154" s="4" t="str">
        <f>'[1]TCE - ANEXO IV - Preencher'!C163</f>
        <v>UPA TORRÕES</v>
      </c>
      <c r="C154" s="4" t="str">
        <f>'[1]TCE - ANEXO IV - Preencher'!E163</f>
        <v>3.12 - Material Hospitalar</v>
      </c>
      <c r="D154" s="3">
        <f>'[1]TCE - ANEXO IV - Preencher'!F163</f>
        <v>61418042000131</v>
      </c>
      <c r="E154" s="5" t="str">
        <f>'[1]TCE - ANEXO IV - Preencher'!G163</f>
        <v>CIRURGICA FERNANDES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1282491</v>
      </c>
      <c r="I154" s="6">
        <f>IF('[1]TCE - ANEXO IV - Preencher'!K163="","",'[1]TCE - ANEXO IV - Preencher'!K163)</f>
        <v>44161</v>
      </c>
      <c r="J154" s="5" t="str">
        <f>'[1]TCE - ANEXO IV - Preencher'!L163</f>
        <v>35201161418042000131550040012824911526754433</v>
      </c>
      <c r="K154" s="5" t="str">
        <f>IF(F154="B",LEFT('[1]TCE - ANEXO IV - Preencher'!M163,2),IF(F154="S",LEFT('[1]TCE - ANEXO IV - Preencher'!M163,7),IF('[1]TCE - ANEXO IV - Preencher'!H163="","")))</f>
        <v>35</v>
      </c>
      <c r="L154" s="7">
        <f>'[1]TCE - ANEXO IV - Preencher'!N163</f>
        <v>25.61</v>
      </c>
    </row>
    <row r="155" spans="1:12" s="8" customFormat="1" ht="19.5" customHeight="1" x14ac:dyDescent="0.2">
      <c r="A155" s="3">
        <f>IFERROR(VLOOKUP(B155,'[1]DADOS (OCULTAR)'!$P$3:$R$59,3,0),"")</f>
        <v>10869782001206</v>
      </c>
      <c r="B155" s="4" t="str">
        <f>'[1]TCE - ANEXO IV - Preencher'!C164</f>
        <v>UPA TORRÕES</v>
      </c>
      <c r="C155" s="4" t="str">
        <f>'[1]TCE - ANEXO IV - Preencher'!E164</f>
        <v>3.12 - Material Hospitalar</v>
      </c>
      <c r="D155" s="3">
        <f>'[1]TCE - ANEXO IV - Preencher'!F164</f>
        <v>61418042000131</v>
      </c>
      <c r="E155" s="5" t="str">
        <f>'[1]TCE - ANEXO IV - Preencher'!G164</f>
        <v>CIRURGICA FERNANDES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1290156</v>
      </c>
      <c r="I155" s="6">
        <f>IF('[1]TCE - ANEXO IV - Preencher'!K164="","",'[1]TCE - ANEXO IV - Preencher'!K164)</f>
        <v>44180</v>
      </c>
      <c r="J155" s="5" t="str">
        <f>'[1]TCE - ANEXO IV - Preencher'!L164</f>
        <v>35201261418042000131550040012901561903860032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75.48</v>
      </c>
    </row>
    <row r="156" spans="1:12" s="8" customFormat="1" ht="19.5" customHeight="1" x14ac:dyDescent="0.2">
      <c r="A156" s="3">
        <f>IFERROR(VLOOKUP(B156,'[1]DADOS (OCULTAR)'!$P$3:$R$59,3,0),"")</f>
        <v>10869782001206</v>
      </c>
      <c r="B156" s="4" t="str">
        <f>'[1]TCE - ANEXO IV - Preencher'!C165</f>
        <v>UPA TORRÕES</v>
      </c>
      <c r="C156" s="4" t="str">
        <f>'[1]TCE - ANEXO IV - Preencher'!E165</f>
        <v>3.12 - Material Hospitalar</v>
      </c>
      <c r="D156" s="3">
        <f>'[1]TCE - ANEXO IV - Preencher'!F165</f>
        <v>61418042000131</v>
      </c>
      <c r="E156" s="5" t="str">
        <f>'[1]TCE - ANEXO IV - Preencher'!G165</f>
        <v>CIRURGICA FERNANDES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1290156</v>
      </c>
      <c r="I156" s="6">
        <f>IF('[1]TCE - ANEXO IV - Preencher'!K165="","",'[1]TCE - ANEXO IV - Preencher'!K165)</f>
        <v>44180</v>
      </c>
      <c r="J156" s="5" t="str">
        <f>'[1]TCE - ANEXO IV - Preencher'!L165</f>
        <v>35201261418042000131550040012901561903860032</v>
      </c>
      <c r="K156" s="5" t="str">
        <f>IF(F156="B",LEFT('[1]TCE - ANEXO IV - Preencher'!M165,2),IF(F156="S",LEFT('[1]TCE - ANEXO IV - Preencher'!M165,7),IF('[1]TCE - ANEXO IV - Preencher'!H165="","")))</f>
        <v>35</v>
      </c>
      <c r="L156" s="7">
        <f>'[1]TCE - ANEXO IV - Preencher'!N165</f>
        <v>59.95</v>
      </c>
    </row>
    <row r="157" spans="1:12" s="8" customFormat="1" ht="19.5" customHeight="1" x14ac:dyDescent="0.2">
      <c r="A157" s="3">
        <f>IFERROR(VLOOKUP(B157,'[1]DADOS (OCULTAR)'!$P$3:$R$59,3,0),"")</f>
        <v>10869782001206</v>
      </c>
      <c r="B157" s="4" t="str">
        <f>'[1]TCE - ANEXO IV - Preencher'!C166</f>
        <v>UPA TORRÕES</v>
      </c>
      <c r="C157" s="4" t="str">
        <f>'[1]TCE - ANEXO IV - Preencher'!E166</f>
        <v>3.12 - Material Hospitalar</v>
      </c>
      <c r="D157" s="3">
        <f>'[1]TCE - ANEXO IV - Preencher'!F166</f>
        <v>61418042000131</v>
      </c>
      <c r="E157" s="5" t="str">
        <f>'[1]TCE - ANEXO IV - Preencher'!G166</f>
        <v>CIRURGICA FERNANDES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1290156</v>
      </c>
      <c r="I157" s="6">
        <f>IF('[1]TCE - ANEXO IV - Preencher'!K166="","",'[1]TCE - ANEXO IV - Preencher'!K166)</f>
        <v>44180</v>
      </c>
      <c r="J157" s="5" t="str">
        <f>'[1]TCE - ANEXO IV - Preencher'!L166</f>
        <v>35201261418042000131550040012901561903860032</v>
      </c>
      <c r="K157" s="5" t="str">
        <f>IF(F157="B",LEFT('[1]TCE - ANEXO IV - Preencher'!M166,2),IF(F157="S",LEFT('[1]TCE - ANEXO IV - Preencher'!M166,7),IF('[1]TCE - ANEXO IV - Preencher'!H166="","")))</f>
        <v>35</v>
      </c>
      <c r="L157" s="7">
        <f>'[1]TCE - ANEXO IV - Preencher'!N166</f>
        <v>820</v>
      </c>
    </row>
    <row r="158" spans="1:12" s="8" customFormat="1" ht="19.5" customHeight="1" x14ac:dyDescent="0.2">
      <c r="A158" s="3">
        <f>IFERROR(VLOOKUP(B158,'[1]DADOS (OCULTAR)'!$P$3:$R$59,3,0),"")</f>
        <v>10869782001206</v>
      </c>
      <c r="B158" s="4" t="str">
        <f>'[1]TCE - ANEXO IV - Preencher'!C167</f>
        <v>UPA TORRÕES</v>
      </c>
      <c r="C158" s="4" t="str">
        <f>'[1]TCE - ANEXO IV - Preencher'!E167</f>
        <v>3.12 - Material Hospitalar</v>
      </c>
      <c r="D158" s="3">
        <f>'[1]TCE - ANEXO IV - Preencher'!F167</f>
        <v>61418042000131</v>
      </c>
      <c r="E158" s="5" t="str">
        <f>'[1]TCE - ANEXO IV - Preencher'!G167</f>
        <v>CIRURGICA FERNANDES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1290156</v>
      </c>
      <c r="I158" s="6">
        <f>IF('[1]TCE - ANEXO IV - Preencher'!K167="","",'[1]TCE - ANEXO IV - Preencher'!K167)</f>
        <v>44180</v>
      </c>
      <c r="J158" s="5" t="str">
        <f>'[1]TCE - ANEXO IV - Preencher'!L167</f>
        <v>35201261418042000131550040012901561903860032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3055.95</v>
      </c>
    </row>
    <row r="159" spans="1:12" s="8" customFormat="1" ht="19.5" customHeight="1" x14ac:dyDescent="0.2">
      <c r="A159" s="3">
        <f>IFERROR(VLOOKUP(B159,'[1]DADOS (OCULTAR)'!$P$3:$R$59,3,0),"")</f>
        <v>10869782001206</v>
      </c>
      <c r="B159" s="4" t="str">
        <f>'[1]TCE - ANEXO IV - Preencher'!C168</f>
        <v>UPA TORRÕES</v>
      </c>
      <c r="C159" s="4" t="str">
        <f>'[1]TCE - ANEXO IV - Preencher'!E168</f>
        <v>3.12 - Material Hospitalar</v>
      </c>
      <c r="D159" s="3">
        <f>'[1]TCE - ANEXO IV - Preencher'!F168</f>
        <v>61418042000131</v>
      </c>
      <c r="E159" s="5" t="str">
        <f>'[1]TCE - ANEXO IV - Preencher'!G168</f>
        <v>CIRURGICA FERNANDES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1290156</v>
      </c>
      <c r="I159" s="6">
        <f>IF('[1]TCE - ANEXO IV - Preencher'!K168="","",'[1]TCE - ANEXO IV - Preencher'!K168)</f>
        <v>44180</v>
      </c>
      <c r="J159" s="5" t="str">
        <f>'[1]TCE - ANEXO IV - Preencher'!L168</f>
        <v>35201261418042000131550040012901561903860032</v>
      </c>
      <c r="K159" s="5" t="str">
        <f>IF(F159="B",LEFT('[1]TCE - ANEXO IV - Preencher'!M168,2),IF(F159="S",LEFT('[1]TCE - ANEXO IV - Preencher'!M168,7),IF('[1]TCE - ANEXO IV - Preencher'!H168="","")))</f>
        <v>35</v>
      </c>
      <c r="L159" s="7">
        <f>'[1]TCE - ANEXO IV - Preencher'!N168</f>
        <v>145.43</v>
      </c>
    </row>
    <row r="160" spans="1:12" s="8" customFormat="1" ht="19.5" customHeight="1" x14ac:dyDescent="0.2">
      <c r="A160" s="3">
        <f>IFERROR(VLOOKUP(B160,'[1]DADOS (OCULTAR)'!$P$3:$R$59,3,0),"")</f>
        <v>10869782001206</v>
      </c>
      <c r="B160" s="4" t="str">
        <f>'[1]TCE - ANEXO IV - Preencher'!C169</f>
        <v>UPA TORRÕES</v>
      </c>
      <c r="C160" s="4" t="str">
        <f>'[1]TCE - ANEXO IV - Preencher'!E169</f>
        <v>3.12 - Material Hospitalar</v>
      </c>
      <c r="D160" s="3">
        <f>'[1]TCE - ANEXO IV - Preencher'!F169</f>
        <v>61418042000131</v>
      </c>
      <c r="E160" s="5" t="str">
        <f>'[1]TCE - ANEXO IV - Preencher'!G169</f>
        <v>CIRURGICA FERNANDES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1290156</v>
      </c>
      <c r="I160" s="6">
        <f>IF('[1]TCE - ANEXO IV - Preencher'!K169="","",'[1]TCE - ANEXO IV - Preencher'!K169)</f>
        <v>44180</v>
      </c>
      <c r="J160" s="5" t="str">
        <f>'[1]TCE - ANEXO IV - Preencher'!L169</f>
        <v>35201261418042000131550040012901561903860032</v>
      </c>
      <c r="K160" s="5" t="str">
        <f>IF(F160="B",LEFT('[1]TCE - ANEXO IV - Preencher'!M169,2),IF(F160="S",LEFT('[1]TCE - ANEXO IV - Preencher'!M169,7),IF('[1]TCE - ANEXO IV - Preencher'!H169="","")))</f>
        <v>35</v>
      </c>
      <c r="L160" s="7">
        <f>'[1]TCE - ANEXO IV - Preencher'!N169</f>
        <v>1224</v>
      </c>
    </row>
    <row r="161" spans="1:12" s="8" customFormat="1" ht="19.5" customHeight="1" x14ac:dyDescent="0.2">
      <c r="A161" s="3">
        <f>IFERROR(VLOOKUP(B161,'[1]DADOS (OCULTAR)'!$P$3:$R$59,3,0),"")</f>
        <v>10869782001206</v>
      </c>
      <c r="B161" s="4" t="str">
        <f>'[1]TCE - ANEXO IV - Preencher'!C170</f>
        <v>UPA TORRÕES</v>
      </c>
      <c r="C161" s="4" t="str">
        <f>'[1]TCE - ANEXO IV - Preencher'!E170</f>
        <v>3.12 - Material Hospitalar</v>
      </c>
      <c r="D161" s="3">
        <f>'[1]TCE - ANEXO IV - Preencher'!F170</f>
        <v>61418042000131</v>
      </c>
      <c r="E161" s="5" t="str">
        <f>'[1]TCE - ANEXO IV - Preencher'!G170</f>
        <v>CIRURGICA FERNANDES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1290157</v>
      </c>
      <c r="I161" s="6">
        <f>IF('[1]TCE - ANEXO IV - Preencher'!K170="","",'[1]TCE - ANEXO IV - Preencher'!K170)</f>
        <v>44180</v>
      </c>
      <c r="J161" s="5" t="str">
        <f>'[1]TCE - ANEXO IV - Preencher'!L170</f>
        <v>35201261418042000131550040012901571538811011</v>
      </c>
      <c r="K161" s="5" t="str">
        <f>IF(F161="B",LEFT('[1]TCE - ANEXO IV - Preencher'!M170,2),IF(F161="S",LEFT('[1]TCE - ANEXO IV - Preencher'!M170,7),IF('[1]TCE - ANEXO IV - Preencher'!H170="","")))</f>
        <v>35</v>
      </c>
      <c r="L161" s="7">
        <f>'[1]TCE - ANEXO IV - Preencher'!N170</f>
        <v>36</v>
      </c>
    </row>
    <row r="162" spans="1:12" s="8" customFormat="1" ht="19.5" customHeight="1" x14ac:dyDescent="0.2">
      <c r="A162" s="3">
        <f>IFERROR(VLOOKUP(B162,'[1]DADOS (OCULTAR)'!$P$3:$R$59,3,0),"")</f>
        <v>10869782001206</v>
      </c>
      <c r="B162" s="4" t="str">
        <f>'[1]TCE - ANEXO IV - Preencher'!C171</f>
        <v>UPA TORRÕES</v>
      </c>
      <c r="C162" s="4" t="str">
        <f>'[1]TCE - ANEXO IV - Preencher'!E171</f>
        <v>3.12 - Material Hospitalar</v>
      </c>
      <c r="D162" s="3">
        <f>'[1]TCE - ANEXO IV - Preencher'!F171</f>
        <v>61418042000131</v>
      </c>
      <c r="E162" s="5" t="str">
        <f>'[1]TCE - ANEXO IV - Preencher'!G171</f>
        <v>CIRURGICA FERNANDES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1290156</v>
      </c>
      <c r="I162" s="6">
        <f>IF('[1]TCE - ANEXO IV - Preencher'!K171="","",'[1]TCE - ANEXO IV - Preencher'!K171)</f>
        <v>44180</v>
      </c>
      <c r="J162" s="5" t="str">
        <f>'[1]TCE - ANEXO IV - Preencher'!L171</f>
        <v>35201261418042000131550040012901561903860032</v>
      </c>
      <c r="K162" s="5" t="str">
        <f>IF(F162="B",LEFT('[1]TCE - ANEXO IV - Preencher'!M171,2),IF(F162="S",LEFT('[1]TCE - ANEXO IV - Preencher'!M171,7),IF('[1]TCE - ANEXO IV - Preencher'!H171="","")))</f>
        <v>35</v>
      </c>
      <c r="L162" s="7">
        <f>'[1]TCE - ANEXO IV - Preencher'!N171</f>
        <v>267.45999999999998</v>
      </c>
    </row>
    <row r="163" spans="1:12" s="8" customFormat="1" ht="19.5" customHeight="1" x14ac:dyDescent="0.2">
      <c r="A163" s="3">
        <f>IFERROR(VLOOKUP(B163,'[1]DADOS (OCULTAR)'!$P$3:$R$59,3,0),"")</f>
        <v>10869782001206</v>
      </c>
      <c r="B163" s="4" t="str">
        <f>'[1]TCE - ANEXO IV - Preencher'!C172</f>
        <v>UPA TORRÕES</v>
      </c>
      <c r="C163" s="4" t="str">
        <f>'[1]TCE - ANEXO IV - Preencher'!E172</f>
        <v>3.12 - Material Hospitalar</v>
      </c>
      <c r="D163" s="3">
        <f>'[1]TCE - ANEXO IV - Preencher'!F172</f>
        <v>61418042000131</v>
      </c>
      <c r="E163" s="5" t="str">
        <f>'[1]TCE - ANEXO IV - Preencher'!G172</f>
        <v>CIRURGICA FERNANDES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1290156</v>
      </c>
      <c r="I163" s="6">
        <f>IF('[1]TCE - ANEXO IV - Preencher'!K172="","",'[1]TCE - ANEXO IV - Preencher'!K172)</f>
        <v>44180</v>
      </c>
      <c r="J163" s="5" t="str">
        <f>'[1]TCE - ANEXO IV - Preencher'!L172</f>
        <v>35201261418042000131550040012901561903860032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230.14</v>
      </c>
    </row>
    <row r="164" spans="1:12" s="8" customFormat="1" ht="19.5" customHeight="1" x14ac:dyDescent="0.2">
      <c r="A164" s="3">
        <f>IFERROR(VLOOKUP(B164,'[1]DADOS (OCULTAR)'!$P$3:$R$59,3,0),"")</f>
        <v>10869782001206</v>
      </c>
      <c r="B164" s="4" t="str">
        <f>'[1]TCE - ANEXO IV - Preencher'!C173</f>
        <v>UPA TORRÕES</v>
      </c>
      <c r="C164" s="4" t="str">
        <f>'[1]TCE - ANEXO IV - Preencher'!E173</f>
        <v>3.12 - Material Hospitalar</v>
      </c>
      <c r="D164" s="3">
        <f>'[1]TCE - ANEXO IV - Preencher'!F173</f>
        <v>61418042000131</v>
      </c>
      <c r="E164" s="5" t="str">
        <f>'[1]TCE - ANEXO IV - Preencher'!G173</f>
        <v>CIRURGICA FERNANDES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1290156</v>
      </c>
      <c r="I164" s="6">
        <f>IF('[1]TCE - ANEXO IV - Preencher'!K173="","",'[1]TCE - ANEXO IV - Preencher'!K173)</f>
        <v>44180</v>
      </c>
      <c r="J164" s="5" t="str">
        <f>'[1]TCE - ANEXO IV - Preencher'!L173</f>
        <v>35201261418042000131550040012901561903860032</v>
      </c>
      <c r="K164" s="5" t="str">
        <f>IF(F164="B",LEFT('[1]TCE - ANEXO IV - Preencher'!M173,2),IF(F164="S",LEFT('[1]TCE - ANEXO IV - Preencher'!M173,7),IF('[1]TCE - ANEXO IV - Preencher'!H173="","")))</f>
        <v>35</v>
      </c>
      <c r="L164" s="7">
        <f>'[1]TCE - ANEXO IV - Preencher'!N173</f>
        <v>12.5</v>
      </c>
    </row>
    <row r="165" spans="1:12" s="8" customFormat="1" ht="19.5" customHeight="1" x14ac:dyDescent="0.2">
      <c r="A165" s="3">
        <f>IFERROR(VLOOKUP(B165,'[1]DADOS (OCULTAR)'!$P$3:$R$59,3,0),"")</f>
        <v>10869782001206</v>
      </c>
      <c r="B165" s="4" t="str">
        <f>'[1]TCE - ANEXO IV - Preencher'!C174</f>
        <v>UPA TORRÕES</v>
      </c>
      <c r="C165" s="4" t="str">
        <f>'[1]TCE - ANEXO IV - Preencher'!E174</f>
        <v>3.12 - Material Hospitalar</v>
      </c>
      <c r="D165" s="3">
        <f>'[1]TCE - ANEXO IV - Preencher'!F174</f>
        <v>61418042000131</v>
      </c>
      <c r="E165" s="5" t="str">
        <f>'[1]TCE - ANEXO IV - Preencher'!G174</f>
        <v>CIRURGICA FERNANDES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1290156</v>
      </c>
      <c r="I165" s="6">
        <f>IF('[1]TCE - ANEXO IV - Preencher'!K174="","",'[1]TCE - ANEXO IV - Preencher'!K174)</f>
        <v>44180</v>
      </c>
      <c r="J165" s="5" t="str">
        <f>'[1]TCE - ANEXO IV - Preencher'!L174</f>
        <v>35201261418042000131550040012901561903860032</v>
      </c>
      <c r="K165" s="5" t="str">
        <f>IF(F165="B",LEFT('[1]TCE - ANEXO IV - Preencher'!M174,2),IF(F165="S",LEFT('[1]TCE - ANEXO IV - Preencher'!M174,7),IF('[1]TCE - ANEXO IV - Preencher'!H174="","")))</f>
        <v>35</v>
      </c>
      <c r="L165" s="7">
        <f>'[1]TCE - ANEXO IV - Preencher'!N174</f>
        <v>39.72</v>
      </c>
    </row>
    <row r="166" spans="1:12" s="8" customFormat="1" ht="19.5" customHeight="1" x14ac:dyDescent="0.2">
      <c r="A166" s="3">
        <f>IFERROR(VLOOKUP(B166,'[1]DADOS (OCULTAR)'!$P$3:$R$59,3,0),"")</f>
        <v>10869782001206</v>
      </c>
      <c r="B166" s="4" t="str">
        <f>'[1]TCE - ANEXO IV - Preencher'!C175</f>
        <v>UPA TORRÕES</v>
      </c>
      <c r="C166" s="4" t="str">
        <f>'[1]TCE - ANEXO IV - Preencher'!E175</f>
        <v>3.12 - Material Hospitalar</v>
      </c>
      <c r="D166" s="3">
        <f>'[1]TCE - ANEXO IV - Preencher'!F175</f>
        <v>61418042000131</v>
      </c>
      <c r="E166" s="5" t="str">
        <f>'[1]TCE - ANEXO IV - Preencher'!G175</f>
        <v>CIRURGICA FERNANDES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1290157</v>
      </c>
      <c r="I166" s="6">
        <f>IF('[1]TCE - ANEXO IV - Preencher'!K175="","",'[1]TCE - ANEXO IV - Preencher'!K175)</f>
        <v>44180</v>
      </c>
      <c r="J166" s="5" t="str">
        <f>'[1]TCE - ANEXO IV - Preencher'!L175</f>
        <v>35201261418042000131550040012901571538811011</v>
      </c>
      <c r="K166" s="5" t="str">
        <f>IF(F166="B",LEFT('[1]TCE - ANEXO IV - Preencher'!M175,2),IF(F166="S",LEFT('[1]TCE - ANEXO IV - Preencher'!M175,7),IF('[1]TCE - ANEXO IV - Preencher'!H175="","")))</f>
        <v>35</v>
      </c>
      <c r="L166" s="7">
        <f>'[1]TCE - ANEXO IV - Preencher'!N175</f>
        <v>36</v>
      </c>
    </row>
    <row r="167" spans="1:12" s="8" customFormat="1" ht="19.5" customHeight="1" x14ac:dyDescent="0.2">
      <c r="A167" s="3">
        <f>IFERROR(VLOOKUP(B167,'[1]DADOS (OCULTAR)'!$P$3:$R$59,3,0),"")</f>
        <v>10869782001206</v>
      </c>
      <c r="B167" s="4" t="str">
        <f>'[1]TCE - ANEXO IV - Preencher'!C176</f>
        <v>UPA TORRÕES</v>
      </c>
      <c r="C167" s="4" t="str">
        <f>'[1]TCE - ANEXO IV - Preencher'!E176</f>
        <v>3.12 - Material Hospitalar</v>
      </c>
      <c r="D167" s="3">
        <f>'[1]TCE - ANEXO IV - Preencher'!F176</f>
        <v>61418042000131</v>
      </c>
      <c r="E167" s="5" t="str">
        <f>'[1]TCE - ANEXO IV - Preencher'!G176</f>
        <v>CIRURGICA FERNANDES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1290157</v>
      </c>
      <c r="I167" s="6">
        <f>IF('[1]TCE - ANEXO IV - Preencher'!K176="","",'[1]TCE - ANEXO IV - Preencher'!K176)</f>
        <v>44180</v>
      </c>
      <c r="J167" s="5" t="str">
        <f>'[1]TCE - ANEXO IV - Preencher'!L176</f>
        <v>35201261418042000131550040012901571538811011</v>
      </c>
      <c r="K167" s="5" t="str">
        <f>IF(F167="B",LEFT('[1]TCE - ANEXO IV - Preencher'!M176,2),IF(F167="S",LEFT('[1]TCE - ANEXO IV - Preencher'!M176,7),IF('[1]TCE - ANEXO IV - Preencher'!H176="","")))</f>
        <v>35</v>
      </c>
      <c r="L167" s="7">
        <f>'[1]TCE - ANEXO IV - Preencher'!N176</f>
        <v>42.36</v>
      </c>
    </row>
    <row r="168" spans="1:12" s="8" customFormat="1" ht="19.5" customHeight="1" x14ac:dyDescent="0.2">
      <c r="A168" s="3">
        <f>IFERROR(VLOOKUP(B168,'[1]DADOS (OCULTAR)'!$P$3:$R$59,3,0),"")</f>
        <v>10869782001206</v>
      </c>
      <c r="B168" s="4" t="str">
        <f>'[1]TCE - ANEXO IV - Preencher'!C177</f>
        <v>UPA TORRÕES</v>
      </c>
      <c r="C168" s="4" t="str">
        <f>'[1]TCE - ANEXO IV - Preencher'!E177</f>
        <v>3.12 - Material Hospitalar</v>
      </c>
      <c r="D168" s="3">
        <f>'[1]TCE - ANEXO IV - Preencher'!F177</f>
        <v>61418042000131</v>
      </c>
      <c r="E168" s="5" t="str">
        <f>'[1]TCE - ANEXO IV - Preencher'!G177</f>
        <v>CIRURGICA FERNANDES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1290156</v>
      </c>
      <c r="I168" s="6">
        <f>IF('[1]TCE - ANEXO IV - Preencher'!K177="","",'[1]TCE - ANEXO IV - Preencher'!K177)</f>
        <v>44180</v>
      </c>
      <c r="J168" s="5" t="str">
        <f>'[1]TCE - ANEXO IV - Preencher'!L177</f>
        <v>35201261418042000131550040012901561903860032</v>
      </c>
      <c r="K168" s="5" t="str">
        <f>IF(F168="B",LEFT('[1]TCE - ANEXO IV - Preencher'!M177,2),IF(F168="S",LEFT('[1]TCE - ANEXO IV - Preencher'!M177,7),IF('[1]TCE - ANEXO IV - Preencher'!H177="","")))</f>
        <v>35</v>
      </c>
      <c r="L168" s="7">
        <f>'[1]TCE - ANEXO IV - Preencher'!N177</f>
        <v>840.28</v>
      </c>
    </row>
    <row r="169" spans="1:12" s="8" customFormat="1" ht="19.5" customHeight="1" x14ac:dyDescent="0.2">
      <c r="A169" s="3">
        <f>IFERROR(VLOOKUP(B169,'[1]DADOS (OCULTAR)'!$P$3:$R$59,3,0),"")</f>
        <v>10869782001206</v>
      </c>
      <c r="B169" s="4" t="str">
        <f>'[1]TCE - ANEXO IV - Preencher'!C178</f>
        <v>UPA TORRÕES</v>
      </c>
      <c r="C169" s="4" t="str">
        <f>'[1]TCE - ANEXO IV - Preencher'!E178</f>
        <v>3.12 - Material Hospitalar</v>
      </c>
      <c r="D169" s="3">
        <f>'[1]TCE - ANEXO IV - Preencher'!F178</f>
        <v>61418042000131</v>
      </c>
      <c r="E169" s="5" t="str">
        <f>'[1]TCE - ANEXO IV - Preencher'!G178</f>
        <v>CIRURGICA FERNANDES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1290157</v>
      </c>
      <c r="I169" s="6">
        <f>IF('[1]TCE - ANEXO IV - Preencher'!K178="","",'[1]TCE - ANEXO IV - Preencher'!K178)</f>
        <v>44180</v>
      </c>
      <c r="J169" s="5" t="str">
        <f>'[1]TCE - ANEXO IV - Preencher'!L178</f>
        <v>35201261418042000131550040012901571538811011</v>
      </c>
      <c r="K169" s="5" t="str">
        <f>IF(F169="B",LEFT('[1]TCE - ANEXO IV - Preencher'!M178,2),IF(F169="S",LEFT('[1]TCE - ANEXO IV - Preencher'!M178,7),IF('[1]TCE - ANEXO IV - Preencher'!H178="","")))</f>
        <v>35</v>
      </c>
      <c r="L169" s="7">
        <f>'[1]TCE - ANEXO IV - Preencher'!N178</f>
        <v>216</v>
      </c>
    </row>
    <row r="170" spans="1:12" s="8" customFormat="1" ht="19.5" customHeight="1" x14ac:dyDescent="0.2">
      <c r="A170" s="3">
        <f>IFERROR(VLOOKUP(B170,'[1]DADOS (OCULTAR)'!$P$3:$R$59,3,0),"")</f>
        <v>10869782001206</v>
      </c>
      <c r="B170" s="4" t="str">
        <f>'[1]TCE - ANEXO IV - Preencher'!C179</f>
        <v>UPA TORRÕES</v>
      </c>
      <c r="C170" s="4" t="str">
        <f>'[1]TCE - ANEXO IV - Preencher'!E179</f>
        <v>3.12 - Material Hospitalar</v>
      </c>
      <c r="D170" s="3">
        <f>'[1]TCE - ANEXO IV - Preencher'!F179</f>
        <v>61418042000131</v>
      </c>
      <c r="E170" s="5" t="str">
        <f>'[1]TCE - ANEXO IV - Preencher'!G179</f>
        <v>CIRURGICA FERNANDES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1282491</v>
      </c>
      <c r="I170" s="6">
        <f>IF('[1]TCE - ANEXO IV - Preencher'!K179="","",'[1]TCE - ANEXO IV - Preencher'!K179)</f>
        <v>44161</v>
      </c>
      <c r="J170" s="5" t="str">
        <f>'[1]TCE - ANEXO IV - Preencher'!L179</f>
        <v>35201161418042000131550040012824911526754433</v>
      </c>
      <c r="K170" s="5" t="str">
        <f>IF(F170="B",LEFT('[1]TCE - ANEXO IV - Preencher'!M179,2),IF(F170="S",LEFT('[1]TCE - ANEXO IV - Preencher'!M179,7),IF('[1]TCE - ANEXO IV - Preencher'!H179="","")))</f>
        <v>35</v>
      </c>
      <c r="L170" s="7">
        <f>'[1]TCE - ANEXO IV - Preencher'!N179</f>
        <v>226.49</v>
      </c>
    </row>
    <row r="171" spans="1:12" s="8" customFormat="1" ht="19.5" customHeight="1" x14ac:dyDescent="0.2">
      <c r="A171" s="3">
        <f>IFERROR(VLOOKUP(B171,'[1]DADOS (OCULTAR)'!$P$3:$R$59,3,0),"")</f>
        <v>10869782001206</v>
      </c>
      <c r="B171" s="4" t="str">
        <f>'[1]TCE - ANEXO IV - Preencher'!C180</f>
        <v>UPA TORRÕES</v>
      </c>
      <c r="C171" s="4" t="str">
        <f>'[1]TCE - ANEXO IV - Preencher'!E180</f>
        <v>3.12 - Material Hospitalar</v>
      </c>
      <c r="D171" s="3">
        <f>'[1]TCE - ANEXO IV - Preencher'!F180</f>
        <v>61418042000131</v>
      </c>
      <c r="E171" s="5" t="str">
        <f>'[1]TCE - ANEXO IV - Preencher'!G180</f>
        <v>CIRURGICA FERNANDES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1282491</v>
      </c>
      <c r="I171" s="6">
        <f>IF('[1]TCE - ANEXO IV - Preencher'!K180="","",'[1]TCE - ANEXO IV - Preencher'!K180)</f>
        <v>44161</v>
      </c>
      <c r="J171" s="5" t="str">
        <f>'[1]TCE - ANEXO IV - Preencher'!L180</f>
        <v>35201161418042000131550040012824911526754433</v>
      </c>
      <c r="K171" s="5" t="str">
        <f>IF(F171="B",LEFT('[1]TCE - ANEXO IV - Preencher'!M180,2),IF(F171="S",LEFT('[1]TCE - ANEXO IV - Preencher'!M180,7),IF('[1]TCE - ANEXO IV - Preencher'!H180="","")))</f>
        <v>35</v>
      </c>
      <c r="L171" s="7">
        <f>'[1]TCE - ANEXO IV - Preencher'!N180</f>
        <v>188.7</v>
      </c>
    </row>
    <row r="172" spans="1:12" s="8" customFormat="1" ht="19.5" customHeight="1" x14ac:dyDescent="0.2">
      <c r="A172" s="3">
        <f>IFERROR(VLOOKUP(B172,'[1]DADOS (OCULTAR)'!$P$3:$R$59,3,0),"")</f>
        <v>10869782001206</v>
      </c>
      <c r="B172" s="4" t="str">
        <f>'[1]TCE - ANEXO IV - Preencher'!C181</f>
        <v>UPA TORRÕES</v>
      </c>
      <c r="C172" s="4" t="str">
        <f>'[1]TCE - ANEXO IV - Preencher'!E181</f>
        <v>3.12 - Material Hospitalar</v>
      </c>
      <c r="D172" s="3">
        <f>'[1]TCE - ANEXO IV - Preencher'!F181</f>
        <v>61418042000131</v>
      </c>
      <c r="E172" s="5" t="str">
        <f>'[1]TCE - ANEXO IV - Preencher'!G181</f>
        <v>CIRURGICA FERNANDES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1282491</v>
      </c>
      <c r="I172" s="6">
        <f>IF('[1]TCE - ANEXO IV - Preencher'!K181="","",'[1]TCE - ANEXO IV - Preencher'!K181)</f>
        <v>44161</v>
      </c>
      <c r="J172" s="5" t="str">
        <f>'[1]TCE - ANEXO IV - Preencher'!L181</f>
        <v>35201161418042000131550040012824911526754433</v>
      </c>
      <c r="K172" s="5" t="str">
        <f>IF(F172="B",LEFT('[1]TCE - ANEXO IV - Preencher'!M181,2),IF(F172="S",LEFT('[1]TCE - ANEXO IV - Preencher'!M181,7),IF('[1]TCE - ANEXO IV - Preencher'!H181="","")))</f>
        <v>35</v>
      </c>
      <c r="L172" s="7">
        <f>'[1]TCE - ANEXO IV - Preencher'!N181</f>
        <v>448.8</v>
      </c>
    </row>
    <row r="173" spans="1:12" s="8" customFormat="1" ht="19.5" customHeight="1" x14ac:dyDescent="0.2">
      <c r="A173" s="3">
        <f>IFERROR(VLOOKUP(B173,'[1]DADOS (OCULTAR)'!$P$3:$R$59,3,0),"")</f>
        <v>10869782001206</v>
      </c>
      <c r="B173" s="4" t="str">
        <f>'[1]TCE - ANEXO IV - Preencher'!C182</f>
        <v>UPA TORRÕES</v>
      </c>
      <c r="C173" s="4" t="str">
        <f>'[1]TCE - ANEXO IV - Preencher'!E182</f>
        <v>3.12 - Material Hospitalar</v>
      </c>
      <c r="D173" s="3">
        <f>'[1]TCE - ANEXO IV - Preencher'!F182</f>
        <v>61418042000131</v>
      </c>
      <c r="E173" s="5" t="str">
        <f>'[1]TCE - ANEXO IV - Preencher'!G182</f>
        <v>CIRURGICA FERNANDES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1282491</v>
      </c>
      <c r="I173" s="6">
        <f>IF('[1]TCE - ANEXO IV - Preencher'!K182="","",'[1]TCE - ANEXO IV - Preencher'!K182)</f>
        <v>44161</v>
      </c>
      <c r="J173" s="5" t="str">
        <f>'[1]TCE - ANEXO IV - Preencher'!L182</f>
        <v>35201161418042000131550040012824911526754433</v>
      </c>
      <c r="K173" s="5" t="str">
        <f>IF(F173="B",LEFT('[1]TCE - ANEXO IV - Preencher'!M182,2),IF(F173="S",LEFT('[1]TCE - ANEXO IV - Preencher'!M182,7),IF('[1]TCE - ANEXO IV - Preencher'!H182="","")))</f>
        <v>35</v>
      </c>
      <c r="L173" s="7">
        <f>'[1]TCE - ANEXO IV - Preencher'!N182</f>
        <v>56.95</v>
      </c>
    </row>
    <row r="174" spans="1:12" s="8" customFormat="1" ht="19.5" customHeight="1" x14ac:dyDescent="0.2">
      <c r="A174" s="3">
        <f>IFERROR(VLOOKUP(B174,'[1]DADOS (OCULTAR)'!$P$3:$R$59,3,0),"")</f>
        <v>10869782001206</v>
      </c>
      <c r="B174" s="4" t="str">
        <f>'[1]TCE - ANEXO IV - Preencher'!C183</f>
        <v>UPA TORRÕES</v>
      </c>
      <c r="C174" s="4" t="str">
        <f>'[1]TCE - ANEXO IV - Preencher'!E183</f>
        <v>3.12 - Material Hospitalar</v>
      </c>
      <c r="D174" s="3">
        <f>'[1]TCE - ANEXO IV - Preencher'!F183</f>
        <v>61418042000131</v>
      </c>
      <c r="E174" s="5" t="str">
        <f>'[1]TCE - ANEXO IV - Preencher'!G183</f>
        <v>CIRURGICA FERNANDES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1282491</v>
      </c>
      <c r="I174" s="6">
        <f>IF('[1]TCE - ANEXO IV - Preencher'!K183="","",'[1]TCE - ANEXO IV - Preencher'!K183)</f>
        <v>44161</v>
      </c>
      <c r="J174" s="5" t="str">
        <f>'[1]TCE - ANEXO IV - Preencher'!L183</f>
        <v>35201161418042000131550040012824911526754433</v>
      </c>
      <c r="K174" s="5" t="str">
        <f>IF(F174="B",LEFT('[1]TCE - ANEXO IV - Preencher'!M183,2),IF(F174="S",LEFT('[1]TCE - ANEXO IV - Preencher'!M183,7),IF('[1]TCE - ANEXO IV - Preencher'!H183="","")))</f>
        <v>35</v>
      </c>
      <c r="L174" s="7">
        <f>'[1]TCE - ANEXO IV - Preencher'!N183</f>
        <v>34.99</v>
      </c>
    </row>
    <row r="175" spans="1:12" s="8" customFormat="1" ht="19.5" customHeight="1" x14ac:dyDescent="0.2">
      <c r="A175" s="3">
        <f>IFERROR(VLOOKUP(B175,'[1]DADOS (OCULTAR)'!$P$3:$R$59,3,0),"")</f>
        <v>10869782001206</v>
      </c>
      <c r="B175" s="4" t="str">
        <f>'[1]TCE - ANEXO IV - Preencher'!C184</f>
        <v>UPA TORRÕES</v>
      </c>
      <c r="C175" s="4" t="str">
        <f>'[1]TCE - ANEXO IV - Preencher'!E184</f>
        <v>3.12 - Material Hospitalar</v>
      </c>
      <c r="D175" s="3">
        <f>'[1]TCE - ANEXO IV - Preencher'!F184</f>
        <v>61418042000131</v>
      </c>
      <c r="E175" s="5" t="str">
        <f>'[1]TCE - ANEXO IV - Preencher'!G184</f>
        <v>CIRURGICA FERNANDES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1282491</v>
      </c>
      <c r="I175" s="6">
        <f>IF('[1]TCE - ANEXO IV - Preencher'!K184="","",'[1]TCE - ANEXO IV - Preencher'!K184)</f>
        <v>44161</v>
      </c>
      <c r="J175" s="5" t="str">
        <f>'[1]TCE - ANEXO IV - Preencher'!L184</f>
        <v>35201161418042000131550040012824911526754433</v>
      </c>
      <c r="K175" s="5" t="str">
        <f>IF(F175="B",LEFT('[1]TCE - ANEXO IV - Preencher'!M184,2),IF(F175="S",LEFT('[1]TCE - ANEXO IV - Preencher'!M184,7),IF('[1]TCE - ANEXO IV - Preencher'!H184="","")))</f>
        <v>35</v>
      </c>
      <c r="L175" s="7">
        <f>'[1]TCE - ANEXO IV - Preencher'!N184</f>
        <v>25.61</v>
      </c>
    </row>
    <row r="176" spans="1:12" s="8" customFormat="1" ht="19.5" customHeight="1" x14ac:dyDescent="0.2">
      <c r="A176" s="3">
        <f>IFERROR(VLOOKUP(B176,'[1]DADOS (OCULTAR)'!$P$3:$R$59,3,0),"")</f>
        <v>10869782001206</v>
      </c>
      <c r="B176" s="4" t="str">
        <f>'[1]TCE - ANEXO IV - Preencher'!C185</f>
        <v>UPA TORRÕES</v>
      </c>
      <c r="C176" s="4" t="str">
        <f>'[1]TCE - ANEXO IV - Preencher'!E185</f>
        <v>3.12 - Material Hospitalar</v>
      </c>
      <c r="D176" s="3">
        <f>'[1]TCE - ANEXO IV - Preencher'!F185</f>
        <v>61418042000131</v>
      </c>
      <c r="E176" s="5" t="str">
        <f>'[1]TCE - ANEXO IV - Preencher'!G185</f>
        <v>CIRURGICA FERNANDES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1290156</v>
      </c>
      <c r="I176" s="6">
        <f>IF('[1]TCE - ANEXO IV - Preencher'!K185="","",'[1]TCE - ANEXO IV - Preencher'!K185)</f>
        <v>44180</v>
      </c>
      <c r="J176" s="5" t="str">
        <f>'[1]TCE - ANEXO IV - Preencher'!L185</f>
        <v>35201261418042000131550040012901561903860032</v>
      </c>
      <c r="K176" s="5" t="str">
        <f>IF(F176="B",LEFT('[1]TCE - ANEXO IV - Preencher'!M185,2),IF(F176="S",LEFT('[1]TCE - ANEXO IV - Preencher'!M185,7),IF('[1]TCE - ANEXO IV - Preencher'!H185="","")))</f>
        <v>35</v>
      </c>
      <c r="L176" s="7">
        <f>'[1]TCE - ANEXO IV - Preencher'!N185</f>
        <v>51.23</v>
      </c>
    </row>
    <row r="177" spans="1:12" s="8" customFormat="1" ht="19.5" customHeight="1" x14ac:dyDescent="0.2">
      <c r="A177" s="3">
        <f>IFERROR(VLOOKUP(B177,'[1]DADOS (OCULTAR)'!$P$3:$R$59,3,0),"")</f>
        <v>10869782001206</v>
      </c>
      <c r="B177" s="4" t="str">
        <f>'[1]TCE - ANEXO IV - Preencher'!C186</f>
        <v>UPA TORRÕES</v>
      </c>
      <c r="C177" s="4" t="str">
        <f>'[1]TCE - ANEXO IV - Preencher'!E186</f>
        <v>3.12 - Material Hospitalar</v>
      </c>
      <c r="D177" s="3">
        <f>'[1]TCE - ANEXO IV - Preencher'!F186</f>
        <v>61418042000131</v>
      </c>
      <c r="E177" s="5" t="str">
        <f>'[1]TCE - ANEXO IV - Preencher'!G186</f>
        <v>CIRURGICA FERNANDES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1282491</v>
      </c>
      <c r="I177" s="6">
        <f>IF('[1]TCE - ANEXO IV - Preencher'!K186="","",'[1]TCE - ANEXO IV - Preencher'!K186)</f>
        <v>44161</v>
      </c>
      <c r="J177" s="5" t="str">
        <f>'[1]TCE - ANEXO IV - Preencher'!L186</f>
        <v>35201161418042000131550040012824911526754433</v>
      </c>
      <c r="K177" s="5" t="str">
        <f>IF(F177="B",LEFT('[1]TCE - ANEXO IV - Preencher'!M186,2),IF(F177="S",LEFT('[1]TCE - ANEXO IV - Preencher'!M186,7),IF('[1]TCE - ANEXO IV - Preencher'!H186="","")))</f>
        <v>35</v>
      </c>
      <c r="L177" s="7">
        <f>'[1]TCE - ANEXO IV - Preencher'!N186</f>
        <v>102.45</v>
      </c>
    </row>
    <row r="178" spans="1:12" s="8" customFormat="1" ht="19.5" customHeight="1" x14ac:dyDescent="0.2">
      <c r="A178" s="3">
        <f>IFERROR(VLOOKUP(B178,'[1]DADOS (OCULTAR)'!$P$3:$R$59,3,0),"")</f>
        <v>10869782001206</v>
      </c>
      <c r="B178" s="4" t="str">
        <f>'[1]TCE - ANEXO IV - Preencher'!C187</f>
        <v>UPA TORRÕES</v>
      </c>
      <c r="C178" s="4" t="str">
        <f>'[1]TCE - ANEXO IV - Preencher'!E187</f>
        <v>3.12 - Material Hospitalar</v>
      </c>
      <c r="D178" s="3">
        <f>'[1]TCE - ANEXO IV - Preencher'!F187</f>
        <v>61418042000131</v>
      </c>
      <c r="E178" s="5" t="str">
        <f>'[1]TCE - ANEXO IV - Preencher'!G187</f>
        <v>CIRURGICA FERNANDES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1282491</v>
      </c>
      <c r="I178" s="6">
        <f>IF('[1]TCE - ANEXO IV - Preencher'!K187="","",'[1]TCE - ANEXO IV - Preencher'!K187)</f>
        <v>44161</v>
      </c>
      <c r="J178" s="5" t="str">
        <f>'[1]TCE - ANEXO IV - Preencher'!L187</f>
        <v>35201161418042000131550040012824911526754433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108</v>
      </c>
    </row>
    <row r="179" spans="1:12" s="8" customFormat="1" ht="19.5" customHeight="1" x14ac:dyDescent="0.2">
      <c r="A179" s="3">
        <f>IFERROR(VLOOKUP(B179,'[1]DADOS (OCULTAR)'!$P$3:$R$59,3,0),"")</f>
        <v>10869782001206</v>
      </c>
      <c r="B179" s="4" t="str">
        <f>'[1]TCE - ANEXO IV - Preencher'!C188</f>
        <v>UPA TORRÕES</v>
      </c>
      <c r="C179" s="4" t="str">
        <f>'[1]TCE - ANEXO IV - Preencher'!E188</f>
        <v>3.12 - Material Hospitalar</v>
      </c>
      <c r="D179" s="3">
        <f>'[1]TCE - ANEXO IV - Preencher'!F188</f>
        <v>61418042000131</v>
      </c>
      <c r="E179" s="5" t="str">
        <f>'[1]TCE - ANEXO IV - Preencher'!G188</f>
        <v>CIRURGICA FERNANDES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1282491</v>
      </c>
      <c r="I179" s="6">
        <f>IF('[1]TCE - ANEXO IV - Preencher'!K188="","",'[1]TCE - ANEXO IV - Preencher'!K188)</f>
        <v>44161</v>
      </c>
      <c r="J179" s="5" t="str">
        <f>'[1]TCE - ANEXO IV - Preencher'!L188</f>
        <v>35201161418042000131550040012824911526754433</v>
      </c>
      <c r="K179" s="5" t="str">
        <f>IF(F179="B",LEFT('[1]TCE - ANEXO IV - Preencher'!M188,2),IF(F179="S",LEFT('[1]TCE - ANEXO IV - Preencher'!M188,7),IF('[1]TCE - ANEXO IV - Preencher'!H188="","")))</f>
        <v>35</v>
      </c>
      <c r="L179" s="7">
        <f>'[1]TCE - ANEXO IV - Preencher'!N188</f>
        <v>572</v>
      </c>
    </row>
    <row r="180" spans="1:12" s="8" customFormat="1" ht="19.5" customHeight="1" x14ac:dyDescent="0.2">
      <c r="A180" s="3">
        <f>IFERROR(VLOOKUP(B180,'[1]DADOS (OCULTAR)'!$P$3:$R$59,3,0),"")</f>
        <v>10869782001206</v>
      </c>
      <c r="B180" s="4" t="str">
        <f>'[1]TCE - ANEXO IV - Preencher'!C189</f>
        <v>UPA TORRÕES</v>
      </c>
      <c r="C180" s="4" t="str">
        <f>'[1]TCE - ANEXO IV - Preencher'!E189</f>
        <v>3.12 - Material Hospitalar</v>
      </c>
      <c r="D180" s="3">
        <f>'[1]TCE - ANEXO IV - Preencher'!F189</f>
        <v>61418042000131</v>
      </c>
      <c r="E180" s="5" t="str">
        <f>'[1]TCE - ANEXO IV - Preencher'!G189</f>
        <v>CIRURGICA FERNANDES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1290156</v>
      </c>
      <c r="I180" s="6">
        <f>IF('[1]TCE - ANEXO IV - Preencher'!K189="","",'[1]TCE - ANEXO IV - Preencher'!K189)</f>
        <v>44180</v>
      </c>
      <c r="J180" s="5" t="str">
        <f>'[1]TCE - ANEXO IV - Preencher'!L189</f>
        <v>35201261418042000131550040012901561903860032</v>
      </c>
      <c r="K180" s="5" t="str">
        <f>IF(F180="B",LEFT('[1]TCE - ANEXO IV - Preencher'!M189,2),IF(F180="S",LEFT('[1]TCE - ANEXO IV - Preencher'!M189,7),IF('[1]TCE - ANEXO IV - Preencher'!H189="","")))</f>
        <v>35</v>
      </c>
      <c r="L180" s="7">
        <f>'[1]TCE - ANEXO IV - Preencher'!N189</f>
        <v>59.61</v>
      </c>
    </row>
    <row r="181" spans="1:12" s="8" customFormat="1" ht="19.5" customHeight="1" x14ac:dyDescent="0.2">
      <c r="A181" s="3">
        <f>IFERROR(VLOOKUP(B181,'[1]DADOS (OCULTAR)'!$P$3:$R$59,3,0),"")</f>
        <v>10869782001206</v>
      </c>
      <c r="B181" s="4" t="str">
        <f>'[1]TCE - ANEXO IV - Preencher'!C190</f>
        <v>UPA TORRÕES</v>
      </c>
      <c r="C181" s="4" t="str">
        <f>'[1]TCE - ANEXO IV - Preencher'!E190</f>
        <v>3.12 - Material Hospitalar</v>
      </c>
      <c r="D181" s="3">
        <f>'[1]TCE - ANEXO IV - Preencher'!F190</f>
        <v>61418042000131</v>
      </c>
      <c r="E181" s="5" t="str">
        <f>'[1]TCE - ANEXO IV - Preencher'!G190</f>
        <v>CIRURGICA FERNANDES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1282491</v>
      </c>
      <c r="I181" s="6">
        <f>IF('[1]TCE - ANEXO IV - Preencher'!K190="","",'[1]TCE - ANEXO IV - Preencher'!K190)</f>
        <v>44161</v>
      </c>
      <c r="J181" s="5" t="str">
        <f>'[1]TCE - ANEXO IV - Preencher'!L190</f>
        <v>35201161418042000131550040012824911526754433</v>
      </c>
      <c r="K181" s="5" t="str">
        <f>IF(F181="B",LEFT('[1]TCE - ANEXO IV - Preencher'!M190,2),IF(F181="S",LEFT('[1]TCE - ANEXO IV - Preencher'!M190,7),IF('[1]TCE - ANEXO IV - Preencher'!H190="","")))</f>
        <v>35</v>
      </c>
      <c r="L181" s="7">
        <f>'[1]TCE - ANEXO IV - Preencher'!N190</f>
        <v>367.62</v>
      </c>
    </row>
    <row r="182" spans="1:12" s="8" customFormat="1" ht="19.5" customHeight="1" x14ac:dyDescent="0.2">
      <c r="A182" s="3">
        <f>IFERROR(VLOOKUP(B182,'[1]DADOS (OCULTAR)'!$P$3:$R$59,3,0),"")</f>
        <v>10869782001206</v>
      </c>
      <c r="B182" s="4" t="str">
        <f>'[1]TCE - ANEXO IV - Preencher'!C191</f>
        <v>UPA TORRÕES</v>
      </c>
      <c r="C182" s="4" t="str">
        <f>'[1]TCE - ANEXO IV - Preencher'!E191</f>
        <v>3.12 - Material Hospitalar</v>
      </c>
      <c r="D182" s="3">
        <f>'[1]TCE - ANEXO IV - Preencher'!F191</f>
        <v>61418042000131</v>
      </c>
      <c r="E182" s="5" t="str">
        <f>'[1]TCE - ANEXO IV - Preencher'!G191</f>
        <v>CIRURGICA FERNANDES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1282491</v>
      </c>
      <c r="I182" s="6">
        <f>IF('[1]TCE - ANEXO IV - Preencher'!K191="","",'[1]TCE - ANEXO IV - Preencher'!K191)</f>
        <v>44161</v>
      </c>
      <c r="J182" s="5" t="str">
        <f>'[1]TCE - ANEXO IV - Preencher'!L191</f>
        <v>35201161418042000131550040012824911526754433</v>
      </c>
      <c r="K182" s="5" t="str">
        <f>IF(F182="B",LEFT('[1]TCE - ANEXO IV - Preencher'!M191,2),IF(F182="S",LEFT('[1]TCE - ANEXO IV - Preencher'!M191,7),IF('[1]TCE - ANEXO IV - Preencher'!H191="","")))</f>
        <v>35</v>
      </c>
      <c r="L182" s="7">
        <f>'[1]TCE - ANEXO IV - Preencher'!N191</f>
        <v>2580.58</v>
      </c>
    </row>
    <row r="183" spans="1:12" s="8" customFormat="1" ht="19.5" customHeight="1" x14ac:dyDescent="0.2">
      <c r="A183" s="3">
        <f>IFERROR(VLOOKUP(B183,'[1]DADOS (OCULTAR)'!$P$3:$R$59,3,0),"")</f>
        <v>10869782001206</v>
      </c>
      <c r="B183" s="4" t="str">
        <f>'[1]TCE - ANEXO IV - Preencher'!C192</f>
        <v>UPA TORRÕES</v>
      </c>
      <c r="C183" s="4" t="str">
        <f>'[1]TCE - ANEXO IV - Preencher'!E192</f>
        <v>3.12 - Material Hospitalar</v>
      </c>
      <c r="D183" s="3">
        <f>'[1]TCE - ANEXO IV - Preencher'!F192</f>
        <v>61418042000131</v>
      </c>
      <c r="E183" s="5" t="str">
        <f>'[1]TCE - ANEXO IV - Preencher'!G192</f>
        <v>CIRURGICA FERNANDES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1282491</v>
      </c>
      <c r="I183" s="6">
        <f>IF('[1]TCE - ANEXO IV - Preencher'!K192="","",'[1]TCE - ANEXO IV - Preencher'!K192)</f>
        <v>44161</v>
      </c>
      <c r="J183" s="5" t="str">
        <f>'[1]TCE - ANEXO IV - Preencher'!L192</f>
        <v>35201161418042000131550040012824911526754433</v>
      </c>
      <c r="K183" s="5" t="str">
        <f>IF(F183="B",LEFT('[1]TCE - ANEXO IV - Preencher'!M192,2),IF(F183="S",LEFT('[1]TCE - ANEXO IV - Preencher'!M192,7),IF('[1]TCE - ANEXO IV - Preencher'!H192="","")))</f>
        <v>35</v>
      </c>
      <c r="L183" s="7">
        <f>'[1]TCE - ANEXO IV - Preencher'!N192</f>
        <v>289.83</v>
      </c>
    </row>
    <row r="184" spans="1:12" s="8" customFormat="1" ht="19.5" customHeight="1" x14ac:dyDescent="0.2">
      <c r="A184" s="3">
        <f>IFERROR(VLOOKUP(B184,'[1]DADOS (OCULTAR)'!$P$3:$R$59,3,0),"")</f>
        <v>10869782001206</v>
      </c>
      <c r="B184" s="4" t="str">
        <f>'[1]TCE - ANEXO IV - Preencher'!C193</f>
        <v>UPA TORRÕES</v>
      </c>
      <c r="C184" s="4" t="str">
        <f>'[1]TCE - ANEXO IV - Preencher'!E193</f>
        <v>3.12 - Material Hospitalar</v>
      </c>
      <c r="D184" s="3">
        <f>'[1]TCE - ANEXO IV - Preencher'!F193</f>
        <v>61418042000131</v>
      </c>
      <c r="E184" s="5" t="str">
        <f>'[1]TCE - ANEXO IV - Preencher'!G193</f>
        <v>CIRURGICA FERNANDES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1290156</v>
      </c>
      <c r="I184" s="6">
        <f>IF('[1]TCE - ANEXO IV - Preencher'!K193="","",'[1]TCE - ANEXO IV - Preencher'!K193)</f>
        <v>44180</v>
      </c>
      <c r="J184" s="5" t="str">
        <f>'[1]TCE - ANEXO IV - Preencher'!L193</f>
        <v>35201261418042000131550040012901561903860032</v>
      </c>
      <c r="K184" s="5" t="str">
        <f>IF(F184="B",LEFT('[1]TCE - ANEXO IV - Preencher'!M193,2),IF(F184="S",LEFT('[1]TCE - ANEXO IV - Preencher'!M193,7),IF('[1]TCE - ANEXO IV - Preencher'!H193="","")))</f>
        <v>35</v>
      </c>
      <c r="L184" s="7">
        <f>'[1]TCE - ANEXO IV - Preencher'!N193</f>
        <v>258.55</v>
      </c>
    </row>
    <row r="185" spans="1:12" s="8" customFormat="1" ht="19.5" customHeight="1" x14ac:dyDescent="0.2">
      <c r="A185" s="3">
        <f>IFERROR(VLOOKUP(B185,'[1]DADOS (OCULTAR)'!$P$3:$R$59,3,0),"")</f>
        <v>10869782001206</v>
      </c>
      <c r="B185" s="4" t="str">
        <f>'[1]TCE - ANEXO IV - Preencher'!C194</f>
        <v>UPA TORRÕES</v>
      </c>
      <c r="C185" s="4" t="str">
        <f>'[1]TCE - ANEXO IV - Preencher'!E194</f>
        <v>3.12 - Material Hospitalar</v>
      </c>
      <c r="D185" s="3">
        <f>'[1]TCE - ANEXO IV - Preencher'!F194</f>
        <v>61418042000131</v>
      </c>
      <c r="E185" s="5" t="str">
        <f>'[1]TCE - ANEXO IV - Preencher'!G194</f>
        <v>CIRURGICA FERNANDES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1282491</v>
      </c>
      <c r="I185" s="6">
        <f>IF('[1]TCE - ANEXO IV - Preencher'!K194="","",'[1]TCE - ANEXO IV - Preencher'!K194)</f>
        <v>44161</v>
      </c>
      <c r="J185" s="5" t="str">
        <f>'[1]TCE - ANEXO IV - Preencher'!L194</f>
        <v>35201161418042000131550040012824911526754433</v>
      </c>
      <c r="K185" s="5" t="str">
        <f>IF(F185="B",LEFT('[1]TCE - ANEXO IV - Preencher'!M194,2),IF(F185="S",LEFT('[1]TCE - ANEXO IV - Preencher'!M194,7),IF('[1]TCE - ANEXO IV - Preencher'!H194="","")))</f>
        <v>35</v>
      </c>
      <c r="L185" s="7">
        <f>'[1]TCE - ANEXO IV - Preencher'!N194</f>
        <v>131.94999999999999</v>
      </c>
    </row>
    <row r="186" spans="1:12" s="8" customFormat="1" ht="19.5" customHeight="1" x14ac:dyDescent="0.2">
      <c r="A186" s="3">
        <f>IFERROR(VLOOKUP(B186,'[1]DADOS (OCULTAR)'!$P$3:$R$59,3,0),"")</f>
        <v>10869782001206</v>
      </c>
      <c r="B186" s="4" t="str">
        <f>'[1]TCE - ANEXO IV - Preencher'!C195</f>
        <v>UPA TORRÕES</v>
      </c>
      <c r="C186" s="4" t="str">
        <f>'[1]TCE - ANEXO IV - Preencher'!E195</f>
        <v>3.12 - Material Hospitalar</v>
      </c>
      <c r="D186" s="3">
        <f>'[1]TCE - ANEXO IV - Preencher'!F195</f>
        <v>61418042000131</v>
      </c>
      <c r="E186" s="5" t="str">
        <f>'[1]TCE - ANEXO IV - Preencher'!G195</f>
        <v>CIRURGICA FERNANDES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1282491</v>
      </c>
      <c r="I186" s="6">
        <f>IF('[1]TCE - ANEXO IV - Preencher'!K195="","",'[1]TCE - ANEXO IV - Preencher'!K195)</f>
        <v>44161</v>
      </c>
      <c r="J186" s="5" t="str">
        <f>'[1]TCE - ANEXO IV - Preencher'!L195</f>
        <v>35201161418042000131550040012824911526754433</v>
      </c>
      <c r="K186" s="5" t="str">
        <f>IF(F186="B",LEFT('[1]TCE - ANEXO IV - Preencher'!M195,2),IF(F186="S",LEFT('[1]TCE - ANEXO IV - Preencher'!M195,7),IF('[1]TCE - ANEXO IV - Preencher'!H195="","")))</f>
        <v>35</v>
      </c>
      <c r="L186" s="7">
        <f>'[1]TCE - ANEXO IV - Preencher'!N195</f>
        <v>1019.52</v>
      </c>
    </row>
    <row r="187" spans="1:12" s="8" customFormat="1" ht="19.5" customHeight="1" x14ac:dyDescent="0.2">
      <c r="A187" s="3">
        <f>IFERROR(VLOOKUP(B187,'[1]DADOS (OCULTAR)'!$P$3:$R$59,3,0),"")</f>
        <v>10869782001206</v>
      </c>
      <c r="B187" s="4" t="str">
        <f>'[1]TCE - ANEXO IV - Preencher'!C196</f>
        <v>UPA TORRÕES</v>
      </c>
      <c r="C187" s="4" t="str">
        <f>'[1]TCE - ANEXO IV - Preencher'!E196</f>
        <v>3.12 - Material Hospitalar</v>
      </c>
      <c r="D187" s="3">
        <f>'[1]TCE - ANEXO IV - Preencher'!F196</f>
        <v>61418042000131</v>
      </c>
      <c r="E187" s="5" t="str">
        <f>'[1]TCE - ANEXO IV - Preencher'!G196</f>
        <v>CIRURGICA FERNANDES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1282491</v>
      </c>
      <c r="I187" s="6">
        <f>IF('[1]TCE - ANEXO IV - Preencher'!K196="","",'[1]TCE - ANEXO IV - Preencher'!K196)</f>
        <v>44161</v>
      </c>
      <c r="J187" s="5" t="str">
        <f>'[1]TCE - ANEXO IV - Preencher'!L196</f>
        <v>35201161418042000131550040012824911526754433</v>
      </c>
      <c r="K187" s="5" t="str">
        <f>IF(F187="B",LEFT('[1]TCE - ANEXO IV - Preencher'!M196,2),IF(F187="S",LEFT('[1]TCE - ANEXO IV - Preencher'!M196,7),IF('[1]TCE - ANEXO IV - Preencher'!H196="","")))</f>
        <v>35</v>
      </c>
      <c r="L187" s="7">
        <f>'[1]TCE - ANEXO IV - Preencher'!N196</f>
        <v>566.1</v>
      </c>
    </row>
    <row r="188" spans="1:12" s="8" customFormat="1" ht="19.5" customHeight="1" x14ac:dyDescent="0.2">
      <c r="A188" s="3">
        <f>IFERROR(VLOOKUP(B188,'[1]DADOS (OCULTAR)'!$P$3:$R$59,3,0),"")</f>
        <v>10869782001206</v>
      </c>
      <c r="B188" s="4" t="str">
        <f>'[1]TCE - ANEXO IV - Preencher'!C197</f>
        <v>UPA TORRÕES</v>
      </c>
      <c r="C188" s="4" t="str">
        <f>'[1]TCE - ANEXO IV - Preencher'!E197</f>
        <v>3.12 - Material Hospitalar</v>
      </c>
      <c r="D188" s="3">
        <f>'[1]TCE - ANEXO IV - Preencher'!F197</f>
        <v>61418042000131</v>
      </c>
      <c r="E188" s="5" t="str">
        <f>'[1]TCE - ANEXO IV - Preencher'!G197</f>
        <v>CIRURGICA FERNANDES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1282491</v>
      </c>
      <c r="I188" s="6">
        <f>IF('[1]TCE - ANEXO IV - Preencher'!K197="","",'[1]TCE - ANEXO IV - Preencher'!K197)</f>
        <v>44161</v>
      </c>
      <c r="J188" s="5" t="str">
        <f>'[1]TCE - ANEXO IV - Preencher'!L197</f>
        <v>35201161418042000131550040012824911526754433</v>
      </c>
      <c r="K188" s="5" t="str">
        <f>IF(F188="B",LEFT('[1]TCE - ANEXO IV - Preencher'!M197,2),IF(F188="S",LEFT('[1]TCE - ANEXO IV - Preencher'!M197,7),IF('[1]TCE - ANEXO IV - Preencher'!H197="","")))</f>
        <v>35</v>
      </c>
      <c r="L188" s="7">
        <f>'[1]TCE - ANEXO IV - Preencher'!N197</f>
        <v>300</v>
      </c>
    </row>
    <row r="189" spans="1:12" s="8" customFormat="1" ht="19.5" customHeight="1" x14ac:dyDescent="0.2">
      <c r="A189" s="3">
        <f>IFERROR(VLOOKUP(B189,'[1]DADOS (OCULTAR)'!$P$3:$R$59,3,0),"")</f>
        <v>10869782001206</v>
      </c>
      <c r="B189" s="4" t="str">
        <f>'[1]TCE - ANEXO IV - Preencher'!C198</f>
        <v>UPA TORRÕES</v>
      </c>
      <c r="C189" s="4" t="str">
        <f>'[1]TCE - ANEXO IV - Preencher'!E198</f>
        <v>3.12 - Material Hospitalar</v>
      </c>
      <c r="D189" s="3">
        <f>'[1]TCE - ANEXO IV - Preencher'!F198</f>
        <v>61418042000131</v>
      </c>
      <c r="E189" s="5" t="str">
        <f>'[1]TCE - ANEXO IV - Preencher'!G198</f>
        <v>CIRURGICA FERNANDES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1290157</v>
      </c>
      <c r="I189" s="6">
        <f>IF('[1]TCE - ANEXO IV - Preencher'!K198="","",'[1]TCE - ANEXO IV - Preencher'!K198)</f>
        <v>44180</v>
      </c>
      <c r="J189" s="5" t="str">
        <f>'[1]TCE - ANEXO IV - Preencher'!L198</f>
        <v>35201261418042000131550040012901571538811011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480</v>
      </c>
    </row>
    <row r="190" spans="1:12" s="8" customFormat="1" ht="19.5" customHeight="1" x14ac:dyDescent="0.2">
      <c r="A190" s="3">
        <f>IFERROR(VLOOKUP(B190,'[1]DADOS (OCULTAR)'!$P$3:$R$59,3,0),"")</f>
        <v>10869782001206</v>
      </c>
      <c r="B190" s="4" t="str">
        <f>'[1]TCE - ANEXO IV - Preencher'!C199</f>
        <v>UPA TORRÕES</v>
      </c>
      <c r="C190" s="4" t="str">
        <f>'[1]TCE - ANEXO IV - Preencher'!E199</f>
        <v>3.12 - Material Hospitalar</v>
      </c>
      <c r="D190" s="3">
        <f>'[1]TCE - ANEXO IV - Preencher'!F199</f>
        <v>61418042000131</v>
      </c>
      <c r="E190" s="5" t="str">
        <f>'[1]TCE - ANEXO IV - Preencher'!G199</f>
        <v>CIRURGICA FERNANDES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1290157</v>
      </c>
      <c r="I190" s="6">
        <f>IF('[1]TCE - ANEXO IV - Preencher'!K199="","",'[1]TCE - ANEXO IV - Preencher'!K199)</f>
        <v>44180</v>
      </c>
      <c r="J190" s="5" t="str">
        <f>'[1]TCE - ANEXO IV - Preencher'!L199</f>
        <v>35201261418042000131550040012901571538811011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56.95</v>
      </c>
    </row>
    <row r="191" spans="1:12" s="8" customFormat="1" ht="19.5" customHeight="1" x14ac:dyDescent="0.2">
      <c r="A191" s="3">
        <f>IFERROR(VLOOKUP(B191,'[1]DADOS (OCULTAR)'!$P$3:$R$59,3,0),"")</f>
        <v>10869782001206</v>
      </c>
      <c r="B191" s="4" t="str">
        <f>'[1]TCE - ANEXO IV - Preencher'!C200</f>
        <v>UPA TORRÕES</v>
      </c>
      <c r="C191" s="4" t="str">
        <f>'[1]TCE - ANEXO IV - Preencher'!E200</f>
        <v>3.12 - Material Hospitalar</v>
      </c>
      <c r="D191" s="3">
        <f>'[1]TCE - ANEXO IV - Preencher'!F200</f>
        <v>61418042000131</v>
      </c>
      <c r="E191" s="5" t="str">
        <f>'[1]TCE - ANEXO IV - Preencher'!G200</f>
        <v>CIRURGICA FERNANDES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1290157</v>
      </c>
      <c r="I191" s="6">
        <f>IF('[1]TCE - ANEXO IV - Preencher'!K200="","",'[1]TCE - ANEXO IV - Preencher'!K200)</f>
        <v>44180</v>
      </c>
      <c r="J191" s="5" t="str">
        <f>'[1]TCE - ANEXO IV - Preencher'!L200</f>
        <v>35201261418042000131550040012901571538811011</v>
      </c>
      <c r="K191" s="5" t="str">
        <f>IF(F191="B",LEFT('[1]TCE - ANEXO IV - Preencher'!M200,2),IF(F191="S",LEFT('[1]TCE - ANEXO IV - Preencher'!M200,7),IF('[1]TCE - ANEXO IV - Preencher'!H200="","")))</f>
        <v>35</v>
      </c>
      <c r="L191" s="7">
        <f>'[1]TCE - ANEXO IV - Preencher'!N200</f>
        <v>38.159999999999997</v>
      </c>
    </row>
    <row r="192" spans="1:12" s="8" customFormat="1" ht="19.5" customHeight="1" x14ac:dyDescent="0.2">
      <c r="A192" s="3">
        <f>IFERROR(VLOOKUP(B192,'[1]DADOS (OCULTAR)'!$P$3:$R$59,3,0),"")</f>
        <v>10869782001206</v>
      </c>
      <c r="B192" s="4" t="str">
        <f>'[1]TCE - ANEXO IV - Preencher'!C201</f>
        <v>UPA TORRÕES</v>
      </c>
      <c r="C192" s="4" t="str">
        <f>'[1]TCE - ANEXO IV - Preencher'!E201</f>
        <v>3.12 - Material Hospitalar</v>
      </c>
      <c r="D192" s="3">
        <f>'[1]TCE - ANEXO IV - Preencher'!F201</f>
        <v>11449180000100</v>
      </c>
      <c r="E192" s="5" t="str">
        <f>'[1]TCE - ANEXO IV - Preencher'!G201</f>
        <v>DPROSMED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38878</v>
      </c>
      <c r="I192" s="6">
        <f>IF('[1]TCE - ANEXO IV - Preencher'!K201="","",'[1]TCE - ANEXO IV - Preencher'!K201)</f>
        <v>44165</v>
      </c>
      <c r="J192" s="5" t="str">
        <f>'[1]TCE - ANEXO IV - Preencher'!L201</f>
        <v>26201111449180000100550010000388781344620067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436.3</v>
      </c>
    </row>
    <row r="193" spans="1:12" s="8" customFormat="1" ht="19.5" customHeight="1" x14ac:dyDescent="0.2">
      <c r="A193" s="3">
        <f>IFERROR(VLOOKUP(B193,'[1]DADOS (OCULTAR)'!$P$3:$R$59,3,0),"")</f>
        <v>10869782001206</v>
      </c>
      <c r="B193" s="4" t="str">
        <f>'[1]TCE - ANEXO IV - Preencher'!C202</f>
        <v>UPA TORRÕES</v>
      </c>
      <c r="C193" s="4" t="str">
        <f>'[1]TCE - ANEXO IV - Preencher'!E202</f>
        <v>3.12 - Material Hospitalar</v>
      </c>
      <c r="D193" s="3">
        <f>'[1]TCE - ANEXO IV - Preencher'!F202</f>
        <v>11449180000100</v>
      </c>
      <c r="E193" s="5" t="str">
        <f>'[1]TCE - ANEXO IV - Preencher'!G202</f>
        <v>DPROSMED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39241</v>
      </c>
      <c r="I193" s="6">
        <f>IF('[1]TCE - ANEXO IV - Preencher'!K202="","",'[1]TCE - ANEXO IV - Preencher'!K202)</f>
        <v>44180</v>
      </c>
      <c r="J193" s="5" t="str">
        <f>'[1]TCE - ANEXO IV - Preencher'!L202</f>
        <v>26201211449180000100550010000392411310413170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171.16</v>
      </c>
    </row>
    <row r="194" spans="1:12" s="8" customFormat="1" ht="19.5" customHeight="1" x14ac:dyDescent="0.2">
      <c r="A194" s="3">
        <f>IFERROR(VLOOKUP(B194,'[1]DADOS (OCULTAR)'!$P$3:$R$59,3,0),"")</f>
        <v>10869782001206</v>
      </c>
      <c r="B194" s="4" t="str">
        <f>'[1]TCE - ANEXO IV - Preencher'!C203</f>
        <v>UPA TORRÕES</v>
      </c>
      <c r="C194" s="4" t="str">
        <f>'[1]TCE - ANEXO IV - Preencher'!E203</f>
        <v>3.12 - Material Hospitalar</v>
      </c>
      <c r="D194" s="3">
        <f>'[1]TCE - ANEXO IV - Preencher'!F203</f>
        <v>11449180000100</v>
      </c>
      <c r="E194" s="5" t="str">
        <f>'[1]TCE - ANEXO IV - Preencher'!G203</f>
        <v>DPROSMED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39241</v>
      </c>
      <c r="I194" s="6">
        <f>IF('[1]TCE - ANEXO IV - Preencher'!K203="","",'[1]TCE - ANEXO IV - Preencher'!K203)</f>
        <v>44180</v>
      </c>
      <c r="J194" s="5" t="str">
        <f>'[1]TCE - ANEXO IV - Preencher'!L203</f>
        <v>26201211449180000100550010000392411310413170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250.8</v>
      </c>
    </row>
    <row r="195" spans="1:12" s="8" customFormat="1" ht="19.5" customHeight="1" x14ac:dyDescent="0.2">
      <c r="A195" s="3">
        <f>IFERROR(VLOOKUP(B195,'[1]DADOS (OCULTAR)'!$P$3:$R$59,3,0),"")</f>
        <v>10869782001206</v>
      </c>
      <c r="B195" s="4" t="str">
        <f>'[1]TCE - ANEXO IV - Preencher'!C204</f>
        <v>UPA TORRÕES</v>
      </c>
      <c r="C195" s="4" t="str">
        <f>'[1]TCE - ANEXO IV - Preencher'!E204</f>
        <v>3.12 - Material Hospitalar</v>
      </c>
      <c r="D195" s="3">
        <f>'[1]TCE - ANEXO IV - Preencher'!F204</f>
        <v>8674752000140</v>
      </c>
      <c r="E195" s="5" t="str">
        <f>'[1]TCE - ANEXO IV - Preencher'!G204</f>
        <v>CIRURGICA MONTEBELLO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94340</v>
      </c>
      <c r="I195" s="6">
        <f>IF('[1]TCE - ANEXO IV - Preencher'!K204="","",'[1]TCE - ANEXO IV - Preencher'!K204)</f>
        <v>44179</v>
      </c>
      <c r="J195" s="5" t="str">
        <f>'[1]TCE - ANEXO IV - Preencher'!L204</f>
        <v>26201208674752000140550010000943401439010463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520.79999999999995</v>
      </c>
    </row>
    <row r="196" spans="1:12" s="8" customFormat="1" ht="19.5" customHeight="1" x14ac:dyDescent="0.2">
      <c r="A196" s="3">
        <f>IFERROR(VLOOKUP(B196,'[1]DADOS (OCULTAR)'!$P$3:$R$59,3,0),"")</f>
        <v>10869782001206</v>
      </c>
      <c r="B196" s="4" t="str">
        <f>'[1]TCE - ANEXO IV - Preencher'!C205</f>
        <v>UPA TORRÕES</v>
      </c>
      <c r="C196" s="4" t="str">
        <f>'[1]TCE - ANEXO IV - Preencher'!E205</f>
        <v>3.12 - Material Hospitalar</v>
      </c>
      <c r="D196" s="3">
        <f>'[1]TCE - ANEXO IV - Preencher'!F205</f>
        <v>8674752000140</v>
      </c>
      <c r="E196" s="5" t="str">
        <f>'[1]TCE - ANEXO IV - Preencher'!G205</f>
        <v>CIRURGICA MONTEBELLO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94340</v>
      </c>
      <c r="I196" s="6">
        <f>IF('[1]TCE - ANEXO IV - Preencher'!K205="","",'[1]TCE - ANEXO IV - Preencher'!K205)</f>
        <v>44179</v>
      </c>
      <c r="J196" s="5" t="str">
        <f>'[1]TCE - ANEXO IV - Preencher'!L205</f>
        <v>26201208674752000140550010000943401439010463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81.239999999999995</v>
      </c>
    </row>
    <row r="197" spans="1:12" s="8" customFormat="1" ht="19.5" customHeight="1" x14ac:dyDescent="0.2">
      <c r="A197" s="3">
        <f>IFERROR(VLOOKUP(B197,'[1]DADOS (OCULTAR)'!$P$3:$R$59,3,0),"")</f>
        <v>10869782001206</v>
      </c>
      <c r="B197" s="4" t="str">
        <f>'[1]TCE - ANEXO IV - Preencher'!C206</f>
        <v>UPA TORRÕES</v>
      </c>
      <c r="C197" s="4" t="str">
        <f>'[1]TCE - ANEXO IV - Preencher'!E206</f>
        <v>3.12 - Material Hospitalar</v>
      </c>
      <c r="D197" s="3">
        <f>'[1]TCE - ANEXO IV - Preencher'!F206</f>
        <v>8674752000140</v>
      </c>
      <c r="E197" s="5" t="str">
        <f>'[1]TCE - ANEXO IV - Preencher'!G206</f>
        <v>CIRURGICA MONTEBELLO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94340</v>
      </c>
      <c r="I197" s="6">
        <f>IF('[1]TCE - ANEXO IV - Preencher'!K206="","",'[1]TCE - ANEXO IV - Preencher'!K206)</f>
        <v>44179</v>
      </c>
      <c r="J197" s="5" t="str">
        <f>'[1]TCE - ANEXO IV - Preencher'!L206</f>
        <v>26201208674752000140550010000943401439010463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330.25</v>
      </c>
    </row>
    <row r="198" spans="1:12" s="8" customFormat="1" ht="19.5" customHeight="1" x14ac:dyDescent="0.2">
      <c r="A198" s="3">
        <f>IFERROR(VLOOKUP(B198,'[1]DADOS (OCULTAR)'!$P$3:$R$59,3,0),"")</f>
        <v>10869782001206</v>
      </c>
      <c r="B198" s="4" t="str">
        <f>'[1]TCE - ANEXO IV - Preencher'!C207</f>
        <v>UPA TORRÕES</v>
      </c>
      <c r="C198" s="4" t="str">
        <f>'[1]TCE - ANEXO IV - Preencher'!E207</f>
        <v>3.12 - Material Hospitalar</v>
      </c>
      <c r="D198" s="3">
        <f>'[1]TCE - ANEXO IV - Preencher'!F207</f>
        <v>8674752000140</v>
      </c>
      <c r="E198" s="5" t="str">
        <f>'[1]TCE - ANEXO IV - Preencher'!G207</f>
        <v>CIRURGICA MONTEBELLO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93732</v>
      </c>
      <c r="I198" s="6">
        <f>IF('[1]TCE - ANEXO IV - Preencher'!K207="","",'[1]TCE - ANEXO IV - Preencher'!K207)</f>
        <v>44168</v>
      </c>
      <c r="J198" s="5" t="str">
        <f>'[1]TCE - ANEXO IV - Preencher'!L207</f>
        <v>26201208674752000140550010000937321031377803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433.73</v>
      </c>
    </row>
    <row r="199" spans="1:12" s="8" customFormat="1" ht="19.5" customHeight="1" x14ac:dyDescent="0.2">
      <c r="A199" s="3">
        <f>IFERROR(VLOOKUP(B199,'[1]DADOS (OCULTAR)'!$P$3:$R$59,3,0),"")</f>
        <v>10869782001206</v>
      </c>
      <c r="B199" s="4" t="str">
        <f>'[1]TCE - ANEXO IV - Preencher'!C208</f>
        <v>UPA TORRÕES</v>
      </c>
      <c r="C199" s="4" t="str">
        <f>'[1]TCE - ANEXO IV - Preencher'!E208</f>
        <v>3.12 - Material Hospitalar</v>
      </c>
      <c r="D199" s="3">
        <f>'[1]TCE - ANEXO IV - Preencher'!F208</f>
        <v>8674752000140</v>
      </c>
      <c r="E199" s="5" t="str">
        <f>'[1]TCE - ANEXO IV - Preencher'!G208</f>
        <v>CIRURGICA MONTEBELLO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94340</v>
      </c>
      <c r="I199" s="6">
        <f>IF('[1]TCE - ANEXO IV - Preencher'!K208="","",'[1]TCE - ANEXO IV - Preencher'!K208)</f>
        <v>44179</v>
      </c>
      <c r="J199" s="5" t="str">
        <f>'[1]TCE - ANEXO IV - Preencher'!L208</f>
        <v>26201208674752000140550010000943401439010463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177.76</v>
      </c>
    </row>
    <row r="200" spans="1:12" s="8" customFormat="1" ht="19.5" customHeight="1" x14ac:dyDescent="0.2">
      <c r="A200" s="3">
        <f>IFERROR(VLOOKUP(B200,'[1]DADOS (OCULTAR)'!$P$3:$R$59,3,0),"")</f>
        <v>10869782001206</v>
      </c>
      <c r="B200" s="4" t="str">
        <f>'[1]TCE - ANEXO IV - Preencher'!C209</f>
        <v>UPA TORRÕES</v>
      </c>
      <c r="C200" s="4" t="str">
        <f>'[1]TCE - ANEXO IV - Preencher'!E209</f>
        <v>3.12 - Material Hospitalar</v>
      </c>
      <c r="D200" s="3">
        <f>'[1]TCE - ANEXO IV - Preencher'!F209</f>
        <v>8674752000140</v>
      </c>
      <c r="E200" s="5" t="str">
        <f>'[1]TCE - ANEXO IV - Preencher'!G209</f>
        <v>CIRURGICA MONTEBELLO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94340</v>
      </c>
      <c r="I200" s="6">
        <f>IF('[1]TCE - ANEXO IV - Preencher'!K209="","",'[1]TCE - ANEXO IV - Preencher'!K209)</f>
        <v>44179</v>
      </c>
      <c r="J200" s="5" t="str">
        <f>'[1]TCE - ANEXO IV - Preencher'!L209</f>
        <v>26201208674752000140550010000943401439010463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924.7</v>
      </c>
    </row>
    <row r="201" spans="1:12" s="8" customFormat="1" ht="19.5" customHeight="1" x14ac:dyDescent="0.2">
      <c r="A201" s="3">
        <f>IFERROR(VLOOKUP(B201,'[1]DADOS (OCULTAR)'!$P$3:$R$59,3,0),"")</f>
        <v>10869782001206</v>
      </c>
      <c r="B201" s="4" t="str">
        <f>'[1]TCE - ANEXO IV - Preencher'!C210</f>
        <v>UPA TORRÕES</v>
      </c>
      <c r="C201" s="4" t="str">
        <f>'[1]TCE - ANEXO IV - Preencher'!E210</f>
        <v>3.12 - Material Hospitalar</v>
      </c>
      <c r="D201" s="3">
        <f>'[1]TCE - ANEXO IV - Preencher'!F210</f>
        <v>12882932000194</v>
      </c>
      <c r="E201" s="5" t="str">
        <f>'[1]TCE - ANEXO IV - Preencher'!G210</f>
        <v>EXOMED REP DE MEDICAMENTOS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147288</v>
      </c>
      <c r="I201" s="6">
        <f>IF('[1]TCE - ANEXO IV - Preencher'!K210="","",'[1]TCE - ANEXO IV - Preencher'!K210)</f>
        <v>44188</v>
      </c>
      <c r="J201" s="5" t="str">
        <f>'[1]TCE - ANEXO IV - Preencher'!L210</f>
        <v>26201212882932000194550010001472881222437048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2100</v>
      </c>
    </row>
    <row r="202" spans="1:12" s="8" customFormat="1" ht="19.5" customHeight="1" x14ac:dyDescent="0.2">
      <c r="A202" s="3">
        <f>IFERROR(VLOOKUP(B202,'[1]DADOS (OCULTAR)'!$P$3:$R$59,3,0),"")</f>
        <v>10869782001206</v>
      </c>
      <c r="B202" s="4" t="str">
        <f>'[1]TCE - ANEXO IV - Preencher'!C211</f>
        <v>UPA TORRÕES</v>
      </c>
      <c r="C202" s="4" t="str">
        <f>'[1]TCE - ANEXO IV - Preencher'!E211</f>
        <v>3.12 - Material Hospitalar</v>
      </c>
      <c r="D202" s="3">
        <f>'[1]TCE - ANEXO IV - Preencher'!F211</f>
        <v>12882932000194</v>
      </c>
      <c r="E202" s="5" t="str">
        <f>'[1]TCE - ANEXO IV - Preencher'!G211</f>
        <v>EXOMED REP DE MEDICAMENTOS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147288</v>
      </c>
      <c r="I202" s="6">
        <f>IF('[1]TCE - ANEXO IV - Preencher'!K211="","",'[1]TCE - ANEXO IV - Preencher'!K211)</f>
        <v>44188</v>
      </c>
      <c r="J202" s="5" t="str">
        <f>'[1]TCE - ANEXO IV - Preencher'!L211</f>
        <v>26201212882932000194550010001472881222437048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561.6</v>
      </c>
    </row>
    <row r="203" spans="1:12" s="8" customFormat="1" ht="19.5" customHeight="1" x14ac:dyDescent="0.2">
      <c r="A203" s="3">
        <f>IFERROR(VLOOKUP(B203,'[1]DADOS (OCULTAR)'!$P$3:$R$59,3,0),"")</f>
        <v>10869782001206</v>
      </c>
      <c r="B203" s="4" t="str">
        <f>'[1]TCE - ANEXO IV - Preencher'!C212</f>
        <v>UPA TORRÕES</v>
      </c>
      <c r="C203" s="4" t="str">
        <f>'[1]TCE - ANEXO IV - Preencher'!E212</f>
        <v>3.12 - Material Hospitalar</v>
      </c>
      <c r="D203" s="3">
        <f>'[1]TCE - ANEXO IV - Preencher'!F212</f>
        <v>12882932000194</v>
      </c>
      <c r="E203" s="5" t="str">
        <f>'[1]TCE - ANEXO IV - Preencher'!G212</f>
        <v>EXOMED REP DE MEDICAMENTOS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146982</v>
      </c>
      <c r="I203" s="6">
        <f>IF('[1]TCE - ANEXO IV - Preencher'!K212="","",'[1]TCE - ANEXO IV - Preencher'!K212)</f>
        <v>44180</v>
      </c>
      <c r="J203" s="5" t="str">
        <f>'[1]TCE - ANEXO IV - Preencher'!L212</f>
        <v>26201212882932000194550010001469821072353308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86.4</v>
      </c>
    </row>
    <row r="204" spans="1:12" s="8" customFormat="1" ht="19.5" customHeight="1" x14ac:dyDescent="0.2">
      <c r="A204" s="3">
        <f>IFERROR(VLOOKUP(B204,'[1]DADOS (OCULTAR)'!$P$3:$R$59,3,0),"")</f>
        <v>10869782001206</v>
      </c>
      <c r="B204" s="4" t="str">
        <f>'[1]TCE - ANEXO IV - Preencher'!C213</f>
        <v>UPA TORRÕES</v>
      </c>
      <c r="C204" s="4" t="str">
        <f>'[1]TCE - ANEXO IV - Preencher'!E213</f>
        <v>3.12 - Material Hospitalar</v>
      </c>
      <c r="D204" s="3">
        <f>'[1]TCE - ANEXO IV - Preencher'!F213</f>
        <v>10779833000156</v>
      </c>
      <c r="E204" s="5" t="str">
        <f>'[1]TCE - ANEXO IV - Preencher'!G213</f>
        <v>MEDICAL MERCANTIL DE APARE MEDICA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516696</v>
      </c>
      <c r="I204" s="6">
        <f>IF('[1]TCE - ANEXO IV - Preencher'!K213="","",'[1]TCE - ANEXO IV - Preencher'!K213)</f>
        <v>44169</v>
      </c>
      <c r="J204" s="5" t="str">
        <f>'[1]TCE - ANEXO IV - Preencher'!L213</f>
        <v>26201210779833000156550010005166961112208324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300</v>
      </c>
    </row>
    <row r="205" spans="1:12" s="8" customFormat="1" ht="19.5" customHeight="1" x14ac:dyDescent="0.2">
      <c r="A205" s="3">
        <f>IFERROR(VLOOKUP(B205,'[1]DADOS (OCULTAR)'!$P$3:$R$59,3,0),"")</f>
        <v>10869782001206</v>
      </c>
      <c r="B205" s="4" t="str">
        <f>'[1]TCE - ANEXO IV - Preencher'!C214</f>
        <v>UPA TORRÕES</v>
      </c>
      <c r="C205" s="4" t="str">
        <f>'[1]TCE - ANEXO IV - Preencher'!E214</f>
        <v>3.12 - Material Hospitalar</v>
      </c>
      <c r="D205" s="3">
        <f>'[1]TCE - ANEXO IV - Preencher'!F214</f>
        <v>10779833000156</v>
      </c>
      <c r="E205" s="5" t="str">
        <f>'[1]TCE - ANEXO IV - Preencher'!G214</f>
        <v>MEDICAL MERCANTIL DE APARE MEDICA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517343</v>
      </c>
      <c r="I205" s="6">
        <f>IF('[1]TCE - ANEXO IV - Preencher'!K214="","",'[1]TCE - ANEXO IV - Preencher'!K214)</f>
        <v>44180</v>
      </c>
      <c r="J205" s="5" t="str">
        <f>'[1]TCE - ANEXO IV - Preencher'!L214</f>
        <v>26201210779833000156550010005173431111312629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1000</v>
      </c>
    </row>
    <row r="206" spans="1:12" s="8" customFormat="1" ht="19.5" customHeight="1" x14ac:dyDescent="0.2">
      <c r="A206" s="3">
        <f>IFERROR(VLOOKUP(B206,'[1]DADOS (OCULTAR)'!$P$3:$R$59,3,0),"")</f>
        <v>10869782001206</v>
      </c>
      <c r="B206" s="4" t="str">
        <f>'[1]TCE - ANEXO IV - Preencher'!C215</f>
        <v>UPA TORRÕES</v>
      </c>
      <c r="C206" s="4" t="str">
        <f>'[1]TCE - ANEXO IV - Preencher'!E215</f>
        <v>3.12 - Material Hospitalar</v>
      </c>
      <c r="D206" s="3">
        <f>'[1]TCE - ANEXO IV - Preencher'!F215</f>
        <v>10779833000156</v>
      </c>
      <c r="E206" s="5" t="str">
        <f>'[1]TCE - ANEXO IV - Preencher'!G215</f>
        <v>MEDICAL MERCANTIL DE APARE MEDICA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517799</v>
      </c>
      <c r="I206" s="6">
        <f>IF('[1]TCE - ANEXO IV - Preencher'!K215="","",'[1]TCE - ANEXO IV - Preencher'!K215)</f>
        <v>44187</v>
      </c>
      <c r="J206" s="5" t="str">
        <f>'[1]TCE - ANEXO IV - Preencher'!L215</f>
        <v>26201210779833000156550010005177991111955144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1395</v>
      </c>
    </row>
    <row r="207" spans="1:12" s="8" customFormat="1" ht="19.5" customHeight="1" x14ac:dyDescent="0.2">
      <c r="A207" s="3">
        <f>IFERROR(VLOOKUP(B207,'[1]DADOS (OCULTAR)'!$P$3:$R$59,3,0),"")</f>
        <v>10869782001206</v>
      </c>
      <c r="B207" s="4" t="str">
        <f>'[1]TCE - ANEXO IV - Preencher'!C216</f>
        <v>UPA TORRÕES</v>
      </c>
      <c r="C207" s="4" t="str">
        <f>'[1]TCE - ANEXO IV - Preencher'!E216</f>
        <v>3.12 - Material Hospitalar</v>
      </c>
      <c r="D207" s="3">
        <f>'[1]TCE - ANEXO IV - Preencher'!F216</f>
        <v>10779833000156</v>
      </c>
      <c r="E207" s="5" t="str">
        <f>'[1]TCE - ANEXO IV - Preencher'!G216</f>
        <v>MEDICAL MERCANTIL DE APARE MEDICA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517799</v>
      </c>
      <c r="I207" s="6">
        <f>IF('[1]TCE - ANEXO IV - Preencher'!K216="","",'[1]TCE - ANEXO IV - Preencher'!K216)</f>
        <v>44187</v>
      </c>
      <c r="J207" s="5" t="str">
        <f>'[1]TCE - ANEXO IV - Preencher'!L216</f>
        <v>26201210779833000156550010005177991111955144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1138.32</v>
      </c>
    </row>
    <row r="208" spans="1:12" s="8" customFormat="1" ht="19.5" customHeight="1" x14ac:dyDescent="0.2">
      <c r="A208" s="3">
        <f>IFERROR(VLOOKUP(B208,'[1]DADOS (OCULTAR)'!$P$3:$R$59,3,0),"")</f>
        <v>10869782001206</v>
      </c>
      <c r="B208" s="4" t="str">
        <f>'[1]TCE - ANEXO IV - Preencher'!C217</f>
        <v>UPA TORRÕES</v>
      </c>
      <c r="C208" s="4" t="str">
        <f>'[1]TCE - ANEXO IV - Preencher'!E217</f>
        <v>3.12 - Material Hospitalar</v>
      </c>
      <c r="D208" s="3">
        <f>'[1]TCE - ANEXO IV - Preencher'!F217</f>
        <v>10779833000156</v>
      </c>
      <c r="E208" s="5" t="str">
        <f>'[1]TCE - ANEXO IV - Preencher'!G217</f>
        <v>MEDICAL MERCANTIL DE APARE MEDICA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517477</v>
      </c>
      <c r="I208" s="6">
        <f>IF('[1]TCE - ANEXO IV - Preencher'!K217="","",'[1]TCE - ANEXO IV - Preencher'!K217)</f>
        <v>44181</v>
      </c>
      <c r="J208" s="5" t="str">
        <f>'[1]TCE - ANEXO IV - Preencher'!L217</f>
        <v>26201210779833000156550010005174771152319389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288</v>
      </c>
    </row>
    <row r="209" spans="1:12" s="8" customFormat="1" ht="19.5" customHeight="1" x14ac:dyDescent="0.2">
      <c r="A209" s="3">
        <f>IFERROR(VLOOKUP(B209,'[1]DADOS (OCULTAR)'!$P$3:$R$59,3,0),"")</f>
        <v>10869782001206</v>
      </c>
      <c r="B209" s="4" t="str">
        <f>'[1]TCE - ANEXO IV - Preencher'!C218</f>
        <v>UPA TORRÕES</v>
      </c>
      <c r="C209" s="4" t="str">
        <f>'[1]TCE - ANEXO IV - Preencher'!E218</f>
        <v>3.12 - Material Hospitalar</v>
      </c>
      <c r="D209" s="3">
        <f>'[1]TCE - ANEXO IV - Preencher'!F218</f>
        <v>58426628000133</v>
      </c>
      <c r="E209" s="5" t="str">
        <f>'[1]TCE - ANEXO IV - Preencher'!G218</f>
        <v>SAMTRONIC INDUSTRIA E COMERCIO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257570</v>
      </c>
      <c r="I209" s="6">
        <f>IF('[1]TCE - ANEXO IV - Preencher'!K218="","",'[1]TCE - ANEXO IV - Preencher'!K218)</f>
        <v>44181</v>
      </c>
      <c r="J209" s="5" t="str">
        <f>'[1]TCE - ANEXO IV - Preencher'!L218</f>
        <v>35201258426628000133550010002575701100002459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1950</v>
      </c>
    </row>
    <row r="210" spans="1:12" s="8" customFormat="1" ht="19.5" customHeight="1" x14ac:dyDescent="0.2">
      <c r="A210" s="3">
        <f>IFERROR(VLOOKUP(B210,'[1]DADOS (OCULTAR)'!$P$3:$R$59,3,0),"")</f>
        <v>10869782001206</v>
      </c>
      <c r="B210" s="4" t="str">
        <f>'[1]TCE - ANEXO IV - Preencher'!C219</f>
        <v>UPA TORRÕES</v>
      </c>
      <c r="C210" s="4" t="str">
        <f>'[1]TCE - ANEXO IV - Preencher'!E219</f>
        <v>3.12 - Material Hospitalar</v>
      </c>
      <c r="D210" s="3">
        <f>'[1]TCE - ANEXO IV - Preencher'!F219</f>
        <v>18162706000115</v>
      </c>
      <c r="E210" s="5" t="str">
        <f>'[1]TCE - ANEXO IV - Preencher'!G219</f>
        <v>QUIMY LIFE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16113</v>
      </c>
      <c r="I210" s="6">
        <f>IF('[1]TCE - ANEXO IV - Preencher'!K219="","",'[1]TCE - ANEXO IV - Preencher'!K219)</f>
        <v>44179</v>
      </c>
      <c r="J210" s="5" t="str">
        <f>'[1]TCE - ANEXO IV - Preencher'!L219</f>
        <v>26201218162706000115550010000161131101594272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398.25</v>
      </c>
    </row>
    <row r="211" spans="1:12" s="8" customFormat="1" ht="19.5" customHeight="1" x14ac:dyDescent="0.2">
      <c r="A211" s="3">
        <f>IFERROR(VLOOKUP(B211,'[1]DADOS (OCULTAR)'!$P$3:$R$59,3,0),"")</f>
        <v>10869782001206</v>
      </c>
      <c r="B211" s="4" t="str">
        <f>'[1]TCE - ANEXO IV - Preencher'!C220</f>
        <v>UPA TORRÕES</v>
      </c>
      <c r="C211" s="4" t="str">
        <f>'[1]TCE - ANEXO IV - Preencher'!E220</f>
        <v>3.12 - Material Hospitalar</v>
      </c>
      <c r="D211" s="3">
        <f>'[1]TCE - ANEXO IV - Preencher'!F220</f>
        <v>21596736000144</v>
      </c>
      <c r="E211" s="5" t="str">
        <f>'[1]TCE - ANEXO IV - Preencher'!G220</f>
        <v>ULTRAMEGA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116312</v>
      </c>
      <c r="I211" s="6">
        <f>IF('[1]TCE - ANEXO IV - Preencher'!K220="","",'[1]TCE - ANEXO IV - Preencher'!K220)</f>
        <v>44181</v>
      </c>
      <c r="J211" s="5" t="str">
        <f>'[1]TCE - ANEXO IV - Preencher'!L220</f>
        <v>26201221596736000144550010001163121001191960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680</v>
      </c>
    </row>
    <row r="212" spans="1:12" s="8" customFormat="1" ht="19.5" customHeight="1" x14ac:dyDescent="0.2">
      <c r="A212" s="3">
        <f>IFERROR(VLOOKUP(B212,'[1]DADOS (OCULTAR)'!$P$3:$R$59,3,0),"")</f>
        <v>10869782001206</v>
      </c>
      <c r="B212" s="4" t="str">
        <f>'[1]TCE - ANEXO IV - Preencher'!C221</f>
        <v>UPA TORRÕES</v>
      </c>
      <c r="C212" s="4" t="str">
        <f>'[1]TCE - ANEXO IV - Preencher'!E221</f>
        <v>3.12 - Material Hospitalar</v>
      </c>
      <c r="D212" s="3">
        <f>'[1]TCE - ANEXO IV - Preencher'!F221</f>
        <v>21596736000144</v>
      </c>
      <c r="E212" s="5" t="str">
        <f>'[1]TCE - ANEXO IV - Preencher'!G221</f>
        <v>ULTRAMEGA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116165</v>
      </c>
      <c r="I212" s="6">
        <f>IF('[1]TCE - ANEXO IV - Preencher'!K221="","",'[1]TCE - ANEXO IV - Preencher'!K221)</f>
        <v>44179</v>
      </c>
      <c r="J212" s="5" t="str">
        <f>'[1]TCE - ANEXO IV - Preencher'!L221</f>
        <v>26201221596736000144550010001161651001190460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456.4</v>
      </c>
    </row>
    <row r="213" spans="1:12" s="8" customFormat="1" ht="19.5" customHeight="1" x14ac:dyDescent="0.2">
      <c r="A213" s="3">
        <f>IFERROR(VLOOKUP(B213,'[1]DADOS (OCULTAR)'!$P$3:$R$59,3,0),"")</f>
        <v>10869782001206</v>
      </c>
      <c r="B213" s="4" t="str">
        <f>'[1]TCE - ANEXO IV - Preencher'!C222</f>
        <v>UPA TORRÕES</v>
      </c>
      <c r="C213" s="4" t="str">
        <f>'[1]TCE - ANEXO IV - Preencher'!E222</f>
        <v>3.12 - Material Hospitalar</v>
      </c>
      <c r="D213" s="3">
        <f>'[1]TCE - ANEXO IV - Preencher'!F222</f>
        <v>21596736000144</v>
      </c>
      <c r="E213" s="5" t="str">
        <f>'[1]TCE - ANEXO IV - Preencher'!G222</f>
        <v>ULTRAMEGA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116165</v>
      </c>
      <c r="I213" s="6">
        <f>IF('[1]TCE - ANEXO IV - Preencher'!K222="","",'[1]TCE - ANEXO IV - Preencher'!K222)</f>
        <v>44179</v>
      </c>
      <c r="J213" s="5" t="str">
        <f>'[1]TCE - ANEXO IV - Preencher'!L222</f>
        <v>26201221596736000144550010001161651001190460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310.08</v>
      </c>
    </row>
    <row r="214" spans="1:12" s="8" customFormat="1" ht="19.5" customHeight="1" x14ac:dyDescent="0.2">
      <c r="A214" s="3">
        <f>IFERROR(VLOOKUP(B214,'[1]DADOS (OCULTAR)'!$P$3:$R$59,3,0),"")</f>
        <v>10869782001206</v>
      </c>
      <c r="B214" s="4" t="str">
        <f>'[1]TCE - ANEXO IV - Preencher'!C223</f>
        <v>UPA TORRÕES</v>
      </c>
      <c r="C214" s="4" t="str">
        <f>'[1]TCE - ANEXO IV - Preencher'!E223</f>
        <v>3.12 - Material Hospitalar</v>
      </c>
      <c r="D214" s="3">
        <f>'[1]TCE - ANEXO IV - Preencher'!F223</f>
        <v>21596736000144</v>
      </c>
      <c r="E214" s="5" t="str">
        <f>'[1]TCE - ANEXO IV - Preencher'!G223</f>
        <v>ULTRAMEGA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116165</v>
      </c>
      <c r="I214" s="6">
        <f>IF('[1]TCE - ANEXO IV - Preencher'!K223="","",'[1]TCE - ANEXO IV - Preencher'!K223)</f>
        <v>44179</v>
      </c>
      <c r="J214" s="5" t="str">
        <f>'[1]TCE - ANEXO IV - Preencher'!L223</f>
        <v>26201221596736000144550010001161651001190460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291.60000000000002</v>
      </c>
    </row>
    <row r="215" spans="1:12" s="8" customFormat="1" ht="19.5" customHeight="1" x14ac:dyDescent="0.2">
      <c r="A215" s="3">
        <f>IFERROR(VLOOKUP(B215,'[1]DADOS (OCULTAR)'!$P$3:$R$59,3,0),"")</f>
        <v>10869782001206</v>
      </c>
      <c r="B215" s="4" t="str">
        <f>'[1]TCE - ANEXO IV - Preencher'!C224</f>
        <v>UPA TORRÕES</v>
      </c>
      <c r="C215" s="4" t="str">
        <f>'[1]TCE - ANEXO IV - Preencher'!E224</f>
        <v>3.12 - Material Hospitalar</v>
      </c>
      <c r="D215" s="3">
        <f>'[1]TCE - ANEXO IV - Preencher'!F224</f>
        <v>21596736000144</v>
      </c>
      <c r="E215" s="5" t="str">
        <f>'[1]TCE - ANEXO IV - Preencher'!G224</f>
        <v>ULTRAMEGA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116165</v>
      </c>
      <c r="I215" s="6">
        <f>IF('[1]TCE - ANEXO IV - Preencher'!K224="","",'[1]TCE - ANEXO IV - Preencher'!K224)</f>
        <v>44179</v>
      </c>
      <c r="J215" s="5" t="str">
        <f>'[1]TCE - ANEXO IV - Preencher'!L224</f>
        <v>26201221596736000144550010001161651001190460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270</v>
      </c>
    </row>
    <row r="216" spans="1:12" s="8" customFormat="1" ht="19.5" customHeight="1" x14ac:dyDescent="0.2">
      <c r="A216" s="3">
        <f>IFERROR(VLOOKUP(B216,'[1]DADOS (OCULTAR)'!$P$3:$R$59,3,0),"")</f>
        <v>10869782001206</v>
      </c>
      <c r="B216" s="4" t="str">
        <f>'[1]TCE - ANEXO IV - Preencher'!C225</f>
        <v>UPA TORRÕES</v>
      </c>
      <c r="C216" s="4" t="str">
        <f>'[1]TCE - ANEXO IV - Preencher'!E225</f>
        <v>3.12 - Material Hospitalar</v>
      </c>
      <c r="D216" s="3">
        <f>'[1]TCE - ANEXO IV - Preencher'!F225</f>
        <v>67729178000220</v>
      </c>
      <c r="E216" s="5" t="str">
        <f>'[1]TCE - ANEXO IV - Preencher'!G225</f>
        <v>Comercial Cirurgica Rioclarense Ltda - M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1495</v>
      </c>
      <c r="I216" s="6">
        <f>IF('[1]TCE - ANEXO IV - Preencher'!K225="","",'[1]TCE - ANEXO IV - Preencher'!K225)</f>
        <v>44179</v>
      </c>
      <c r="J216" s="5" t="str">
        <f>'[1]TCE - ANEXO IV - Preencher'!L225</f>
        <v>26201267729178000653550010000014951733208441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286</v>
      </c>
    </row>
    <row r="217" spans="1:12" s="8" customFormat="1" ht="19.5" customHeight="1" x14ac:dyDescent="0.2">
      <c r="A217" s="3">
        <f>IFERROR(VLOOKUP(B217,'[1]DADOS (OCULTAR)'!$P$3:$R$59,3,0),"")</f>
        <v>10869782001206</v>
      </c>
      <c r="B217" s="4" t="str">
        <f>'[1]TCE - ANEXO IV - Preencher'!C226</f>
        <v>UPA TORRÕES</v>
      </c>
      <c r="C217" s="4" t="str">
        <f>'[1]TCE - ANEXO IV - Preencher'!E226</f>
        <v>3.12 - Material Hospitalar</v>
      </c>
      <c r="D217" s="3">
        <f>'[1]TCE - ANEXO IV - Preencher'!F226</f>
        <v>67729178000220</v>
      </c>
      <c r="E217" s="5" t="str">
        <f>'[1]TCE - ANEXO IV - Preencher'!G226</f>
        <v>Comercial Cirurgica Rioclarense Ltda - M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1495</v>
      </c>
      <c r="I217" s="6">
        <f>IF('[1]TCE - ANEXO IV - Preencher'!K226="","",'[1]TCE - ANEXO IV - Preencher'!K226)</f>
        <v>44179</v>
      </c>
      <c r="J217" s="5" t="str">
        <f>'[1]TCE - ANEXO IV - Preencher'!L226</f>
        <v>26201267729178000653550010000014951733208441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286</v>
      </c>
    </row>
    <row r="218" spans="1:12" s="8" customFormat="1" ht="19.5" customHeight="1" x14ac:dyDescent="0.2">
      <c r="A218" s="3">
        <f>IFERROR(VLOOKUP(B218,'[1]DADOS (OCULTAR)'!$P$3:$R$59,3,0),"")</f>
        <v>10869782001206</v>
      </c>
      <c r="B218" s="4" t="str">
        <f>'[1]TCE - ANEXO IV - Preencher'!C227</f>
        <v>UPA TORRÕES</v>
      </c>
      <c r="C218" s="4" t="str">
        <f>'[1]TCE - ANEXO IV - Preencher'!E227</f>
        <v>3.12 - Material Hospitalar</v>
      </c>
      <c r="D218" s="3">
        <f>'[1]TCE - ANEXO IV - Preencher'!F227</f>
        <v>9607807000161</v>
      </c>
      <c r="E218" s="5" t="str">
        <f>'[1]TCE - ANEXO IV - Preencher'!G227</f>
        <v>Injefarma Cavalcanti e Silva Distribuido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16886</v>
      </c>
      <c r="I218" s="6">
        <f>IF('[1]TCE - ANEXO IV - Preencher'!K227="","",'[1]TCE - ANEXO IV - Preencher'!K227)</f>
        <v>44172</v>
      </c>
      <c r="J218" s="5" t="str">
        <f>'[1]TCE - ANEXO IV - Preencher'!L227</f>
        <v>26201209607807000161550010000168861436150728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1835.4</v>
      </c>
    </row>
    <row r="219" spans="1:12" s="8" customFormat="1" ht="19.5" customHeight="1" x14ac:dyDescent="0.2">
      <c r="A219" s="3">
        <f>IFERROR(VLOOKUP(B219,'[1]DADOS (OCULTAR)'!$P$3:$R$59,3,0),"")</f>
        <v>10869782001206</v>
      </c>
      <c r="B219" s="4" t="str">
        <f>'[1]TCE - ANEXO IV - Preencher'!C228</f>
        <v>UPA TORRÕES</v>
      </c>
      <c r="C219" s="4" t="str">
        <f>'[1]TCE - ANEXO IV - Preencher'!E228</f>
        <v>3.12 - Material Hospitalar</v>
      </c>
      <c r="D219" s="3">
        <f>'[1]TCE - ANEXO IV - Preencher'!F228</f>
        <v>3817043000152</v>
      </c>
      <c r="E219" s="5" t="str">
        <f>'[1]TCE - ANEXO IV - Preencher'!G228</f>
        <v>Pharmaplus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26623</v>
      </c>
      <c r="I219" s="6">
        <f>IF('[1]TCE - ANEXO IV - Preencher'!K228="","",'[1]TCE - ANEXO IV - Preencher'!K228)</f>
        <v>44180</v>
      </c>
      <c r="J219" s="5" t="str">
        <f>'[1]TCE - ANEXO IV - Preencher'!L228</f>
        <v>26201203817043000152550010000266231019559085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46.61</v>
      </c>
    </row>
    <row r="220" spans="1:12" s="8" customFormat="1" ht="19.5" customHeight="1" x14ac:dyDescent="0.2">
      <c r="A220" s="3">
        <f>IFERROR(VLOOKUP(B220,'[1]DADOS (OCULTAR)'!$P$3:$R$59,3,0),"")</f>
        <v>10869782001206</v>
      </c>
      <c r="B220" s="4" t="str">
        <f>'[1]TCE - ANEXO IV - Preencher'!C229</f>
        <v>UPA TORRÕES</v>
      </c>
      <c r="C220" s="4" t="str">
        <f>'[1]TCE - ANEXO IV - Preencher'!E229</f>
        <v>3.12 - Material Hospitalar</v>
      </c>
      <c r="D220" s="3">
        <f>'[1]TCE - ANEXO IV - Preencher'!F229</f>
        <v>3817043000152</v>
      </c>
      <c r="E220" s="5" t="str">
        <f>'[1]TCE - ANEXO IV - Preencher'!G229</f>
        <v>Pharmaplus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26623</v>
      </c>
      <c r="I220" s="6">
        <f>IF('[1]TCE - ANEXO IV - Preencher'!K229="","",'[1]TCE - ANEXO IV - Preencher'!K229)</f>
        <v>44180</v>
      </c>
      <c r="J220" s="5" t="str">
        <f>'[1]TCE - ANEXO IV - Preencher'!L229</f>
        <v>26201203817043000152550010000266231019559085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5.92</v>
      </c>
    </row>
    <row r="221" spans="1:12" s="8" customFormat="1" ht="19.5" customHeight="1" x14ac:dyDescent="0.2">
      <c r="A221" s="3">
        <f>IFERROR(VLOOKUP(B221,'[1]DADOS (OCULTAR)'!$P$3:$R$59,3,0),"")</f>
        <v>10869782001206</v>
      </c>
      <c r="B221" s="4" t="str">
        <f>'[1]TCE - ANEXO IV - Preencher'!C230</f>
        <v>UPA TORRÕES</v>
      </c>
      <c r="C221" s="4" t="str">
        <f>'[1]TCE - ANEXO IV - Preencher'!E230</f>
        <v>3.12 - Material Hospitalar</v>
      </c>
      <c r="D221" s="3">
        <f>'[1]TCE - ANEXO IV - Preencher'!F230</f>
        <v>3817043000152</v>
      </c>
      <c r="E221" s="5" t="str">
        <f>'[1]TCE - ANEXO IV - Preencher'!G230</f>
        <v>Pharmaplus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26623</v>
      </c>
      <c r="I221" s="6">
        <f>IF('[1]TCE - ANEXO IV - Preencher'!K230="","",'[1]TCE - ANEXO IV - Preencher'!K230)</f>
        <v>44180</v>
      </c>
      <c r="J221" s="5" t="str">
        <f>'[1]TCE - ANEXO IV - Preencher'!L230</f>
        <v>26201203817043000152550010000266231019559085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1469.52</v>
      </c>
    </row>
    <row r="222" spans="1:12" s="8" customFormat="1" ht="19.5" customHeight="1" x14ac:dyDescent="0.2">
      <c r="A222" s="3">
        <f>IFERROR(VLOOKUP(B222,'[1]DADOS (OCULTAR)'!$P$3:$R$59,3,0),"")</f>
        <v>10869782001206</v>
      </c>
      <c r="B222" s="4" t="str">
        <f>'[1]TCE - ANEXO IV - Preencher'!C231</f>
        <v>UPA TORRÕES</v>
      </c>
      <c r="C222" s="4" t="str">
        <f>'[1]TCE - ANEXO IV - Preencher'!E231</f>
        <v>3.12 - Material Hospitalar</v>
      </c>
      <c r="D222" s="3">
        <f>'[1]TCE - ANEXO IV - Preencher'!F231</f>
        <v>3817043000152</v>
      </c>
      <c r="E222" s="5" t="str">
        <f>'[1]TCE - ANEXO IV - Preencher'!G231</f>
        <v>Pharmaplus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26623</v>
      </c>
      <c r="I222" s="6">
        <f>IF('[1]TCE - ANEXO IV - Preencher'!K231="","",'[1]TCE - ANEXO IV - Preencher'!K231)</f>
        <v>44180</v>
      </c>
      <c r="J222" s="5" t="str">
        <f>'[1]TCE - ANEXO IV - Preencher'!L231</f>
        <v>26201203817043000152550010000266231019559085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22.86</v>
      </c>
    </row>
    <row r="223" spans="1:12" s="8" customFormat="1" ht="19.5" customHeight="1" x14ac:dyDescent="0.2">
      <c r="A223" s="3">
        <f>IFERROR(VLOOKUP(B223,'[1]DADOS (OCULTAR)'!$P$3:$R$59,3,0),"")</f>
        <v>10869782001206</v>
      </c>
      <c r="B223" s="4" t="str">
        <f>'[1]TCE - ANEXO IV - Preencher'!C232</f>
        <v>UPA TORRÕES</v>
      </c>
      <c r="C223" s="4" t="str">
        <f>'[1]TCE - ANEXO IV - Preencher'!E232</f>
        <v>3.12 - Material Hospitalar</v>
      </c>
      <c r="D223" s="3">
        <f>'[1]TCE - ANEXO IV - Preencher'!F232</f>
        <v>21381761000100</v>
      </c>
      <c r="E223" s="5" t="str">
        <f>'[1]TCE - ANEXO IV - Preencher'!G232</f>
        <v>Six Distribuidora Hospitalar Ltda Epp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36248</v>
      </c>
      <c r="I223" s="6">
        <f>IF('[1]TCE - ANEXO IV - Preencher'!K232="","",'[1]TCE - ANEXO IV - Preencher'!K232)</f>
        <v>44194</v>
      </c>
      <c r="J223" s="5" t="str">
        <f>'[1]TCE - ANEXO IV - Preencher'!L232</f>
        <v>26201221381761000100550010000362481999763557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9300</v>
      </c>
    </row>
    <row r="224" spans="1:12" s="8" customFormat="1" ht="19.5" customHeight="1" x14ac:dyDescent="0.2">
      <c r="A224" s="3">
        <f>IFERROR(VLOOKUP(B224,'[1]DADOS (OCULTAR)'!$P$3:$R$59,3,0),"")</f>
        <v>10869782001206</v>
      </c>
      <c r="B224" s="4" t="str">
        <f>'[1]TCE - ANEXO IV - Preencher'!C233</f>
        <v>UPA TORRÕES</v>
      </c>
      <c r="C224" s="4" t="str">
        <f>'[1]TCE - ANEXO IV - Preencher'!E233</f>
        <v>3.12 - Material Hospitalar</v>
      </c>
      <c r="D224" s="3">
        <f>'[1]TCE - ANEXO IV - Preencher'!F233</f>
        <v>236193000184</v>
      </c>
      <c r="E224" s="5" t="str">
        <f>'[1]TCE - ANEXO IV - Preencher'!G233</f>
        <v>Cirurgica Recife Comercio Ltda Epp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62079</v>
      </c>
      <c r="I224" s="6">
        <f>IF('[1]TCE - ANEXO IV - Preencher'!K233="","",'[1]TCE - ANEXO IV - Preencher'!K233)</f>
        <v>44180</v>
      </c>
      <c r="J224" s="5" t="str">
        <f>'[1]TCE - ANEXO IV - Preencher'!L233</f>
        <v>26201200236193000184550010000620791000620808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2779.84</v>
      </c>
    </row>
    <row r="225" spans="1:12" s="8" customFormat="1" ht="19.5" customHeight="1" x14ac:dyDescent="0.2">
      <c r="A225" s="3">
        <f>IFERROR(VLOOKUP(B225,'[1]DADOS (OCULTAR)'!$P$3:$R$59,3,0),"")</f>
        <v>10869782001206</v>
      </c>
      <c r="B225" s="4" t="str">
        <f>'[1]TCE - ANEXO IV - Preencher'!C234</f>
        <v>UPA TORRÕES</v>
      </c>
      <c r="C225" s="4" t="str">
        <f>'[1]TCE - ANEXO IV - Preencher'!E234</f>
        <v>3.12 - Material Hospitalar</v>
      </c>
      <c r="D225" s="3">
        <f>'[1]TCE - ANEXO IV - Preencher'!F234</f>
        <v>30848237000198</v>
      </c>
      <c r="E225" s="5" t="str">
        <f>'[1]TCE - ANEXO IV - Preencher'!G234</f>
        <v>PH COMERCIO DE PRODUTOS MEDICOS HOSPITAL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5034</v>
      </c>
      <c r="I225" s="6">
        <f>IF('[1]TCE - ANEXO IV - Preencher'!K234="","",'[1]TCE - ANEXO IV - Preencher'!K234)</f>
        <v>44180</v>
      </c>
      <c r="J225" s="5" t="str">
        <f>'[1]TCE - ANEXO IV - Preencher'!L234</f>
        <v>26201230848237000198550010000050341029059609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10.199999999999999</v>
      </c>
    </row>
    <row r="226" spans="1:12" s="8" customFormat="1" ht="19.5" customHeight="1" x14ac:dyDescent="0.2">
      <c r="A226" s="3">
        <f>IFERROR(VLOOKUP(B226,'[1]DADOS (OCULTAR)'!$P$3:$R$59,3,0),"")</f>
        <v>10869782001206</v>
      </c>
      <c r="B226" s="4" t="str">
        <f>'[1]TCE - ANEXO IV - Preencher'!C235</f>
        <v>UPA TORRÕES</v>
      </c>
      <c r="C226" s="4" t="str">
        <f>'[1]TCE - ANEXO IV - Preencher'!E235</f>
        <v>3.12 - Material Hospitalar</v>
      </c>
      <c r="D226" s="3">
        <f>'[1]TCE - ANEXO IV - Preencher'!F235</f>
        <v>30848237000198</v>
      </c>
      <c r="E226" s="5" t="str">
        <f>'[1]TCE - ANEXO IV - Preencher'!G235</f>
        <v>PH COMERCIO DE PRODUTOS MEDICOS HOSPITAL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5034</v>
      </c>
      <c r="I226" s="6">
        <f>IF('[1]TCE - ANEXO IV - Preencher'!K235="","",'[1]TCE - ANEXO IV - Preencher'!K235)</f>
        <v>44180</v>
      </c>
      <c r="J226" s="5" t="str">
        <f>'[1]TCE - ANEXO IV - Preencher'!L235</f>
        <v>26201230848237000198550010000050341029059609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216</v>
      </c>
    </row>
    <row r="227" spans="1:12" s="8" customFormat="1" ht="19.5" customHeight="1" x14ac:dyDescent="0.2">
      <c r="A227" s="3">
        <f>IFERROR(VLOOKUP(B227,'[1]DADOS (OCULTAR)'!$P$3:$R$59,3,0),"")</f>
        <v>10869782001206</v>
      </c>
      <c r="B227" s="4" t="str">
        <f>'[1]TCE - ANEXO IV - Preencher'!C236</f>
        <v>UPA TORRÕES</v>
      </c>
      <c r="C227" s="4" t="str">
        <f>'[1]TCE - ANEXO IV - Preencher'!E236</f>
        <v>3.12 - Material Hospitalar</v>
      </c>
      <c r="D227" s="3">
        <f>'[1]TCE - ANEXO IV - Preencher'!F236</f>
        <v>27970162000109</v>
      </c>
      <c r="E227" s="5" t="str">
        <f>'[1]TCE - ANEXO IV - Preencher'!G236</f>
        <v>FBS SAUDE BRASIL COMERCIO DE MATERIAIS M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276</v>
      </c>
      <c r="I227" s="6">
        <f>IF('[1]TCE - ANEXO IV - Preencher'!K236="","",'[1]TCE - ANEXO IV - Preencher'!K236)</f>
        <v>44169</v>
      </c>
      <c r="J227" s="5" t="str">
        <f>'[1]TCE - ANEXO IV - Preencher'!L236</f>
        <v>26201227970162000109550010000002761000092765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8900</v>
      </c>
    </row>
    <row r="228" spans="1:12" s="8" customFormat="1" ht="19.5" customHeight="1" x14ac:dyDescent="0.2">
      <c r="A228" s="3">
        <f>IFERROR(VLOOKUP(B228,'[1]DADOS (OCULTAR)'!$P$3:$R$59,3,0),"")</f>
        <v>10869782001206</v>
      </c>
      <c r="B228" s="4" t="str">
        <f>'[1]TCE - ANEXO IV - Preencher'!C237</f>
        <v>UPA TORRÕES</v>
      </c>
      <c r="C228" s="4" t="str">
        <f>'[1]TCE - ANEXO IV - Preencher'!E237</f>
        <v>3.12 - Material Hospitalar</v>
      </c>
      <c r="D228" s="3">
        <f>'[1]TCE - ANEXO IV - Preencher'!F237</f>
        <v>27970162000109</v>
      </c>
      <c r="E228" s="5" t="str">
        <f>'[1]TCE - ANEXO IV - Preencher'!G237</f>
        <v>FBS SAUDE BRASIL COMERCIO DE MATERIAIS M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313</v>
      </c>
      <c r="I228" s="6">
        <f>IF('[1]TCE - ANEXO IV - Preencher'!K237="","",'[1]TCE - ANEXO IV - Preencher'!K237)</f>
        <v>44189</v>
      </c>
      <c r="J228" s="5" t="str">
        <f>'[1]TCE - ANEXO IV - Preencher'!L237</f>
        <v>26201227970162000109550010000003131000093139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36140</v>
      </c>
    </row>
    <row r="229" spans="1:12" s="8" customFormat="1" ht="19.5" customHeight="1" x14ac:dyDescent="0.2">
      <c r="A229" s="3">
        <f>IFERROR(VLOOKUP(B229,'[1]DADOS (OCULTAR)'!$P$3:$R$59,3,0),"")</f>
        <v>10869782001206</v>
      </c>
      <c r="B229" s="4" t="str">
        <f>'[1]TCE - ANEXO IV - Preencher'!C238</f>
        <v>UPA TORRÕES</v>
      </c>
      <c r="C229" s="4" t="str">
        <f>'[1]TCE - ANEXO IV - Preencher'!E238</f>
        <v>3.12 - Material Hospitalar</v>
      </c>
      <c r="D229" s="3">
        <f>'[1]TCE - ANEXO IV - Preencher'!F238</f>
        <v>12420164001048</v>
      </c>
      <c r="E229" s="5" t="str">
        <f>'[1]TCE - ANEXO IV - Preencher'!G238</f>
        <v>CM HOSPITALAR - PE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83735</v>
      </c>
      <c r="I229" s="6">
        <f>IF('[1]TCE - ANEXO IV - Preencher'!K238="","",'[1]TCE - ANEXO IV - Preencher'!K238)</f>
        <v>44180</v>
      </c>
      <c r="J229" s="5" t="str">
        <f>'[1]TCE - ANEXO IV - Preencher'!L238</f>
        <v>26201212420164001048550010000837351100075948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628</v>
      </c>
    </row>
    <row r="230" spans="1:12" s="8" customFormat="1" ht="19.5" customHeight="1" x14ac:dyDescent="0.2">
      <c r="A230" s="3">
        <f>IFERROR(VLOOKUP(B230,'[1]DADOS (OCULTAR)'!$P$3:$R$59,3,0),"")</f>
        <v>10869782001206</v>
      </c>
      <c r="B230" s="4" t="str">
        <f>'[1]TCE - ANEXO IV - Preencher'!C239</f>
        <v>UPA TORRÕES</v>
      </c>
      <c r="C230" s="4" t="str">
        <f>'[1]TCE - ANEXO IV - Preencher'!E239</f>
        <v>3.12 - Material Hospitalar</v>
      </c>
      <c r="D230" s="3">
        <f>'[1]TCE - ANEXO IV - Preencher'!F239</f>
        <v>12420164001048</v>
      </c>
      <c r="E230" s="5" t="str">
        <f>'[1]TCE - ANEXO IV - Preencher'!G239</f>
        <v>CM HOSPITALAR - PE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83735</v>
      </c>
      <c r="I230" s="6">
        <f>IF('[1]TCE - ANEXO IV - Preencher'!K239="","",'[1]TCE - ANEXO IV - Preencher'!K239)</f>
        <v>44180</v>
      </c>
      <c r="J230" s="5" t="str">
        <f>'[1]TCE - ANEXO IV - Preencher'!L239</f>
        <v>26201212420164001048550010000837351100075948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921.89</v>
      </c>
    </row>
    <row r="231" spans="1:12" s="8" customFormat="1" ht="19.5" customHeight="1" x14ac:dyDescent="0.2">
      <c r="A231" s="3">
        <f>IFERROR(VLOOKUP(B231,'[1]DADOS (OCULTAR)'!$P$3:$R$59,3,0),"")</f>
        <v>10869782001206</v>
      </c>
      <c r="B231" s="4" t="str">
        <f>'[1]TCE - ANEXO IV - Preencher'!C240</f>
        <v>UPA TORRÕES</v>
      </c>
      <c r="C231" s="4" t="str">
        <f>'[1]TCE - ANEXO IV - Preencher'!E240</f>
        <v>3.4 - Material Farmacológico</v>
      </c>
      <c r="D231" s="3">
        <f>'[1]TCE - ANEXO IV - Preencher'!F240</f>
        <v>9137934000225</v>
      </c>
      <c r="E231" s="5" t="str">
        <f>'[1]TCE - ANEXO IV - Preencher'!G240</f>
        <v>NORDICA DISTRIBUIDORA HOSPITALAR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2701</v>
      </c>
      <c r="I231" s="6">
        <f>IF('[1]TCE - ANEXO IV - Preencher'!K240="","",'[1]TCE - ANEXO IV - Preencher'!K240)</f>
        <v>44180</v>
      </c>
      <c r="J231" s="5" t="str">
        <f>'[1]TCE - ANEXO IV - Preencher'!L240</f>
        <v>26201209137934000225558880000027011987114303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1003.5</v>
      </c>
    </row>
    <row r="232" spans="1:12" s="8" customFormat="1" ht="19.5" customHeight="1" x14ac:dyDescent="0.2">
      <c r="A232" s="3">
        <f>IFERROR(VLOOKUP(B232,'[1]DADOS (OCULTAR)'!$P$3:$R$59,3,0),"")</f>
        <v>10869782001206</v>
      </c>
      <c r="B232" s="4" t="str">
        <f>'[1]TCE - ANEXO IV - Preencher'!C241</f>
        <v>UPA TORRÕES</v>
      </c>
      <c r="C232" s="4" t="str">
        <f>'[1]TCE - ANEXO IV - Preencher'!E241</f>
        <v>3.4 - Material Farmacológico</v>
      </c>
      <c r="D232" s="3">
        <f>'[1]TCE - ANEXO IV - Preencher'!F241</f>
        <v>7484373000124</v>
      </c>
      <c r="E232" s="5" t="str">
        <f>'[1]TCE - ANEXO IV - Preencher'!G241</f>
        <v>UNI HOSPITALAR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113205</v>
      </c>
      <c r="I232" s="6">
        <f>IF('[1]TCE - ANEXO IV - Preencher'!K241="","",'[1]TCE - ANEXO IV - Preencher'!K241)</f>
        <v>44180</v>
      </c>
      <c r="J232" s="5" t="str">
        <f>'[1]TCE - ANEXO IV - Preencher'!L241</f>
        <v>26201207484373000124550010001132051000714701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15.96</v>
      </c>
    </row>
    <row r="233" spans="1:12" s="8" customFormat="1" ht="19.5" customHeight="1" x14ac:dyDescent="0.2">
      <c r="A233" s="3">
        <f>IFERROR(VLOOKUP(B233,'[1]DADOS (OCULTAR)'!$P$3:$R$59,3,0),"")</f>
        <v>10869782001206</v>
      </c>
      <c r="B233" s="4" t="str">
        <f>'[1]TCE - ANEXO IV - Preencher'!C242</f>
        <v>UPA TORRÕES</v>
      </c>
      <c r="C233" s="4" t="str">
        <f>'[1]TCE - ANEXO IV - Preencher'!E242</f>
        <v>3.4 - Material Farmacológico</v>
      </c>
      <c r="D233" s="3">
        <f>'[1]TCE - ANEXO IV - Preencher'!F242</f>
        <v>7484373000124</v>
      </c>
      <c r="E233" s="5" t="str">
        <f>'[1]TCE - ANEXO IV - Preencher'!G242</f>
        <v>UNI HOSPITALAR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113205</v>
      </c>
      <c r="I233" s="6">
        <f>IF('[1]TCE - ANEXO IV - Preencher'!K242="","",'[1]TCE - ANEXO IV - Preencher'!K242)</f>
        <v>44180</v>
      </c>
      <c r="J233" s="5" t="str">
        <f>'[1]TCE - ANEXO IV - Preencher'!L242</f>
        <v>26201207484373000124550010001132051000714701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1300</v>
      </c>
    </row>
    <row r="234" spans="1:12" s="8" customFormat="1" ht="19.5" customHeight="1" x14ac:dyDescent="0.2">
      <c r="A234" s="3">
        <f>IFERROR(VLOOKUP(B234,'[1]DADOS (OCULTAR)'!$P$3:$R$59,3,0),"")</f>
        <v>10869782001206</v>
      </c>
      <c r="B234" s="4" t="str">
        <f>'[1]TCE - ANEXO IV - Preencher'!C243</f>
        <v>UPA TORRÕES</v>
      </c>
      <c r="C234" s="4" t="str">
        <f>'[1]TCE - ANEXO IV - Preencher'!E243</f>
        <v>3.4 - Material Farmacológico</v>
      </c>
      <c r="D234" s="3">
        <f>'[1]TCE - ANEXO IV - Preencher'!F243</f>
        <v>7484373000124</v>
      </c>
      <c r="E234" s="5" t="str">
        <f>'[1]TCE - ANEXO IV - Preencher'!G243</f>
        <v>UNI HOSPITALAR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113205</v>
      </c>
      <c r="I234" s="6">
        <f>IF('[1]TCE - ANEXO IV - Preencher'!K243="","",'[1]TCE - ANEXO IV - Preencher'!K243)</f>
        <v>44180</v>
      </c>
      <c r="J234" s="5" t="str">
        <f>'[1]TCE - ANEXO IV - Preencher'!L243</f>
        <v>26201207484373000124550010001132051000714701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10.08</v>
      </c>
    </row>
    <row r="235" spans="1:12" s="8" customFormat="1" ht="19.5" customHeight="1" x14ac:dyDescent="0.2">
      <c r="A235" s="3">
        <f>IFERROR(VLOOKUP(B235,'[1]DADOS (OCULTAR)'!$P$3:$R$59,3,0),"")</f>
        <v>10869782001206</v>
      </c>
      <c r="B235" s="4" t="str">
        <f>'[1]TCE - ANEXO IV - Preencher'!C244</f>
        <v>UPA TORRÕES</v>
      </c>
      <c r="C235" s="4" t="str">
        <f>'[1]TCE - ANEXO IV - Preencher'!E244</f>
        <v>3.4 - Material Farmacológico</v>
      </c>
      <c r="D235" s="3">
        <f>'[1]TCE - ANEXO IV - Preencher'!F244</f>
        <v>7484373000124</v>
      </c>
      <c r="E235" s="5" t="str">
        <f>'[1]TCE - ANEXO IV - Preencher'!G244</f>
        <v>UNI HOSPITALAR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113205</v>
      </c>
      <c r="I235" s="6">
        <f>IF('[1]TCE - ANEXO IV - Preencher'!K244="","",'[1]TCE - ANEXO IV - Preencher'!K244)</f>
        <v>44180</v>
      </c>
      <c r="J235" s="5" t="str">
        <f>'[1]TCE - ANEXO IV - Preencher'!L244</f>
        <v>26201207484373000124550010001132051000714701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57</v>
      </c>
    </row>
    <row r="236" spans="1:12" s="8" customFormat="1" ht="19.5" customHeight="1" x14ac:dyDescent="0.2">
      <c r="A236" s="3">
        <f>IFERROR(VLOOKUP(B236,'[1]DADOS (OCULTAR)'!$P$3:$R$59,3,0),"")</f>
        <v>10869782001206</v>
      </c>
      <c r="B236" s="4" t="str">
        <f>'[1]TCE - ANEXO IV - Preencher'!C245</f>
        <v>UPA TORRÕES</v>
      </c>
      <c r="C236" s="4" t="str">
        <f>'[1]TCE - ANEXO IV - Preencher'!E245</f>
        <v>3.4 - Material Farmacológico</v>
      </c>
      <c r="D236" s="3">
        <f>'[1]TCE - ANEXO IV - Preencher'!F245</f>
        <v>7484373000124</v>
      </c>
      <c r="E236" s="5" t="str">
        <f>'[1]TCE - ANEXO IV - Preencher'!G245</f>
        <v>UNI HOSPITALAR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113205</v>
      </c>
      <c r="I236" s="6">
        <f>IF('[1]TCE - ANEXO IV - Preencher'!K245="","",'[1]TCE - ANEXO IV - Preencher'!K245)</f>
        <v>44180</v>
      </c>
      <c r="J236" s="5" t="str">
        <f>'[1]TCE - ANEXO IV - Preencher'!L245</f>
        <v>26201207484373000124550010001132051000714701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728</v>
      </c>
    </row>
    <row r="237" spans="1:12" s="8" customFormat="1" ht="19.5" customHeight="1" x14ac:dyDescent="0.2">
      <c r="A237" s="3">
        <f>IFERROR(VLOOKUP(B237,'[1]DADOS (OCULTAR)'!$P$3:$R$59,3,0),"")</f>
        <v>10869782001206</v>
      </c>
      <c r="B237" s="4" t="str">
        <f>'[1]TCE - ANEXO IV - Preencher'!C246</f>
        <v>UPA TORRÕES</v>
      </c>
      <c r="C237" s="4" t="str">
        <f>'[1]TCE - ANEXO IV - Preencher'!E246</f>
        <v>3.4 - Material Farmacológico</v>
      </c>
      <c r="D237" s="3">
        <f>'[1]TCE - ANEXO IV - Preencher'!F246</f>
        <v>7484373000124</v>
      </c>
      <c r="E237" s="5" t="str">
        <f>'[1]TCE - ANEXO IV - Preencher'!G246</f>
        <v>UNI HOSPITALAR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113205</v>
      </c>
      <c r="I237" s="6">
        <f>IF('[1]TCE - ANEXO IV - Preencher'!K246="","",'[1]TCE - ANEXO IV - Preencher'!K246)</f>
        <v>44180</v>
      </c>
      <c r="J237" s="5" t="str">
        <f>'[1]TCE - ANEXO IV - Preencher'!L246</f>
        <v>26201207484373000124550010001132051000714701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59</v>
      </c>
    </row>
    <row r="238" spans="1:12" s="8" customFormat="1" ht="19.5" customHeight="1" x14ac:dyDescent="0.2">
      <c r="A238" s="3">
        <f>IFERROR(VLOOKUP(B238,'[1]DADOS (OCULTAR)'!$P$3:$R$59,3,0),"")</f>
        <v>10869782001206</v>
      </c>
      <c r="B238" s="4" t="str">
        <f>'[1]TCE - ANEXO IV - Preencher'!C247</f>
        <v>UPA TORRÕES</v>
      </c>
      <c r="C238" s="4" t="str">
        <f>'[1]TCE - ANEXO IV - Preencher'!E247</f>
        <v>3.4 - Material Farmacológico</v>
      </c>
      <c r="D238" s="3">
        <f>'[1]TCE - ANEXO IV - Preencher'!F247</f>
        <v>7484373000124</v>
      </c>
      <c r="E238" s="5" t="str">
        <f>'[1]TCE - ANEXO IV - Preencher'!G247</f>
        <v>UNI HOSPITALAR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113205</v>
      </c>
      <c r="I238" s="6">
        <f>IF('[1]TCE - ANEXO IV - Preencher'!K247="","",'[1]TCE - ANEXO IV - Preencher'!K247)</f>
        <v>44180</v>
      </c>
      <c r="J238" s="5" t="str">
        <f>'[1]TCE - ANEXO IV - Preencher'!L247</f>
        <v>26201207484373000124550010001132051000714701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184.05</v>
      </c>
    </row>
    <row r="239" spans="1:12" s="8" customFormat="1" ht="19.5" customHeight="1" x14ac:dyDescent="0.2">
      <c r="A239" s="3">
        <f>IFERROR(VLOOKUP(B239,'[1]DADOS (OCULTAR)'!$P$3:$R$59,3,0),"")</f>
        <v>10869782001206</v>
      </c>
      <c r="B239" s="4" t="str">
        <f>'[1]TCE - ANEXO IV - Preencher'!C248</f>
        <v>UPA TORRÕES</v>
      </c>
      <c r="C239" s="4" t="str">
        <f>'[1]TCE - ANEXO IV - Preencher'!E248</f>
        <v>3.4 - Material Farmacológico</v>
      </c>
      <c r="D239" s="3">
        <f>'[1]TCE - ANEXO IV - Preencher'!F248</f>
        <v>7484373000124</v>
      </c>
      <c r="E239" s="5" t="str">
        <f>'[1]TCE - ANEXO IV - Preencher'!G248</f>
        <v>UNI HOSPITALAR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113205</v>
      </c>
      <c r="I239" s="6">
        <f>IF('[1]TCE - ANEXO IV - Preencher'!K248="","",'[1]TCE - ANEXO IV - Preencher'!K248)</f>
        <v>44180</v>
      </c>
      <c r="J239" s="5" t="str">
        <f>'[1]TCE - ANEXO IV - Preencher'!L248</f>
        <v>26201207484373000124550010001132051000714701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64.5</v>
      </c>
    </row>
    <row r="240" spans="1:12" s="8" customFormat="1" ht="19.5" customHeight="1" x14ac:dyDescent="0.2">
      <c r="A240" s="3">
        <f>IFERROR(VLOOKUP(B240,'[1]DADOS (OCULTAR)'!$P$3:$R$59,3,0),"")</f>
        <v>10869782001206</v>
      </c>
      <c r="B240" s="4" t="str">
        <f>'[1]TCE - ANEXO IV - Preencher'!C249</f>
        <v>UPA TORRÕES</v>
      </c>
      <c r="C240" s="4" t="str">
        <f>'[1]TCE - ANEXO IV - Preencher'!E249</f>
        <v>3.4 - Material Farmacológico</v>
      </c>
      <c r="D240" s="3">
        <f>'[1]TCE - ANEXO IV - Preencher'!F249</f>
        <v>8674752000140</v>
      </c>
      <c r="E240" s="5" t="str">
        <f>'[1]TCE - ANEXO IV - Preencher'!G249</f>
        <v>CIRURGICA MONTEBELLO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94425</v>
      </c>
      <c r="I240" s="6">
        <f>IF('[1]TCE - ANEXO IV - Preencher'!K249="","",'[1]TCE - ANEXO IV - Preencher'!K249)</f>
        <v>44180</v>
      </c>
      <c r="J240" s="5" t="str">
        <f>'[1]TCE - ANEXO IV - Preencher'!L249</f>
        <v>26201208674752000140550010000944251786695757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201.36</v>
      </c>
    </row>
    <row r="241" spans="1:12" s="8" customFormat="1" ht="19.5" customHeight="1" x14ac:dyDescent="0.2">
      <c r="A241" s="3">
        <f>IFERROR(VLOOKUP(B241,'[1]DADOS (OCULTAR)'!$P$3:$R$59,3,0),"")</f>
        <v>10869782001206</v>
      </c>
      <c r="B241" s="4" t="str">
        <f>'[1]TCE - ANEXO IV - Preencher'!C250</f>
        <v>UPA TORRÕES</v>
      </c>
      <c r="C241" s="4" t="str">
        <f>'[1]TCE - ANEXO IV - Preencher'!E250</f>
        <v>3.4 - Material Farmacológico</v>
      </c>
      <c r="D241" s="3">
        <f>'[1]TCE - ANEXO IV - Preencher'!F250</f>
        <v>8674752000140</v>
      </c>
      <c r="E241" s="5" t="str">
        <f>'[1]TCE - ANEXO IV - Preencher'!G250</f>
        <v>CIRURGICA MONTEBELLO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94425</v>
      </c>
      <c r="I241" s="6">
        <f>IF('[1]TCE - ANEXO IV - Preencher'!K250="","",'[1]TCE - ANEXO IV - Preencher'!K250)</f>
        <v>44180</v>
      </c>
      <c r="J241" s="5" t="str">
        <f>'[1]TCE - ANEXO IV - Preencher'!L250</f>
        <v>26201208674752000140550010000944251786695757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24.9</v>
      </c>
    </row>
    <row r="242" spans="1:12" s="8" customFormat="1" ht="19.5" customHeight="1" x14ac:dyDescent="0.2">
      <c r="A242" s="3">
        <f>IFERROR(VLOOKUP(B242,'[1]DADOS (OCULTAR)'!$P$3:$R$59,3,0),"")</f>
        <v>10869782001206</v>
      </c>
      <c r="B242" s="4" t="str">
        <f>'[1]TCE - ANEXO IV - Preencher'!C251</f>
        <v>UPA TORRÕES</v>
      </c>
      <c r="C242" s="4" t="str">
        <f>'[1]TCE - ANEXO IV - Preencher'!E251</f>
        <v>3.4 - Material Farmacológico</v>
      </c>
      <c r="D242" s="3">
        <f>'[1]TCE - ANEXO IV - Preencher'!F251</f>
        <v>8674752000140</v>
      </c>
      <c r="E242" s="5" t="str">
        <f>'[1]TCE - ANEXO IV - Preencher'!G251</f>
        <v>CIRURGICA MONTEBELLO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95172</v>
      </c>
      <c r="I242" s="6">
        <f>IF('[1]TCE - ANEXO IV - Preencher'!K251="","",'[1]TCE - ANEXO IV - Preencher'!K251)</f>
        <v>44194</v>
      </c>
      <c r="J242" s="5" t="str">
        <f>'[1]TCE - ANEXO IV - Preencher'!L251</f>
        <v>26201208674752000140550010000951721878126650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597</v>
      </c>
    </row>
    <row r="243" spans="1:12" s="8" customFormat="1" ht="19.5" customHeight="1" x14ac:dyDescent="0.2">
      <c r="A243" s="3">
        <f>IFERROR(VLOOKUP(B243,'[1]DADOS (OCULTAR)'!$P$3:$R$59,3,0),"")</f>
        <v>10869782001206</v>
      </c>
      <c r="B243" s="4" t="str">
        <f>'[1]TCE - ANEXO IV - Preencher'!C252</f>
        <v>UPA TORRÕES</v>
      </c>
      <c r="C243" s="4" t="str">
        <f>'[1]TCE - ANEXO IV - Preencher'!E252</f>
        <v>3.4 - Material Farmacológico</v>
      </c>
      <c r="D243" s="3">
        <f>'[1]TCE - ANEXO IV - Preencher'!F252</f>
        <v>8674752000140</v>
      </c>
      <c r="E243" s="5" t="str">
        <f>'[1]TCE - ANEXO IV - Preencher'!G252</f>
        <v>CIRURGICA MONTEBELLO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95172</v>
      </c>
      <c r="I243" s="6">
        <f>IF('[1]TCE - ANEXO IV - Preencher'!K252="","",'[1]TCE - ANEXO IV - Preencher'!K252)</f>
        <v>44194</v>
      </c>
      <c r="J243" s="5" t="str">
        <f>'[1]TCE - ANEXO IV - Preencher'!L252</f>
        <v>26201208674752000140550010000951721878126650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1190</v>
      </c>
    </row>
    <row r="244" spans="1:12" s="8" customFormat="1" ht="19.5" customHeight="1" x14ac:dyDescent="0.2">
      <c r="A244" s="3">
        <f>IFERROR(VLOOKUP(B244,'[1]DADOS (OCULTAR)'!$P$3:$R$59,3,0),"")</f>
        <v>10869782001206</v>
      </c>
      <c r="B244" s="4" t="str">
        <f>'[1]TCE - ANEXO IV - Preencher'!C253</f>
        <v>UPA TORRÕES</v>
      </c>
      <c r="C244" s="4" t="str">
        <f>'[1]TCE - ANEXO IV - Preencher'!E253</f>
        <v>3.4 - Material Farmacológico</v>
      </c>
      <c r="D244" s="3">
        <f>'[1]TCE - ANEXO IV - Preencher'!F253</f>
        <v>8674752000140</v>
      </c>
      <c r="E244" s="5" t="str">
        <f>'[1]TCE - ANEXO IV - Preencher'!G253</f>
        <v>CIRURGICA MONTEBELLO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94425</v>
      </c>
      <c r="I244" s="6">
        <f>IF('[1]TCE - ANEXO IV - Preencher'!K253="","",'[1]TCE - ANEXO IV - Preencher'!K253)</f>
        <v>44180</v>
      </c>
      <c r="J244" s="5" t="str">
        <f>'[1]TCE - ANEXO IV - Preencher'!L253</f>
        <v>26201208674752000140550010000944251786695757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672</v>
      </c>
    </row>
    <row r="245" spans="1:12" s="8" customFormat="1" ht="19.5" customHeight="1" x14ac:dyDescent="0.2">
      <c r="A245" s="3">
        <f>IFERROR(VLOOKUP(B245,'[1]DADOS (OCULTAR)'!$P$3:$R$59,3,0),"")</f>
        <v>10869782001206</v>
      </c>
      <c r="B245" s="4" t="str">
        <f>'[1]TCE - ANEXO IV - Preencher'!C254</f>
        <v>UPA TORRÕES</v>
      </c>
      <c r="C245" s="4" t="str">
        <f>'[1]TCE - ANEXO IV - Preencher'!E254</f>
        <v>3.4 - Material Farmacológico</v>
      </c>
      <c r="D245" s="3">
        <f>'[1]TCE - ANEXO IV - Preencher'!F254</f>
        <v>8674752000140</v>
      </c>
      <c r="E245" s="5" t="str">
        <f>'[1]TCE - ANEXO IV - Preencher'!G254</f>
        <v>CIRURGICA MONTEBELLO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94690</v>
      </c>
      <c r="I245" s="6">
        <f>IF('[1]TCE - ANEXO IV - Preencher'!K254="","",'[1]TCE - ANEXO IV - Preencher'!K254)</f>
        <v>44182</v>
      </c>
      <c r="J245" s="5" t="str">
        <f>'[1]TCE - ANEXO IV - Preencher'!L254</f>
        <v>26201208674752000140550010000946901750112432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3386</v>
      </c>
    </row>
    <row r="246" spans="1:12" s="8" customFormat="1" ht="19.5" customHeight="1" x14ac:dyDescent="0.2">
      <c r="A246" s="3">
        <f>IFERROR(VLOOKUP(B246,'[1]DADOS (OCULTAR)'!$P$3:$R$59,3,0),"")</f>
        <v>10869782001206</v>
      </c>
      <c r="B246" s="4" t="str">
        <f>'[1]TCE - ANEXO IV - Preencher'!C255</f>
        <v>UPA TORRÕES</v>
      </c>
      <c r="C246" s="4" t="str">
        <f>'[1]TCE - ANEXO IV - Preencher'!E255</f>
        <v>3.4 - Material Farmacológico</v>
      </c>
      <c r="D246" s="3">
        <f>'[1]TCE - ANEXO IV - Preencher'!F255</f>
        <v>8674752000140</v>
      </c>
      <c r="E246" s="5" t="str">
        <f>'[1]TCE - ANEXO IV - Preencher'!G255</f>
        <v>CIRURGICA MONTEBELLO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94425</v>
      </c>
      <c r="I246" s="6">
        <f>IF('[1]TCE - ANEXO IV - Preencher'!K255="","",'[1]TCE - ANEXO IV - Preencher'!K255)</f>
        <v>44180</v>
      </c>
      <c r="J246" s="5" t="str">
        <f>'[1]TCE - ANEXO IV - Preencher'!L255</f>
        <v>26201208674752000140550010000944251786695757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223.89</v>
      </c>
    </row>
    <row r="247" spans="1:12" s="8" customFormat="1" ht="19.5" customHeight="1" x14ac:dyDescent="0.2">
      <c r="A247" s="3">
        <f>IFERROR(VLOOKUP(B247,'[1]DADOS (OCULTAR)'!$P$3:$R$59,3,0),"")</f>
        <v>10869782001206</v>
      </c>
      <c r="B247" s="4" t="str">
        <f>'[1]TCE - ANEXO IV - Preencher'!C256</f>
        <v>UPA TORRÕES</v>
      </c>
      <c r="C247" s="4" t="str">
        <f>'[1]TCE - ANEXO IV - Preencher'!E256</f>
        <v>3.4 - Material Farmacológico</v>
      </c>
      <c r="D247" s="3">
        <f>'[1]TCE - ANEXO IV - Preencher'!F256</f>
        <v>8674752000140</v>
      </c>
      <c r="E247" s="5" t="str">
        <f>'[1]TCE - ANEXO IV - Preencher'!G256</f>
        <v>CIRURGICA MONTEBELLO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94425</v>
      </c>
      <c r="I247" s="6">
        <f>IF('[1]TCE - ANEXO IV - Preencher'!K256="","",'[1]TCE - ANEXO IV - Preencher'!K256)</f>
        <v>44180</v>
      </c>
      <c r="J247" s="5" t="str">
        <f>'[1]TCE - ANEXO IV - Preencher'!L256</f>
        <v>26201208674752000140550010000944251786695757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908</v>
      </c>
    </row>
    <row r="248" spans="1:12" s="8" customFormat="1" ht="19.5" customHeight="1" x14ac:dyDescent="0.2">
      <c r="A248" s="3">
        <f>IFERROR(VLOOKUP(B248,'[1]DADOS (OCULTAR)'!$P$3:$R$59,3,0),"")</f>
        <v>10869782001206</v>
      </c>
      <c r="B248" s="4" t="str">
        <f>'[1]TCE - ANEXO IV - Preencher'!C257</f>
        <v>UPA TORRÕES</v>
      </c>
      <c r="C248" s="4" t="str">
        <f>'[1]TCE - ANEXO IV - Preencher'!E257</f>
        <v>3.4 - Material Farmacológico</v>
      </c>
      <c r="D248" s="3">
        <f>'[1]TCE - ANEXO IV - Preencher'!F257</f>
        <v>8674752000140</v>
      </c>
      <c r="E248" s="5" t="str">
        <f>'[1]TCE - ANEXO IV - Preencher'!G257</f>
        <v>CIRURGICA MONTEBELLO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94546</v>
      </c>
      <c r="I248" s="6">
        <f>IF('[1]TCE - ANEXO IV - Preencher'!K257="","",'[1]TCE - ANEXO IV - Preencher'!K257)</f>
        <v>44181</v>
      </c>
      <c r="J248" s="5" t="str">
        <f>'[1]TCE - ANEXO IV - Preencher'!L257</f>
        <v>26201208674752000140550010000945461784396928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1139.2</v>
      </c>
    </row>
    <row r="249" spans="1:12" s="8" customFormat="1" ht="19.5" customHeight="1" x14ac:dyDescent="0.2">
      <c r="A249" s="3">
        <f>IFERROR(VLOOKUP(B249,'[1]DADOS (OCULTAR)'!$P$3:$R$59,3,0),"")</f>
        <v>10869782001206</v>
      </c>
      <c r="B249" s="4" t="str">
        <f>'[1]TCE - ANEXO IV - Preencher'!C258</f>
        <v>UPA TORRÕES</v>
      </c>
      <c r="C249" s="4" t="str">
        <f>'[1]TCE - ANEXO IV - Preencher'!E258</f>
        <v>3.4 - Material Farmacológico</v>
      </c>
      <c r="D249" s="3">
        <f>'[1]TCE - ANEXO IV - Preencher'!F258</f>
        <v>12882932000194</v>
      </c>
      <c r="E249" s="5" t="str">
        <f>'[1]TCE - ANEXO IV - Preencher'!G258</f>
        <v>EXOMED REP DE MEDICAMENTOS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146997</v>
      </c>
      <c r="I249" s="6">
        <f>IF('[1]TCE - ANEXO IV - Preencher'!K258="","",'[1]TCE - ANEXO IV - Preencher'!K258)</f>
        <v>44180</v>
      </c>
      <c r="J249" s="5" t="str">
        <f>'[1]TCE - ANEXO IV - Preencher'!L258</f>
        <v>26201212882932000194550010001469971274409455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96</v>
      </c>
    </row>
    <row r="250" spans="1:12" s="8" customFormat="1" ht="19.5" customHeight="1" x14ac:dyDescent="0.2">
      <c r="A250" s="3">
        <f>IFERROR(VLOOKUP(B250,'[1]DADOS (OCULTAR)'!$P$3:$R$59,3,0),"")</f>
        <v>10869782001206</v>
      </c>
      <c r="B250" s="4" t="str">
        <f>'[1]TCE - ANEXO IV - Preencher'!C259</f>
        <v>UPA TORRÕES</v>
      </c>
      <c r="C250" s="4" t="str">
        <f>'[1]TCE - ANEXO IV - Preencher'!E259</f>
        <v>3.4 - Material Farmacológico</v>
      </c>
      <c r="D250" s="3">
        <f>'[1]TCE - ANEXO IV - Preencher'!F259</f>
        <v>12882932000194</v>
      </c>
      <c r="E250" s="5" t="str">
        <f>'[1]TCE - ANEXO IV - Preencher'!G259</f>
        <v>EXOMED REP DE MEDICAMENTOS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146997</v>
      </c>
      <c r="I250" s="6">
        <f>IF('[1]TCE - ANEXO IV - Preencher'!K259="","",'[1]TCE - ANEXO IV - Preencher'!K259)</f>
        <v>44180</v>
      </c>
      <c r="J250" s="5" t="str">
        <f>'[1]TCE - ANEXO IV - Preencher'!L259</f>
        <v>26201212882932000194550010001469971274409455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448</v>
      </c>
    </row>
    <row r="251" spans="1:12" s="8" customFormat="1" ht="19.5" customHeight="1" x14ac:dyDescent="0.2">
      <c r="A251" s="3">
        <f>IFERROR(VLOOKUP(B251,'[1]DADOS (OCULTAR)'!$P$3:$R$59,3,0),"")</f>
        <v>10869782001206</v>
      </c>
      <c r="B251" s="4" t="str">
        <f>'[1]TCE - ANEXO IV - Preencher'!C260</f>
        <v>UPA TORRÕES</v>
      </c>
      <c r="C251" s="4" t="str">
        <f>'[1]TCE - ANEXO IV - Preencher'!E260</f>
        <v>3.4 - Material Farmacológico</v>
      </c>
      <c r="D251" s="3">
        <f>'[1]TCE - ANEXO IV - Preencher'!F260</f>
        <v>12882932000194</v>
      </c>
      <c r="E251" s="5" t="str">
        <f>'[1]TCE - ANEXO IV - Preencher'!G260</f>
        <v>EXOMED REP DE MEDICAMENTOS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146983</v>
      </c>
      <c r="I251" s="6">
        <f>IF('[1]TCE - ANEXO IV - Preencher'!K260="","",'[1]TCE - ANEXO IV - Preencher'!K260)</f>
        <v>44180</v>
      </c>
      <c r="J251" s="5" t="str">
        <f>'[1]TCE - ANEXO IV - Preencher'!L260</f>
        <v>26201212882932000194550010001469831603443431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2068.96</v>
      </c>
    </row>
    <row r="252" spans="1:12" s="8" customFormat="1" ht="19.5" customHeight="1" x14ac:dyDescent="0.2">
      <c r="A252" s="3">
        <f>IFERROR(VLOOKUP(B252,'[1]DADOS (OCULTAR)'!$P$3:$R$59,3,0),"")</f>
        <v>10869782001206</v>
      </c>
      <c r="B252" s="4" t="str">
        <f>'[1]TCE - ANEXO IV - Preencher'!C261</f>
        <v>UPA TORRÕES</v>
      </c>
      <c r="C252" s="4" t="str">
        <f>'[1]TCE - ANEXO IV - Preencher'!E261</f>
        <v>3.4 - Material Farmacológico</v>
      </c>
      <c r="D252" s="3">
        <f>'[1]TCE - ANEXO IV - Preencher'!F261</f>
        <v>12882932000194</v>
      </c>
      <c r="E252" s="5" t="str">
        <f>'[1]TCE - ANEXO IV - Preencher'!G261</f>
        <v>EXOMED REP DE MEDICAMENTOS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146997</v>
      </c>
      <c r="I252" s="6">
        <f>IF('[1]TCE - ANEXO IV - Preencher'!K261="","",'[1]TCE - ANEXO IV - Preencher'!K261)</f>
        <v>44180</v>
      </c>
      <c r="J252" s="5" t="str">
        <f>'[1]TCE - ANEXO IV - Preencher'!L261</f>
        <v>26201212882932000194550010001469971274409455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206.55</v>
      </c>
    </row>
    <row r="253" spans="1:12" s="8" customFormat="1" ht="19.5" customHeight="1" x14ac:dyDescent="0.2">
      <c r="A253" s="3">
        <f>IFERROR(VLOOKUP(B253,'[1]DADOS (OCULTAR)'!$P$3:$R$59,3,0),"")</f>
        <v>10869782001206</v>
      </c>
      <c r="B253" s="4" t="str">
        <f>'[1]TCE - ANEXO IV - Preencher'!C262</f>
        <v>UPA TORRÕES</v>
      </c>
      <c r="C253" s="4" t="str">
        <f>'[1]TCE - ANEXO IV - Preencher'!E262</f>
        <v>3.4 - Material Farmacológico</v>
      </c>
      <c r="D253" s="3">
        <f>'[1]TCE - ANEXO IV - Preencher'!F262</f>
        <v>12882932000194</v>
      </c>
      <c r="E253" s="5" t="str">
        <f>'[1]TCE - ANEXO IV - Preencher'!G262</f>
        <v>EXOMED REP DE MEDICAMENTOS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146997</v>
      </c>
      <c r="I253" s="6">
        <f>IF('[1]TCE - ANEXO IV - Preencher'!K262="","",'[1]TCE - ANEXO IV - Preencher'!K262)</f>
        <v>44180</v>
      </c>
      <c r="J253" s="5" t="str">
        <f>'[1]TCE - ANEXO IV - Preencher'!L262</f>
        <v>26201212882932000194550010001469971274409455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124</v>
      </c>
    </row>
    <row r="254" spans="1:12" s="8" customFormat="1" ht="19.5" customHeight="1" x14ac:dyDescent="0.2">
      <c r="A254" s="3">
        <f>IFERROR(VLOOKUP(B254,'[1]DADOS (OCULTAR)'!$P$3:$R$59,3,0),"")</f>
        <v>10869782001206</v>
      </c>
      <c r="B254" s="4" t="str">
        <f>'[1]TCE - ANEXO IV - Preencher'!C263</f>
        <v>UPA TORRÕES</v>
      </c>
      <c r="C254" s="4" t="str">
        <f>'[1]TCE - ANEXO IV - Preencher'!E263</f>
        <v>3.4 - Material Farmacológico</v>
      </c>
      <c r="D254" s="3">
        <f>'[1]TCE - ANEXO IV - Preencher'!F263</f>
        <v>12882932000194</v>
      </c>
      <c r="E254" s="5" t="str">
        <f>'[1]TCE - ANEXO IV - Preencher'!G263</f>
        <v>EXOMED REP DE MEDICAMENTOS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146660</v>
      </c>
      <c r="I254" s="6">
        <f>IF('[1]TCE - ANEXO IV - Preencher'!K263="","",'[1]TCE - ANEXO IV - Preencher'!K263)</f>
        <v>44168</v>
      </c>
      <c r="J254" s="5" t="str">
        <f>'[1]TCE - ANEXO IV - Preencher'!L263</f>
        <v>26201212882932000194550010001466601663389297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270</v>
      </c>
    </row>
    <row r="255" spans="1:12" s="8" customFormat="1" ht="19.5" customHeight="1" x14ac:dyDescent="0.2">
      <c r="A255" s="3">
        <f>IFERROR(VLOOKUP(B255,'[1]DADOS (OCULTAR)'!$P$3:$R$59,3,0),"")</f>
        <v>10869782001206</v>
      </c>
      <c r="B255" s="4" t="str">
        <f>'[1]TCE - ANEXO IV - Preencher'!C264</f>
        <v>UPA TORRÕES</v>
      </c>
      <c r="C255" s="4" t="str">
        <f>'[1]TCE - ANEXO IV - Preencher'!E264</f>
        <v>3.4 - Material Farmacológico</v>
      </c>
      <c r="D255" s="3">
        <f>'[1]TCE - ANEXO IV - Preencher'!F264</f>
        <v>11563145000117</v>
      </c>
      <c r="E255" s="5" t="str">
        <f>'[1]TCE - ANEXO IV - Preencher'!G264</f>
        <v>COMERCIAL MOSTAERT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84926</v>
      </c>
      <c r="I255" s="6">
        <f>IF('[1]TCE - ANEXO IV - Preencher'!K264="","",'[1]TCE - ANEXO IV - Preencher'!K264)</f>
        <v>44188</v>
      </c>
      <c r="J255" s="5" t="str">
        <f>'[1]TCE - ANEXO IV - Preencher'!L264</f>
        <v>26201211563145000117550010000849261001688716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302.39999999999998</v>
      </c>
    </row>
    <row r="256" spans="1:12" s="8" customFormat="1" ht="19.5" customHeight="1" x14ac:dyDescent="0.2">
      <c r="A256" s="3">
        <f>IFERROR(VLOOKUP(B256,'[1]DADOS (OCULTAR)'!$P$3:$R$59,3,0),"")</f>
        <v>10869782001206</v>
      </c>
      <c r="B256" s="4" t="str">
        <f>'[1]TCE - ANEXO IV - Preencher'!C265</f>
        <v>UPA TORRÕES</v>
      </c>
      <c r="C256" s="4" t="str">
        <f>'[1]TCE - ANEXO IV - Preencher'!E265</f>
        <v>3.4 - Material Farmacológico</v>
      </c>
      <c r="D256" s="3">
        <f>'[1]TCE - ANEXO IV - Preencher'!F265</f>
        <v>11563145000117</v>
      </c>
      <c r="E256" s="5" t="str">
        <f>'[1]TCE - ANEXO IV - Preencher'!G265</f>
        <v>COMERCIAL MOSTAERT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84926</v>
      </c>
      <c r="I256" s="6">
        <f>IF('[1]TCE - ANEXO IV - Preencher'!K265="","",'[1]TCE - ANEXO IV - Preencher'!K265)</f>
        <v>44188</v>
      </c>
      <c r="J256" s="5" t="str">
        <f>'[1]TCE - ANEXO IV - Preencher'!L265</f>
        <v>26201211563145000117550010000849261001688716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213</v>
      </c>
    </row>
    <row r="257" spans="1:12" s="8" customFormat="1" ht="19.5" customHeight="1" x14ac:dyDescent="0.2">
      <c r="A257" s="3">
        <f>IFERROR(VLOOKUP(B257,'[1]DADOS (OCULTAR)'!$P$3:$R$59,3,0),"")</f>
        <v>10869782001206</v>
      </c>
      <c r="B257" s="4" t="str">
        <f>'[1]TCE - ANEXO IV - Preencher'!C266</f>
        <v>UPA TORRÕES</v>
      </c>
      <c r="C257" s="4" t="str">
        <f>'[1]TCE - ANEXO IV - Preencher'!E266</f>
        <v>3.4 - Material Farmacológico</v>
      </c>
      <c r="D257" s="3">
        <f>'[1]TCE - ANEXO IV - Preencher'!F266</f>
        <v>11563145000117</v>
      </c>
      <c r="E257" s="5" t="str">
        <f>'[1]TCE - ANEXO IV - Preencher'!G266</f>
        <v>COMERCIAL MOSTAERT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84926</v>
      </c>
      <c r="I257" s="6">
        <f>IF('[1]TCE - ANEXO IV - Preencher'!K266="","",'[1]TCE - ANEXO IV - Preencher'!K266)</f>
        <v>44188</v>
      </c>
      <c r="J257" s="5" t="str">
        <f>'[1]TCE - ANEXO IV - Preencher'!L266</f>
        <v>26201211563145000117550010000849261001688716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154</v>
      </c>
    </row>
    <row r="258" spans="1:12" s="8" customFormat="1" ht="19.5" customHeight="1" x14ac:dyDescent="0.2">
      <c r="A258" s="3">
        <f>IFERROR(VLOOKUP(B258,'[1]DADOS (OCULTAR)'!$P$3:$R$59,3,0),"")</f>
        <v>10869782001206</v>
      </c>
      <c r="B258" s="4" t="str">
        <f>'[1]TCE - ANEXO IV - Preencher'!C267</f>
        <v>UPA TORRÕES</v>
      </c>
      <c r="C258" s="4" t="str">
        <f>'[1]TCE - ANEXO IV - Preencher'!E267</f>
        <v>3.4 - Material Farmacológico</v>
      </c>
      <c r="D258" s="3">
        <f>'[1]TCE - ANEXO IV - Preencher'!F267</f>
        <v>11563145000117</v>
      </c>
      <c r="E258" s="5" t="str">
        <f>'[1]TCE - ANEXO IV - Preencher'!G267</f>
        <v>COMERCIAL MOSTAERT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84926</v>
      </c>
      <c r="I258" s="6">
        <f>IF('[1]TCE - ANEXO IV - Preencher'!K267="","",'[1]TCE - ANEXO IV - Preencher'!K267)</f>
        <v>44188</v>
      </c>
      <c r="J258" s="5" t="str">
        <f>'[1]TCE - ANEXO IV - Preencher'!L267</f>
        <v>26201211563145000117550010000849261001688716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375</v>
      </c>
    </row>
    <row r="259" spans="1:12" s="8" customFormat="1" ht="19.5" customHeight="1" x14ac:dyDescent="0.2">
      <c r="A259" s="3">
        <f>IFERROR(VLOOKUP(B259,'[1]DADOS (OCULTAR)'!$P$3:$R$59,3,0),"")</f>
        <v>10869782001206</v>
      </c>
      <c r="B259" s="4" t="str">
        <f>'[1]TCE - ANEXO IV - Preencher'!C268</f>
        <v>UPA TORRÕES</v>
      </c>
      <c r="C259" s="4" t="str">
        <f>'[1]TCE - ANEXO IV - Preencher'!E268</f>
        <v>3.4 - Material Farmacológico</v>
      </c>
      <c r="D259" s="3">
        <f>'[1]TCE - ANEXO IV - Preencher'!F268</f>
        <v>11563145000117</v>
      </c>
      <c r="E259" s="5" t="str">
        <f>'[1]TCE - ANEXO IV - Preencher'!G268</f>
        <v>COMERCIAL MOSTAERT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84926</v>
      </c>
      <c r="I259" s="6">
        <f>IF('[1]TCE - ANEXO IV - Preencher'!K268="","",'[1]TCE - ANEXO IV - Preencher'!K268)</f>
        <v>44188</v>
      </c>
      <c r="J259" s="5" t="str">
        <f>'[1]TCE - ANEXO IV - Preencher'!L268</f>
        <v>26201211563145000117550010000849261001688716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224</v>
      </c>
    </row>
    <row r="260" spans="1:12" s="8" customFormat="1" ht="19.5" customHeight="1" x14ac:dyDescent="0.2">
      <c r="A260" s="3">
        <f>IFERROR(VLOOKUP(B260,'[1]DADOS (OCULTAR)'!$P$3:$R$59,3,0),"")</f>
        <v>10869782001206</v>
      </c>
      <c r="B260" s="4" t="str">
        <f>'[1]TCE - ANEXO IV - Preencher'!C269</f>
        <v>UPA TORRÕES</v>
      </c>
      <c r="C260" s="4" t="str">
        <f>'[1]TCE - ANEXO IV - Preencher'!E269</f>
        <v>3.4 - Material Farmacológico</v>
      </c>
      <c r="D260" s="3">
        <f>'[1]TCE - ANEXO IV - Preencher'!F269</f>
        <v>11563145000117</v>
      </c>
      <c r="E260" s="5" t="str">
        <f>'[1]TCE - ANEXO IV - Preencher'!G269</f>
        <v>COMERCIAL MOSTAERT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84926</v>
      </c>
      <c r="I260" s="6">
        <f>IF('[1]TCE - ANEXO IV - Preencher'!K269="","",'[1]TCE - ANEXO IV - Preencher'!K269)</f>
        <v>44188</v>
      </c>
      <c r="J260" s="5" t="str">
        <f>'[1]TCE - ANEXO IV - Preencher'!L269</f>
        <v>26201211563145000117550010000849261001688716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672</v>
      </c>
    </row>
    <row r="261" spans="1:12" s="8" customFormat="1" ht="19.5" customHeight="1" x14ac:dyDescent="0.2">
      <c r="A261" s="3">
        <f>IFERROR(VLOOKUP(B261,'[1]DADOS (OCULTAR)'!$P$3:$R$59,3,0),"")</f>
        <v>10869782001206</v>
      </c>
      <c r="B261" s="4" t="str">
        <f>'[1]TCE - ANEXO IV - Preencher'!C270</f>
        <v>UPA TORRÕES</v>
      </c>
      <c r="C261" s="4" t="str">
        <f>'[1]TCE - ANEXO IV - Preencher'!E270</f>
        <v>3.4 - Material Farmacológico</v>
      </c>
      <c r="D261" s="3">
        <f>'[1]TCE - ANEXO IV - Preencher'!F270</f>
        <v>11563145000117</v>
      </c>
      <c r="E261" s="5" t="str">
        <f>'[1]TCE - ANEXO IV - Preencher'!G270</f>
        <v>COMERCIAL MOSTAERT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84926</v>
      </c>
      <c r="I261" s="6">
        <f>IF('[1]TCE - ANEXO IV - Preencher'!K270="","",'[1]TCE - ANEXO IV - Preencher'!K270)</f>
        <v>44188</v>
      </c>
      <c r="J261" s="5" t="str">
        <f>'[1]TCE - ANEXO IV - Preencher'!L270</f>
        <v>26201211563145000117550010000849261001688716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720</v>
      </c>
    </row>
    <row r="262" spans="1:12" s="8" customFormat="1" ht="19.5" customHeight="1" x14ac:dyDescent="0.2">
      <c r="A262" s="3">
        <f>IFERROR(VLOOKUP(B262,'[1]DADOS (OCULTAR)'!$P$3:$R$59,3,0),"")</f>
        <v>10869782001206</v>
      </c>
      <c r="B262" s="4" t="str">
        <f>'[1]TCE - ANEXO IV - Preencher'!C271</f>
        <v>UPA TORRÕES</v>
      </c>
      <c r="C262" s="4" t="str">
        <f>'[1]TCE - ANEXO IV - Preencher'!E271</f>
        <v>3.4 - Material Farmacológico</v>
      </c>
      <c r="D262" s="3">
        <f>'[1]TCE - ANEXO IV - Preencher'!F271</f>
        <v>11563145000117</v>
      </c>
      <c r="E262" s="5" t="str">
        <f>'[1]TCE - ANEXO IV - Preencher'!G271</f>
        <v>COMERCIAL MOSTAERT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84225</v>
      </c>
      <c r="I262" s="6">
        <f>IF('[1]TCE - ANEXO IV - Preencher'!K271="","",'[1]TCE - ANEXO IV - Preencher'!K271)</f>
        <v>44180</v>
      </c>
      <c r="J262" s="5" t="str">
        <f>'[1]TCE - ANEXO IV - Preencher'!L271</f>
        <v>26201211563145000117550010000842251001672440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3450</v>
      </c>
    </row>
    <row r="263" spans="1:12" s="8" customFormat="1" ht="19.5" customHeight="1" x14ac:dyDescent="0.2">
      <c r="A263" s="3">
        <f>IFERROR(VLOOKUP(B263,'[1]DADOS (OCULTAR)'!$P$3:$R$59,3,0),"")</f>
        <v>10869782001206</v>
      </c>
      <c r="B263" s="4" t="str">
        <f>'[1]TCE - ANEXO IV - Preencher'!C272</f>
        <v>UPA TORRÕES</v>
      </c>
      <c r="C263" s="4" t="str">
        <f>'[1]TCE - ANEXO IV - Preencher'!E272</f>
        <v>3.4 - Material Farmacológico</v>
      </c>
      <c r="D263" s="3">
        <f>'[1]TCE - ANEXO IV - Preencher'!F272</f>
        <v>11563145000117</v>
      </c>
      <c r="E263" s="5" t="str">
        <f>'[1]TCE - ANEXO IV - Preencher'!G272</f>
        <v>COMERCIAL MOSTAERT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84926</v>
      </c>
      <c r="I263" s="6">
        <f>IF('[1]TCE - ANEXO IV - Preencher'!K272="","",'[1]TCE - ANEXO IV - Preencher'!K272)</f>
        <v>44188</v>
      </c>
      <c r="J263" s="5" t="str">
        <f>'[1]TCE - ANEXO IV - Preencher'!L272</f>
        <v>26201211563145000117550010000849261001688716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420</v>
      </c>
    </row>
    <row r="264" spans="1:12" s="8" customFormat="1" ht="19.5" customHeight="1" x14ac:dyDescent="0.2">
      <c r="A264" s="3">
        <f>IFERROR(VLOOKUP(B264,'[1]DADOS (OCULTAR)'!$P$3:$R$59,3,0),"")</f>
        <v>10869782001206</v>
      </c>
      <c r="B264" s="4" t="str">
        <f>'[1]TCE - ANEXO IV - Preencher'!C273</f>
        <v>UPA TORRÕES</v>
      </c>
      <c r="C264" s="4" t="str">
        <f>'[1]TCE - ANEXO IV - Preencher'!E273</f>
        <v>3.4 - Material Farmacológico</v>
      </c>
      <c r="D264" s="3">
        <f>'[1]TCE - ANEXO IV - Preencher'!F273</f>
        <v>11563145000117</v>
      </c>
      <c r="E264" s="5" t="str">
        <f>'[1]TCE - ANEXO IV - Preencher'!G273</f>
        <v>COMERCIAL MOSTAERT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84225</v>
      </c>
      <c r="I264" s="6">
        <f>IF('[1]TCE - ANEXO IV - Preencher'!K273="","",'[1]TCE - ANEXO IV - Preencher'!K273)</f>
        <v>44180</v>
      </c>
      <c r="J264" s="5" t="str">
        <f>'[1]TCE - ANEXO IV - Preencher'!L273</f>
        <v>26201211563145000117550010000842251001672440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1000</v>
      </c>
    </row>
    <row r="265" spans="1:12" s="8" customFormat="1" ht="19.5" customHeight="1" x14ac:dyDescent="0.2">
      <c r="A265" s="3">
        <f>IFERROR(VLOOKUP(B265,'[1]DADOS (OCULTAR)'!$P$3:$R$59,3,0),"")</f>
        <v>10869782001206</v>
      </c>
      <c r="B265" s="4" t="str">
        <f>'[1]TCE - ANEXO IV - Preencher'!C274</f>
        <v>UPA TORRÕES</v>
      </c>
      <c r="C265" s="4" t="str">
        <f>'[1]TCE - ANEXO IV - Preencher'!E274</f>
        <v>3.4 - Material Farmacológico</v>
      </c>
      <c r="D265" s="3">
        <f>'[1]TCE - ANEXO IV - Preencher'!F274</f>
        <v>22580510000118</v>
      </c>
      <c r="E265" s="5" t="str">
        <f>'[1]TCE - ANEXO IV - Preencher'!G274</f>
        <v xml:space="preserve">UNIFAR 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39209</v>
      </c>
      <c r="I265" s="6">
        <f>IF('[1]TCE - ANEXO IV - Preencher'!K274="","",'[1]TCE - ANEXO IV - Preencher'!K274)</f>
        <v>44182</v>
      </c>
      <c r="J265" s="5" t="str">
        <f>'[1]TCE - ANEXO IV - Preencher'!L274</f>
        <v>26201222580510000118550010000392091000238804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223.05</v>
      </c>
    </row>
    <row r="266" spans="1:12" s="8" customFormat="1" ht="19.5" customHeight="1" x14ac:dyDescent="0.2">
      <c r="A266" s="3">
        <f>IFERROR(VLOOKUP(B266,'[1]DADOS (OCULTAR)'!$P$3:$R$59,3,0),"")</f>
        <v>10869782001206</v>
      </c>
      <c r="B266" s="4" t="str">
        <f>'[1]TCE - ANEXO IV - Preencher'!C275</f>
        <v>UPA TORRÕES</v>
      </c>
      <c r="C266" s="4" t="str">
        <f>'[1]TCE - ANEXO IV - Preencher'!E275</f>
        <v>3.4 - Material Farmacológico</v>
      </c>
      <c r="D266" s="3">
        <f>'[1]TCE - ANEXO IV - Preencher'!F275</f>
        <v>22580510000118</v>
      </c>
      <c r="E266" s="5" t="str">
        <f>'[1]TCE - ANEXO IV - Preencher'!G275</f>
        <v xml:space="preserve">UNIFAR 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39209</v>
      </c>
      <c r="I266" s="6">
        <f>IF('[1]TCE - ANEXO IV - Preencher'!K275="","",'[1]TCE - ANEXO IV - Preencher'!K275)</f>
        <v>44182</v>
      </c>
      <c r="J266" s="5" t="str">
        <f>'[1]TCE - ANEXO IV - Preencher'!L275</f>
        <v>26201222580510000118550010000392091000238804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276</v>
      </c>
    </row>
    <row r="267" spans="1:12" s="8" customFormat="1" ht="19.5" customHeight="1" x14ac:dyDescent="0.2">
      <c r="A267" s="3">
        <f>IFERROR(VLOOKUP(B267,'[1]DADOS (OCULTAR)'!$P$3:$R$59,3,0),"")</f>
        <v>10869782001206</v>
      </c>
      <c r="B267" s="4" t="str">
        <f>'[1]TCE - ANEXO IV - Preencher'!C276</f>
        <v>UPA TORRÕES</v>
      </c>
      <c r="C267" s="4" t="str">
        <f>'[1]TCE - ANEXO IV - Preencher'!E276</f>
        <v>3.4 - Material Farmacológico</v>
      </c>
      <c r="D267" s="3">
        <f>'[1]TCE - ANEXO IV - Preencher'!F276</f>
        <v>22580510000118</v>
      </c>
      <c r="E267" s="5" t="str">
        <f>'[1]TCE - ANEXO IV - Preencher'!G276</f>
        <v xml:space="preserve">UNIFAR 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39209</v>
      </c>
      <c r="I267" s="6">
        <f>IF('[1]TCE - ANEXO IV - Preencher'!K276="","",'[1]TCE - ANEXO IV - Preencher'!K276)</f>
        <v>44182</v>
      </c>
      <c r="J267" s="5" t="str">
        <f>'[1]TCE - ANEXO IV - Preencher'!L276</f>
        <v>26201222580510000118550010000392091000238804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21.6</v>
      </c>
    </row>
    <row r="268" spans="1:12" s="8" customFormat="1" ht="19.5" customHeight="1" x14ac:dyDescent="0.2">
      <c r="A268" s="3">
        <f>IFERROR(VLOOKUP(B268,'[1]DADOS (OCULTAR)'!$P$3:$R$59,3,0),"")</f>
        <v>10869782001206</v>
      </c>
      <c r="B268" s="4" t="str">
        <f>'[1]TCE - ANEXO IV - Preencher'!C277</f>
        <v>UPA TORRÕES</v>
      </c>
      <c r="C268" s="4" t="str">
        <f>'[1]TCE - ANEXO IV - Preencher'!E277</f>
        <v>3.4 - Material Farmacológico</v>
      </c>
      <c r="D268" s="3">
        <f>'[1]TCE - ANEXO IV - Preencher'!F277</f>
        <v>21596736000144</v>
      </c>
      <c r="E268" s="5" t="str">
        <f>'[1]TCE - ANEXO IV - Preencher'!G277</f>
        <v>ULTRAMEGA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116165</v>
      </c>
      <c r="I268" s="6">
        <f>IF('[1]TCE - ANEXO IV - Preencher'!K277="","",'[1]TCE - ANEXO IV - Preencher'!K277)</f>
        <v>44179</v>
      </c>
      <c r="J268" s="5" t="str">
        <f>'[1]TCE - ANEXO IV - Preencher'!L277</f>
        <v>26201221596736000144550010001161651001190460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58.56</v>
      </c>
    </row>
    <row r="269" spans="1:12" s="8" customFormat="1" ht="19.5" customHeight="1" x14ac:dyDescent="0.2">
      <c r="A269" s="3">
        <f>IFERROR(VLOOKUP(B269,'[1]DADOS (OCULTAR)'!$P$3:$R$59,3,0),"")</f>
        <v>10869782001206</v>
      </c>
      <c r="B269" s="4" t="str">
        <f>'[1]TCE - ANEXO IV - Preencher'!C278</f>
        <v>UPA TORRÕES</v>
      </c>
      <c r="C269" s="4" t="str">
        <f>'[1]TCE - ANEXO IV - Preencher'!E278</f>
        <v>3.4 - Material Farmacológico</v>
      </c>
      <c r="D269" s="3">
        <f>'[1]TCE - ANEXO IV - Preencher'!F278</f>
        <v>21596736000144</v>
      </c>
      <c r="E269" s="5" t="str">
        <f>'[1]TCE - ANEXO IV - Preencher'!G278</f>
        <v>ULTRAMEGA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116165</v>
      </c>
      <c r="I269" s="6">
        <f>IF('[1]TCE - ANEXO IV - Preencher'!K278="","",'[1]TCE - ANEXO IV - Preencher'!K278)</f>
        <v>44179</v>
      </c>
      <c r="J269" s="5" t="str">
        <f>'[1]TCE - ANEXO IV - Preencher'!L278</f>
        <v>26201221596736000144550010001161651001190460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7.2</v>
      </c>
    </row>
    <row r="270" spans="1:12" s="8" customFormat="1" ht="19.5" customHeight="1" x14ac:dyDescent="0.2">
      <c r="A270" s="3">
        <f>IFERROR(VLOOKUP(B270,'[1]DADOS (OCULTAR)'!$P$3:$R$59,3,0),"")</f>
        <v>10869782001206</v>
      </c>
      <c r="B270" s="4" t="str">
        <f>'[1]TCE - ANEXO IV - Preencher'!C279</f>
        <v>UPA TORRÕES</v>
      </c>
      <c r="C270" s="4" t="str">
        <f>'[1]TCE - ANEXO IV - Preencher'!E279</f>
        <v>3.4 - Material Farmacológico</v>
      </c>
      <c r="D270" s="3">
        <f>'[1]TCE - ANEXO IV - Preencher'!F279</f>
        <v>21596736000144</v>
      </c>
      <c r="E270" s="5" t="str">
        <f>'[1]TCE - ANEXO IV - Preencher'!G279</f>
        <v>ULTRAMEGA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116165</v>
      </c>
      <c r="I270" s="6">
        <f>IF('[1]TCE - ANEXO IV - Preencher'!K279="","",'[1]TCE - ANEXO IV - Preencher'!K279)</f>
        <v>44179</v>
      </c>
      <c r="J270" s="5" t="str">
        <f>'[1]TCE - ANEXO IV - Preencher'!L279</f>
        <v>26201221596736000144550010001161651001190460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526.77</v>
      </c>
    </row>
    <row r="271" spans="1:12" s="8" customFormat="1" ht="19.5" customHeight="1" x14ac:dyDescent="0.2">
      <c r="A271" s="3">
        <f>IFERROR(VLOOKUP(B271,'[1]DADOS (OCULTAR)'!$P$3:$R$59,3,0),"")</f>
        <v>10869782001206</v>
      </c>
      <c r="B271" s="4" t="str">
        <f>'[1]TCE - ANEXO IV - Preencher'!C280</f>
        <v>UPA TORRÕES</v>
      </c>
      <c r="C271" s="4" t="str">
        <f>'[1]TCE - ANEXO IV - Preencher'!E280</f>
        <v>3.4 - Material Farmacológico</v>
      </c>
      <c r="D271" s="3">
        <f>'[1]TCE - ANEXO IV - Preencher'!F280</f>
        <v>21596736000144</v>
      </c>
      <c r="E271" s="5" t="str">
        <f>'[1]TCE - ANEXO IV - Preencher'!G280</f>
        <v>ULTRAMEGA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116165</v>
      </c>
      <c r="I271" s="6">
        <f>IF('[1]TCE - ANEXO IV - Preencher'!K280="","",'[1]TCE - ANEXO IV - Preencher'!K280)</f>
        <v>44179</v>
      </c>
      <c r="J271" s="5" t="str">
        <f>'[1]TCE - ANEXO IV - Preencher'!L280</f>
        <v>26201221596736000144550010001161651001190460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6.75</v>
      </c>
    </row>
    <row r="272" spans="1:12" s="8" customFormat="1" ht="19.5" customHeight="1" x14ac:dyDescent="0.2">
      <c r="A272" s="3">
        <f>IFERROR(VLOOKUP(B272,'[1]DADOS (OCULTAR)'!$P$3:$R$59,3,0),"")</f>
        <v>10869782001206</v>
      </c>
      <c r="B272" s="4" t="str">
        <f>'[1]TCE - ANEXO IV - Preencher'!C281</f>
        <v>UPA TORRÕES</v>
      </c>
      <c r="C272" s="4" t="str">
        <f>'[1]TCE - ANEXO IV - Preencher'!E281</f>
        <v>3.4 - Material Farmacológico</v>
      </c>
      <c r="D272" s="3">
        <f>'[1]TCE - ANEXO IV - Preencher'!F281</f>
        <v>49324221000880</v>
      </c>
      <c r="E272" s="5" t="str">
        <f>'[1]TCE - ANEXO IV - Preencher'!G281</f>
        <v>FRESENIUS KABI BRASIL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193331</v>
      </c>
      <c r="I272" s="6">
        <f>IF('[1]TCE - ANEXO IV - Preencher'!K281="","",'[1]TCE - ANEXO IV - Preencher'!K281)</f>
        <v>44176</v>
      </c>
      <c r="J272" s="5" t="str">
        <f>'[1]TCE - ANEXO IV - Preencher'!L281</f>
        <v>23201249324221000880550000001933311114635717</v>
      </c>
      <c r="K272" s="5" t="str">
        <f>IF(F272="B",LEFT('[1]TCE - ANEXO IV - Preencher'!M281,2),IF(F272="S",LEFT('[1]TCE - ANEXO IV - Preencher'!M281,7),IF('[1]TCE - ANEXO IV - Preencher'!H281="","")))</f>
        <v>23</v>
      </c>
      <c r="L272" s="7">
        <f>'[1]TCE - ANEXO IV - Preencher'!N281</f>
        <v>5460</v>
      </c>
    </row>
    <row r="273" spans="1:12" s="8" customFormat="1" ht="19.5" customHeight="1" x14ac:dyDescent="0.2">
      <c r="A273" s="3">
        <f>IFERROR(VLOOKUP(B273,'[1]DADOS (OCULTAR)'!$P$3:$R$59,3,0),"")</f>
        <v>10869782001206</v>
      </c>
      <c r="B273" s="4" t="str">
        <f>'[1]TCE - ANEXO IV - Preencher'!C282</f>
        <v>UPA TORRÕES</v>
      </c>
      <c r="C273" s="4" t="str">
        <f>'[1]TCE - ANEXO IV - Preencher'!E282</f>
        <v>3.4 - Material Farmacológico</v>
      </c>
      <c r="D273" s="3">
        <f>'[1]TCE - ANEXO IV - Preencher'!F282</f>
        <v>49324221000880</v>
      </c>
      <c r="E273" s="5" t="str">
        <f>'[1]TCE - ANEXO IV - Preencher'!G282</f>
        <v>FRESENIUS KABI BRASIL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193331</v>
      </c>
      <c r="I273" s="6">
        <f>IF('[1]TCE - ANEXO IV - Preencher'!K282="","",'[1]TCE - ANEXO IV - Preencher'!K282)</f>
        <v>44176</v>
      </c>
      <c r="J273" s="5" t="str">
        <f>'[1]TCE - ANEXO IV - Preencher'!L282</f>
        <v>23201249324221000880550000001933311114635717</v>
      </c>
      <c r="K273" s="5" t="str">
        <f>IF(F273="B",LEFT('[1]TCE - ANEXO IV - Preencher'!M282,2),IF(F273="S",LEFT('[1]TCE - ANEXO IV - Preencher'!M282,7),IF('[1]TCE - ANEXO IV - Preencher'!H282="","")))</f>
        <v>23</v>
      </c>
      <c r="L273" s="7">
        <f>'[1]TCE - ANEXO IV - Preencher'!N282</f>
        <v>187.2</v>
      </c>
    </row>
    <row r="274" spans="1:12" s="8" customFormat="1" ht="19.5" customHeight="1" x14ac:dyDescent="0.2">
      <c r="A274" s="3">
        <f>IFERROR(VLOOKUP(B274,'[1]DADOS (OCULTAR)'!$P$3:$R$59,3,0),"")</f>
        <v>10869782001206</v>
      </c>
      <c r="B274" s="4" t="str">
        <f>'[1]TCE - ANEXO IV - Preencher'!C283</f>
        <v>UPA TORRÕES</v>
      </c>
      <c r="C274" s="4" t="str">
        <f>'[1]TCE - ANEXO IV - Preencher'!E283</f>
        <v>3.4 - Material Farmacológico</v>
      </c>
      <c r="D274" s="3">
        <f>'[1]TCE - ANEXO IV - Preencher'!F283</f>
        <v>49324221000880</v>
      </c>
      <c r="E274" s="5" t="str">
        <f>'[1]TCE - ANEXO IV - Preencher'!G283</f>
        <v>FRESENIUS KABI BRASIL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193331</v>
      </c>
      <c r="I274" s="6">
        <f>IF('[1]TCE - ANEXO IV - Preencher'!K283="","",'[1]TCE - ANEXO IV - Preencher'!K283)</f>
        <v>44176</v>
      </c>
      <c r="J274" s="5" t="str">
        <f>'[1]TCE - ANEXO IV - Preencher'!L283</f>
        <v>23201249324221000880550000001933311114635717</v>
      </c>
      <c r="K274" s="5" t="str">
        <f>IF(F274="B",LEFT('[1]TCE - ANEXO IV - Preencher'!M283,2),IF(F274="S",LEFT('[1]TCE - ANEXO IV - Preencher'!M283,7),IF('[1]TCE - ANEXO IV - Preencher'!H283="","")))</f>
        <v>23</v>
      </c>
      <c r="L274" s="7">
        <f>'[1]TCE - ANEXO IV - Preencher'!N283</f>
        <v>266.39999999999998</v>
      </c>
    </row>
    <row r="275" spans="1:12" s="8" customFormat="1" ht="19.5" customHeight="1" x14ac:dyDescent="0.2">
      <c r="A275" s="3">
        <f>IFERROR(VLOOKUP(B275,'[1]DADOS (OCULTAR)'!$P$3:$R$59,3,0),"")</f>
        <v>10869782001206</v>
      </c>
      <c r="B275" s="4" t="str">
        <f>'[1]TCE - ANEXO IV - Preencher'!C284</f>
        <v>UPA TORRÕES</v>
      </c>
      <c r="C275" s="4" t="str">
        <f>'[1]TCE - ANEXO IV - Preencher'!E284</f>
        <v>3.4 - Material Farmacológico</v>
      </c>
      <c r="D275" s="3">
        <f>'[1]TCE - ANEXO IV - Preencher'!F284</f>
        <v>49324221000880</v>
      </c>
      <c r="E275" s="5" t="str">
        <f>'[1]TCE - ANEXO IV - Preencher'!G284</f>
        <v>FRESENIUS KABI BRASIL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193331</v>
      </c>
      <c r="I275" s="6">
        <f>IF('[1]TCE - ANEXO IV - Preencher'!K284="","",'[1]TCE - ANEXO IV - Preencher'!K284)</f>
        <v>44176</v>
      </c>
      <c r="J275" s="5" t="str">
        <f>'[1]TCE - ANEXO IV - Preencher'!L284</f>
        <v>23201249324221000880550000001933311114635717</v>
      </c>
      <c r="K275" s="5" t="str">
        <f>IF(F275="B",LEFT('[1]TCE - ANEXO IV - Preencher'!M284,2),IF(F275="S",LEFT('[1]TCE - ANEXO IV - Preencher'!M284,7),IF('[1]TCE - ANEXO IV - Preencher'!H284="","")))</f>
        <v>23</v>
      </c>
      <c r="L275" s="7">
        <f>'[1]TCE - ANEXO IV - Preencher'!N284</f>
        <v>1935</v>
      </c>
    </row>
    <row r="276" spans="1:12" s="8" customFormat="1" ht="19.5" customHeight="1" x14ac:dyDescent="0.2">
      <c r="A276" s="3">
        <f>IFERROR(VLOOKUP(B276,'[1]DADOS (OCULTAR)'!$P$3:$R$59,3,0),"")</f>
        <v>10869782001206</v>
      </c>
      <c r="B276" s="4" t="str">
        <f>'[1]TCE - ANEXO IV - Preencher'!C285</f>
        <v>UPA TORRÕES</v>
      </c>
      <c r="C276" s="4" t="str">
        <f>'[1]TCE - ANEXO IV - Preencher'!E285</f>
        <v>3.4 - Material Farmacológico</v>
      </c>
      <c r="D276" s="3">
        <f>'[1]TCE - ANEXO IV - Preencher'!F285</f>
        <v>49324221000880</v>
      </c>
      <c r="E276" s="5" t="str">
        <f>'[1]TCE - ANEXO IV - Preencher'!G285</f>
        <v>FRESENIUS KABI BRASIL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193331</v>
      </c>
      <c r="I276" s="6">
        <f>IF('[1]TCE - ANEXO IV - Preencher'!K285="","",'[1]TCE - ANEXO IV - Preencher'!K285)</f>
        <v>44176</v>
      </c>
      <c r="J276" s="5" t="str">
        <f>'[1]TCE - ANEXO IV - Preencher'!L285</f>
        <v>23201249324221000880550000001933311114635717</v>
      </c>
      <c r="K276" s="5" t="str">
        <f>IF(F276="B",LEFT('[1]TCE - ANEXO IV - Preencher'!M285,2),IF(F276="S",LEFT('[1]TCE - ANEXO IV - Preencher'!M285,7),IF('[1]TCE - ANEXO IV - Preencher'!H285="","")))</f>
        <v>23</v>
      </c>
      <c r="L276" s="7">
        <f>'[1]TCE - ANEXO IV - Preencher'!N285</f>
        <v>634.5</v>
      </c>
    </row>
    <row r="277" spans="1:12" s="8" customFormat="1" ht="19.5" customHeight="1" x14ac:dyDescent="0.2">
      <c r="A277" s="3">
        <f>IFERROR(VLOOKUP(B277,'[1]DADOS (OCULTAR)'!$P$3:$R$59,3,0),"")</f>
        <v>10869782001206</v>
      </c>
      <c r="B277" s="4" t="str">
        <f>'[1]TCE - ANEXO IV - Preencher'!C286</f>
        <v>UPA TORRÕES</v>
      </c>
      <c r="C277" s="4" t="str">
        <f>'[1]TCE - ANEXO IV - Preencher'!E286</f>
        <v>3.4 - Material Farmacológico</v>
      </c>
      <c r="D277" s="3">
        <f>'[1]TCE - ANEXO IV - Preencher'!F286</f>
        <v>49324221000880</v>
      </c>
      <c r="E277" s="5" t="str">
        <f>'[1]TCE - ANEXO IV - Preencher'!G286</f>
        <v>FRESENIUS KABI BRASIL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193331</v>
      </c>
      <c r="I277" s="6">
        <f>IF('[1]TCE - ANEXO IV - Preencher'!K286="","",'[1]TCE - ANEXO IV - Preencher'!K286)</f>
        <v>44176</v>
      </c>
      <c r="J277" s="5" t="str">
        <f>'[1]TCE - ANEXO IV - Preencher'!L286</f>
        <v>23201249324221000880550000001933311114635717</v>
      </c>
      <c r="K277" s="5" t="str">
        <f>IF(F277="B",LEFT('[1]TCE - ANEXO IV - Preencher'!M286,2),IF(F277="S",LEFT('[1]TCE - ANEXO IV - Preencher'!M286,7),IF('[1]TCE - ANEXO IV - Preencher'!H286="","")))</f>
        <v>23</v>
      </c>
      <c r="L277" s="7">
        <f>'[1]TCE - ANEXO IV - Preencher'!N286</f>
        <v>282</v>
      </c>
    </row>
    <row r="278" spans="1:12" s="8" customFormat="1" ht="19.5" customHeight="1" x14ac:dyDescent="0.2">
      <c r="A278" s="3">
        <f>IFERROR(VLOOKUP(B278,'[1]DADOS (OCULTAR)'!$P$3:$R$59,3,0),"")</f>
        <v>10869782001206</v>
      </c>
      <c r="B278" s="4" t="str">
        <f>'[1]TCE - ANEXO IV - Preencher'!C287</f>
        <v>UPA TORRÕES</v>
      </c>
      <c r="C278" s="4" t="str">
        <f>'[1]TCE - ANEXO IV - Preencher'!E287</f>
        <v>3.4 - Material Farmacológico</v>
      </c>
      <c r="D278" s="3">
        <f>'[1]TCE - ANEXO IV - Preencher'!F287</f>
        <v>67729178000220</v>
      </c>
      <c r="E278" s="5" t="str">
        <f>'[1]TCE - ANEXO IV - Preencher'!G287</f>
        <v>Comercial Cirurgica Rioclarense Ltda - M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1495</v>
      </c>
      <c r="I278" s="6">
        <f>IF('[1]TCE - ANEXO IV - Preencher'!K287="","",'[1]TCE - ANEXO IV - Preencher'!K287)</f>
        <v>44179</v>
      </c>
      <c r="J278" s="5" t="str">
        <f>'[1]TCE - ANEXO IV - Preencher'!L287</f>
        <v>26201267729178000653550010000014951733208441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442.5</v>
      </c>
    </row>
    <row r="279" spans="1:12" s="8" customFormat="1" ht="19.5" customHeight="1" x14ac:dyDescent="0.2">
      <c r="A279" s="3">
        <f>IFERROR(VLOOKUP(B279,'[1]DADOS (OCULTAR)'!$P$3:$R$59,3,0),"")</f>
        <v>10869782001206</v>
      </c>
      <c r="B279" s="4" t="str">
        <f>'[1]TCE - ANEXO IV - Preencher'!C288</f>
        <v>UPA TORRÕES</v>
      </c>
      <c r="C279" s="4" t="str">
        <f>'[1]TCE - ANEXO IV - Preencher'!E288</f>
        <v>3.4 - Material Farmacológico</v>
      </c>
      <c r="D279" s="3">
        <f>'[1]TCE - ANEXO IV - Preencher'!F288</f>
        <v>67729178000220</v>
      </c>
      <c r="E279" s="5" t="str">
        <f>'[1]TCE - ANEXO IV - Preencher'!G288</f>
        <v>Comercial Cirurgica Rioclarense Ltda - M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1495</v>
      </c>
      <c r="I279" s="6">
        <f>IF('[1]TCE - ANEXO IV - Preencher'!K288="","",'[1]TCE - ANEXO IV - Preencher'!K288)</f>
        <v>44179</v>
      </c>
      <c r="J279" s="5" t="str">
        <f>'[1]TCE - ANEXO IV - Preencher'!L288</f>
        <v>26201267729178000653550010000014951733208441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223.35</v>
      </c>
    </row>
    <row r="280" spans="1:12" s="8" customFormat="1" ht="19.5" customHeight="1" x14ac:dyDescent="0.2">
      <c r="A280" s="3">
        <f>IFERROR(VLOOKUP(B280,'[1]DADOS (OCULTAR)'!$P$3:$R$59,3,0),"")</f>
        <v>10869782001206</v>
      </c>
      <c r="B280" s="4" t="str">
        <f>'[1]TCE - ANEXO IV - Preencher'!C289</f>
        <v>UPA TORRÕES</v>
      </c>
      <c r="C280" s="4" t="str">
        <f>'[1]TCE - ANEXO IV - Preencher'!E289</f>
        <v>3.4 - Material Farmacológico</v>
      </c>
      <c r="D280" s="3">
        <f>'[1]TCE - ANEXO IV - Preencher'!F289</f>
        <v>67729178000220</v>
      </c>
      <c r="E280" s="5" t="str">
        <f>'[1]TCE - ANEXO IV - Preencher'!G289</f>
        <v>Comercial Cirurgica Rioclarense Ltda - M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1495</v>
      </c>
      <c r="I280" s="6">
        <f>IF('[1]TCE - ANEXO IV - Preencher'!K289="","",'[1]TCE - ANEXO IV - Preencher'!K289)</f>
        <v>44179</v>
      </c>
      <c r="J280" s="5" t="str">
        <f>'[1]TCE - ANEXO IV - Preencher'!L289</f>
        <v>26201267729178000653550010000014951733208441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376</v>
      </c>
    </row>
    <row r="281" spans="1:12" s="8" customFormat="1" ht="19.5" customHeight="1" x14ac:dyDescent="0.2">
      <c r="A281" s="3">
        <f>IFERROR(VLOOKUP(B281,'[1]DADOS (OCULTAR)'!$P$3:$R$59,3,0),"")</f>
        <v>10869782001206</v>
      </c>
      <c r="B281" s="4" t="str">
        <f>'[1]TCE - ANEXO IV - Preencher'!C290</f>
        <v>UPA TORRÕES</v>
      </c>
      <c r="C281" s="4" t="str">
        <f>'[1]TCE - ANEXO IV - Preencher'!E290</f>
        <v>3.4 - Material Farmacológico</v>
      </c>
      <c r="D281" s="3">
        <f>'[1]TCE - ANEXO IV - Preencher'!F290</f>
        <v>21381761000100</v>
      </c>
      <c r="E281" s="5" t="str">
        <f>'[1]TCE - ANEXO IV - Preencher'!G290</f>
        <v>Six Distribuidora Hospitalar Ltda Epp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35884</v>
      </c>
      <c r="I281" s="6">
        <f>IF('[1]TCE - ANEXO IV - Preencher'!K290="","",'[1]TCE - ANEXO IV - Preencher'!K290)</f>
        <v>44179</v>
      </c>
      <c r="J281" s="5" t="str">
        <f>'[1]TCE - ANEXO IV - Preencher'!L290</f>
        <v>26201221381761000100550010000358841531185261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69.599999999999994</v>
      </c>
    </row>
    <row r="282" spans="1:12" s="8" customFormat="1" ht="19.5" customHeight="1" x14ac:dyDescent="0.2">
      <c r="A282" s="3">
        <f>IFERROR(VLOOKUP(B282,'[1]DADOS (OCULTAR)'!$P$3:$R$59,3,0),"")</f>
        <v>10869782001206</v>
      </c>
      <c r="B282" s="4" t="str">
        <f>'[1]TCE - ANEXO IV - Preencher'!C291</f>
        <v>UPA TORRÕES</v>
      </c>
      <c r="C282" s="4" t="str">
        <f>'[1]TCE - ANEXO IV - Preencher'!E291</f>
        <v>3.4 - Material Farmacológico</v>
      </c>
      <c r="D282" s="3">
        <f>'[1]TCE - ANEXO IV - Preencher'!F291</f>
        <v>21381761000100</v>
      </c>
      <c r="E282" s="5" t="str">
        <f>'[1]TCE - ANEXO IV - Preencher'!G291</f>
        <v>Six Distribuidora Hospitalar Ltda Epp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35884</v>
      </c>
      <c r="I282" s="6">
        <f>IF('[1]TCE - ANEXO IV - Preencher'!K291="","",'[1]TCE - ANEXO IV - Preencher'!K291)</f>
        <v>44179</v>
      </c>
      <c r="J282" s="5" t="str">
        <f>'[1]TCE - ANEXO IV - Preencher'!L291</f>
        <v>26201221381761000100550010000358841531185261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104.5</v>
      </c>
    </row>
    <row r="283" spans="1:12" s="8" customFormat="1" ht="19.5" customHeight="1" x14ac:dyDescent="0.2">
      <c r="A283" s="3">
        <f>IFERROR(VLOOKUP(B283,'[1]DADOS (OCULTAR)'!$P$3:$R$59,3,0),"")</f>
        <v>10869782001206</v>
      </c>
      <c r="B283" s="4" t="str">
        <f>'[1]TCE - ANEXO IV - Preencher'!C292</f>
        <v>UPA TORRÕES</v>
      </c>
      <c r="C283" s="4" t="str">
        <f>'[1]TCE - ANEXO IV - Preencher'!E292</f>
        <v>3.4 - Material Farmacológico</v>
      </c>
      <c r="D283" s="3">
        <f>'[1]TCE - ANEXO IV - Preencher'!F292</f>
        <v>21381761000100</v>
      </c>
      <c r="E283" s="5" t="str">
        <f>'[1]TCE - ANEXO IV - Preencher'!G292</f>
        <v>Six Distribuidora Hospitalar Ltda Epp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35884</v>
      </c>
      <c r="I283" s="6">
        <f>IF('[1]TCE - ANEXO IV - Preencher'!K292="","",'[1]TCE - ANEXO IV - Preencher'!K292)</f>
        <v>44179</v>
      </c>
      <c r="J283" s="5" t="str">
        <f>'[1]TCE - ANEXO IV - Preencher'!L292</f>
        <v>26201221381761000100550010000358841531185261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30.8</v>
      </c>
    </row>
    <row r="284" spans="1:12" s="8" customFormat="1" ht="19.5" customHeight="1" x14ac:dyDescent="0.2">
      <c r="A284" s="3">
        <f>IFERROR(VLOOKUP(B284,'[1]DADOS (OCULTAR)'!$P$3:$R$59,3,0),"")</f>
        <v>10869782001206</v>
      </c>
      <c r="B284" s="4" t="str">
        <f>'[1]TCE - ANEXO IV - Preencher'!C293</f>
        <v>UPA TORRÕES</v>
      </c>
      <c r="C284" s="4" t="str">
        <f>'[1]TCE - ANEXO IV - Preencher'!E293</f>
        <v>3.4 - Material Farmacológico</v>
      </c>
      <c r="D284" s="3">
        <f>'[1]TCE - ANEXO IV - Preencher'!F293</f>
        <v>21381761000100</v>
      </c>
      <c r="E284" s="5" t="str">
        <f>'[1]TCE - ANEXO IV - Preencher'!G293</f>
        <v>Six Distribuidora Hospitalar Ltda Epp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35884</v>
      </c>
      <c r="I284" s="6">
        <f>IF('[1]TCE - ANEXO IV - Preencher'!K293="","",'[1]TCE - ANEXO IV - Preencher'!K293)</f>
        <v>44179</v>
      </c>
      <c r="J284" s="5" t="str">
        <f>'[1]TCE - ANEXO IV - Preencher'!L293</f>
        <v>26201221381761000100550010000358841531185261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366</v>
      </c>
    </row>
    <row r="285" spans="1:12" s="8" customFormat="1" ht="19.5" customHeight="1" x14ac:dyDescent="0.2">
      <c r="A285" s="3">
        <f>IFERROR(VLOOKUP(B285,'[1]DADOS (OCULTAR)'!$P$3:$R$59,3,0),"")</f>
        <v>10869782001206</v>
      </c>
      <c r="B285" s="4" t="str">
        <f>'[1]TCE - ANEXO IV - Preencher'!C294</f>
        <v>UPA TORRÕES</v>
      </c>
      <c r="C285" s="4" t="str">
        <f>'[1]TCE - ANEXO IV - Preencher'!E294</f>
        <v>3.4 - Material Farmacológico</v>
      </c>
      <c r="D285" s="3">
        <f>'[1]TCE - ANEXO IV - Preencher'!F294</f>
        <v>21381761000100</v>
      </c>
      <c r="E285" s="5" t="str">
        <f>'[1]TCE - ANEXO IV - Preencher'!G294</f>
        <v>Six Distribuidora Hospitalar Ltda Epp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35884</v>
      </c>
      <c r="I285" s="6">
        <f>IF('[1]TCE - ANEXO IV - Preencher'!K294="","",'[1]TCE - ANEXO IV - Preencher'!K294)</f>
        <v>44179</v>
      </c>
      <c r="J285" s="5" t="str">
        <f>'[1]TCE - ANEXO IV - Preencher'!L294</f>
        <v>26201221381761000100550010000358841531185261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12.4</v>
      </c>
    </row>
    <row r="286" spans="1:12" s="8" customFormat="1" ht="19.5" customHeight="1" x14ac:dyDescent="0.2">
      <c r="A286" s="3">
        <f>IFERROR(VLOOKUP(B286,'[1]DADOS (OCULTAR)'!$P$3:$R$59,3,0),"")</f>
        <v>10869782001206</v>
      </c>
      <c r="B286" s="4" t="str">
        <f>'[1]TCE - ANEXO IV - Preencher'!C295</f>
        <v>UPA TORRÕES</v>
      </c>
      <c r="C286" s="4" t="str">
        <f>'[1]TCE - ANEXO IV - Preencher'!E295</f>
        <v>3.4 - Material Farmacológico</v>
      </c>
      <c r="D286" s="3">
        <f>'[1]TCE - ANEXO IV - Preencher'!F295</f>
        <v>21381761000100</v>
      </c>
      <c r="E286" s="5" t="str">
        <f>'[1]TCE - ANEXO IV - Preencher'!G295</f>
        <v>Six Distribuidora Hospitalar Ltda Epp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35870</v>
      </c>
      <c r="I286" s="6">
        <f>IF('[1]TCE - ANEXO IV - Preencher'!K295="","",'[1]TCE - ANEXO IV - Preencher'!K295)</f>
        <v>44179</v>
      </c>
      <c r="J286" s="5" t="str">
        <f>'[1]TCE - ANEXO IV - Preencher'!L295</f>
        <v>26201221381761000100550010000358701298637171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840</v>
      </c>
    </row>
    <row r="287" spans="1:12" s="8" customFormat="1" ht="19.5" customHeight="1" x14ac:dyDescent="0.2">
      <c r="A287" s="3">
        <f>IFERROR(VLOOKUP(B287,'[1]DADOS (OCULTAR)'!$P$3:$R$59,3,0),"")</f>
        <v>10869782001206</v>
      </c>
      <c r="B287" s="4" t="str">
        <f>'[1]TCE - ANEXO IV - Preencher'!C296</f>
        <v>UPA TORRÕES</v>
      </c>
      <c r="C287" s="4" t="str">
        <f>'[1]TCE - ANEXO IV - Preencher'!E296</f>
        <v>3.4 - Material Farmacológico</v>
      </c>
      <c r="D287" s="3">
        <f>'[1]TCE - ANEXO IV - Preencher'!F296</f>
        <v>12420164001048</v>
      </c>
      <c r="E287" s="5" t="str">
        <f>'[1]TCE - ANEXO IV - Preencher'!G296</f>
        <v>CM HOSPITALAR - PE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83737</v>
      </c>
      <c r="I287" s="6">
        <f>IF('[1]TCE - ANEXO IV - Preencher'!K296="","",'[1]TCE - ANEXO IV - Preencher'!K296)</f>
        <v>44180</v>
      </c>
      <c r="J287" s="5" t="str">
        <f>'[1]TCE - ANEXO IV - Preencher'!L296</f>
        <v>26201212420164001048550010000837371100294385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111</v>
      </c>
    </row>
    <row r="288" spans="1:12" s="8" customFormat="1" ht="19.5" customHeight="1" x14ac:dyDescent="0.2">
      <c r="A288" s="3">
        <f>IFERROR(VLOOKUP(B288,'[1]DADOS (OCULTAR)'!$P$3:$R$59,3,0),"")</f>
        <v>10869782001206</v>
      </c>
      <c r="B288" s="4" t="str">
        <f>'[1]TCE - ANEXO IV - Preencher'!C297</f>
        <v>UPA TORRÕES</v>
      </c>
      <c r="C288" s="4" t="str">
        <f>'[1]TCE - ANEXO IV - Preencher'!E297</f>
        <v>3.4 - Material Farmacológico</v>
      </c>
      <c r="D288" s="3">
        <f>'[1]TCE - ANEXO IV - Preencher'!F297</f>
        <v>12420164001048</v>
      </c>
      <c r="E288" s="5" t="str">
        <f>'[1]TCE - ANEXO IV - Preencher'!G297</f>
        <v>CM HOSPITALAR - PE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83737</v>
      </c>
      <c r="I288" s="6">
        <f>IF('[1]TCE - ANEXO IV - Preencher'!K297="","",'[1]TCE - ANEXO IV - Preencher'!K297)</f>
        <v>44180</v>
      </c>
      <c r="J288" s="5" t="str">
        <f>'[1]TCE - ANEXO IV - Preencher'!L297</f>
        <v>26201212420164001048550010000837371100294385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624.23</v>
      </c>
    </row>
    <row r="289" spans="1:12" s="8" customFormat="1" ht="19.5" customHeight="1" x14ac:dyDescent="0.2">
      <c r="A289" s="3">
        <f>IFERROR(VLOOKUP(B289,'[1]DADOS (OCULTAR)'!$P$3:$R$59,3,0),"")</f>
        <v>10869782001206</v>
      </c>
      <c r="B289" s="4" t="str">
        <f>'[1]TCE - ANEXO IV - Preencher'!C298</f>
        <v>UPA TORRÕES</v>
      </c>
      <c r="C289" s="4" t="str">
        <f>'[1]TCE - ANEXO IV - Preencher'!E298</f>
        <v>3.4 - Material Farmacológico</v>
      </c>
      <c r="D289" s="3">
        <f>'[1]TCE - ANEXO IV - Preencher'!F298</f>
        <v>12420164001048</v>
      </c>
      <c r="E289" s="5" t="str">
        <f>'[1]TCE - ANEXO IV - Preencher'!G298</f>
        <v>CM HOSPITALAR - PE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83737</v>
      </c>
      <c r="I289" s="6">
        <f>IF('[1]TCE - ANEXO IV - Preencher'!K298="","",'[1]TCE - ANEXO IV - Preencher'!K298)</f>
        <v>44180</v>
      </c>
      <c r="J289" s="5" t="str">
        <f>'[1]TCE - ANEXO IV - Preencher'!L298</f>
        <v>26201212420164001048550010000837371100294385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965</v>
      </c>
    </row>
    <row r="290" spans="1:12" s="8" customFormat="1" ht="19.5" customHeight="1" x14ac:dyDescent="0.2">
      <c r="A290" s="3">
        <f>IFERROR(VLOOKUP(B290,'[1]DADOS (OCULTAR)'!$P$3:$R$59,3,0),"")</f>
        <v>10869782001206</v>
      </c>
      <c r="B290" s="4" t="str">
        <f>'[1]TCE - ANEXO IV - Preencher'!C299</f>
        <v>UPA TORRÕES</v>
      </c>
      <c r="C290" s="4" t="str">
        <f>'[1]TCE - ANEXO IV - Preencher'!E299</f>
        <v>3.14 - Alimentação Preparada</v>
      </c>
      <c r="D290" s="3">
        <f>'[1]TCE - ANEXO IV - Preencher'!F299</f>
        <v>1687725000162</v>
      </c>
      <c r="E290" s="5" t="str">
        <f>'[1]TCE - ANEXO IV - Preencher'!G299</f>
        <v>CENEP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27303</v>
      </c>
      <c r="I290" s="6">
        <f>IF('[1]TCE - ANEXO IV - Preencher'!K299="","",'[1]TCE - ANEXO IV - Preencher'!K299)</f>
        <v>44176</v>
      </c>
      <c r="J290" s="5" t="str">
        <f>'[1]TCE - ANEXO IV - Preencher'!L299</f>
        <v>26201201687725000162550010000273031100268783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690</v>
      </c>
    </row>
    <row r="291" spans="1:12" s="8" customFormat="1" ht="19.5" customHeight="1" x14ac:dyDescent="0.2">
      <c r="A291" s="3">
        <f>IFERROR(VLOOKUP(B291,'[1]DADOS (OCULTAR)'!$P$3:$R$59,3,0),"")</f>
        <v>10869782001206</v>
      </c>
      <c r="B291" s="4" t="str">
        <f>'[1]TCE - ANEXO IV - Preencher'!C300</f>
        <v>UPA TORRÕES</v>
      </c>
      <c r="C291" s="4" t="str">
        <f>'[1]TCE - ANEXO IV - Preencher'!E300</f>
        <v>3.99 - Outras despesas com Material de Consumo</v>
      </c>
      <c r="D291" s="3">
        <f>'[1]TCE - ANEXO IV - Preencher'!F300</f>
        <v>8674752000140</v>
      </c>
      <c r="E291" s="5" t="str">
        <f>'[1]TCE - ANEXO IV - Preencher'!G300</f>
        <v>CIRURGICA MONTEBELLO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94429</v>
      </c>
      <c r="I291" s="6">
        <f>IF('[1]TCE - ANEXO IV - Preencher'!K300="","",'[1]TCE - ANEXO IV - Preencher'!K300)</f>
        <v>44180</v>
      </c>
      <c r="J291" s="5" t="str">
        <f>'[1]TCE - ANEXO IV - Preencher'!L300</f>
        <v>26201208674752000140550010000944291855785887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1763.34</v>
      </c>
    </row>
    <row r="292" spans="1:12" s="8" customFormat="1" ht="19.5" customHeight="1" x14ac:dyDescent="0.2">
      <c r="A292" s="3">
        <f>IFERROR(VLOOKUP(B292,'[1]DADOS (OCULTAR)'!$P$3:$R$59,3,0),"")</f>
        <v>10869782001206</v>
      </c>
      <c r="B292" s="4" t="str">
        <f>'[1]TCE - ANEXO IV - Preencher'!C301</f>
        <v>UPA TORRÕES</v>
      </c>
      <c r="C292" s="4" t="str">
        <f>'[1]TCE - ANEXO IV - Preencher'!E301</f>
        <v>3.99 - Outras despesas com Material de Consumo</v>
      </c>
      <c r="D292" s="3">
        <f>'[1]TCE - ANEXO IV - Preencher'!F301</f>
        <v>8674752000140</v>
      </c>
      <c r="E292" s="5" t="str">
        <f>'[1]TCE - ANEXO IV - Preencher'!G301</f>
        <v>CIRURGICA MONTEBELLO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94429</v>
      </c>
      <c r="I292" s="6">
        <f>IF('[1]TCE - ANEXO IV - Preencher'!K301="","",'[1]TCE - ANEXO IV - Preencher'!K301)</f>
        <v>44180</v>
      </c>
      <c r="J292" s="5" t="str">
        <f>'[1]TCE - ANEXO IV - Preencher'!L301</f>
        <v>26201208674752000140550010000944291855785887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238.93</v>
      </c>
    </row>
    <row r="293" spans="1:12" s="8" customFormat="1" ht="19.5" customHeight="1" x14ac:dyDescent="0.2">
      <c r="A293" s="3">
        <f>IFERROR(VLOOKUP(B293,'[1]DADOS (OCULTAR)'!$P$3:$R$59,3,0),"")</f>
        <v>10869782001206</v>
      </c>
      <c r="B293" s="4" t="str">
        <f>'[1]TCE - ANEXO IV - Preencher'!C302</f>
        <v>UPA TORRÕES</v>
      </c>
      <c r="C293" s="4" t="str">
        <f>'[1]TCE - ANEXO IV - Preencher'!E302</f>
        <v>3.99 - Outras despesas com Material de Consumo</v>
      </c>
      <c r="D293" s="3">
        <f>'[1]TCE - ANEXO IV - Preencher'!F302</f>
        <v>8674752000140</v>
      </c>
      <c r="E293" s="5" t="str">
        <f>'[1]TCE - ANEXO IV - Preencher'!G302</f>
        <v>CIRURGICA MONTEBELLO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94429</v>
      </c>
      <c r="I293" s="6">
        <f>IF('[1]TCE - ANEXO IV - Preencher'!K302="","",'[1]TCE - ANEXO IV - Preencher'!K302)</f>
        <v>44180</v>
      </c>
      <c r="J293" s="5" t="str">
        <f>'[1]TCE - ANEXO IV - Preencher'!L302</f>
        <v>26201208674752000140550010000944291855785887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84.26</v>
      </c>
    </row>
    <row r="294" spans="1:12" s="8" customFormat="1" ht="19.5" customHeight="1" x14ac:dyDescent="0.2">
      <c r="A294" s="3">
        <f>IFERROR(VLOOKUP(B294,'[1]DADOS (OCULTAR)'!$P$3:$R$59,3,0),"")</f>
        <v>10869782001206</v>
      </c>
      <c r="B294" s="4" t="str">
        <f>'[1]TCE - ANEXO IV - Preencher'!C303</f>
        <v>UPA TORRÕES</v>
      </c>
      <c r="C294" s="4" t="str">
        <f>'[1]TCE - ANEXO IV - Preencher'!E303</f>
        <v>3.99 - Outras despesas com Material de Consumo</v>
      </c>
      <c r="D294" s="3">
        <f>'[1]TCE - ANEXO IV - Preencher'!F303</f>
        <v>8674752000140</v>
      </c>
      <c r="E294" s="5" t="str">
        <f>'[1]TCE - ANEXO IV - Preencher'!G303</f>
        <v>CIRURGICA MONTEBELLO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94429</v>
      </c>
      <c r="I294" s="6">
        <f>IF('[1]TCE - ANEXO IV - Preencher'!K303="","",'[1]TCE - ANEXO IV - Preencher'!K303)</f>
        <v>44180</v>
      </c>
      <c r="J294" s="5" t="str">
        <f>'[1]TCE - ANEXO IV - Preencher'!L303</f>
        <v>26201208674752000140550010000944291855785887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842.58</v>
      </c>
    </row>
    <row r="295" spans="1:12" s="8" customFormat="1" ht="19.5" customHeight="1" x14ac:dyDescent="0.2">
      <c r="A295" s="3">
        <f>IFERROR(VLOOKUP(B295,'[1]DADOS (OCULTAR)'!$P$3:$R$59,3,0),"")</f>
        <v>10869782001206</v>
      </c>
      <c r="B295" s="4" t="str">
        <f>'[1]TCE - ANEXO IV - Preencher'!C304</f>
        <v>UPA TORRÕES</v>
      </c>
      <c r="C295" s="4" t="str">
        <f>'[1]TCE - ANEXO IV - Preencher'!E304</f>
        <v>3.99 - Outras despesas com Material de Consumo</v>
      </c>
      <c r="D295" s="3">
        <f>'[1]TCE - ANEXO IV - Preencher'!F304</f>
        <v>8674752000140</v>
      </c>
      <c r="E295" s="5" t="str">
        <f>'[1]TCE - ANEXO IV - Preencher'!G304</f>
        <v>CIRURGICA MONTEBELLO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94429</v>
      </c>
      <c r="I295" s="6">
        <f>IF('[1]TCE - ANEXO IV - Preencher'!K304="","",'[1]TCE - ANEXO IV - Preencher'!K304)</f>
        <v>44180</v>
      </c>
      <c r="J295" s="5" t="str">
        <f>'[1]TCE - ANEXO IV - Preencher'!L304</f>
        <v>26201208674752000140550010000944291855785887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702.15</v>
      </c>
    </row>
    <row r="296" spans="1:12" s="8" customFormat="1" ht="19.5" customHeight="1" x14ac:dyDescent="0.2">
      <c r="A296" s="3">
        <f>IFERROR(VLOOKUP(B296,'[1]DADOS (OCULTAR)'!$P$3:$R$59,3,0),"")</f>
        <v>10869782001206</v>
      </c>
      <c r="B296" s="4" t="str">
        <f>'[1]TCE - ANEXO IV - Preencher'!C305</f>
        <v>UPA TORRÕES</v>
      </c>
      <c r="C296" s="4" t="str">
        <f>'[1]TCE - ANEXO IV - Preencher'!E305</f>
        <v xml:space="preserve">5.21 - Seguros em geral </v>
      </c>
      <c r="D296" s="3">
        <f>'[1]TCE - ANEXO IV - Preencher'!F305</f>
        <v>61074175000138</v>
      </c>
      <c r="E296" s="5" t="str">
        <f>'[1]TCE - ANEXO IV - Preencher'!G305</f>
        <v>MAPFRE VERA CRUZ SEGURADORA</v>
      </c>
      <c r="F296" s="5" t="str">
        <f>'[1]TCE - ANEXO IV - Preencher'!H305</f>
        <v>S</v>
      </c>
      <c r="G296" s="5" t="str">
        <f>'[1]TCE - ANEXO IV - Preencher'!I305</f>
        <v>N</v>
      </c>
      <c r="H296" s="5" t="str">
        <f>'[1]TCE - ANEXO IV - Preencher'!J305</f>
        <v>---</v>
      </c>
      <c r="I296" s="6">
        <f>IF('[1]TCE - ANEXO IV - Preencher'!K305="","",'[1]TCE - ANEXO IV - Preencher'!K305)</f>
        <v>44188</v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3550308</v>
      </c>
      <c r="L296" s="7">
        <f>'[1]TCE - ANEXO IV - Preencher'!N305</f>
        <v>238.24</v>
      </c>
    </row>
    <row r="297" spans="1:12" s="8" customFormat="1" ht="19.5" customHeight="1" x14ac:dyDescent="0.2">
      <c r="A297" s="3">
        <f>IFERROR(VLOOKUP(B297,'[1]DADOS (OCULTAR)'!$P$3:$R$59,3,0),"")</f>
        <v>10869782001206</v>
      </c>
      <c r="B297" s="4" t="str">
        <f>'[1]TCE - ANEXO IV - Preencher'!C306</f>
        <v>UPA TORRÕES</v>
      </c>
      <c r="C297" s="4" t="str">
        <f>'[1]TCE - ANEXO IV - Preencher'!E306</f>
        <v xml:space="preserve">5.21 - Seguros em geral </v>
      </c>
      <c r="D297" s="3">
        <f>'[1]TCE - ANEXO IV - Preencher'!F306</f>
        <v>33164021000100</v>
      </c>
      <c r="E297" s="5" t="str">
        <f>'[1]TCE - ANEXO IV - Preencher'!G306</f>
        <v>TOKIO MARINE SEGURADORA S.A</v>
      </c>
      <c r="F297" s="5" t="str">
        <f>'[1]TCE - ANEXO IV - Preencher'!H306</f>
        <v>S</v>
      </c>
      <c r="G297" s="5" t="str">
        <f>'[1]TCE - ANEXO IV - Preencher'!I306</f>
        <v>N</v>
      </c>
      <c r="H297" s="5" t="str">
        <f>'[1]TCE - ANEXO IV - Preencher'!J306</f>
        <v>---</v>
      </c>
      <c r="I297" s="6">
        <f>IF('[1]TCE - ANEXO IV - Preencher'!K306="","",'[1]TCE - ANEXO IV - Preencher'!K306)</f>
        <v>44188</v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3550308</v>
      </c>
      <c r="L297" s="7">
        <f>'[1]TCE - ANEXO IV - Preencher'!N306</f>
        <v>193.6</v>
      </c>
    </row>
    <row r="298" spans="1:12" s="8" customFormat="1" ht="19.5" customHeight="1" x14ac:dyDescent="0.2">
      <c r="A298" s="3">
        <f>IFERROR(VLOOKUP(B298,'[1]DADOS (OCULTAR)'!$P$3:$R$59,3,0),"")</f>
        <v>10869782001206</v>
      </c>
      <c r="B298" s="4" t="str">
        <f>'[1]TCE - ANEXO IV - Preencher'!C307</f>
        <v>UPA TORRÕES</v>
      </c>
      <c r="C298" s="4" t="str">
        <f>'[1]TCE - ANEXO IV - Preencher'!E307</f>
        <v>5.9 - Telefonia Móvel</v>
      </c>
      <c r="D298" s="3">
        <f>'[1]TCE - ANEXO IV - Preencher'!F307</f>
        <v>40432544000147</v>
      </c>
      <c r="E298" s="5" t="str">
        <f>'[1]TCE - ANEXO IV - Preencher'!G307</f>
        <v>CLARO OPERADORA  TELEFONIA  DE SERV. TELEFONICO S.A</v>
      </c>
      <c r="F298" s="5" t="str">
        <f>'[1]TCE - ANEXO IV - Preencher'!H307</f>
        <v>S</v>
      </c>
      <c r="G298" s="5" t="str">
        <f>'[1]TCE - ANEXO IV - Preencher'!I307</f>
        <v>N</v>
      </c>
      <c r="H298" s="5" t="str">
        <f>'[1]TCE - ANEXO IV - Preencher'!J307</f>
        <v>122020</v>
      </c>
      <c r="I298" s="6">
        <f>IF('[1]TCE - ANEXO IV - Preencher'!K307="","",'[1]TCE - ANEXO IV - Preencher'!K307)</f>
        <v>44185</v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3550308</v>
      </c>
      <c r="L298" s="7">
        <f>'[1]TCE - ANEXO IV - Preencher'!N307</f>
        <v>121.67</v>
      </c>
    </row>
    <row r="299" spans="1:12" s="8" customFormat="1" ht="19.5" customHeight="1" x14ac:dyDescent="0.2">
      <c r="A299" s="3">
        <f>IFERROR(VLOOKUP(B299,'[1]DADOS (OCULTAR)'!$P$3:$R$59,3,0),"")</f>
        <v>10869782001206</v>
      </c>
      <c r="B299" s="4" t="str">
        <f>'[1]TCE - ANEXO IV - Preencher'!C308</f>
        <v>UPA TORRÕES</v>
      </c>
      <c r="C299" s="4" t="str">
        <f>'[1]TCE - ANEXO IV - Preencher'!E308</f>
        <v>5.13 - Água e Esgoto</v>
      </c>
      <c r="D299" s="3">
        <f>'[1]TCE - ANEXO IV - Preencher'!F308</f>
        <v>9769035000164</v>
      </c>
      <c r="E299" s="5" t="str">
        <f>'[1]TCE - ANEXO IV - Preencher'!G308</f>
        <v>COMPESA</v>
      </c>
      <c r="F299" s="5" t="str">
        <f>'[1]TCE - ANEXO IV - Preencher'!H308</f>
        <v>S</v>
      </c>
      <c r="G299" s="5" t="str">
        <f>'[1]TCE - ANEXO IV - Preencher'!I308</f>
        <v>N</v>
      </c>
      <c r="H299" s="5" t="str">
        <f>'[1]TCE - ANEXO IV - Preencher'!J308</f>
        <v>122020</v>
      </c>
      <c r="I299" s="6">
        <f>IF('[1]TCE - ANEXO IV - Preencher'!K308="","",'[1]TCE - ANEXO IV - Preencher'!K308)</f>
        <v>44188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2611606</v>
      </c>
      <c r="L299" s="7">
        <f>'[1]TCE - ANEXO IV - Preencher'!N308</f>
        <v>2019.67</v>
      </c>
    </row>
    <row r="300" spans="1:12" s="8" customFormat="1" ht="19.5" customHeight="1" x14ac:dyDescent="0.2">
      <c r="A300" s="3">
        <f>IFERROR(VLOOKUP(B300,'[1]DADOS (OCULTAR)'!$P$3:$R$59,3,0),"")</f>
        <v>10869782001206</v>
      </c>
      <c r="B300" s="4" t="str">
        <f>'[1]TCE - ANEXO IV - Preencher'!C309</f>
        <v>UPA TORRÕES</v>
      </c>
      <c r="C300" s="4" t="str">
        <f>'[1]TCE - ANEXO IV - Preencher'!E309</f>
        <v>5.12 - Energia Elétrica</v>
      </c>
      <c r="D300" s="3">
        <f>'[1]TCE - ANEXO IV - Preencher'!F309</f>
        <v>10835932000108</v>
      </c>
      <c r="E300" s="5" t="str">
        <f>'[1]TCE - ANEXO IV - Preencher'!G309</f>
        <v>COMPANHIA ENERGETICA DE PERNAMBUCO</v>
      </c>
      <c r="F300" s="5" t="str">
        <f>'[1]TCE - ANEXO IV - Preencher'!H309</f>
        <v>S</v>
      </c>
      <c r="G300" s="5" t="str">
        <f>'[1]TCE - ANEXO IV - Preencher'!I309</f>
        <v>N</v>
      </c>
      <c r="H300" s="5" t="str">
        <f>'[1]TCE - ANEXO IV - Preencher'!J309</f>
        <v>122020</v>
      </c>
      <c r="I300" s="6">
        <f>IF('[1]TCE - ANEXO IV - Preencher'!K309="","",'[1]TCE - ANEXO IV - Preencher'!K309)</f>
        <v>44195</v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>2611606</v>
      </c>
      <c r="L300" s="7">
        <f>'[1]TCE - ANEXO IV - Preencher'!N309</f>
        <v>20265.66</v>
      </c>
    </row>
    <row r="301" spans="1:12" s="8" customFormat="1" ht="19.5" customHeight="1" x14ac:dyDescent="0.2">
      <c r="A301" s="3">
        <f>IFERROR(VLOOKUP(B301,'[1]DADOS (OCULTAR)'!$P$3:$R$59,3,0),"")</f>
        <v>10869782001206</v>
      </c>
      <c r="B301" s="4" t="str">
        <f>'[1]TCE - ANEXO IV - Preencher'!C310</f>
        <v>UPA TORRÕES</v>
      </c>
      <c r="C301" s="4" t="str">
        <f>'[1]TCE - ANEXO IV - Preencher'!E310</f>
        <v>5.3 - Locação de Máquinas e Equipamentos</v>
      </c>
      <c r="D301" s="3">
        <f>'[1]TCE - ANEXO IV - Preencher'!F310</f>
        <v>24073866000190</v>
      </c>
      <c r="E301" s="5" t="str">
        <f>'[1]TCE - ANEXO IV - Preencher'!G310</f>
        <v>PRATICA SERVIÇOS DE CONSTRUÇÃO EM GERAL LTDA</v>
      </c>
      <c r="F301" s="5" t="str">
        <f>'[1]TCE - ANEXO IV - Preencher'!H310</f>
        <v>S</v>
      </c>
      <c r="G301" s="5" t="str">
        <f>'[1]TCE - ANEXO IV - Preencher'!I310</f>
        <v>N</v>
      </c>
      <c r="H301" s="5" t="str">
        <f>'[1]TCE - ANEXO IV - Preencher'!J310</f>
        <v>2640</v>
      </c>
      <c r="I301" s="6">
        <f>IF('[1]TCE - ANEXO IV - Preencher'!K310="","",'[1]TCE - ANEXO IV - Preencher'!K310)</f>
        <v>44167</v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2611606</v>
      </c>
      <c r="L301" s="7">
        <f>'[1]TCE - ANEXO IV - Preencher'!N310</f>
        <v>350</v>
      </c>
    </row>
    <row r="302" spans="1:12" s="8" customFormat="1" ht="19.5" customHeight="1" x14ac:dyDescent="0.2">
      <c r="A302" s="3">
        <f>IFERROR(VLOOKUP(B302,'[1]DADOS (OCULTAR)'!$P$3:$R$59,3,0),"")</f>
        <v>10869782001206</v>
      </c>
      <c r="B302" s="4" t="str">
        <f>'[1]TCE - ANEXO IV - Preencher'!C311</f>
        <v>UPA TORRÕES</v>
      </c>
      <c r="C302" s="4" t="str">
        <f>'[1]TCE - ANEXO IV - Preencher'!E311</f>
        <v>5.3 - Locação de Máquinas e Equipamentos</v>
      </c>
      <c r="D302" s="3">
        <f>'[1]TCE - ANEXO IV - Preencher'!F311</f>
        <v>24380578002041</v>
      </c>
      <c r="E302" s="5" t="str">
        <f>'[1]TCE - ANEXO IV - Preencher'!G311</f>
        <v>WHITE MARTINS GASES INDUSTRIAIS NE LTDA.</v>
      </c>
      <c r="F302" s="5" t="str">
        <f>'[1]TCE - ANEXO IV - Preencher'!H311</f>
        <v>S</v>
      </c>
      <c r="G302" s="5" t="str">
        <f>'[1]TCE - ANEXO IV - Preencher'!I311</f>
        <v>N</v>
      </c>
      <c r="H302" s="5" t="str">
        <f>'[1]TCE - ANEXO IV - Preencher'!J311</f>
        <v>129705</v>
      </c>
      <c r="I302" s="6">
        <f>IF('[1]TCE - ANEXO IV - Preencher'!K311="","",'[1]TCE - ANEXO IV - Preencher'!K311)</f>
        <v>44172</v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>2611606</v>
      </c>
      <c r="L302" s="7">
        <f>'[1]TCE - ANEXO IV - Preencher'!N311</f>
        <v>798.6</v>
      </c>
    </row>
    <row r="303" spans="1:12" s="8" customFormat="1" ht="19.5" customHeight="1" x14ac:dyDescent="0.2">
      <c r="A303" s="3">
        <f>IFERROR(VLOOKUP(B303,'[1]DADOS (OCULTAR)'!$P$3:$R$59,3,0),"")</f>
        <v>10869782001206</v>
      </c>
      <c r="B303" s="4" t="str">
        <f>'[1]TCE - ANEXO IV - Preencher'!C312</f>
        <v>UPA TORRÕES</v>
      </c>
      <c r="C303" s="4" t="str">
        <f>'[1]TCE - ANEXO IV - Preencher'!E312</f>
        <v>5.3 - Locação de Máquinas e Equipamentos</v>
      </c>
      <c r="D303" s="3">
        <f>'[1]TCE - ANEXO IV - Preencher'!F312</f>
        <v>59105999000186</v>
      </c>
      <c r="E303" s="5" t="str">
        <f>'[1]TCE - ANEXO IV - Preencher'!G312</f>
        <v>WHIRLPOOL</v>
      </c>
      <c r="F303" s="5" t="str">
        <f>'[1]TCE - ANEXO IV - Preencher'!H312</f>
        <v>S</v>
      </c>
      <c r="G303" s="5" t="str">
        <f>'[1]TCE - ANEXO IV - Preencher'!I312</f>
        <v>N</v>
      </c>
      <c r="H303" s="5" t="str">
        <f>'[1]TCE - ANEXO IV - Preencher'!J312</f>
        <v>122020</v>
      </c>
      <c r="I303" s="6">
        <f>IF('[1]TCE - ANEXO IV - Preencher'!K312="","",'[1]TCE - ANEXO IV - Preencher'!K312)</f>
        <v>44187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3550308</v>
      </c>
      <c r="L303" s="7">
        <f>'[1]TCE - ANEXO IV - Preencher'!N312</f>
        <v>187.09</v>
      </c>
    </row>
    <row r="304" spans="1:12" s="8" customFormat="1" ht="19.5" customHeight="1" x14ac:dyDescent="0.2">
      <c r="A304" s="3">
        <f>IFERROR(VLOOKUP(B304,'[1]DADOS (OCULTAR)'!$P$3:$R$59,3,0),"")</f>
        <v>10869782001206</v>
      </c>
      <c r="B304" s="4" t="str">
        <f>'[1]TCE - ANEXO IV - Preencher'!C313</f>
        <v>UPA TORRÕES</v>
      </c>
      <c r="C304" s="4" t="str">
        <f>'[1]TCE - ANEXO IV - Preencher'!E313</f>
        <v>5.3 - Locação de Máquinas e Equipamentos</v>
      </c>
      <c r="D304" s="3">
        <f>'[1]TCE - ANEXO IV - Preencher'!F313</f>
        <v>7567411000374</v>
      </c>
      <c r="E304" s="5" t="str">
        <f>'[1]TCE - ANEXO IV - Preencher'!G313</f>
        <v>BRASIL TONER</v>
      </c>
      <c r="F304" s="5" t="str">
        <f>'[1]TCE - ANEXO IV - Preencher'!H313</f>
        <v>S</v>
      </c>
      <c r="G304" s="5" t="str">
        <f>'[1]TCE - ANEXO IV - Preencher'!I313</f>
        <v>N</v>
      </c>
      <c r="H304" s="5" t="str">
        <f>'[1]TCE - ANEXO IV - Preencher'!J313</f>
        <v>1280</v>
      </c>
      <c r="I304" s="6">
        <f>IF('[1]TCE - ANEXO IV - Preencher'!K313="","",'[1]TCE - ANEXO IV - Preencher'!K313)</f>
        <v>44194</v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2611606</v>
      </c>
      <c r="L304" s="7">
        <f>'[1]TCE - ANEXO IV - Preencher'!N313</f>
        <v>95.93</v>
      </c>
    </row>
    <row r="305" spans="1:12" s="8" customFormat="1" ht="19.5" customHeight="1" x14ac:dyDescent="0.2">
      <c r="A305" s="3">
        <f>IFERROR(VLOOKUP(B305,'[1]DADOS (OCULTAR)'!$P$3:$R$59,3,0),"")</f>
        <v>10869782001206</v>
      </c>
      <c r="B305" s="4" t="str">
        <f>'[1]TCE - ANEXO IV - Preencher'!C314</f>
        <v>UPA TORRÕES</v>
      </c>
      <c r="C305" s="4" t="str">
        <f>'[1]TCE - ANEXO IV - Preencher'!E314</f>
        <v>5.3 - Locação de Máquinas e Equipamentos</v>
      </c>
      <c r="D305" s="3">
        <f>'[1]TCE - ANEXO IV - Preencher'!F314</f>
        <v>97406706000190</v>
      </c>
      <c r="E305" s="5" t="str">
        <f>'[1]TCE - ANEXO IV - Preencher'!G314</f>
        <v>HPFS ARREND MERCANTIL SA</v>
      </c>
      <c r="F305" s="5" t="str">
        <f>'[1]TCE - ANEXO IV - Preencher'!H314</f>
        <v>S</v>
      </c>
      <c r="G305" s="5" t="str">
        <f>'[1]TCE - ANEXO IV - Preencher'!I314</f>
        <v>N</v>
      </c>
      <c r="H305" s="5" t="str">
        <f>'[1]TCE - ANEXO IV - Preencher'!J314</f>
        <v>5386061284</v>
      </c>
      <c r="I305" s="6">
        <f>IF('[1]TCE - ANEXO IV - Preencher'!K314="","",'[1]TCE - ANEXO IV - Preencher'!K314)</f>
        <v>44195</v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2611606</v>
      </c>
      <c r="L305" s="7">
        <f>'[1]TCE - ANEXO IV - Preencher'!N314</f>
        <v>1929.36</v>
      </c>
    </row>
    <row r="306" spans="1:12" s="8" customFormat="1" ht="19.5" customHeight="1" x14ac:dyDescent="0.2">
      <c r="A306" s="3">
        <f>IFERROR(VLOOKUP(B306,'[1]DADOS (OCULTAR)'!$P$3:$R$59,3,0),"")</f>
        <v>10869782001206</v>
      </c>
      <c r="B306" s="4" t="str">
        <f>'[1]TCE - ANEXO IV - Preencher'!C315</f>
        <v>UPA TORRÕES</v>
      </c>
      <c r="C306" s="4" t="str">
        <f>'[1]TCE - ANEXO IV - Preencher'!E315</f>
        <v>5.3 - Locação de Máquinas e Equipamentos</v>
      </c>
      <c r="D306" s="3">
        <f>'[1]TCE - ANEXO IV - Preencher'!F315</f>
        <v>5291944000189</v>
      </c>
      <c r="E306" s="5" t="str">
        <f>'[1]TCE - ANEXO IV - Preencher'!G315</f>
        <v>RADIUM TELECOMUNICAÇÕES LTDA</v>
      </c>
      <c r="F306" s="5" t="str">
        <f>'[1]TCE - ANEXO IV - Preencher'!H315</f>
        <v>S</v>
      </c>
      <c r="G306" s="5" t="str">
        <f>'[1]TCE - ANEXO IV - Preencher'!I315</f>
        <v>N</v>
      </c>
      <c r="H306" s="5" t="str">
        <f>'[1]TCE - ANEXO IV - Preencher'!J315</f>
        <v>13491</v>
      </c>
      <c r="I306" s="6">
        <f>IF('[1]TCE - ANEXO IV - Preencher'!K315="","",'[1]TCE - ANEXO IV - Preencher'!K315)</f>
        <v>44195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2611606</v>
      </c>
      <c r="L306" s="7">
        <f>'[1]TCE - ANEXO IV - Preencher'!N315</f>
        <v>480</v>
      </c>
    </row>
    <row r="307" spans="1:12" s="8" customFormat="1" ht="19.5" customHeight="1" x14ac:dyDescent="0.2">
      <c r="A307" s="3">
        <f>IFERROR(VLOOKUP(B307,'[1]DADOS (OCULTAR)'!$P$3:$R$59,3,0),"")</f>
        <v>10869782001206</v>
      </c>
      <c r="B307" s="4" t="str">
        <f>'[1]TCE - ANEXO IV - Preencher'!C316</f>
        <v>UPA TORRÕES</v>
      </c>
      <c r="C307" s="4" t="str">
        <f>'[1]TCE - ANEXO IV - Preencher'!E316</f>
        <v>5.3 - Locação de Máquinas e Equipamentos</v>
      </c>
      <c r="D307" s="3">
        <f>'[1]TCE - ANEXO IV - Preencher'!F316</f>
        <v>5011743000180</v>
      </c>
      <c r="E307" s="5" t="str">
        <f>'[1]TCE - ANEXO IV - Preencher'!G316</f>
        <v>ASTECH</v>
      </c>
      <c r="F307" s="5" t="str">
        <f>'[1]TCE - ANEXO IV - Preencher'!H316</f>
        <v>S</v>
      </c>
      <c r="G307" s="5" t="str">
        <f>'[1]TCE - ANEXO IV - Preencher'!I316</f>
        <v>N</v>
      </c>
      <c r="H307" s="5" t="str">
        <f>'[1]TCE - ANEXO IV - Preencher'!J316</f>
        <v>5258</v>
      </c>
      <c r="I307" s="6">
        <f>IF('[1]TCE - ANEXO IV - Preencher'!K316="","",'[1]TCE - ANEXO IV - Preencher'!K316)</f>
        <v>44195</v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2611606</v>
      </c>
      <c r="L307" s="7">
        <f>'[1]TCE - ANEXO IV - Preencher'!N316</f>
        <v>3500</v>
      </c>
    </row>
    <row r="308" spans="1:12" s="8" customFormat="1" ht="19.5" customHeight="1" x14ac:dyDescent="0.2">
      <c r="A308" s="3">
        <f>IFERROR(VLOOKUP(B308,'[1]DADOS (OCULTAR)'!$P$3:$R$59,3,0),"")</f>
        <v>10869782001206</v>
      </c>
      <c r="B308" s="4" t="str">
        <f>'[1]TCE - ANEXO IV - Preencher'!C317</f>
        <v>UPA TORRÕES</v>
      </c>
      <c r="C308" s="4" t="str">
        <f>'[1]TCE - ANEXO IV - Preencher'!E317</f>
        <v>5.3 - Locação de Máquinas e Equipamentos</v>
      </c>
      <c r="D308" s="3">
        <f>'[1]TCE - ANEXO IV - Preencher'!F317</f>
        <v>20265080000114</v>
      </c>
      <c r="E308" s="5" t="str">
        <f>'[1]TCE - ANEXO IV - Preencher'!G317</f>
        <v>JM SILVA MAQUINAS E EQUIPAMENTOS LTDA</v>
      </c>
      <c r="F308" s="5" t="str">
        <f>'[1]TCE - ANEXO IV - Preencher'!H317</f>
        <v>S</v>
      </c>
      <c r="G308" s="5" t="str">
        <f>'[1]TCE - ANEXO IV - Preencher'!I317</f>
        <v>N</v>
      </c>
      <c r="H308" s="5" t="str">
        <f>'[1]TCE - ANEXO IV - Preencher'!J317</f>
        <v>363</v>
      </c>
      <c r="I308" s="6">
        <f>IF('[1]TCE - ANEXO IV - Preencher'!K317="","",'[1]TCE - ANEXO IV - Preencher'!K317)</f>
        <v>44195</v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2611606</v>
      </c>
      <c r="L308" s="7">
        <f>'[1]TCE - ANEXO IV - Preencher'!N317</f>
        <v>300</v>
      </c>
    </row>
    <row r="309" spans="1:12" s="8" customFormat="1" ht="19.5" customHeight="1" x14ac:dyDescent="0.2">
      <c r="A309" s="3">
        <f>IFERROR(VLOOKUP(B309,'[1]DADOS (OCULTAR)'!$P$3:$R$59,3,0),"")</f>
        <v>10869782001206</v>
      </c>
      <c r="B309" s="4" t="str">
        <f>'[1]TCE - ANEXO IV - Preencher'!C318</f>
        <v>UPA TORRÕES</v>
      </c>
      <c r="C309" s="4" t="str">
        <f>'[1]TCE - ANEXO IV - Preencher'!E318</f>
        <v>5.99 - Outros Serviços de Terceiros Pessoa Jurídica</v>
      </c>
      <c r="D309" s="3">
        <f>'[1]TCE - ANEXO IV - Preencher'!F318</f>
        <v>10779162000123</v>
      </c>
      <c r="E309" s="5" t="str">
        <f>'[1]TCE - ANEXO IV - Preencher'!G318</f>
        <v>PLANETA AGUA EXPRESS EIRELI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1320</v>
      </c>
      <c r="I309" s="6">
        <f>IF('[1]TCE - ANEXO IV - Preencher'!K318="","",'[1]TCE - ANEXO IV - Preencher'!K318)</f>
        <v>44195</v>
      </c>
      <c r="J309" s="5" t="str">
        <f>'[1]TCE - ANEXO IV - Preencher'!L318</f>
        <v>26201210779162000123570010000013201000013216</v>
      </c>
      <c r="K309" s="5" t="str">
        <f>IF(F309="B",LEFT('[1]TCE - ANEXO IV - Preencher'!M318,2),IF(F309="S",LEFT('[1]TCE - ANEXO IV - Preencher'!M318,7),IF('[1]TCE - ANEXO IV - Preencher'!H318="","")))</f>
        <v>2609600</v>
      </c>
      <c r="L309" s="7">
        <f>'[1]TCE - ANEXO IV - Preencher'!N318</f>
        <v>144</v>
      </c>
    </row>
    <row r="310" spans="1:12" s="8" customFormat="1" ht="19.5" customHeight="1" x14ac:dyDescent="0.2">
      <c r="A310" s="3">
        <f>IFERROR(VLOOKUP(B310,'[1]DADOS (OCULTAR)'!$P$3:$R$59,3,0),"")</f>
        <v>10869782001206</v>
      </c>
      <c r="B310" s="4" t="str">
        <f>'[1]TCE - ANEXO IV - Preencher'!C319</f>
        <v>UPA TORRÕES</v>
      </c>
      <c r="C310" s="4" t="str">
        <f>'[1]TCE - ANEXO IV - Preencher'!E319</f>
        <v>5.16 - Serviços Médico-Hospitalares, Odotonlogia e Laboratoriais</v>
      </c>
      <c r="D310" s="3">
        <f>'[1]TCE - ANEXO IV - Preencher'!F319</f>
        <v>36441641000129</v>
      </c>
      <c r="E310" s="5" t="str">
        <f>'[1]TCE - ANEXO IV - Preencher'!G319</f>
        <v>ÚNICA SAUDE LTDA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185</v>
      </c>
      <c r="I310" s="6">
        <f>IF('[1]TCE - ANEXO IV - Preencher'!K319="","",'[1]TCE - ANEXO IV - Preencher'!K319)</f>
        <v>44195</v>
      </c>
      <c r="J310" s="5" t="str">
        <f>'[1]TCE - ANEXO IV - Preencher'!L319</f>
        <v>00S095953</v>
      </c>
      <c r="K310" s="5" t="str">
        <f>IF(F310="B",LEFT('[1]TCE - ANEXO IV - Preencher'!M319,2),IF(F310="S",LEFT('[1]TCE - ANEXO IV - Preencher'!M319,7),IF('[1]TCE - ANEXO IV - Preencher'!H319="","")))</f>
        <v>2609600</v>
      </c>
      <c r="L310" s="7">
        <f>'[1]TCE - ANEXO IV - Preencher'!N319</f>
        <v>34754.94</v>
      </c>
    </row>
    <row r="311" spans="1:12" s="8" customFormat="1" ht="19.5" customHeight="1" x14ac:dyDescent="0.2">
      <c r="A311" s="3">
        <f>IFERROR(VLOOKUP(B311,'[1]DADOS (OCULTAR)'!$P$3:$R$59,3,0),"")</f>
        <v>10869782001206</v>
      </c>
      <c r="B311" s="4" t="str">
        <f>'[1]TCE - ANEXO IV - Preencher'!C320</f>
        <v>UPA TORRÕES</v>
      </c>
      <c r="C311" s="4" t="str">
        <f>'[1]TCE - ANEXO IV - Preencher'!E320</f>
        <v>5.16 - Serviços Médico-Hospitalares, Odotonlogia e Laboratoriais</v>
      </c>
      <c r="D311" s="3">
        <f>'[1]TCE - ANEXO IV - Preencher'!F320</f>
        <v>39921511000181</v>
      </c>
      <c r="E311" s="5" t="str">
        <f>'[1]TCE - ANEXO IV - Preencher'!G320</f>
        <v>ACRS SERVIÇOS MEDICOS LTDA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1</v>
      </c>
      <c r="I311" s="6">
        <f>IF('[1]TCE - ANEXO IV - Preencher'!K320="","",'[1]TCE - ANEXO IV - Preencher'!K320)</f>
        <v>44195</v>
      </c>
      <c r="J311" s="5" t="str">
        <f>'[1]TCE - ANEXO IV - Preencher'!L320</f>
        <v>KNQLSXKT</v>
      </c>
      <c r="K311" s="5" t="str">
        <f>IF(F311="B",LEFT('[1]TCE - ANEXO IV - Preencher'!M320,2),IF(F311="S",LEFT('[1]TCE - ANEXO IV - Preencher'!M320,7),IF('[1]TCE - ANEXO IV - Preencher'!H320="","")))</f>
        <v>2611606</v>
      </c>
      <c r="L311" s="7">
        <f>'[1]TCE - ANEXO IV - Preencher'!N320</f>
        <v>1858.66</v>
      </c>
    </row>
    <row r="312" spans="1:12" s="8" customFormat="1" ht="19.5" customHeight="1" x14ac:dyDescent="0.2">
      <c r="A312" s="3">
        <f>IFERROR(VLOOKUP(B312,'[1]DADOS (OCULTAR)'!$P$3:$R$59,3,0),"")</f>
        <v>10869782001206</v>
      </c>
      <c r="B312" s="4" t="str">
        <f>'[1]TCE - ANEXO IV - Preencher'!C321</f>
        <v>UPA TORRÕES</v>
      </c>
      <c r="C312" s="4" t="str">
        <f>'[1]TCE - ANEXO IV - Preencher'!E321</f>
        <v>5.16 - Serviços Médico-Hospitalares, Odotonlogia e Laboratoriais</v>
      </c>
      <c r="D312" s="3">
        <f>'[1]TCE - ANEXO IV - Preencher'!F321</f>
        <v>36408504000192</v>
      </c>
      <c r="E312" s="5" t="str">
        <f>'[1]TCE - ANEXO IV - Preencher'!G321</f>
        <v>CLICK SAUDE SERVIÇOS MEDICOS LTDA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84</v>
      </c>
      <c r="I312" s="6">
        <f>IF('[1]TCE - ANEXO IV - Preencher'!K321="","",'[1]TCE - ANEXO IV - Preencher'!K321)</f>
        <v>44195</v>
      </c>
      <c r="J312" s="5" t="str">
        <f>'[1]TCE - ANEXO IV - Preencher'!L321</f>
        <v>PHSM51725</v>
      </c>
      <c r="K312" s="5" t="str">
        <f>IF(F312="B",LEFT('[1]TCE - ANEXO IV - Preencher'!M321,2),IF(F312="S",LEFT('[1]TCE - ANEXO IV - Preencher'!M321,7),IF('[1]TCE - ANEXO IV - Preencher'!H321="","")))</f>
        <v>2609600</v>
      </c>
      <c r="L312" s="7">
        <f>'[1]TCE - ANEXO IV - Preencher'!N321</f>
        <v>7151.4</v>
      </c>
    </row>
    <row r="313" spans="1:12" s="8" customFormat="1" ht="19.5" customHeight="1" x14ac:dyDescent="0.2">
      <c r="A313" s="3">
        <f>IFERROR(VLOOKUP(B313,'[1]DADOS (OCULTAR)'!$P$3:$R$59,3,0),"")</f>
        <v>10869782001206</v>
      </c>
      <c r="B313" s="4" t="str">
        <f>'[1]TCE - ANEXO IV - Preencher'!C322</f>
        <v>UPA TORRÕES</v>
      </c>
      <c r="C313" s="4" t="str">
        <f>'[1]TCE - ANEXO IV - Preencher'!E322</f>
        <v>5.16 - Serviços Médico-Hospitalares, Odotonlogia e Laboratoriais</v>
      </c>
      <c r="D313" s="3">
        <f>'[1]TCE - ANEXO IV - Preencher'!F322</f>
        <v>32247617000100</v>
      </c>
      <c r="E313" s="5" t="str">
        <f>'[1]TCE - ANEXO IV - Preencher'!G322</f>
        <v>ON DOCTOR PERNAMBUCO SERVIÇOS EM SAUDE LTDA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166</v>
      </c>
      <c r="I313" s="6">
        <f>IF('[1]TCE - ANEXO IV - Preencher'!K322="","",'[1]TCE - ANEXO IV - Preencher'!K322)</f>
        <v>44195</v>
      </c>
      <c r="J313" s="5" t="str">
        <f>'[1]TCE - ANEXO IV - Preencher'!L322</f>
        <v>INWL46252</v>
      </c>
      <c r="K313" s="5" t="str">
        <f>IF(F313="B",LEFT('[1]TCE - ANEXO IV - Preencher'!M322,2),IF(F313="S",LEFT('[1]TCE - ANEXO IV - Preencher'!M322,7),IF('[1]TCE - ANEXO IV - Preencher'!H322="","")))</f>
        <v>2609600</v>
      </c>
      <c r="L313" s="7">
        <f>'[1]TCE - ANEXO IV - Preencher'!N322</f>
        <v>25095.3</v>
      </c>
    </row>
    <row r="314" spans="1:12" s="8" customFormat="1" ht="19.5" customHeight="1" x14ac:dyDescent="0.2">
      <c r="A314" s="3">
        <f>IFERROR(VLOOKUP(B314,'[1]DADOS (OCULTAR)'!$P$3:$R$59,3,0),"")</f>
        <v>10869782001206</v>
      </c>
      <c r="B314" s="4" t="str">
        <f>'[1]TCE - ANEXO IV - Preencher'!C323</f>
        <v>UPA TORRÕES</v>
      </c>
      <c r="C314" s="4" t="str">
        <f>'[1]TCE - ANEXO IV - Preencher'!E323</f>
        <v>5.16 - Serviços Médico-Hospitalares, Odotonlogia e Laboratoriais</v>
      </c>
      <c r="D314" s="3">
        <f>'[1]TCE - ANEXO IV - Preencher'!F323</f>
        <v>36441641000129</v>
      </c>
      <c r="E314" s="5" t="str">
        <f>'[1]TCE - ANEXO IV - Preencher'!G323</f>
        <v>ÚNICA SAUDE LTDA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173</v>
      </c>
      <c r="I314" s="6">
        <f>IF('[1]TCE - ANEXO IV - Preencher'!K323="","",'[1]TCE - ANEXO IV - Preencher'!K323)</f>
        <v>44195</v>
      </c>
      <c r="J314" s="5" t="str">
        <f>'[1]TCE - ANEXO IV - Preencher'!L323</f>
        <v>GUSZ25912</v>
      </c>
      <c r="K314" s="5" t="str">
        <f>IF(F314="B",LEFT('[1]TCE - ANEXO IV - Preencher'!M323,2),IF(F314="S",LEFT('[1]TCE - ANEXO IV - Preencher'!M323,7),IF('[1]TCE - ANEXO IV - Preencher'!H323="","")))</f>
        <v>2609600</v>
      </c>
      <c r="L314" s="7">
        <f>'[1]TCE - ANEXO IV - Preencher'!N323</f>
        <v>14695.16</v>
      </c>
    </row>
    <row r="315" spans="1:12" s="8" customFormat="1" ht="19.5" customHeight="1" x14ac:dyDescent="0.2">
      <c r="A315" s="3">
        <f>IFERROR(VLOOKUP(B315,'[1]DADOS (OCULTAR)'!$P$3:$R$59,3,0),"")</f>
        <v>10869782001206</v>
      </c>
      <c r="B315" s="4" t="str">
        <f>'[1]TCE - ANEXO IV - Preencher'!C324</f>
        <v>UPA TORRÕES</v>
      </c>
      <c r="C315" s="4" t="str">
        <f>'[1]TCE - ANEXO IV - Preencher'!E324</f>
        <v>5.16 - Serviços Médico-Hospitalares, Odotonlogia e Laboratoriais</v>
      </c>
      <c r="D315" s="3">
        <f>'[1]TCE - ANEXO IV - Preencher'!F324</f>
        <v>36441641000129</v>
      </c>
      <c r="E315" s="5" t="str">
        <f>'[1]TCE - ANEXO IV - Preencher'!G324</f>
        <v>ÚNICA SAUDE LTDA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171</v>
      </c>
      <c r="I315" s="6">
        <f>IF('[1]TCE - ANEXO IV - Preencher'!K324="","",'[1]TCE - ANEXO IV - Preencher'!K324)</f>
        <v>44195</v>
      </c>
      <c r="J315" s="5" t="str">
        <f>'[1]TCE - ANEXO IV - Preencher'!L324</f>
        <v>CIGO56960</v>
      </c>
      <c r="K315" s="5" t="str">
        <f>IF(F315="B",LEFT('[1]TCE - ANEXO IV - Preencher'!M324,2),IF(F315="S",LEFT('[1]TCE - ANEXO IV - Preencher'!M324,7),IF('[1]TCE - ANEXO IV - Preencher'!H324="","")))</f>
        <v>2609600</v>
      </c>
      <c r="L315" s="7">
        <f>'[1]TCE - ANEXO IV - Preencher'!N324</f>
        <v>16074.49</v>
      </c>
    </row>
    <row r="316" spans="1:12" s="8" customFormat="1" ht="19.5" customHeight="1" x14ac:dyDescent="0.2">
      <c r="A316" s="3">
        <f>IFERROR(VLOOKUP(B316,'[1]DADOS (OCULTAR)'!$P$3:$R$59,3,0),"")</f>
        <v>10869782001206</v>
      </c>
      <c r="B316" s="4" t="str">
        <f>'[1]TCE - ANEXO IV - Preencher'!C325</f>
        <v>UPA TORRÕES</v>
      </c>
      <c r="C316" s="4" t="str">
        <f>'[1]TCE - ANEXO IV - Preencher'!E325</f>
        <v>5.16 - Serviços Médico-Hospitalares, Odotonlogia e Laboratoriais</v>
      </c>
      <c r="D316" s="3">
        <f>'[1]TCE - ANEXO IV - Preencher'!F325</f>
        <v>20966373000129</v>
      </c>
      <c r="E316" s="5" t="str">
        <f>'[1]TCE - ANEXO IV - Preencher'!G325</f>
        <v>FMJ SAUDE LTDA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193</v>
      </c>
      <c r="I316" s="6">
        <f>IF('[1]TCE - ANEXO IV - Preencher'!K325="","",'[1]TCE - ANEXO IV - Preencher'!K325)</f>
        <v>44195</v>
      </c>
      <c r="J316" s="5" t="str">
        <f>'[1]TCE - ANEXO IV - Preencher'!L325</f>
        <v>ZTHA85276</v>
      </c>
      <c r="K316" s="5" t="str">
        <f>IF(F316="B",LEFT('[1]TCE - ANEXO IV - Preencher'!M325,2),IF(F316="S",LEFT('[1]TCE - ANEXO IV - Preencher'!M325,7),IF('[1]TCE - ANEXO IV - Preencher'!H325="","")))</f>
        <v>2609600</v>
      </c>
      <c r="L316" s="7">
        <f>'[1]TCE - ANEXO IV - Preencher'!N325</f>
        <v>9535.2000000000007</v>
      </c>
    </row>
    <row r="317" spans="1:12" s="8" customFormat="1" ht="19.5" customHeight="1" x14ac:dyDescent="0.2">
      <c r="A317" s="3">
        <f>IFERROR(VLOOKUP(B317,'[1]DADOS (OCULTAR)'!$P$3:$R$59,3,0),"")</f>
        <v>10869782001206</v>
      </c>
      <c r="B317" s="4" t="str">
        <f>'[1]TCE - ANEXO IV - Preencher'!C326</f>
        <v>UPA TORRÕES</v>
      </c>
      <c r="C317" s="4" t="str">
        <f>'[1]TCE - ANEXO IV - Preencher'!E326</f>
        <v>5.16 - Serviços Médico-Hospitalares, Odotonlogia e Laboratoriais</v>
      </c>
      <c r="D317" s="3">
        <f>'[1]TCE - ANEXO IV - Preencher'!F326</f>
        <v>38082924000157</v>
      </c>
      <c r="E317" s="5" t="str">
        <f>'[1]TCE - ANEXO IV - Preencher'!G326</f>
        <v>RC CONSULTORIA MEDICA LTDA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21</v>
      </c>
      <c r="I317" s="6">
        <f>IF('[1]TCE - ANEXO IV - Preencher'!K326="","",'[1]TCE - ANEXO IV - Preencher'!K326)</f>
        <v>44195</v>
      </c>
      <c r="J317" s="5" t="str">
        <f>'[1]TCE - ANEXO IV - Preencher'!L326</f>
        <v>IQG4CXRU</v>
      </c>
      <c r="K317" s="5" t="str">
        <f>IF(F317="B",LEFT('[1]TCE - ANEXO IV - Preencher'!M326,2),IF(F317="S",LEFT('[1]TCE - ANEXO IV - Preencher'!M326,7),IF('[1]TCE - ANEXO IV - Preencher'!H326="","")))</f>
        <v>2609600</v>
      </c>
      <c r="L317" s="7">
        <f>'[1]TCE - ANEXO IV - Preencher'!N326</f>
        <v>4869.26</v>
      </c>
    </row>
    <row r="318" spans="1:12" s="8" customFormat="1" ht="19.5" customHeight="1" x14ac:dyDescent="0.2">
      <c r="A318" s="3">
        <f>IFERROR(VLOOKUP(B318,'[1]DADOS (OCULTAR)'!$P$3:$R$59,3,0),"")</f>
        <v>10869782001206</v>
      </c>
      <c r="B318" s="4" t="str">
        <f>'[1]TCE - ANEXO IV - Preencher'!C327</f>
        <v>UPA TORRÕES</v>
      </c>
      <c r="C318" s="4" t="str">
        <f>'[1]TCE - ANEXO IV - Preencher'!E327</f>
        <v>5.16 - Serviços Médico-Hospitalares, Odotonlogia e Laboratoriais</v>
      </c>
      <c r="D318" s="3">
        <f>'[1]TCE - ANEXO IV - Preencher'!F327</f>
        <v>37384423000162</v>
      </c>
      <c r="E318" s="5" t="str">
        <f>'[1]TCE - ANEXO IV - Preencher'!G327</f>
        <v>SUELY RAMOS DA SILVA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10</v>
      </c>
      <c r="I318" s="6">
        <f>IF('[1]TCE - ANEXO IV - Preencher'!K327="","",'[1]TCE - ANEXO IV - Preencher'!K327)</f>
        <v>44195</v>
      </c>
      <c r="J318" s="5" t="str">
        <f>'[1]TCE - ANEXO IV - Preencher'!L327</f>
        <v>SV9XVXYY</v>
      </c>
      <c r="K318" s="5" t="str">
        <f>IF(F318="B",LEFT('[1]TCE - ANEXO IV - Preencher'!M327,2),IF(F318="S",LEFT('[1]TCE - ANEXO IV - Preencher'!M327,7),IF('[1]TCE - ANEXO IV - Preencher'!H327="","")))</f>
        <v>2611606</v>
      </c>
      <c r="L318" s="7">
        <f>'[1]TCE - ANEXO IV - Preencher'!N327</f>
        <v>3383.85</v>
      </c>
    </row>
    <row r="319" spans="1:12" s="8" customFormat="1" ht="19.5" customHeight="1" x14ac:dyDescent="0.2">
      <c r="A319" s="3">
        <f>IFERROR(VLOOKUP(B319,'[1]DADOS (OCULTAR)'!$P$3:$R$59,3,0),"")</f>
        <v>10869782001206</v>
      </c>
      <c r="B319" s="4" t="str">
        <f>'[1]TCE - ANEXO IV - Preencher'!C328</f>
        <v>UPA TORRÕES</v>
      </c>
      <c r="C319" s="4" t="str">
        <f>'[1]TCE - ANEXO IV - Preencher'!E328</f>
        <v>5.16 - Serviços Médico-Hospitalares, Odotonlogia e Laboratoriais</v>
      </c>
      <c r="D319" s="3">
        <f>'[1]TCE - ANEXO IV - Preencher'!F328</f>
        <v>26355539000157</v>
      </c>
      <c r="E319" s="5" t="str">
        <f>'[1]TCE - ANEXO IV - Preencher'!G328</f>
        <v>LABMEX LABORATORIO DE ANALISE  CLINICAS EIRELI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186</v>
      </c>
      <c r="I319" s="6">
        <f>IF('[1]TCE - ANEXO IV - Preencher'!K328="","",'[1]TCE - ANEXO IV - Preencher'!K328)</f>
        <v>44195</v>
      </c>
      <c r="J319" s="5" t="str">
        <f>'[1]TCE - ANEXO IV - Preencher'!L328</f>
        <v>8ZV6ZISCE</v>
      </c>
      <c r="K319" s="5" t="str">
        <f>IF(F319="B",LEFT('[1]TCE - ANEXO IV - Preencher'!M328,2),IF(F319="S",LEFT('[1]TCE - ANEXO IV - Preencher'!M328,7),IF('[1]TCE - ANEXO IV - Preencher'!H328="","")))</f>
        <v>2604106</v>
      </c>
      <c r="L319" s="7">
        <f>'[1]TCE - ANEXO IV - Preencher'!N328</f>
        <v>22911.23</v>
      </c>
    </row>
    <row r="320" spans="1:12" s="8" customFormat="1" ht="19.5" customHeight="1" x14ac:dyDescent="0.2">
      <c r="A320" s="3">
        <f>IFERROR(VLOOKUP(B320,'[1]DADOS (OCULTAR)'!$P$3:$R$59,3,0),"")</f>
        <v>10869782001206</v>
      </c>
      <c r="B320" s="4" t="str">
        <f>'[1]TCE - ANEXO IV - Preencher'!C329</f>
        <v>UPA TORRÕES</v>
      </c>
      <c r="C320" s="4" t="str">
        <f>'[1]TCE - ANEXO IV - Preencher'!E329</f>
        <v>5.99 - Outros Serviços de Terceiros Pessoa Jurídica</v>
      </c>
      <c r="D320" s="3">
        <f>'[1]TCE - ANEXO IV - Preencher'!F329</f>
        <v>6349848000107</v>
      </c>
      <c r="E320" s="5" t="str">
        <f>'[1]TCE - ANEXO IV - Preencher'!G329</f>
        <v xml:space="preserve">L.C EMPREENDIMENTOS E LOCAÇÕES </v>
      </c>
      <c r="F320" s="5" t="str">
        <f>'[1]TCE - ANEXO IV - Preencher'!H329</f>
        <v>S</v>
      </c>
      <c r="G320" s="5" t="str">
        <f>'[1]TCE - ANEXO IV - Preencher'!I329</f>
        <v>N</v>
      </c>
      <c r="H320" s="5" t="str">
        <f>'[1]TCE - ANEXO IV - Preencher'!J329</f>
        <v>29</v>
      </c>
      <c r="I320" s="6">
        <f>IF('[1]TCE - ANEXO IV - Preencher'!K329="","",'[1]TCE - ANEXO IV - Preencher'!K329)</f>
        <v>44195</v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>2611606</v>
      </c>
      <c r="L320" s="7">
        <f>'[1]TCE - ANEXO IV - Preencher'!N329</f>
        <v>1100</v>
      </c>
    </row>
    <row r="321" spans="1:12" s="8" customFormat="1" ht="19.5" customHeight="1" x14ac:dyDescent="0.2">
      <c r="A321" s="3">
        <f>IFERROR(VLOOKUP(B321,'[1]DADOS (OCULTAR)'!$P$3:$R$59,3,0),"")</f>
        <v>10869782001206</v>
      </c>
      <c r="B321" s="4" t="str">
        <f>'[1]TCE - ANEXO IV - Preencher'!C330</f>
        <v>UPA TORRÕES</v>
      </c>
      <c r="C321" s="4" t="str">
        <f>'[1]TCE - ANEXO IV - Preencher'!E330</f>
        <v>5.15 - Serviços Domésticos</v>
      </c>
      <c r="D321" s="3">
        <f>'[1]TCE - ANEXO IV - Preencher'!F330</f>
        <v>21035995000104</v>
      </c>
      <c r="E321" s="5" t="str">
        <f>'[1]TCE - ANEXO IV - Preencher'!G330</f>
        <v>LAVCLIN LAVANDERIA LTDA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2647</v>
      </c>
      <c r="I321" s="6">
        <f>IF('[1]TCE - ANEXO IV - Preencher'!K330="","",'[1]TCE - ANEXO IV - Preencher'!K330)</f>
        <v>44195</v>
      </c>
      <c r="J321" s="5" t="str">
        <f>'[1]TCE - ANEXO IV - Preencher'!L330</f>
        <v>MJDC04046</v>
      </c>
      <c r="K321" s="5" t="str">
        <f>IF(F321="B",LEFT('[1]TCE - ANEXO IV - Preencher'!M330,2),IF(F321="S",LEFT('[1]TCE - ANEXO IV - Preencher'!M330,7),IF('[1]TCE - ANEXO IV - Preencher'!H330="","")))</f>
        <v>2603454</v>
      </c>
      <c r="L321" s="7">
        <f>'[1]TCE - ANEXO IV - Preencher'!N330</f>
        <v>1605.07</v>
      </c>
    </row>
    <row r="322" spans="1:12" s="8" customFormat="1" ht="19.5" customHeight="1" x14ac:dyDescent="0.2">
      <c r="A322" s="3">
        <f>IFERROR(VLOOKUP(B322,'[1]DADOS (OCULTAR)'!$P$3:$R$59,3,0),"")</f>
        <v>10869782001206</v>
      </c>
      <c r="B322" s="4" t="str">
        <f>'[1]TCE - ANEXO IV - Preencher'!C331</f>
        <v>UPA TORRÕES</v>
      </c>
      <c r="C322" s="4" t="str">
        <f>'[1]TCE - ANEXO IV - Preencher'!E331</f>
        <v>5.10 - Detetização/Tratamento de Resíduos e Afins</v>
      </c>
      <c r="D322" s="3">
        <f>'[1]TCE - ANEXO IV - Preencher'!F331</f>
        <v>11863530000180</v>
      </c>
      <c r="E322" s="5" t="str">
        <f>'[1]TCE - ANEXO IV - Preencher'!G331</f>
        <v xml:space="preserve">BRASCON GESTÃO AMBIENTAL 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62136</v>
      </c>
      <c r="I322" s="6">
        <f>IF('[1]TCE - ANEXO IV - Preencher'!K331="","",'[1]TCE - ANEXO IV - Preencher'!K331)</f>
        <v>44195</v>
      </c>
      <c r="J322" s="5" t="str">
        <f>'[1]TCE - ANEXO IV - Preencher'!L331</f>
        <v>HUHEZF58</v>
      </c>
      <c r="K322" s="5" t="str">
        <f>IF(F322="B",LEFT('[1]TCE - ANEXO IV - Preencher'!M331,2),IF(F322="S",LEFT('[1]TCE - ANEXO IV - Preencher'!M331,7),IF('[1]TCE - ANEXO IV - Preencher'!H331="","")))</f>
        <v>2611309</v>
      </c>
      <c r="L322" s="7">
        <f>'[1]TCE - ANEXO IV - Preencher'!N331</f>
        <v>2340.9</v>
      </c>
    </row>
    <row r="323" spans="1:12" s="8" customFormat="1" ht="19.5" customHeight="1" x14ac:dyDescent="0.2">
      <c r="A323" s="3">
        <f>IFERROR(VLOOKUP(B323,'[1]DADOS (OCULTAR)'!$P$3:$R$59,3,0),"")</f>
        <v>10869782001206</v>
      </c>
      <c r="B323" s="4" t="str">
        <f>'[1]TCE - ANEXO IV - Preencher'!C332</f>
        <v>UPA TORRÕES</v>
      </c>
      <c r="C323" s="4" t="str">
        <f>'[1]TCE - ANEXO IV - Preencher'!E332</f>
        <v>5.17 - Manutenção de Software, Certificação Digital e Microfilmagem</v>
      </c>
      <c r="D323" s="3">
        <f>'[1]TCE - ANEXO IV - Preencher'!F332</f>
        <v>16783034000130</v>
      </c>
      <c r="E323" s="5" t="str">
        <f>'[1]TCE - ANEXO IV - Preencher'!G332</f>
        <v xml:space="preserve">SINTESE LINCENCIAMENTO DE PROGRAMA PARA COMPRAS 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12109</v>
      </c>
      <c r="I323" s="6">
        <f>IF('[1]TCE - ANEXO IV - Preencher'!K332="","",'[1]TCE - ANEXO IV - Preencher'!K332)</f>
        <v>44166</v>
      </c>
      <c r="J323" s="5" t="str">
        <f>'[1]TCE - ANEXO IV - Preencher'!L332</f>
        <v>PWIGLYAF</v>
      </c>
      <c r="K323" s="5" t="str">
        <f>IF(F323="B",LEFT('[1]TCE - ANEXO IV - Preencher'!M332,2),IF(F323="S",LEFT('[1]TCE - ANEXO IV - Preencher'!M332,7),IF('[1]TCE - ANEXO IV - Preencher'!H332="","")))</f>
        <v>2611606</v>
      </c>
      <c r="L323" s="7">
        <f>'[1]TCE - ANEXO IV - Preencher'!N332</f>
        <v>336.83</v>
      </c>
    </row>
    <row r="324" spans="1:12" s="8" customFormat="1" ht="19.5" customHeight="1" x14ac:dyDescent="0.2">
      <c r="A324" s="3">
        <f>IFERROR(VLOOKUP(B324,'[1]DADOS (OCULTAR)'!$P$3:$R$59,3,0),"")</f>
        <v>10869782001206</v>
      </c>
      <c r="B324" s="4" t="str">
        <f>'[1]TCE - ANEXO IV - Preencher'!C333</f>
        <v>UPA TORRÕES</v>
      </c>
      <c r="C324" s="4" t="str">
        <f>'[1]TCE - ANEXO IV - Preencher'!E333</f>
        <v>5.17 - Manutenção de Software, Certificação Digital e Microfilmagem</v>
      </c>
      <c r="D324" s="3">
        <f>'[1]TCE - ANEXO IV - Preencher'!F333</f>
        <v>61797924000236</v>
      </c>
      <c r="E324" s="5" t="str">
        <f>'[1]TCE - ANEXO IV - Preencher'!G333</f>
        <v>HEWLETT PACKARD BRASIL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571270</v>
      </c>
      <c r="I324" s="6">
        <f>IF('[1]TCE - ANEXO IV - Preencher'!K333="","",'[1]TCE - ANEXO IV - Preencher'!K333)</f>
        <v>44166</v>
      </c>
      <c r="J324" s="5" t="str">
        <f>'[1]TCE - ANEXO IV - Preencher'!L333</f>
        <v>117R170067211463799W</v>
      </c>
      <c r="K324" s="5" t="str">
        <f>IF(F324="B",LEFT('[1]TCE - ANEXO IV - Preencher'!M333,2),IF(F324="S",LEFT('[1]TCE - ANEXO IV - Preencher'!M333,7),IF('[1]TCE - ANEXO IV - Preencher'!H333="","")))</f>
        <v>3505708</v>
      </c>
      <c r="L324" s="7">
        <f>'[1]TCE - ANEXO IV - Preencher'!N333</f>
        <v>774</v>
      </c>
    </row>
    <row r="325" spans="1:12" s="8" customFormat="1" ht="19.5" customHeight="1" x14ac:dyDescent="0.2">
      <c r="A325" s="3">
        <f>IFERROR(VLOOKUP(B325,'[1]DADOS (OCULTAR)'!$P$3:$R$59,3,0),"")</f>
        <v>10869782001206</v>
      </c>
      <c r="B325" s="4" t="str">
        <f>'[1]TCE - ANEXO IV - Preencher'!C334</f>
        <v>UPA TORRÕES</v>
      </c>
      <c r="C325" s="4" t="str">
        <f>'[1]TCE - ANEXO IV - Preencher'!E334</f>
        <v>5.17 - Manutenção de Software, Certificação Digital e Microfilmagem</v>
      </c>
      <c r="D325" s="3">
        <f>'[1]TCE - ANEXO IV - Preencher'!F334</f>
        <v>3613658000167</v>
      </c>
      <c r="E325" s="5" t="str">
        <f>'[1]TCE - ANEXO IV - Preencher'!G334</f>
        <v xml:space="preserve">SEQUENCE INFORMATICA </v>
      </c>
      <c r="F325" s="5" t="str">
        <f>'[1]TCE - ANEXO IV - Preencher'!H334</f>
        <v>S</v>
      </c>
      <c r="G325" s="5" t="str">
        <f>'[1]TCE - ANEXO IV - Preencher'!I334</f>
        <v>S</v>
      </c>
      <c r="H325" s="5" t="str">
        <f>'[1]TCE - ANEXO IV - Preencher'!J334</f>
        <v>21992</v>
      </c>
      <c r="I325" s="6">
        <f>IF('[1]TCE - ANEXO IV - Preencher'!K334="","",'[1]TCE - ANEXO IV - Preencher'!K334)</f>
        <v>44166</v>
      </c>
      <c r="J325" s="5" t="str">
        <f>'[1]TCE - ANEXO IV - Preencher'!L334</f>
        <v>7NML4WVL</v>
      </c>
      <c r="K325" s="5" t="str">
        <f>IF(F325="B",LEFT('[1]TCE - ANEXO IV - Preencher'!M334,2),IF(F325="S",LEFT('[1]TCE - ANEXO IV - Preencher'!M334,7),IF('[1]TCE - ANEXO IV - Preencher'!H334="","")))</f>
        <v>2611606</v>
      </c>
      <c r="L325" s="7">
        <f>'[1]TCE - ANEXO IV - Preencher'!N334</f>
        <v>1721.23</v>
      </c>
    </row>
    <row r="326" spans="1:12" s="8" customFormat="1" ht="19.5" customHeight="1" x14ac:dyDescent="0.2">
      <c r="A326" s="3">
        <f>IFERROR(VLOOKUP(B326,'[1]DADOS (OCULTAR)'!$P$3:$R$59,3,0),"")</f>
        <v>10869782001206</v>
      </c>
      <c r="B326" s="4" t="str">
        <f>'[1]TCE - ANEXO IV - Preencher'!C335</f>
        <v>UPA TORRÕES</v>
      </c>
      <c r="C326" s="4" t="str">
        <f>'[1]TCE - ANEXO IV - Preencher'!E335</f>
        <v>5.17 - Manutenção de Software, Certificação Digital e Microfilmagem</v>
      </c>
      <c r="D326" s="3">
        <f>'[1]TCE - ANEXO IV - Preencher'!F335</f>
        <v>61797924000236</v>
      </c>
      <c r="E326" s="5" t="str">
        <f>'[1]TCE - ANEXO IV - Preencher'!G335</f>
        <v>HEWLETT PACKARD BRASIL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571271</v>
      </c>
      <c r="I326" s="6">
        <f>IF('[1]TCE - ANEXO IV - Preencher'!K335="","",'[1]TCE - ANEXO IV - Preencher'!K335)</f>
        <v>44166</v>
      </c>
      <c r="J326" s="5" t="str">
        <f>'[1]TCE - ANEXO IV - Preencher'!L335</f>
        <v>117R956176216880699W</v>
      </c>
      <c r="K326" s="5" t="str">
        <f>IF(F326="B",LEFT('[1]TCE - ANEXO IV - Preencher'!M335,2),IF(F326="S",LEFT('[1]TCE - ANEXO IV - Preencher'!M335,7),IF('[1]TCE - ANEXO IV - Preencher'!H335="","")))</f>
        <v>3505708</v>
      </c>
      <c r="L326" s="7">
        <f>'[1]TCE - ANEXO IV - Preencher'!N335</f>
        <v>32.14</v>
      </c>
    </row>
    <row r="327" spans="1:12" s="8" customFormat="1" ht="19.5" customHeight="1" x14ac:dyDescent="0.2">
      <c r="A327" s="3">
        <f>IFERROR(VLOOKUP(B327,'[1]DADOS (OCULTAR)'!$P$3:$R$59,3,0),"")</f>
        <v>10869782001206</v>
      </c>
      <c r="B327" s="4" t="str">
        <f>'[1]TCE - ANEXO IV - Preencher'!C336</f>
        <v>UPA TORRÕES</v>
      </c>
      <c r="C327" s="4" t="str">
        <f>'[1]TCE - ANEXO IV - Preencher'!E336</f>
        <v>5.17 - Manutenção de Software, Certificação Digital e Microfilmagem</v>
      </c>
      <c r="D327" s="3">
        <f>'[1]TCE - ANEXO IV - Preencher'!F336</f>
        <v>5662773000238</v>
      </c>
      <c r="E327" s="5" t="str">
        <f>'[1]TCE - ANEXO IV - Preencher'!G336</f>
        <v>PIXEON MEDICAL SYSTEMS S.A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18370</v>
      </c>
      <c r="I327" s="6">
        <f>IF('[1]TCE - ANEXO IV - Preencher'!K336="","",'[1]TCE - ANEXO IV - Preencher'!K336)</f>
        <v>44169</v>
      </c>
      <c r="J327" s="5" t="str">
        <f>'[1]TCE - ANEXO IV - Preencher'!L336</f>
        <v>FLCYVOTFV</v>
      </c>
      <c r="K327" s="5" t="str">
        <f>IF(F327="B",LEFT('[1]TCE - ANEXO IV - Preencher'!M336,2),IF(F327="S",LEFT('[1]TCE - ANEXO IV - Preencher'!M336,7),IF('[1]TCE - ANEXO IV - Preencher'!H336="","")))</f>
        <v>3548807</v>
      </c>
      <c r="L327" s="7">
        <f>'[1]TCE - ANEXO IV - Preencher'!N336</f>
        <v>8127.01</v>
      </c>
    </row>
    <row r="328" spans="1:12" s="8" customFormat="1" ht="19.5" customHeight="1" x14ac:dyDescent="0.2">
      <c r="A328" s="3">
        <f>IFERROR(VLOOKUP(B328,'[1]DADOS (OCULTAR)'!$P$3:$R$59,3,0),"")</f>
        <v>10869782001206</v>
      </c>
      <c r="B328" s="4" t="str">
        <f>'[1]TCE - ANEXO IV - Preencher'!C337</f>
        <v>UPA TORRÕES</v>
      </c>
      <c r="C328" s="4" t="str">
        <f>'[1]TCE - ANEXO IV - Preencher'!E337</f>
        <v>5.17 - Manutenção de Software, Certificação Digital e Microfilmagem</v>
      </c>
      <c r="D328" s="3">
        <f>'[1]TCE - ANEXO IV - Preencher'!F337</f>
        <v>11267250000109</v>
      </c>
      <c r="E328" s="5" t="str">
        <f>'[1]TCE - ANEXO IV - Preencher'!G337</f>
        <v>TOLIFE TECNOLOGIA PARA A SAUDE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682</v>
      </c>
      <c r="I328" s="6">
        <f>IF('[1]TCE - ANEXO IV - Preencher'!K337="","",'[1]TCE - ANEXO IV - Preencher'!K337)</f>
        <v>44175</v>
      </c>
      <c r="J328" s="5" t="str">
        <f>'[1]TCE - ANEXO IV - Preencher'!L337</f>
        <v>3767C25E</v>
      </c>
      <c r="K328" s="5" t="str">
        <f>IF(F328="B",LEFT('[1]TCE - ANEXO IV - Preencher'!M337,2),IF(F328="S",LEFT('[1]TCE - ANEXO IV - Preencher'!M337,7),IF('[1]TCE - ANEXO IV - Preencher'!H337="","")))</f>
        <v>3106200</v>
      </c>
      <c r="L328" s="7">
        <f>'[1]TCE - ANEXO IV - Preencher'!N337</f>
        <v>1967.71</v>
      </c>
    </row>
    <row r="329" spans="1:12" s="8" customFormat="1" ht="19.5" customHeight="1" x14ac:dyDescent="0.2">
      <c r="A329" s="3">
        <f>IFERROR(VLOOKUP(B329,'[1]DADOS (OCULTAR)'!$P$3:$R$59,3,0),"")</f>
        <v>10869782001206</v>
      </c>
      <c r="B329" s="4" t="str">
        <f>'[1]TCE - ANEXO IV - Preencher'!C338</f>
        <v>UPA TORRÕES</v>
      </c>
      <c r="C329" s="4" t="str">
        <f>'[1]TCE - ANEXO IV - Preencher'!E338</f>
        <v>5.17 - Manutenção de Software, Certificação Digital e Microfilmagem</v>
      </c>
      <c r="D329" s="3">
        <f>'[1]TCE - ANEXO IV - Preencher'!F338</f>
        <v>3423730000193</v>
      </c>
      <c r="E329" s="5" t="str">
        <f>'[1]TCE - ANEXO IV - Preencher'!G338</f>
        <v xml:space="preserve">SMART TELECOMUNICAÇÕES E SERVIÇOS 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39526</v>
      </c>
      <c r="I329" s="6">
        <f>IF('[1]TCE - ANEXO IV - Preencher'!K338="","",'[1]TCE - ANEXO IV - Preencher'!K338)</f>
        <v>44186</v>
      </c>
      <c r="J329" s="5" t="str">
        <f>'[1]TCE - ANEXO IV - Preencher'!L338</f>
        <v>1SNWEFAN</v>
      </c>
      <c r="K329" s="5" t="str">
        <f>IF(F329="B",LEFT('[1]TCE - ANEXO IV - Preencher'!M338,2),IF(F329="S",LEFT('[1]TCE - ANEXO IV - Preencher'!M338,7),IF('[1]TCE - ANEXO IV - Preencher'!H338="","")))</f>
        <v>2611606</v>
      </c>
      <c r="L329" s="7">
        <f>'[1]TCE - ANEXO IV - Preencher'!N338</f>
        <v>94.08</v>
      </c>
    </row>
    <row r="330" spans="1:12" s="8" customFormat="1" ht="19.5" customHeight="1" x14ac:dyDescent="0.2">
      <c r="A330" s="3">
        <f>IFERROR(VLOOKUP(B330,'[1]DADOS (OCULTAR)'!$P$3:$R$59,3,0),"")</f>
        <v>10869782001206</v>
      </c>
      <c r="B330" s="4" t="str">
        <f>'[1]TCE - ANEXO IV - Preencher'!C339</f>
        <v>UPA TORRÕES</v>
      </c>
      <c r="C330" s="4" t="str">
        <f>'[1]TCE - ANEXO IV - Preencher'!E339</f>
        <v>5.17 - Manutenção de Software, Certificação Digital e Microfilmagem</v>
      </c>
      <c r="D330" s="3">
        <f>'[1]TCE - ANEXO IV - Preencher'!F339</f>
        <v>3423730000193</v>
      </c>
      <c r="E330" s="5" t="str">
        <f>'[1]TCE - ANEXO IV - Preencher'!G339</f>
        <v xml:space="preserve">SMART TELECOMUNICAÇÕES E SERVIÇOS 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338954315</v>
      </c>
      <c r="I330" s="6">
        <f>IF('[1]TCE - ANEXO IV - Preencher'!K339="","",'[1]TCE - ANEXO IV - Preencher'!K339)</f>
        <v>44195</v>
      </c>
      <c r="J330" s="5" t="str">
        <f>'[1]TCE - ANEXO IV - Preencher'!L339</f>
        <v>92FE05B2C8DBF2023351C1C4E4B56AEB</v>
      </c>
      <c r="K330" s="5" t="str">
        <f>IF(F330="B",LEFT('[1]TCE - ANEXO IV - Preencher'!M339,2),IF(F330="S",LEFT('[1]TCE - ANEXO IV - Preencher'!M339,7),IF('[1]TCE - ANEXO IV - Preencher'!H339="","")))</f>
        <v>2611606</v>
      </c>
      <c r="L330" s="7">
        <f>'[1]TCE - ANEXO IV - Preencher'!N339</f>
        <v>835.21</v>
      </c>
    </row>
    <row r="331" spans="1:12" s="8" customFormat="1" ht="19.5" customHeight="1" x14ac:dyDescent="0.2">
      <c r="A331" s="3">
        <f>IFERROR(VLOOKUP(B331,'[1]DADOS (OCULTAR)'!$P$3:$R$59,3,0),"")</f>
        <v>10869782001206</v>
      </c>
      <c r="B331" s="4" t="str">
        <f>'[1]TCE - ANEXO IV - Preencher'!C340</f>
        <v>UPA TORRÕES</v>
      </c>
      <c r="C331" s="4" t="str">
        <f>'[1]TCE - ANEXO IV - Preencher'!E340</f>
        <v>5.17 - Manutenção de Software, Certificação Digital e Microfilmagem</v>
      </c>
      <c r="D331" s="3">
        <f>'[1]TCE - ANEXO IV - Preencher'!F340</f>
        <v>9393611000111</v>
      </c>
      <c r="E331" s="5" t="str">
        <f>'[1]TCE - ANEXO IV - Preencher'!G340</f>
        <v xml:space="preserve">NYX SERVIÇOS EM INFORMATICA 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3756</v>
      </c>
      <c r="I331" s="6">
        <f>IF('[1]TCE - ANEXO IV - Preencher'!K340="","",'[1]TCE - ANEXO IV - Preencher'!K340)</f>
        <v>44195</v>
      </c>
      <c r="J331" s="5" t="str">
        <f>'[1]TCE - ANEXO IV - Preencher'!L340</f>
        <v>KFYTYYEK</v>
      </c>
      <c r="K331" s="5" t="str">
        <f>IF(F331="B",LEFT('[1]TCE - ANEXO IV - Preencher'!M340,2),IF(F331="S",LEFT('[1]TCE - ANEXO IV - Preencher'!M340,7),IF('[1]TCE - ANEXO IV - Preencher'!H340="","")))</f>
        <v>2611606</v>
      </c>
      <c r="L331" s="7">
        <f>'[1]TCE - ANEXO IV - Preencher'!N340</f>
        <v>645</v>
      </c>
    </row>
    <row r="332" spans="1:12" s="8" customFormat="1" ht="19.5" customHeight="1" x14ac:dyDescent="0.2">
      <c r="A332" s="3">
        <f>IFERROR(VLOOKUP(B332,'[1]DADOS (OCULTAR)'!$P$3:$R$59,3,0),"")</f>
        <v>10869782001206</v>
      </c>
      <c r="B332" s="4" t="str">
        <f>'[1]TCE - ANEXO IV - Preencher'!C341</f>
        <v>UPA TORRÕES</v>
      </c>
      <c r="C332" s="4" t="str">
        <f>'[1]TCE - ANEXO IV - Preencher'!E341</f>
        <v>5.10 - Detetização/Tratamento de Resíduos e Afins</v>
      </c>
      <c r="D332" s="3">
        <f>'[1]TCE - ANEXO IV - Preencher'!F341</f>
        <v>10858157000106</v>
      </c>
      <c r="E332" s="5" t="str">
        <f>'[1]TCE - ANEXO IV - Preencher'!G341</f>
        <v>F.GENES CIA LTDA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334387</v>
      </c>
      <c r="I332" s="6">
        <f>IF('[1]TCE - ANEXO IV - Preencher'!K341="","",'[1]TCE - ANEXO IV - Preencher'!K341)</f>
        <v>44168</v>
      </c>
      <c r="J332" s="5" t="str">
        <f>'[1]TCE - ANEXO IV - Preencher'!L341</f>
        <v>LERBRLXP</v>
      </c>
      <c r="K332" s="5" t="str">
        <f>IF(F332="B",LEFT('[1]TCE - ANEXO IV - Preencher'!M341,2),IF(F332="S",LEFT('[1]TCE - ANEXO IV - Preencher'!M341,7),IF('[1]TCE - ANEXO IV - Preencher'!H341="","")))</f>
        <v>2611606</v>
      </c>
      <c r="L332" s="7">
        <f>'[1]TCE - ANEXO IV - Preencher'!N341</f>
        <v>354.65</v>
      </c>
    </row>
    <row r="333" spans="1:12" s="8" customFormat="1" ht="19.5" customHeight="1" x14ac:dyDescent="0.2">
      <c r="A333" s="3">
        <f>IFERROR(VLOOKUP(B333,'[1]DADOS (OCULTAR)'!$P$3:$R$59,3,0),"")</f>
        <v>10869782001206</v>
      </c>
      <c r="B333" s="4" t="str">
        <f>'[1]TCE - ANEXO IV - Preencher'!C342</f>
        <v>UPA TORRÕES</v>
      </c>
      <c r="C333" s="4" t="str">
        <f>'[1]TCE - ANEXO IV - Preencher'!E342</f>
        <v>5.10 - Detetização/Tratamento de Resíduos e Afins</v>
      </c>
      <c r="D333" s="3">
        <f>'[1]TCE - ANEXO IV - Preencher'!F342</f>
        <v>10858157000106</v>
      </c>
      <c r="E333" s="5" t="str">
        <f>'[1]TCE - ANEXO IV - Preencher'!G342</f>
        <v>F.GENES CIA LTDA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334403</v>
      </c>
      <c r="I333" s="6">
        <f>IF('[1]TCE - ANEXO IV - Preencher'!K342="","",'[1]TCE - ANEXO IV - Preencher'!K342)</f>
        <v>44168</v>
      </c>
      <c r="J333" s="5" t="str">
        <f>'[1]TCE - ANEXO IV - Preencher'!L342</f>
        <v>H9MAV3RS</v>
      </c>
      <c r="K333" s="5" t="str">
        <f>IF(F333="B",LEFT('[1]TCE - ANEXO IV - Preencher'!M342,2),IF(F333="S",LEFT('[1]TCE - ANEXO IV - Preencher'!M342,7),IF('[1]TCE - ANEXO IV - Preencher'!H342="","")))</f>
        <v>2611606</v>
      </c>
      <c r="L333" s="7">
        <f>'[1]TCE - ANEXO IV - Preencher'!N342</f>
        <v>291.2</v>
      </c>
    </row>
    <row r="334" spans="1:12" s="8" customFormat="1" ht="19.5" customHeight="1" x14ac:dyDescent="0.2">
      <c r="A334" s="3">
        <f>IFERROR(VLOOKUP(B334,'[1]DADOS (OCULTAR)'!$P$3:$R$59,3,0),"")</f>
        <v>10869782001206</v>
      </c>
      <c r="B334" s="4" t="str">
        <f>'[1]TCE - ANEXO IV - Preencher'!C343</f>
        <v>UPA TORRÕES</v>
      </c>
      <c r="C334" s="4" t="str">
        <f>'[1]TCE - ANEXO IV - Preencher'!E343</f>
        <v>5.23 - Limpeza e Conservação</v>
      </c>
      <c r="D334" s="3">
        <f>'[1]TCE - ANEXO IV - Preencher'!F343</f>
        <v>36095494000182</v>
      </c>
      <c r="E334" s="5" t="str">
        <f>'[1]TCE - ANEXO IV - Preencher'!G343</f>
        <v xml:space="preserve">MARCELO ELIAS DA SILVA 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41</v>
      </c>
      <c r="I334" s="6">
        <f>IF('[1]TCE - ANEXO IV - Preencher'!K343="","",'[1]TCE - ANEXO IV - Preencher'!K343)</f>
        <v>44180</v>
      </c>
      <c r="J334" s="5" t="str">
        <f>'[1]TCE - ANEXO IV - Preencher'!L343</f>
        <v>T5YNQ8LA</v>
      </c>
      <c r="K334" s="5" t="str">
        <f>IF(F334="B",LEFT('[1]TCE - ANEXO IV - Preencher'!M343,2),IF(F334="S",LEFT('[1]TCE - ANEXO IV - Preencher'!M343,7),IF('[1]TCE - ANEXO IV - Preencher'!H343="","")))</f>
        <v>2611606</v>
      </c>
      <c r="L334" s="7">
        <f>'[1]TCE - ANEXO IV - Preencher'!N343</f>
        <v>300</v>
      </c>
    </row>
    <row r="335" spans="1:12" s="8" customFormat="1" ht="19.5" customHeight="1" x14ac:dyDescent="0.2">
      <c r="A335" s="3">
        <f>IFERROR(VLOOKUP(B335,'[1]DADOS (OCULTAR)'!$P$3:$R$59,3,0),"")</f>
        <v>10869782001206</v>
      </c>
      <c r="B335" s="4" t="str">
        <f>'[1]TCE - ANEXO IV - Preencher'!C344</f>
        <v>UPA TORRÕES</v>
      </c>
      <c r="C335" s="4" t="str">
        <f>'[1]TCE - ANEXO IV - Preencher'!E344</f>
        <v>5.23 - Limpeza e Conservação</v>
      </c>
      <c r="D335" s="3">
        <f>'[1]TCE - ANEXO IV - Preencher'!F344</f>
        <v>37248116000154</v>
      </c>
      <c r="E335" s="5" t="str">
        <f>'[1]TCE - ANEXO IV - Preencher'!G344</f>
        <v>CARLOS ANTONIO DE OLIVEIRA</v>
      </c>
      <c r="F335" s="5" t="str">
        <f>'[1]TCE - ANEXO IV - Preencher'!H344</f>
        <v>S</v>
      </c>
      <c r="G335" s="5" t="str">
        <f>'[1]TCE - ANEXO IV - Preencher'!I344</f>
        <v>N</v>
      </c>
      <c r="H335" s="5" t="str">
        <f>'[1]TCE - ANEXO IV - Preencher'!J344</f>
        <v>8173</v>
      </c>
      <c r="I335" s="6">
        <f>IF('[1]TCE - ANEXO IV - Preencher'!K344="","",'[1]TCE - ANEXO IV - Preencher'!K344)</f>
        <v>44188</v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>2611606</v>
      </c>
      <c r="L335" s="7">
        <f>'[1]TCE - ANEXO IV - Preencher'!N344</f>
        <v>570</v>
      </c>
    </row>
    <row r="336" spans="1:12" s="8" customFormat="1" ht="19.5" customHeight="1" x14ac:dyDescent="0.2">
      <c r="A336" s="3">
        <f>IFERROR(VLOOKUP(B336,'[1]DADOS (OCULTAR)'!$P$3:$R$59,3,0),"")</f>
        <v>10869782001206</v>
      </c>
      <c r="B336" s="4" t="str">
        <f>'[1]TCE - ANEXO IV - Preencher'!C345</f>
        <v>UPA TORRÕES</v>
      </c>
      <c r="C336" s="4" t="str">
        <f>'[1]TCE - ANEXO IV - Preencher'!E345</f>
        <v>5.99 - Outros Serviços de Terceiros Pessoa Jurídica</v>
      </c>
      <c r="D336" s="3">
        <f>'[1]TCE - ANEXO IV - Preencher'!F345</f>
        <v>4098210000115</v>
      </c>
      <c r="E336" s="5" t="str">
        <f>'[1]TCE - ANEXO IV - Preencher'!G345</f>
        <v>DA FONTE ADVOGADOS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21080</v>
      </c>
      <c r="I336" s="6">
        <f>IF('[1]TCE - ANEXO IV - Preencher'!K345="","",'[1]TCE - ANEXO IV - Preencher'!K345)</f>
        <v>44194</v>
      </c>
      <c r="J336" s="5" t="str">
        <f>'[1]TCE - ANEXO IV - Preencher'!L345</f>
        <v>RCJCTSFC</v>
      </c>
      <c r="K336" s="5" t="str">
        <f>IF(F336="B",LEFT('[1]TCE - ANEXO IV - Preencher'!M345,2),IF(F336="S",LEFT('[1]TCE - ANEXO IV - Preencher'!M345,7),IF('[1]TCE - ANEXO IV - Preencher'!H345="","")))</f>
        <v>2611606</v>
      </c>
      <c r="L336" s="7">
        <f>'[1]TCE - ANEXO IV - Preencher'!N345</f>
        <v>5704.06</v>
      </c>
    </row>
    <row r="337" spans="1:12" s="8" customFormat="1" ht="19.5" customHeight="1" x14ac:dyDescent="0.2">
      <c r="A337" s="3">
        <f>IFERROR(VLOOKUP(B337,'[1]DADOS (OCULTAR)'!$P$3:$R$59,3,0),"")</f>
        <v>10869782001206</v>
      </c>
      <c r="B337" s="4" t="str">
        <f>'[1]TCE - ANEXO IV - Preencher'!C346</f>
        <v>UPA TORRÕES</v>
      </c>
      <c r="C337" s="4" t="str">
        <f>'[1]TCE - ANEXO IV - Preencher'!E346</f>
        <v>5.99 - Outros Serviços de Terceiros Pessoa Jurídica</v>
      </c>
      <c r="D337" s="3">
        <f>'[1]TCE - ANEXO IV - Preencher'!F346</f>
        <v>4120966002167</v>
      </c>
      <c r="E337" s="5" t="str">
        <f>'[1]TCE - ANEXO IV - Preencher'!G346</f>
        <v>IRON MOUNTAIN DO BRASIL LTDA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20166</v>
      </c>
      <c r="I337" s="6">
        <f>IF('[1]TCE - ANEXO IV - Preencher'!K346="","",'[1]TCE - ANEXO IV - Preencher'!K346)</f>
        <v>44167</v>
      </c>
      <c r="J337" s="5" t="str">
        <f>'[1]TCE - ANEXO IV - Preencher'!L346</f>
        <v>FTOT52690</v>
      </c>
      <c r="K337" s="5" t="str">
        <f>IF(F337="B",LEFT('[1]TCE - ANEXO IV - Preencher'!M346,2),IF(F337="S",LEFT('[1]TCE - ANEXO IV - Preencher'!M346,7),IF('[1]TCE - ANEXO IV - Preencher'!H346="","")))</f>
        <v>2607901</v>
      </c>
      <c r="L337" s="7">
        <f>'[1]TCE - ANEXO IV - Preencher'!N346</f>
        <v>9.98</v>
      </c>
    </row>
    <row r="338" spans="1:12" s="8" customFormat="1" ht="19.5" customHeight="1" x14ac:dyDescent="0.2">
      <c r="A338" s="3">
        <f>IFERROR(VLOOKUP(B338,'[1]DADOS (OCULTAR)'!$P$3:$R$59,3,0),"")</f>
        <v>10869782001206</v>
      </c>
      <c r="B338" s="4" t="str">
        <f>'[1]TCE - ANEXO IV - Preencher'!C347</f>
        <v>UPA TORRÕES</v>
      </c>
      <c r="C338" s="4" t="str">
        <f>'[1]TCE - ANEXO IV - Preencher'!E347</f>
        <v>5.99 - Outros Serviços de Terceiros Pessoa Jurídica</v>
      </c>
      <c r="D338" s="3">
        <f>'[1]TCE - ANEXO IV - Preencher'!F347</f>
        <v>4120966002167</v>
      </c>
      <c r="E338" s="5" t="str">
        <f>'[1]TCE - ANEXO IV - Preencher'!G347</f>
        <v>IRON MOUNTAIN DO BRASIL LTDA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20229</v>
      </c>
      <c r="I338" s="6">
        <f>IF('[1]TCE - ANEXO IV - Preencher'!K347="","",'[1]TCE - ANEXO IV - Preencher'!K347)</f>
        <v>44167</v>
      </c>
      <c r="J338" s="5" t="str">
        <f>'[1]TCE - ANEXO IV - Preencher'!L347</f>
        <v>ZCSR92096</v>
      </c>
      <c r="K338" s="5" t="str">
        <f>IF(F338="B",LEFT('[1]TCE - ANEXO IV - Preencher'!M347,2),IF(F338="S",LEFT('[1]TCE - ANEXO IV - Preencher'!M347,7),IF('[1]TCE - ANEXO IV - Preencher'!H347="","")))</f>
        <v>2607901</v>
      </c>
      <c r="L338" s="7">
        <f>'[1]TCE - ANEXO IV - Preencher'!N347</f>
        <v>455.18</v>
      </c>
    </row>
    <row r="339" spans="1:12" s="8" customFormat="1" ht="19.5" customHeight="1" x14ac:dyDescent="0.2">
      <c r="A339" s="3">
        <f>IFERROR(VLOOKUP(B339,'[1]DADOS (OCULTAR)'!$P$3:$R$59,3,0),"")</f>
        <v>10869782001206</v>
      </c>
      <c r="B339" s="4" t="str">
        <f>'[1]TCE - ANEXO IV - Preencher'!C348</f>
        <v>UPA TORRÕES</v>
      </c>
      <c r="C339" s="4" t="str">
        <f>'[1]TCE - ANEXO IV - Preencher'!E348</f>
        <v>5.99 - Outros Serviços de Terceiros Pessoa Jurídica</v>
      </c>
      <c r="D339" s="3">
        <f>'[1]TCE - ANEXO IV - Preencher'!F348</f>
        <v>20062149000102</v>
      </c>
      <c r="E339" s="5" t="str">
        <f>'[1]TCE - ANEXO IV - Preencher'!G348</f>
        <v xml:space="preserve">ALEXSANDRO BASTOS DE SANTANA 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14</v>
      </c>
      <c r="I339" s="6">
        <f>IF('[1]TCE - ANEXO IV - Preencher'!K348="","",'[1]TCE - ANEXO IV - Preencher'!K348)</f>
        <v>44187</v>
      </c>
      <c r="J339" s="5" t="str">
        <f>'[1]TCE - ANEXO IV - Preencher'!L348</f>
        <v>IPYGMUID</v>
      </c>
      <c r="K339" s="5" t="str">
        <f>IF(F339="B",LEFT('[1]TCE - ANEXO IV - Preencher'!M348,2),IF(F339="S",LEFT('[1]TCE - ANEXO IV - Preencher'!M348,7),IF('[1]TCE - ANEXO IV - Preencher'!H348="","")))</f>
        <v>2611606</v>
      </c>
      <c r="L339" s="7">
        <f>'[1]TCE - ANEXO IV - Preencher'!N348</f>
        <v>1400</v>
      </c>
    </row>
    <row r="340" spans="1:12" s="8" customFormat="1" ht="19.5" customHeight="1" x14ac:dyDescent="0.2">
      <c r="A340" s="3">
        <f>IFERROR(VLOOKUP(B340,'[1]DADOS (OCULTAR)'!$P$3:$R$59,3,0),"")</f>
        <v>10869782001206</v>
      </c>
      <c r="B340" s="4" t="str">
        <f>'[1]TCE - ANEXO IV - Preencher'!C349</f>
        <v>UPA TORRÕES</v>
      </c>
      <c r="C340" s="4" t="str">
        <f>'[1]TCE - ANEXO IV - Preencher'!E349</f>
        <v>5.99 - Outros Serviços de Terceiros Pessoa Jurídica</v>
      </c>
      <c r="D340" s="3">
        <f>'[1]TCE - ANEXO IV - Preencher'!F349</f>
        <v>46250411002007</v>
      </c>
      <c r="E340" s="5" t="str">
        <f>'[1]TCE - ANEXO IV - Preencher'!G349</f>
        <v>FUNDAÇÃO FÉ E ALEGRIA DO BRASIL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919</v>
      </c>
      <c r="I340" s="6">
        <f>IF('[1]TCE - ANEXO IV - Preencher'!K349="","",'[1]TCE - ANEXO IV - Preencher'!K349)</f>
        <v>44195</v>
      </c>
      <c r="J340" s="5" t="str">
        <f>'[1]TCE - ANEXO IV - Preencher'!L349</f>
        <v>R4MBPTEB</v>
      </c>
      <c r="K340" s="5" t="str">
        <f>IF(F340="B",LEFT('[1]TCE - ANEXO IV - Preencher'!M349,2),IF(F340="S",LEFT('[1]TCE - ANEXO IV - Preencher'!M349,7),IF('[1]TCE - ANEXO IV - Preencher'!H349="","")))</f>
        <v>2611606</v>
      </c>
      <c r="L340" s="7">
        <f>'[1]TCE - ANEXO IV - Preencher'!N349</f>
        <v>400</v>
      </c>
    </row>
    <row r="341" spans="1:12" s="8" customFormat="1" ht="19.5" customHeight="1" x14ac:dyDescent="0.2">
      <c r="A341" s="3">
        <f>IFERROR(VLOOKUP(B341,'[1]DADOS (OCULTAR)'!$P$3:$R$59,3,0),"")</f>
        <v>10869782001206</v>
      </c>
      <c r="B341" s="4" t="str">
        <f>'[1]TCE - ANEXO IV - Preencher'!C350</f>
        <v>UPA TORRÕES</v>
      </c>
      <c r="C341" s="4" t="str">
        <f>'[1]TCE - ANEXO IV - Preencher'!E350</f>
        <v>5.99 - Outros Serviços de Terceiros Pessoa Jurídica</v>
      </c>
      <c r="D341" s="3">
        <f>'[1]TCE - ANEXO IV - Preencher'!F350</f>
        <v>26496464000124</v>
      </c>
      <c r="E341" s="5" t="str">
        <f>'[1]TCE - ANEXO IV - Preencher'!G350</f>
        <v>FRED LUIZ MENDES SILVA DE AMORIN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56</v>
      </c>
      <c r="I341" s="6">
        <f>IF('[1]TCE - ANEXO IV - Preencher'!K350="","",'[1]TCE - ANEXO IV - Preencher'!K350)</f>
        <v>44172</v>
      </c>
      <c r="J341" s="5" t="str">
        <f>'[1]TCE - ANEXO IV - Preencher'!L350</f>
        <v>N5BAIBYK</v>
      </c>
      <c r="K341" s="5" t="str">
        <f>IF(F341="B",LEFT('[1]TCE - ANEXO IV - Preencher'!M350,2),IF(F341="S",LEFT('[1]TCE - ANEXO IV - Preencher'!M350,7),IF('[1]TCE - ANEXO IV - Preencher'!H350="","")))</f>
        <v>2611606</v>
      </c>
      <c r="L341" s="7">
        <f>'[1]TCE - ANEXO IV - Preencher'!N350</f>
        <v>500</v>
      </c>
    </row>
    <row r="342" spans="1:12" s="8" customFormat="1" ht="19.5" customHeight="1" x14ac:dyDescent="0.2">
      <c r="A342" s="3">
        <f>IFERROR(VLOOKUP(B342,'[1]DADOS (OCULTAR)'!$P$3:$R$59,3,0),"")</f>
        <v>10869782001206</v>
      </c>
      <c r="B342" s="4" t="str">
        <f>'[1]TCE - ANEXO IV - Preencher'!C351</f>
        <v>UPA TORRÕES</v>
      </c>
      <c r="C342" s="4" t="str">
        <f>'[1]TCE - ANEXO IV - Preencher'!E351</f>
        <v>5.99 - Outros Serviços de Terceiros Pessoa Jurídica</v>
      </c>
      <c r="D342" s="3">
        <f>'[1]TCE - ANEXO IV - Preencher'!F351</f>
        <v>26496464000124</v>
      </c>
      <c r="E342" s="5" t="str">
        <f>'[1]TCE - ANEXO IV - Preencher'!G351</f>
        <v>FRED LUIZ MENDES SILVA DE AMORIN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57</v>
      </c>
      <c r="I342" s="6">
        <f>IF('[1]TCE - ANEXO IV - Preencher'!K351="","",'[1]TCE - ANEXO IV - Preencher'!K351)</f>
        <v>44172</v>
      </c>
      <c r="J342" s="5" t="str">
        <f>'[1]TCE - ANEXO IV - Preencher'!L351</f>
        <v>BIC2MF9A</v>
      </c>
      <c r="K342" s="5" t="str">
        <f>IF(F342="B",LEFT('[1]TCE - ANEXO IV - Preencher'!M351,2),IF(F342="S",LEFT('[1]TCE - ANEXO IV - Preencher'!M351,7),IF('[1]TCE - ANEXO IV - Preencher'!H351="","")))</f>
        <v>2611606</v>
      </c>
      <c r="L342" s="7">
        <f>'[1]TCE - ANEXO IV - Preencher'!N351</f>
        <v>430</v>
      </c>
    </row>
    <row r="343" spans="1:12" s="8" customFormat="1" ht="19.5" customHeight="1" x14ac:dyDescent="0.2">
      <c r="A343" s="3">
        <f>IFERROR(VLOOKUP(B343,'[1]DADOS (OCULTAR)'!$P$3:$R$59,3,0),"")</f>
        <v>10869782001206</v>
      </c>
      <c r="B343" s="4" t="str">
        <f>'[1]TCE - ANEXO IV - Preencher'!C352</f>
        <v>UPA TORRÕES</v>
      </c>
      <c r="C343" s="4" t="str">
        <f>'[1]TCE - ANEXO IV - Preencher'!E352</f>
        <v>5.5 - Reparo e Manutenção de Máquinas e Equipamentos</v>
      </c>
      <c r="D343" s="3">
        <f>'[1]TCE - ANEXO IV - Preencher'!F352</f>
        <v>24380578002041</v>
      </c>
      <c r="E343" s="5" t="str">
        <f>'[1]TCE - ANEXO IV - Preencher'!G352</f>
        <v>WHITE MARTINS GASES INDUSTRIAIS NE LTDA.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10208</v>
      </c>
      <c r="I343" s="6">
        <f>IF('[1]TCE - ANEXO IV - Preencher'!K352="","",'[1]TCE - ANEXO IV - Preencher'!K352)</f>
        <v>44169</v>
      </c>
      <c r="J343" s="5" t="str">
        <f>'[1]TCE - ANEXO IV - Preencher'!L352</f>
        <v>ZTRL52483</v>
      </c>
      <c r="K343" s="5" t="str">
        <f>IF(F343="B",LEFT('[1]TCE - ANEXO IV - Preencher'!M352,2),IF(F343="S",LEFT('[1]TCE - ANEXO IV - Preencher'!M352,7),IF('[1]TCE - ANEXO IV - Preencher'!H352="","")))</f>
        <v>2607901</v>
      </c>
      <c r="L343" s="7">
        <f>'[1]TCE - ANEXO IV - Preencher'!N352</f>
        <v>413.64</v>
      </c>
    </row>
    <row r="344" spans="1:12" s="8" customFormat="1" ht="19.5" customHeight="1" x14ac:dyDescent="0.2">
      <c r="A344" s="3">
        <f>IFERROR(VLOOKUP(B344,'[1]DADOS (OCULTAR)'!$P$3:$R$59,3,0),"")</f>
        <v>10869782001206</v>
      </c>
      <c r="B344" s="4" t="str">
        <f>'[1]TCE - ANEXO IV - Preencher'!C353</f>
        <v>UPA TORRÕES</v>
      </c>
      <c r="C344" s="4" t="str">
        <f>'[1]TCE - ANEXO IV - Preencher'!E353</f>
        <v>5.5 - Reparo e Manutenção de Máquinas e Equipamentos</v>
      </c>
      <c r="D344" s="3">
        <f>'[1]TCE - ANEXO IV - Preencher'!F353</f>
        <v>13290790000139</v>
      </c>
      <c r="E344" s="5" t="str">
        <f>'[1]TCE - ANEXO IV - Preencher'!G353</f>
        <v>SERVGAS ENGENHARIA LTDA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398</v>
      </c>
      <c r="I344" s="6">
        <f>IF('[1]TCE - ANEXO IV - Preencher'!K353="","",'[1]TCE - ANEXO IV - Preencher'!K353)</f>
        <v>44172</v>
      </c>
      <c r="J344" s="5" t="str">
        <f>'[1]TCE - ANEXO IV - Preencher'!L353</f>
        <v>GUPLPPBW</v>
      </c>
      <c r="K344" s="5" t="str">
        <f>IF(F344="B",LEFT('[1]TCE - ANEXO IV - Preencher'!M353,2),IF(F344="S",LEFT('[1]TCE - ANEXO IV - Preencher'!M353,7),IF('[1]TCE - ANEXO IV - Preencher'!H353="","")))</f>
        <v>2611606</v>
      </c>
      <c r="L344" s="7">
        <f>'[1]TCE - ANEXO IV - Preencher'!N353</f>
        <v>1100</v>
      </c>
    </row>
    <row r="345" spans="1:12" s="8" customFormat="1" ht="19.5" customHeight="1" x14ac:dyDescent="0.2">
      <c r="A345" s="3">
        <f>IFERROR(VLOOKUP(B345,'[1]DADOS (OCULTAR)'!$P$3:$R$59,3,0),"")</f>
        <v>10869782001206</v>
      </c>
      <c r="B345" s="4" t="str">
        <f>'[1]TCE - ANEXO IV - Preencher'!C354</f>
        <v>UPA TORRÕES</v>
      </c>
      <c r="C345" s="4" t="str">
        <f>'[1]TCE - ANEXO IV - Preencher'!E354</f>
        <v>5.5 - Reparo e Manutenção de Máquinas e Equipamentos</v>
      </c>
      <c r="D345" s="3">
        <f>'[1]TCE - ANEXO IV - Preencher'!F354</f>
        <v>13290790000139</v>
      </c>
      <c r="E345" s="5" t="str">
        <f>'[1]TCE - ANEXO IV - Preencher'!G354</f>
        <v>SERVGAS ENGENHARIA LTDA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399</v>
      </c>
      <c r="I345" s="6">
        <f>IF('[1]TCE - ANEXO IV - Preencher'!K354="","",'[1]TCE - ANEXO IV - Preencher'!K354)</f>
        <v>44180</v>
      </c>
      <c r="J345" s="5" t="str">
        <f>'[1]TCE - ANEXO IV - Preencher'!L354</f>
        <v>EJRUQFXL</v>
      </c>
      <c r="K345" s="5" t="str">
        <f>IF(F345="B",LEFT('[1]TCE - ANEXO IV - Preencher'!M354,2),IF(F345="S",LEFT('[1]TCE - ANEXO IV - Preencher'!M354,7),IF('[1]TCE - ANEXO IV - Preencher'!H354="","")))</f>
        <v>2611606</v>
      </c>
      <c r="L345" s="7">
        <f>'[1]TCE - ANEXO IV - Preencher'!N354</f>
        <v>1800.63</v>
      </c>
    </row>
    <row r="346" spans="1:12" s="8" customFormat="1" ht="19.5" customHeight="1" x14ac:dyDescent="0.2">
      <c r="A346" s="3">
        <f>IFERROR(VLOOKUP(B346,'[1]DADOS (OCULTAR)'!$P$3:$R$59,3,0),"")</f>
        <v>10869782001206</v>
      </c>
      <c r="B346" s="4" t="str">
        <f>'[1]TCE - ANEXO IV - Preencher'!C355</f>
        <v>UPA TORRÕES</v>
      </c>
      <c r="C346" s="4" t="str">
        <f>'[1]TCE - ANEXO IV - Preencher'!E355</f>
        <v>5.5 - Reparo e Manutenção de Máquinas e Equipamentos</v>
      </c>
      <c r="D346" s="3">
        <f>'[1]TCE - ANEXO IV - Preencher'!F355</f>
        <v>4444701000170</v>
      </c>
      <c r="E346" s="5" t="str">
        <f>'[1]TCE - ANEXO IV - Preencher'!G355</f>
        <v>MEGAFLEX MECANICA E HIDRAULICA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3381</v>
      </c>
      <c r="I346" s="6">
        <f>IF('[1]TCE - ANEXO IV - Preencher'!K355="","",'[1]TCE - ANEXO IV - Preencher'!K355)</f>
        <v>44187</v>
      </c>
      <c r="J346" s="5" t="str">
        <f>'[1]TCE - ANEXO IV - Preencher'!L355</f>
        <v>EHHDB1UE</v>
      </c>
      <c r="K346" s="5" t="str">
        <f>IF(F346="B",LEFT('[1]TCE - ANEXO IV - Preencher'!M355,2),IF(F346="S",LEFT('[1]TCE - ANEXO IV - Preencher'!M355,7),IF('[1]TCE - ANEXO IV - Preencher'!H355="","")))</f>
        <v>2611606</v>
      </c>
      <c r="L346" s="7">
        <f>'[1]TCE - ANEXO IV - Preencher'!N355</f>
        <v>480</v>
      </c>
    </row>
    <row r="347" spans="1:12" s="8" customFormat="1" ht="19.5" customHeight="1" x14ac:dyDescent="0.2">
      <c r="A347" s="3">
        <f>IFERROR(VLOOKUP(B347,'[1]DADOS (OCULTAR)'!$P$3:$R$59,3,0),"")</f>
        <v>10869782001206</v>
      </c>
      <c r="B347" s="4" t="str">
        <f>'[1]TCE - ANEXO IV - Preencher'!C356</f>
        <v>UPA TORRÕES</v>
      </c>
      <c r="C347" s="4" t="str">
        <f>'[1]TCE - ANEXO IV - Preencher'!E356</f>
        <v>5.5 - Reparo e Manutenção de Máquinas e Equipamentos</v>
      </c>
      <c r="D347" s="3">
        <f>'[1]TCE - ANEXO IV - Preencher'!F356</f>
        <v>1141468000169</v>
      </c>
      <c r="E347" s="5" t="str">
        <f>'[1]TCE - ANEXO IV - Preencher'!G356</f>
        <v xml:space="preserve">MEDCALL COMERCIO E SERVIÇOS 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2349</v>
      </c>
      <c r="I347" s="6">
        <f>IF('[1]TCE - ANEXO IV - Preencher'!K356="","",'[1]TCE - ANEXO IV - Preencher'!K356)</f>
        <v>44194</v>
      </c>
      <c r="J347" s="5" t="str">
        <f>'[1]TCE - ANEXO IV - Preencher'!L356</f>
        <v>1STXTUZP</v>
      </c>
      <c r="K347" s="5" t="str">
        <f>IF(F347="B",LEFT('[1]TCE - ANEXO IV - Preencher'!M356,2),IF(F347="S",LEFT('[1]TCE - ANEXO IV - Preencher'!M356,7),IF('[1]TCE - ANEXO IV - Preencher'!H356="","")))</f>
        <v>2611606</v>
      </c>
      <c r="L347" s="7">
        <f>'[1]TCE - ANEXO IV - Preencher'!N356</f>
        <v>1202.54</v>
      </c>
    </row>
    <row r="348" spans="1:12" s="8" customFormat="1" ht="19.5" customHeight="1" x14ac:dyDescent="0.2">
      <c r="A348" s="3">
        <f>IFERROR(VLOOKUP(B348,'[1]DADOS (OCULTAR)'!$P$3:$R$59,3,0),"")</f>
        <v>10869782001206</v>
      </c>
      <c r="B348" s="4" t="str">
        <f>'[1]TCE - ANEXO IV - Preencher'!C357</f>
        <v>UPA TORRÕES</v>
      </c>
      <c r="C348" s="4" t="str">
        <f>'[1]TCE - ANEXO IV - Preencher'!E357</f>
        <v>5.5 - Reparo e Manutenção de Máquinas e Equipamentos</v>
      </c>
      <c r="D348" s="3">
        <f>'[1]TCE - ANEXO IV - Preencher'!F357</f>
        <v>1141468000169</v>
      </c>
      <c r="E348" s="5" t="str">
        <f>'[1]TCE - ANEXO IV - Preencher'!G357</f>
        <v xml:space="preserve">MEDCALL COMERCIO E SERVIÇOS 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2350</v>
      </c>
      <c r="I348" s="6">
        <f>IF('[1]TCE - ANEXO IV - Preencher'!K357="","",'[1]TCE - ANEXO IV - Preencher'!K357)</f>
        <v>44194</v>
      </c>
      <c r="J348" s="5" t="str">
        <f>'[1]TCE - ANEXO IV - Preencher'!L357</f>
        <v>LL6SRJFB</v>
      </c>
      <c r="K348" s="5" t="str">
        <f>IF(F348="B",LEFT('[1]TCE - ANEXO IV - Preencher'!M357,2),IF(F348="S",LEFT('[1]TCE - ANEXO IV - Preencher'!M357,7),IF('[1]TCE - ANEXO IV - Preencher'!H357="","")))</f>
        <v>2611606</v>
      </c>
      <c r="L348" s="7">
        <f>'[1]TCE - ANEXO IV - Preencher'!N357</f>
        <v>338.95</v>
      </c>
    </row>
    <row r="349" spans="1:12" s="8" customFormat="1" ht="19.5" customHeight="1" x14ac:dyDescent="0.2">
      <c r="A349" s="3">
        <f>IFERROR(VLOOKUP(B349,'[1]DADOS (OCULTAR)'!$P$3:$R$59,3,0),"")</f>
        <v>10869782001206</v>
      </c>
      <c r="B349" s="4" t="str">
        <f>'[1]TCE - ANEXO IV - Preencher'!C358</f>
        <v>UPA TORRÕES</v>
      </c>
      <c r="C349" s="4" t="str">
        <f>'[1]TCE - ANEXO IV - Preencher'!E358</f>
        <v>5.5 - Reparo e Manutenção de Máquinas e Equipamentos</v>
      </c>
      <c r="D349" s="3">
        <f>'[1]TCE - ANEXO IV - Preencher'!F358</f>
        <v>15111905000106</v>
      </c>
      <c r="E349" s="5" t="str">
        <f>'[1]TCE - ANEXO IV - Preencher'!G358</f>
        <v>SOS HOSPITALAR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261</v>
      </c>
      <c r="I349" s="6">
        <f>IF('[1]TCE - ANEXO IV - Preencher'!K358="","",'[1]TCE - ANEXO IV - Preencher'!K358)</f>
        <v>44195</v>
      </c>
      <c r="J349" s="5" t="str">
        <f>'[1]TCE - ANEXO IV - Preencher'!L358</f>
        <v>HKSV64364</v>
      </c>
      <c r="K349" s="5" t="str">
        <f>IF(F349="B",LEFT('[1]TCE - ANEXO IV - Preencher'!M358,2),IF(F349="S",LEFT('[1]TCE - ANEXO IV - Preencher'!M358,7),IF('[1]TCE - ANEXO IV - Preencher'!H358="","")))</f>
        <v>2609600</v>
      </c>
      <c r="L349" s="7">
        <f>'[1]TCE - ANEXO IV - Preencher'!N358</f>
        <v>206</v>
      </c>
    </row>
    <row r="350" spans="1:12" s="8" customFormat="1" ht="19.5" customHeight="1" x14ac:dyDescent="0.2">
      <c r="A350" s="3">
        <f>IFERROR(VLOOKUP(B350,'[1]DADOS (OCULTAR)'!$P$3:$R$59,3,0),"")</f>
        <v>10869782001206</v>
      </c>
      <c r="B350" s="4" t="str">
        <f>'[1]TCE - ANEXO IV - Preencher'!C359</f>
        <v>UPA TORRÕES</v>
      </c>
      <c r="C350" s="4" t="str">
        <f>'[1]TCE - ANEXO IV - Preencher'!E359</f>
        <v>5.5 - Reparo e Manutenção de Máquinas e Equipamentos</v>
      </c>
      <c r="D350" s="3">
        <f>'[1]TCE - ANEXO IV - Preencher'!F359</f>
        <v>15111905000106</v>
      </c>
      <c r="E350" s="5" t="str">
        <f>'[1]TCE - ANEXO IV - Preencher'!G359</f>
        <v>SOS HOSPITALAR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262</v>
      </c>
      <c r="I350" s="6">
        <f>IF('[1]TCE - ANEXO IV - Preencher'!K359="","",'[1]TCE - ANEXO IV - Preencher'!K359)</f>
        <v>44195</v>
      </c>
      <c r="J350" s="5" t="str">
        <f>'[1]TCE - ANEXO IV - Preencher'!L359</f>
        <v>PMHV86403</v>
      </c>
      <c r="K350" s="5" t="str">
        <f>IF(F350="B",LEFT('[1]TCE - ANEXO IV - Preencher'!M359,2),IF(F350="S",LEFT('[1]TCE - ANEXO IV - Preencher'!M359,7),IF('[1]TCE - ANEXO IV - Preencher'!H359="","")))</f>
        <v>2609600</v>
      </c>
      <c r="L350" s="7">
        <f>'[1]TCE - ANEXO IV - Preencher'!N359</f>
        <v>1580</v>
      </c>
    </row>
    <row r="351" spans="1:12" s="8" customFormat="1" ht="19.5" customHeight="1" x14ac:dyDescent="0.2">
      <c r="A351" s="3">
        <f>IFERROR(VLOOKUP(B351,'[1]DADOS (OCULTAR)'!$P$3:$R$59,3,0),"")</f>
        <v>10869782001206</v>
      </c>
      <c r="B351" s="4" t="str">
        <f>'[1]TCE - ANEXO IV - Preencher'!C360</f>
        <v>UPA TORRÕES</v>
      </c>
      <c r="C351" s="4" t="str">
        <f>'[1]TCE - ANEXO IV - Preencher'!E360</f>
        <v>5.5 - Reparo e Manutenção de Máquinas e Equipamentos</v>
      </c>
      <c r="D351" s="3">
        <f>'[1]TCE - ANEXO IV - Preencher'!F360</f>
        <v>7567411000374</v>
      </c>
      <c r="E351" s="5" t="str">
        <f>'[1]TCE - ANEXO IV - Preencher'!G360</f>
        <v>BRASIL TONER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11111</v>
      </c>
      <c r="I351" s="6">
        <f>IF('[1]TCE - ANEXO IV - Preencher'!K360="","",'[1]TCE - ANEXO IV - Preencher'!K360)</f>
        <v>44195</v>
      </c>
      <c r="J351" s="5" t="str">
        <f>'[1]TCE - ANEXO IV - Preencher'!L360</f>
        <v>7XHSPUCj</v>
      </c>
      <c r="K351" s="5" t="str">
        <f>IF(F351="B",LEFT('[1]TCE - ANEXO IV - Preencher'!M360,2),IF(F351="S",LEFT('[1]TCE - ANEXO IV - Preencher'!M360,7),IF('[1]TCE - ANEXO IV - Preencher'!H360="","")))</f>
        <v>2611606</v>
      </c>
      <c r="L351" s="7">
        <f>'[1]TCE - ANEXO IV - Preencher'!N360</f>
        <v>730</v>
      </c>
    </row>
    <row r="352" spans="1:12" s="8" customFormat="1" ht="19.5" customHeight="1" x14ac:dyDescent="0.2">
      <c r="A352" s="3">
        <f>IFERROR(VLOOKUP(B352,'[1]DADOS (OCULTAR)'!$P$3:$R$59,3,0),"")</f>
        <v>10869782001206</v>
      </c>
      <c r="B352" s="4" t="str">
        <f>'[1]TCE - ANEXO IV - Preencher'!C361</f>
        <v>UPA TORRÕES</v>
      </c>
      <c r="C352" s="4" t="str">
        <f>'[1]TCE - ANEXO IV - Preencher'!E361</f>
        <v>5.5 - Reparo e Manutenção de Máquinas e Equipamentos</v>
      </c>
      <c r="D352" s="3">
        <f>'[1]TCE - ANEXO IV - Preencher'!F361</f>
        <v>18204483000101</v>
      </c>
      <c r="E352" s="5" t="str">
        <f>'[1]TCE - ANEXO IV - Preencher'!G361</f>
        <v>WAGNER FERNANDES SALES DA SILVA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2935</v>
      </c>
      <c r="I352" s="6">
        <f>IF('[1]TCE - ANEXO IV - Preencher'!K361="","",'[1]TCE - ANEXO IV - Preencher'!K361)</f>
        <v>44195</v>
      </c>
      <c r="J352" s="5" t="str">
        <f>'[1]TCE - ANEXO IV - Preencher'!L361</f>
        <v>AU7F1EHNE</v>
      </c>
      <c r="K352" s="5" t="str">
        <f>IF(F352="B",LEFT('[1]TCE - ANEXO IV - Preencher'!M361,2),IF(F352="S",LEFT('[1]TCE - ANEXO IV - Preencher'!M361,7),IF('[1]TCE - ANEXO IV - Preencher'!H361="","")))</f>
        <v>2704302</v>
      </c>
      <c r="L352" s="7">
        <f>'[1]TCE - ANEXO IV - Preencher'!N361</f>
        <v>3229.95</v>
      </c>
    </row>
    <row r="353" spans="1:12" s="8" customFormat="1" ht="19.5" customHeight="1" x14ac:dyDescent="0.2">
      <c r="A353" s="3">
        <f>IFERROR(VLOOKUP(B353,'[1]DADOS (OCULTAR)'!$P$3:$R$59,3,0),"")</f>
        <v>10869782001206</v>
      </c>
      <c r="B353" s="4" t="str">
        <f>'[1]TCE - ANEXO IV - Preencher'!C362</f>
        <v>UPA TORRÕES</v>
      </c>
      <c r="C353" s="4" t="str">
        <f>'[1]TCE - ANEXO IV - Preencher'!E362</f>
        <v>5.4 - Reparo e Manutenção de Bens Imóveis</v>
      </c>
      <c r="D353" s="3">
        <f>'[1]TCE - ANEXO IV - Preencher'!F362</f>
        <v>9315554000152</v>
      </c>
      <c r="E353" s="5" t="str">
        <f>'[1]TCE - ANEXO IV - Preencher'!G362</f>
        <v xml:space="preserve">DA TERRA PAISAGISMO 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2428</v>
      </c>
      <c r="I353" s="6">
        <f>IF('[1]TCE - ANEXO IV - Preencher'!K362="","",'[1]TCE - ANEXO IV - Preencher'!K362)</f>
        <v>44193</v>
      </c>
      <c r="J353" s="5" t="str">
        <f>'[1]TCE - ANEXO IV - Preencher'!L362</f>
        <v>ZQ1HWKI2</v>
      </c>
      <c r="K353" s="5" t="str">
        <f>IF(F353="B",LEFT('[1]TCE - ANEXO IV - Preencher'!M362,2),IF(F353="S",LEFT('[1]TCE - ANEXO IV - Preencher'!M362,7),IF('[1]TCE - ANEXO IV - Preencher'!H362="","")))</f>
        <v>2611606</v>
      </c>
      <c r="L353" s="7">
        <f>'[1]TCE - ANEXO IV - Preencher'!N362</f>
        <v>550</v>
      </c>
    </row>
    <row r="354" spans="1:12" s="8" customFormat="1" ht="19.5" customHeight="1" x14ac:dyDescent="0.2">
      <c r="A354" s="3">
        <f>IFERROR(VLOOKUP(B354,'[1]DADOS (OCULTAR)'!$P$3:$R$59,3,0),"")</f>
        <v>10869782001206</v>
      </c>
      <c r="B354" s="4" t="str">
        <f>'[1]TCE - ANEXO IV - Preencher'!C363</f>
        <v>UPA TORRÕES</v>
      </c>
      <c r="C354" s="4" t="str">
        <f>'[1]TCE - ANEXO IV - Preencher'!E363</f>
        <v>5.4 - Reparo e Manutenção de Bens Imóveis</v>
      </c>
      <c r="D354" s="3">
        <f>'[1]TCE - ANEXO IV - Preencher'!F363</f>
        <v>22586883000104</v>
      </c>
      <c r="E354" s="5" t="str">
        <f>'[1]TCE - ANEXO IV - Preencher'!G363</f>
        <v xml:space="preserve">JC FERRAZ ROQUE 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100</v>
      </c>
      <c r="I354" s="6">
        <f>IF('[1]TCE - ANEXO IV - Preencher'!K363="","",'[1]TCE - ANEXO IV - Preencher'!K363)</f>
        <v>44194</v>
      </c>
      <c r="J354" s="5" t="str">
        <f>'[1]TCE - ANEXO IV - Preencher'!L363</f>
        <v>CN4JBNJ3</v>
      </c>
      <c r="K354" s="5" t="str">
        <f>IF(F354="B",LEFT('[1]TCE - ANEXO IV - Preencher'!M363,2),IF(F354="S",LEFT('[1]TCE - ANEXO IV - Preencher'!M363,7),IF('[1]TCE - ANEXO IV - Preencher'!H363="","")))</f>
        <v>2611606</v>
      </c>
      <c r="L354" s="7">
        <f>'[1]TCE - ANEXO IV - Preencher'!N363</f>
        <v>5500</v>
      </c>
    </row>
    <row r="355" spans="1:12" s="8" customFormat="1" ht="19.5" customHeight="1" x14ac:dyDescent="0.2">
      <c r="A355" s="3">
        <f>IFERROR(VLOOKUP(B355,'[1]DADOS (OCULTAR)'!$P$3:$R$59,3,0),"")</f>
        <v>10869782001206</v>
      </c>
      <c r="B355" s="4" t="str">
        <f>'[1]TCE - ANEXO IV - Preencher'!C364</f>
        <v>UPA TORRÕES</v>
      </c>
      <c r="C355" s="4" t="str">
        <f>'[1]TCE - ANEXO IV - Preencher'!E364</f>
        <v>5.4 - Reparo e Manutenção de Bens Imóveis</v>
      </c>
      <c r="D355" s="3">
        <f>'[1]TCE - ANEXO IV - Preencher'!F364</f>
        <v>8845988000100</v>
      </c>
      <c r="E355" s="5" t="str">
        <f>'[1]TCE - ANEXO IV - Preencher'!G364</f>
        <v>ACESSPLUS MANUTENÇÃO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4613</v>
      </c>
      <c r="I355" s="6">
        <f>IF('[1]TCE - ANEXO IV - Preencher'!K364="","",'[1]TCE - ANEXO IV - Preencher'!K364)</f>
        <v>44167</v>
      </c>
      <c r="J355" s="5" t="str">
        <f>'[1]TCE - ANEXO IV - Preencher'!L364</f>
        <v>GJFVFS9L</v>
      </c>
      <c r="K355" s="5" t="str">
        <f>IF(F355="B",LEFT('[1]TCE - ANEXO IV - Preencher'!M364,2),IF(F355="S",LEFT('[1]TCE - ANEXO IV - Preencher'!M364,7),IF('[1]TCE - ANEXO IV - Preencher'!H364="","")))</f>
        <v>2611606</v>
      </c>
      <c r="L355" s="7">
        <f>'[1]TCE - ANEXO IV - Preencher'!N364</f>
        <v>400.95</v>
      </c>
    </row>
    <row r="356" spans="1:12" s="8" customFormat="1" ht="19.5" customHeight="1" x14ac:dyDescent="0.2">
      <c r="A356" s="3">
        <f>IFERROR(VLOOKUP(B356,'[1]DADOS (OCULTAR)'!$P$3:$R$59,3,0),"")</f>
        <v>10869782001206</v>
      </c>
      <c r="B356" s="4" t="str">
        <f>'[1]TCE - ANEXO IV - Preencher'!C365</f>
        <v>UPA TORRÕES</v>
      </c>
      <c r="C356" s="4" t="str">
        <f>'[1]TCE - ANEXO IV - Preencher'!E365</f>
        <v>5.4 - Reparo e Manutenção de Bens Imóveis</v>
      </c>
      <c r="D356" s="3">
        <f>'[1]TCE - ANEXO IV - Preencher'!F365</f>
        <v>8845988000100</v>
      </c>
      <c r="E356" s="5" t="str">
        <f>'[1]TCE - ANEXO IV - Preencher'!G365</f>
        <v>ACESSPLUS MANUTENÇÃO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4620</v>
      </c>
      <c r="I356" s="6">
        <f>IF('[1]TCE - ANEXO IV - Preencher'!K365="","",'[1]TCE - ANEXO IV - Preencher'!K365)</f>
        <v>44174</v>
      </c>
      <c r="J356" s="5" t="str">
        <f>'[1]TCE - ANEXO IV - Preencher'!L365</f>
        <v>2C4MLFSU</v>
      </c>
      <c r="K356" s="5" t="str">
        <f>IF(F356="B",LEFT('[1]TCE - ANEXO IV - Preencher'!M365,2),IF(F356="S",LEFT('[1]TCE - ANEXO IV - Preencher'!M365,7),IF('[1]TCE - ANEXO IV - Preencher'!H365="","")))</f>
        <v>2611606</v>
      </c>
      <c r="L356" s="7">
        <f>'[1]TCE - ANEXO IV - Preencher'!N365</f>
        <v>449.25</v>
      </c>
    </row>
    <row r="357" spans="1:12" s="8" customFormat="1" ht="19.5" customHeight="1" x14ac:dyDescent="0.2">
      <c r="A357" s="3">
        <f>IFERROR(VLOOKUP(B357,'[1]DADOS (OCULTAR)'!$P$3:$R$59,3,0),"")</f>
        <v>10869782001206</v>
      </c>
      <c r="B357" s="4" t="str">
        <f>'[1]TCE - ANEXO IV - Preencher'!C366</f>
        <v>UPA TORRÕES</v>
      </c>
      <c r="C357" s="4" t="str">
        <f>'[1]TCE - ANEXO IV - Preencher'!E366</f>
        <v>5.4 - Reparo e Manutenção de Bens Imóveis</v>
      </c>
      <c r="D357" s="3">
        <f>'[1]TCE - ANEXO IV - Preencher'!F366</f>
        <v>18343700000144</v>
      </c>
      <c r="E357" s="5" t="str">
        <f>'[1]TCE - ANEXO IV - Preencher'!G366</f>
        <v>PATRICIA ALVES DE LUCENA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766</v>
      </c>
      <c r="I357" s="6">
        <f>IF('[1]TCE - ANEXO IV - Preencher'!K366="","",'[1]TCE - ANEXO IV - Preencher'!K366)</f>
        <v>44175</v>
      </c>
      <c r="J357" s="5" t="str">
        <f>'[1]TCE - ANEXO IV - Preencher'!L366</f>
        <v>PLWXMDGT</v>
      </c>
      <c r="K357" s="5" t="str">
        <f>IF(F357="B",LEFT('[1]TCE - ANEXO IV - Preencher'!M366,2),IF(F357="S",LEFT('[1]TCE - ANEXO IV - Preencher'!M366,7),IF('[1]TCE - ANEXO IV - Preencher'!H366="","")))</f>
        <v>2611606</v>
      </c>
      <c r="L357" s="7">
        <f>'[1]TCE - ANEXO IV - Preencher'!N366</f>
        <v>1500</v>
      </c>
    </row>
    <row r="358" spans="1:12" s="8" customFormat="1" ht="19.5" customHeight="1" x14ac:dyDescent="0.2">
      <c r="A358" s="3">
        <f>IFERROR(VLOOKUP(B358,'[1]DADOS (OCULTAR)'!$P$3:$R$59,3,0),"")</f>
        <v>10869782001206</v>
      </c>
      <c r="B358" s="4" t="str">
        <f>'[1]TCE - ANEXO IV - Preencher'!C367</f>
        <v>UPA TORRÕES</v>
      </c>
      <c r="C358" s="4" t="str">
        <f>'[1]TCE - ANEXO IV - Preencher'!E367</f>
        <v>5.4 - Reparo e Manutenção de Bens Imóveis</v>
      </c>
      <c r="D358" s="3">
        <f>'[1]TCE - ANEXO IV - Preencher'!F367</f>
        <v>11343756000150</v>
      </c>
      <c r="E358" s="5" t="str">
        <f>'[1]TCE - ANEXO IV - Preencher'!G367</f>
        <v>JL GRUPOS  GERADORES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2737</v>
      </c>
      <c r="I358" s="6">
        <f>IF('[1]TCE - ANEXO IV - Preencher'!K367="","",'[1]TCE - ANEXO IV - Preencher'!K367)</f>
        <v>44193</v>
      </c>
      <c r="J358" s="5" t="str">
        <f>'[1]TCE - ANEXO IV - Preencher'!L367</f>
        <v>MUFC21872</v>
      </c>
      <c r="K358" s="5" t="str">
        <f>IF(F358="B",LEFT('[1]TCE - ANEXO IV - Preencher'!M367,2),IF(F358="S",LEFT('[1]TCE - ANEXO IV - Preencher'!M367,7),IF('[1]TCE - ANEXO IV - Preencher'!H367="","")))</f>
        <v>2603454</v>
      </c>
      <c r="L358" s="7">
        <f>'[1]TCE - ANEXO IV - Preencher'!N367</f>
        <v>300</v>
      </c>
    </row>
    <row r="359" spans="1:12" s="8" customFormat="1" ht="19.5" customHeight="1" x14ac:dyDescent="0.2">
      <c r="A359" s="3">
        <f>IFERROR(VLOOKUP(B359,'[1]DADOS (OCULTAR)'!$P$3:$R$59,3,0),"")</f>
        <v>10869782001206</v>
      </c>
      <c r="B359" s="4" t="str">
        <f>'[1]TCE - ANEXO IV - Preencher'!C368</f>
        <v>UPA TORRÕES</v>
      </c>
      <c r="C359" s="4" t="str">
        <f>'[1]TCE - ANEXO IV - Preencher'!E368</f>
        <v>5.6 - Reparo e Manutanção de Veículos</v>
      </c>
      <c r="D359" s="3">
        <f>'[1]TCE - ANEXO IV - Preencher'!F368</f>
        <v>1081443000117</v>
      </c>
      <c r="E359" s="5" t="str">
        <f>'[1]TCE - ANEXO IV - Preencher'!G368</f>
        <v xml:space="preserve">PF COMERCIO DE PECAS  E SERVIÇOS 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7663</v>
      </c>
      <c r="I359" s="6">
        <f>IF('[1]TCE - ANEXO IV - Preencher'!K368="","",'[1]TCE - ANEXO IV - Preencher'!K368)</f>
        <v>44167</v>
      </c>
      <c r="J359" s="5" t="str">
        <f>'[1]TCE - ANEXO IV - Preencher'!L368</f>
        <v>N8MMA6E7</v>
      </c>
      <c r="K359" s="5" t="str">
        <f>IF(F359="B",LEFT('[1]TCE - ANEXO IV - Preencher'!M368,2),IF(F359="S",LEFT('[1]TCE - ANEXO IV - Preencher'!M368,7),IF('[1]TCE - ANEXO IV - Preencher'!H368="","")))</f>
        <v>2611606</v>
      </c>
      <c r="L359" s="7">
        <f>'[1]TCE - ANEXO IV - Preencher'!N368</f>
        <v>90</v>
      </c>
    </row>
    <row r="360" spans="1:12" s="8" customFormat="1" ht="19.5" customHeight="1" x14ac:dyDescent="0.2">
      <c r="A360" s="3">
        <f>IFERROR(VLOOKUP(B360,'[1]DADOS (OCULTAR)'!$P$3:$R$59,3,0),"")</f>
        <v>10869782001206</v>
      </c>
      <c r="B360" s="4" t="str">
        <f>'[1]TCE - ANEXO IV - Preencher'!C369</f>
        <v>UPA TORRÕES</v>
      </c>
      <c r="C360" s="4" t="str">
        <f>'[1]TCE - ANEXO IV - Preencher'!E369</f>
        <v xml:space="preserve">5.7 - Reparo e Manutenção de Bens Movéis de Outras Naturezas </v>
      </c>
      <c r="D360" s="3">
        <f>'[1]TCE - ANEXO IV - Preencher'!F369</f>
        <v>4172439000152</v>
      </c>
      <c r="E360" s="5" t="str">
        <f>'[1]TCE - ANEXO IV - Preencher'!G369</f>
        <v>ROSEMA PEREIRA DO NASCIMENTO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24412</v>
      </c>
      <c r="I360" s="6">
        <f>IF('[1]TCE - ANEXO IV - Preencher'!K369="","",'[1]TCE - ANEXO IV - Preencher'!K369)</f>
        <v>44180</v>
      </c>
      <c r="J360" s="5" t="str">
        <f>'[1]TCE - ANEXO IV - Preencher'!L369</f>
        <v>8AWPSQEB</v>
      </c>
      <c r="K360" s="5" t="str">
        <f>IF(F360="B",LEFT('[1]TCE - ANEXO IV - Preencher'!M369,2),IF(F360="S",LEFT('[1]TCE - ANEXO IV - Preencher'!M369,7),IF('[1]TCE - ANEXO IV - Preencher'!H369="","")))</f>
        <v>2611606</v>
      </c>
      <c r="L360" s="7">
        <f>'[1]TCE - ANEXO IV - Preencher'!N369</f>
        <v>74</v>
      </c>
    </row>
    <row r="361" spans="1:12" s="8" customFormat="1" ht="19.5" customHeight="1" x14ac:dyDescent="0.2">
      <c r="A361" s="3">
        <f>IFERROR(VLOOKUP(B361,'[1]DADOS (OCULTAR)'!$P$3:$R$59,3,0),"")</f>
        <v>10869782001206</v>
      </c>
      <c r="B361" s="4" t="str">
        <f>'[1]TCE - ANEXO IV - Preencher'!C370</f>
        <v>UPA TORRÕES</v>
      </c>
      <c r="C361" s="4" t="str">
        <f>'[1]TCE - ANEXO IV - Preencher'!E370</f>
        <v xml:space="preserve">5.7 - Reparo e Manutenção de Bens Movéis de Outras Naturezas </v>
      </c>
      <c r="D361" s="3">
        <f>'[1]TCE - ANEXO IV - Preencher'!F370</f>
        <v>8876033000101</v>
      </c>
      <c r="E361" s="5" t="str">
        <f>'[1]TCE - ANEXO IV - Preencher'!G370</f>
        <v>HIDROVITAL BOMBAS</v>
      </c>
      <c r="F361" s="5" t="str">
        <f>'[1]TCE - ANEXO IV - Preencher'!H370</f>
        <v>S</v>
      </c>
      <c r="G361" s="5" t="str">
        <f>'[1]TCE - ANEXO IV - Preencher'!I370</f>
        <v>S</v>
      </c>
      <c r="H361" s="5" t="str">
        <f>'[1]TCE - ANEXO IV - Preencher'!J370</f>
        <v>921</v>
      </c>
      <c r="I361" s="6">
        <f>IF('[1]TCE - ANEXO IV - Preencher'!K370="","",'[1]TCE - ANEXO IV - Preencher'!K370)</f>
        <v>44175</v>
      </c>
      <c r="J361" s="5" t="str">
        <f>'[1]TCE - ANEXO IV - Preencher'!L370</f>
        <v>A5T9HRVL</v>
      </c>
      <c r="K361" s="5" t="str">
        <f>IF(F361="B",LEFT('[1]TCE - ANEXO IV - Preencher'!M370,2),IF(F361="S",LEFT('[1]TCE - ANEXO IV - Preencher'!M370,7),IF('[1]TCE - ANEXO IV - Preencher'!H370="","")))</f>
        <v>2611606</v>
      </c>
      <c r="L361" s="7">
        <f>'[1]TCE - ANEXO IV - Preencher'!N370</f>
        <v>260</v>
      </c>
    </row>
    <row r="362" spans="1:12" s="8" customFormat="1" ht="19.5" customHeight="1" x14ac:dyDescent="0.2">
      <c r="A362" s="3">
        <f>IFERROR(VLOOKUP(B362,'[1]DADOS (OCULTAR)'!$P$3:$R$59,3,0),"")</f>
        <v>10869782001206</v>
      </c>
      <c r="B362" s="4" t="str">
        <f>'[1]TCE - ANEXO IV - Preencher'!C371</f>
        <v>UPA TORRÕES</v>
      </c>
      <c r="C362" s="4" t="str">
        <f>'[1]TCE - ANEXO IV - Preencher'!E371</f>
        <v>1.99 - Outras Despesas com Pessoal</v>
      </c>
      <c r="D362" s="3">
        <f>'[1]TCE - ANEXO IV - Preencher'!F371</f>
        <v>9759606000180</v>
      </c>
      <c r="E362" s="5" t="str">
        <f>'[1]TCE - ANEXO IV - Preencher'!G371</f>
        <v>VEM TRABALHADOR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7186019</v>
      </c>
      <c r="I362" s="6">
        <f>IF('[1]TCE - ANEXO IV - Preencher'!K371="","",'[1]TCE - ANEXO IV - Preencher'!K371)</f>
        <v>44166</v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>2611606</v>
      </c>
      <c r="L362" s="7">
        <f>'[1]TCE - ANEXO IV - Preencher'!N371</f>
        <v>17635.43</v>
      </c>
    </row>
    <row r="363" spans="1:12" s="8" customFormat="1" ht="19.5" customHeight="1" x14ac:dyDescent="0.2">
      <c r="A363" s="3">
        <f>IFERROR(VLOOKUP(B363,'[1]DADOS (OCULTAR)'!$P$3:$R$59,3,0),"")</f>
        <v>10869782001206</v>
      </c>
      <c r="B363" s="4" t="str">
        <f>'[1]TCE - ANEXO IV - Preencher'!C372</f>
        <v>UPA TORRÕES</v>
      </c>
      <c r="C363" s="4" t="str">
        <f>'[1]TCE - ANEXO IV - Preencher'!E372</f>
        <v>1.99 - Outras Despesas com Pessoal</v>
      </c>
      <c r="D363" s="3">
        <f>'[1]TCE - ANEXO IV - Preencher'!F372</f>
        <v>9759606000180</v>
      </c>
      <c r="E363" s="5" t="str">
        <f>'[1]TCE - ANEXO IV - Preencher'!G372</f>
        <v>VEM TRABALHADOR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7257668</v>
      </c>
      <c r="I363" s="6">
        <f>IF('[1]TCE - ANEXO IV - Preencher'!K372="","",'[1]TCE - ANEXO IV - Preencher'!K372)</f>
        <v>43844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2611606</v>
      </c>
      <c r="L363" s="7">
        <f>'[1]TCE - ANEXO IV - Preencher'!N372</f>
        <v>497.28</v>
      </c>
    </row>
    <row r="364" spans="1:12" s="8" customFormat="1" ht="19.5" customHeight="1" x14ac:dyDescent="0.2">
      <c r="A364" s="3">
        <f>IFERROR(VLOOKUP(B364,'[1]DADOS (OCULTAR)'!$P$3:$R$59,3,0),"")</f>
        <v>10869782001206</v>
      </c>
      <c r="B364" s="4" t="str">
        <f>'[1]TCE - ANEXO IV - Preencher'!C373</f>
        <v>UPA TORRÕES</v>
      </c>
      <c r="C364" s="4" t="str">
        <f>'[1]TCE - ANEXO IV - Preencher'!E373</f>
        <v>1.99 - Outras Despesas com Pessoal</v>
      </c>
      <c r="D364" s="3">
        <f>'[1]TCE - ANEXO IV - Preencher'!F373</f>
        <v>21986074000119</v>
      </c>
      <c r="E364" s="5" t="str">
        <f>'[1]TCE - ANEXO IV - Preencher'!G373</f>
        <v>PRUDENTIAL DO BRASIL VIDA EM GRUPO S.A</v>
      </c>
      <c r="F364" s="5" t="str">
        <f>'[1]TCE - ANEXO IV - Preencher'!H373</f>
        <v>S</v>
      </c>
      <c r="G364" s="5" t="str">
        <f>'[1]TCE - ANEXO IV - Preencher'!I373</f>
        <v>N</v>
      </c>
      <c r="H364" s="5" t="str">
        <f>'[1]TCE - ANEXO IV - Preencher'!J373</f>
        <v>192775499</v>
      </c>
      <c r="I364" s="6">
        <f>IF('[1]TCE - ANEXO IV - Preencher'!K373="","",'[1]TCE - ANEXO IV - Preencher'!K373)</f>
        <v>44195</v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>3550308</v>
      </c>
      <c r="L364" s="7">
        <f>'[1]TCE - ANEXO IV - Preencher'!N373</f>
        <v>26.88</v>
      </c>
    </row>
    <row r="365" spans="1:12" s="8" customFormat="1" ht="19.5" customHeight="1" x14ac:dyDescent="0.2">
      <c r="A365" s="3">
        <f>IFERROR(VLOOKUP(B365,'[1]DADOS (OCULTAR)'!$P$3:$R$59,3,0),"")</f>
        <v>10869782001206</v>
      </c>
      <c r="B365" s="4" t="str">
        <f>'[1]TCE - ANEXO IV - Preencher'!C374</f>
        <v>UPA TORRÕES</v>
      </c>
      <c r="C365" s="4" t="str">
        <f>'[1]TCE - ANEXO IV - Preencher'!E374</f>
        <v>1.99 - Outras Despesas com Pessoal</v>
      </c>
      <c r="D365" s="3">
        <f>'[1]TCE - ANEXO IV - Preencher'!F374</f>
        <v>21986074000119</v>
      </c>
      <c r="E365" s="5" t="str">
        <f>'[1]TCE - ANEXO IV - Preencher'!G374</f>
        <v>PRUDENTIAL DO BRASIL VIDA EM GRUPO S.A</v>
      </c>
      <c r="F365" s="5" t="str">
        <f>'[1]TCE - ANEXO IV - Preencher'!H374</f>
        <v>S</v>
      </c>
      <c r="G365" s="5" t="str">
        <f>'[1]TCE - ANEXO IV - Preencher'!I374</f>
        <v>N</v>
      </c>
      <c r="H365" s="5" t="str">
        <f>'[1]TCE - ANEXO IV - Preencher'!J374</f>
        <v>192775572</v>
      </c>
      <c r="I365" s="6">
        <f>IF('[1]TCE - ANEXO IV - Preencher'!K374="","",'[1]TCE - ANEXO IV - Preencher'!K374)</f>
        <v>44195</v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>3550308</v>
      </c>
      <c r="L365" s="7">
        <f>'[1]TCE - ANEXO IV - Preencher'!N374</f>
        <v>232</v>
      </c>
    </row>
    <row r="366" spans="1:12" s="8" customFormat="1" ht="19.5" customHeight="1" x14ac:dyDescent="0.2">
      <c r="A366" s="3">
        <f>IFERROR(VLOOKUP(B366,'[1]DADOS (OCULTAR)'!$P$3:$R$59,3,0),"")</f>
        <v>10869782001206</v>
      </c>
      <c r="B366" s="4" t="str">
        <f>'[1]TCE - ANEXO IV - Preencher'!C375</f>
        <v>UPA TORRÕES</v>
      </c>
      <c r="C366" s="4" t="str">
        <f>'[1]TCE - ANEXO IV - Preencher'!E375</f>
        <v>1.99 - Outras Despesas com Pessoal</v>
      </c>
      <c r="D366" s="3">
        <f>'[1]TCE - ANEXO IV - Preencher'!F375</f>
        <v>21986074000119</v>
      </c>
      <c r="E366" s="5" t="str">
        <f>'[1]TCE - ANEXO IV - Preencher'!G375</f>
        <v>PRUDENTIAL DO BRASIL VIDA EM GRUPO S.A</v>
      </c>
      <c r="F366" s="5" t="str">
        <f>'[1]TCE - ANEXO IV - Preencher'!H375</f>
        <v>S</v>
      </c>
      <c r="G366" s="5" t="str">
        <f>'[1]TCE - ANEXO IV - Preencher'!I375</f>
        <v>N</v>
      </c>
      <c r="H366" s="5" t="str">
        <f>'[1]TCE - ANEXO IV - Preencher'!J375</f>
        <v>192775549</v>
      </c>
      <c r="I366" s="6">
        <f>IF('[1]TCE - ANEXO IV - Preencher'!K375="","",'[1]TCE - ANEXO IV - Preencher'!K375)</f>
        <v>44195</v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>3550308</v>
      </c>
      <c r="L366" s="7">
        <f>'[1]TCE - ANEXO IV - Preencher'!N375</f>
        <v>152</v>
      </c>
    </row>
    <row r="367" spans="1:12" s="8" customFormat="1" ht="19.5" customHeight="1" x14ac:dyDescent="0.2">
      <c r="A367" s="3">
        <f>IFERROR(VLOOKUP(B367,'[1]DADOS (OCULTAR)'!$P$3:$R$59,3,0),"")</f>
        <v>10869782001206</v>
      </c>
      <c r="B367" s="4" t="str">
        <f>'[1]TCE - ANEXO IV - Preencher'!C376</f>
        <v>UPA TORRÕES</v>
      </c>
      <c r="C367" s="4" t="str">
        <f>'[1]TCE - ANEXO IV - Preencher'!E376</f>
        <v>1.99 - Outras Despesas com Pessoal</v>
      </c>
      <c r="D367" s="3">
        <f>'[1]TCE - ANEXO IV - Preencher'!F376</f>
        <v>21986074000119</v>
      </c>
      <c r="E367" s="5" t="str">
        <f>'[1]TCE - ANEXO IV - Preencher'!G376</f>
        <v>PRUDENTIAL DO BRASIL VIDA EM GRUPO S.A</v>
      </c>
      <c r="F367" s="5" t="str">
        <f>'[1]TCE - ANEXO IV - Preencher'!H376</f>
        <v>S</v>
      </c>
      <c r="G367" s="5" t="str">
        <f>'[1]TCE - ANEXO IV - Preencher'!I376</f>
        <v>N</v>
      </c>
      <c r="H367" s="5" t="str">
        <f>'[1]TCE - ANEXO IV - Preencher'!J376</f>
        <v>192774914</v>
      </c>
      <c r="I367" s="6">
        <f>IF('[1]TCE - ANEXO IV - Preencher'!K376="","",'[1]TCE - ANEXO IV - Preencher'!K376)</f>
        <v>44195</v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>3550308</v>
      </c>
      <c r="L367" s="7">
        <f>'[1]TCE - ANEXO IV - Preencher'!N376</f>
        <v>254.9</v>
      </c>
    </row>
    <row r="368" spans="1:12" s="8" customFormat="1" ht="19.5" customHeight="1" x14ac:dyDescent="0.2">
      <c r="A368" s="3">
        <f>IFERROR(VLOOKUP(B368,'[1]DADOS (OCULTAR)'!$P$3:$R$59,3,0),"")</f>
        <v>10869782001206</v>
      </c>
      <c r="B368" s="4" t="str">
        <f>'[1]TCE - ANEXO IV - Preencher'!C377</f>
        <v>UPA TORRÕES</v>
      </c>
      <c r="C368" s="4" t="str">
        <f>'[1]TCE - ANEXO IV - Preencher'!E377</f>
        <v xml:space="preserve">5.25 - Serviços Bancários </v>
      </c>
      <c r="D368" s="3" t="str">
        <f>'[1]TCE - ANEXO IV - Preencher'!F377</f>
        <v>90400888000142</v>
      </c>
      <c r="E368" s="5" t="str">
        <f>'[1]TCE - ANEXO IV - Preencher'!G377</f>
        <v xml:space="preserve">BANCO SANTANDER BRASIL S A </v>
      </c>
      <c r="F368" s="5" t="str">
        <f>'[1]TCE - ANEXO IV - Preencher'!H377</f>
        <v>S</v>
      </c>
      <c r="G368" s="5" t="str">
        <f>'[1]TCE - ANEXO IV - Preencher'!I377</f>
        <v>N</v>
      </c>
      <c r="H368" s="5">
        <f>'[1]TCE - ANEXO IV - Preencher'!J377</f>
        <v>0</v>
      </c>
      <c r="I368" s="6">
        <f>IF('[1]TCE - ANEXO IV - Preencher'!K377="","",'[1]TCE - ANEXO IV - Preencher'!K377)</f>
        <v>44195</v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>2611606</v>
      </c>
      <c r="L368" s="7">
        <f>'[1]TCE - ANEXO IV - Preencher'!N377</f>
        <v>103</v>
      </c>
    </row>
    <row r="369" spans="1:12" s="8" customFormat="1" ht="19.5" customHeight="1" x14ac:dyDescent="0.2">
      <c r="A369" s="3">
        <f>IFERROR(VLOOKUP(B369,'[1]DADOS (OCULTAR)'!$P$3:$R$59,3,0),"")</f>
        <v>10869782001206</v>
      </c>
      <c r="B369" s="4" t="str">
        <f>'[1]TCE - ANEXO IV - Preencher'!C378</f>
        <v>UPA TORRÕES</v>
      </c>
      <c r="C369" s="4" t="str">
        <f>'[1]TCE - ANEXO IV - Preencher'!E378</f>
        <v xml:space="preserve">5.25 - Serviços Bancários </v>
      </c>
      <c r="D369" s="3" t="str">
        <f>'[1]TCE - ANEXO IV - Preencher'!F378</f>
        <v>90400888000142</v>
      </c>
      <c r="E369" s="5" t="str">
        <f>'[1]TCE - ANEXO IV - Preencher'!G378</f>
        <v xml:space="preserve">BANCO SANTANDER BRASIL S A </v>
      </c>
      <c r="F369" s="5" t="str">
        <f>'[1]TCE - ANEXO IV - Preencher'!H378</f>
        <v>S</v>
      </c>
      <c r="G369" s="5" t="str">
        <f>'[1]TCE - ANEXO IV - Preencher'!I378</f>
        <v>N</v>
      </c>
      <c r="H369" s="5">
        <f>'[1]TCE - ANEXO IV - Preencher'!J378</f>
        <v>0</v>
      </c>
      <c r="I369" s="6">
        <f>IF('[1]TCE - ANEXO IV - Preencher'!K378="","",'[1]TCE - ANEXO IV - Preencher'!K378)</f>
        <v>44195</v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>2611606</v>
      </c>
      <c r="L369" s="7">
        <f>'[1]TCE - ANEXO IV - Preencher'!N378</f>
        <v>220</v>
      </c>
    </row>
    <row r="370" spans="1:12" s="8" customFormat="1" ht="19.5" customHeight="1" x14ac:dyDescent="0.2">
      <c r="A370" s="3">
        <f>IFERROR(VLOOKUP(B370,'[1]DADOS (OCULTAR)'!$P$3:$R$59,3,0),"")</f>
        <v>10869782001206</v>
      </c>
      <c r="B370" s="4" t="str">
        <f>'[1]TCE - ANEXO IV - Preencher'!C379</f>
        <v>UPA TORRÕES</v>
      </c>
      <c r="C370" s="4" t="str">
        <f>'[1]TCE - ANEXO IV - Preencher'!E379</f>
        <v>5.22 - Vigilância Ostensiva / Monitorada</v>
      </c>
      <c r="D370" s="3">
        <f>'[1]TCE - ANEXO IV - Preencher'!F379</f>
        <v>15195617000187</v>
      </c>
      <c r="E370" s="5" t="str">
        <f>'[1]TCE - ANEXO IV - Preencher'!G379</f>
        <v>B1 VIGILANCIA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15488</v>
      </c>
      <c r="I370" s="6">
        <f>IF('[1]TCE - ANEXO IV - Preencher'!K379="","",'[1]TCE - ANEXO IV - Preencher'!K379)</f>
        <v>44231</v>
      </c>
      <c r="J370" s="5" t="str">
        <f>'[1]TCE - ANEXO IV - Preencher'!L379</f>
        <v>RVFQ97070</v>
      </c>
      <c r="K370" s="5" t="str">
        <f>IF(F370="B",LEFT('[1]TCE - ANEXO IV - Preencher'!M379,2),IF(F370="S",LEFT('[1]TCE - ANEXO IV - Preencher'!M379,7),IF('[1]TCE - ANEXO IV - Preencher'!H379="","")))</f>
        <v>2611606</v>
      </c>
      <c r="L370" s="7">
        <f>'[1]TCE - ANEXO IV - Preencher'!N379</f>
        <v>4000</v>
      </c>
    </row>
    <row r="371" spans="1:12" s="8" customFormat="1" ht="19.5" customHeight="1" x14ac:dyDescent="0.2">
      <c r="A371" s="3">
        <f>IFERROR(VLOOKUP(B371,'[1]DADOS (OCULTAR)'!$P$3:$R$59,3,0),"")</f>
        <v>10869782001206</v>
      </c>
      <c r="B371" s="4" t="str">
        <f>'[1]TCE - ANEXO IV - Preencher'!C380</f>
        <v>UPA TORRÕES</v>
      </c>
      <c r="C371" s="4" t="str">
        <f>'[1]TCE - ANEXO IV - Preencher'!E380</f>
        <v>5.16 - Serviços Médico-Hospitalares, Odotonlogia e Laboratoriais</v>
      </c>
      <c r="D371" s="3">
        <f>'[1]TCE - ANEXO IV - Preencher'!F380</f>
        <v>34958308000166</v>
      </c>
      <c r="E371" s="5" t="str">
        <f>'[1]TCE - ANEXO IV - Preencher'!G380</f>
        <v>SEMEAR SERVIÇOS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110</v>
      </c>
      <c r="I371" s="6">
        <f>IF('[1]TCE - ANEXO IV - Preencher'!K380="","",'[1]TCE - ANEXO IV - Preencher'!K380)</f>
        <v>44210</v>
      </c>
      <c r="J371" s="5" t="str">
        <f>'[1]TCE - ANEXO IV - Preencher'!L380</f>
        <v>GAKI81656</v>
      </c>
      <c r="K371" s="5" t="str">
        <f>IF(F371="B",LEFT('[1]TCE - ANEXO IV - Preencher'!M380,2),IF(F371="S",LEFT('[1]TCE - ANEXO IV - Preencher'!M380,7),IF('[1]TCE - ANEXO IV - Preencher'!H380="","")))</f>
        <v>2609600</v>
      </c>
      <c r="L371" s="7">
        <f>'[1]TCE - ANEXO IV - Preencher'!N380</f>
        <v>19318.8</v>
      </c>
    </row>
    <row r="372" spans="1:12" s="8" customFormat="1" ht="19.5" customHeight="1" x14ac:dyDescent="0.2">
      <c r="A372" s="3">
        <f>IFERROR(VLOOKUP(B372,'[1]DADOS (OCULTAR)'!$P$3:$R$59,3,0),"")</f>
        <v>10869782001206</v>
      </c>
      <c r="B372" s="4" t="str">
        <f>'[1]TCE - ANEXO IV - Preencher'!C381</f>
        <v>UPA TORRÕES</v>
      </c>
      <c r="C372" s="4" t="str">
        <f>'[1]TCE - ANEXO IV - Preencher'!E381</f>
        <v>5.99 - Outros Serviços de Terceiros Pessoa Jurídica</v>
      </c>
      <c r="D372" s="3">
        <f>'[1]TCE - ANEXO IV - Preencher'!F381</f>
        <v>1545203000126</v>
      </c>
      <c r="E372" s="5" t="str">
        <f>'[1]TCE - ANEXO IV - Preencher'!G381</f>
        <v>ENAE - EMPRESA NACIONAL DE ESTERELIZAÇÃO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11213</v>
      </c>
      <c r="I372" s="6">
        <f>IF('[1]TCE - ANEXO IV - Preencher'!K381="","",'[1]TCE - ANEXO IV - Preencher'!K381)</f>
        <v>44209</v>
      </c>
      <c r="J372" s="5" t="str">
        <f>'[1]TCE - ANEXO IV - Preencher'!L381</f>
        <v>MBJHPKIQ</v>
      </c>
      <c r="K372" s="5" t="str">
        <f>IF(F372="B",LEFT('[1]TCE - ANEXO IV - Preencher'!M381,2),IF(F372="S",LEFT('[1]TCE - ANEXO IV - Preencher'!M381,7),IF('[1]TCE - ANEXO IV - Preencher'!H381="","")))</f>
        <v>2611606</v>
      </c>
      <c r="L372" s="7">
        <f>'[1]TCE - ANEXO IV - Preencher'!N381</f>
        <v>4460</v>
      </c>
    </row>
    <row r="373" spans="1:12" s="8" customFormat="1" ht="19.5" customHeight="1" x14ac:dyDescent="0.2">
      <c r="A373" s="3">
        <f>IFERROR(VLOOKUP(B373,'[1]DADOS (OCULTAR)'!$P$3:$R$59,3,0),"")</f>
        <v>10869782001206</v>
      </c>
      <c r="B373" s="4" t="str">
        <f>'[1]TCE - ANEXO IV - Preencher'!C382</f>
        <v>UPA TORRÕES</v>
      </c>
      <c r="C373" s="4" t="str">
        <f>'[1]TCE - ANEXO IV - Preencher'!E382</f>
        <v>5.99 - Outros Serviços de Terceiros Pessoa Jurídica</v>
      </c>
      <c r="D373" s="3">
        <f>'[1]TCE - ANEXO IV - Preencher'!F382</f>
        <v>11735586000159</v>
      </c>
      <c r="E373" s="5" t="str">
        <f>'[1]TCE - ANEXO IV - Preencher'!G382</f>
        <v>FADE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61095</v>
      </c>
      <c r="I373" s="6">
        <f>IF('[1]TCE - ANEXO IV - Preencher'!K382="","",'[1]TCE - ANEXO IV - Preencher'!K382)</f>
        <v>44238</v>
      </c>
      <c r="J373" s="5" t="str">
        <f>'[1]TCE - ANEXO IV - Preencher'!L382</f>
        <v>G9HMVLMH</v>
      </c>
      <c r="K373" s="5" t="str">
        <f>IF(F373="B",LEFT('[1]TCE - ANEXO IV - Preencher'!M382,2),IF(F373="S",LEFT('[1]TCE - ANEXO IV - Preencher'!M382,7),IF('[1]TCE - ANEXO IV - Preencher'!H382="","")))</f>
        <v>2611606</v>
      </c>
      <c r="L373" s="7">
        <f>'[1]TCE - ANEXO IV - Preencher'!N382</f>
        <v>1012</v>
      </c>
    </row>
    <row r="374" spans="1:12" s="8" customFormat="1" ht="19.5" customHeight="1" x14ac:dyDescent="0.2">
      <c r="A374" s="3" t="str">
        <f>IFERROR(VLOOKUP(B374,'[1]DADOS (OCULTAR)'!$P$3:$R$59,3,0),"")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(OCULTAR)'!$P$3:$R$59,3,0),"")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(OCULTAR)'!$P$3:$R$59,3,0),"")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(OCULTAR)'!$P$3:$R$59,3,0),"")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(OCULTAR)'!$P$3:$R$59,3,0),"")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(OCULTAR)'!$P$3:$R$59,3,0),"")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(OCULTAR)'!$P$3:$R$59,3,0),"")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(OCULTAR)'!$P$3:$R$59,3,0),"")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(OCULTAR)'!$P$3:$R$59,3,0),"")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(OCULTAR)'!$P$3:$R$59,3,0),"")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(OCULTAR)'!$P$3:$R$59,3,0),"")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(OCULTAR)'!$P$3:$R$59,3,0),"")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(OCULTAR)'!$P$3:$R$59,3,0),"")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(OCULTAR)'!$P$3:$R$59,3,0),"")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(OCULTAR)'!$P$3:$R$59,3,0),"")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(OCULTAR)'!$P$3:$R$59,3,0),"")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(OCULTAR)'!$P$3:$R$59,3,0),"")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2021-02-15T15:40:13Z</dcterms:created>
  <dcterms:modified xsi:type="dcterms:W3CDTF">2021-02-15T15:40:25Z</dcterms:modified>
</cp:coreProperties>
</file>