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1.2020\TCE - FINAL\TCE EXCEL\"/>
    </mc:Choice>
  </mc:AlternateContent>
  <xr:revisionPtr revIDLastSave="0" documentId="8_{307D9EA8-14EF-4F2C-AC70-EC0AFF577745}" xr6:coauthVersionLast="45" xr6:coauthVersionMax="45" xr10:uidLastSave="{00000000-0000-0000-0000-000000000000}"/>
  <bookViews>
    <workbookView xWindow="-120" yWindow="-120" windowWidth="20730" windowHeight="11160" xr2:uid="{25947745-4655-459E-9132-EA353DF02A08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Enviar'!$A$1:$L$1992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J646" i="1"/>
  <c r="I646" i="1"/>
  <c r="H646" i="1"/>
  <c r="G646" i="1"/>
  <c r="F646" i="1"/>
  <c r="K646" i="1" s="1"/>
  <c r="E646" i="1"/>
  <c r="D646" i="1"/>
  <c r="C646" i="1"/>
  <c r="B646" i="1"/>
  <c r="A646" i="1"/>
  <c r="L645" i="1"/>
  <c r="J645" i="1"/>
  <c r="I645" i="1"/>
  <c r="H645" i="1"/>
  <c r="G645" i="1"/>
  <c r="F645" i="1"/>
  <c r="K645" i="1" s="1"/>
  <c r="E645" i="1"/>
  <c r="D645" i="1"/>
  <c r="C645" i="1"/>
  <c r="B645" i="1"/>
  <c r="A645" i="1" s="1"/>
  <c r="L644" i="1"/>
  <c r="J644" i="1"/>
  <c r="I644" i="1"/>
  <c r="H644" i="1"/>
  <c r="G644" i="1"/>
  <c r="F644" i="1"/>
  <c r="K644" i="1" s="1"/>
  <c r="E644" i="1"/>
  <c r="D644" i="1"/>
  <c r="C644" i="1"/>
  <c r="B644" i="1"/>
  <c r="A644" i="1"/>
  <c r="L643" i="1"/>
  <c r="J643" i="1"/>
  <c r="I643" i="1"/>
  <c r="H643" i="1"/>
  <c r="G643" i="1"/>
  <c r="F643" i="1"/>
  <c r="K643" i="1" s="1"/>
  <c r="E643" i="1"/>
  <c r="D643" i="1"/>
  <c r="C643" i="1"/>
  <c r="B643" i="1"/>
  <c r="A643" i="1"/>
  <c r="L642" i="1"/>
  <c r="J642" i="1"/>
  <c r="I642" i="1"/>
  <c r="H642" i="1"/>
  <c r="G642" i="1"/>
  <c r="F642" i="1"/>
  <c r="K642" i="1" s="1"/>
  <c r="E642" i="1"/>
  <c r="D642" i="1"/>
  <c r="C642" i="1"/>
  <c r="B642" i="1"/>
  <c r="A642" i="1"/>
  <c r="L641" i="1"/>
  <c r="J641" i="1"/>
  <c r="I641" i="1"/>
  <c r="H641" i="1"/>
  <c r="G641" i="1"/>
  <c r="F641" i="1"/>
  <c r="K641" i="1" s="1"/>
  <c r="E641" i="1"/>
  <c r="D641" i="1"/>
  <c r="C641" i="1"/>
  <c r="B641" i="1"/>
  <c r="A641" i="1" s="1"/>
  <c r="L640" i="1"/>
  <c r="J640" i="1"/>
  <c r="I640" i="1"/>
  <c r="H640" i="1"/>
  <c r="G640" i="1"/>
  <c r="F640" i="1"/>
  <c r="K640" i="1" s="1"/>
  <c r="E640" i="1"/>
  <c r="D640" i="1"/>
  <c r="C640" i="1"/>
  <c r="B640" i="1"/>
  <c r="A640" i="1" s="1"/>
  <c r="L639" i="1"/>
  <c r="J639" i="1"/>
  <c r="I639" i="1"/>
  <c r="H639" i="1"/>
  <c r="G639" i="1"/>
  <c r="F639" i="1"/>
  <c r="K639" i="1" s="1"/>
  <c r="E639" i="1"/>
  <c r="D639" i="1"/>
  <c r="C639" i="1"/>
  <c r="B639" i="1"/>
  <c r="A639" i="1"/>
  <c r="L638" i="1"/>
  <c r="J638" i="1"/>
  <c r="I638" i="1"/>
  <c r="H638" i="1"/>
  <c r="G638" i="1"/>
  <c r="F638" i="1"/>
  <c r="K638" i="1" s="1"/>
  <c r="E638" i="1"/>
  <c r="D638" i="1"/>
  <c r="C638" i="1"/>
  <c r="B638" i="1"/>
  <c r="A638" i="1"/>
  <c r="L637" i="1"/>
  <c r="J637" i="1"/>
  <c r="I637" i="1"/>
  <c r="H637" i="1"/>
  <c r="G637" i="1"/>
  <c r="F637" i="1"/>
  <c r="K637" i="1" s="1"/>
  <c r="E637" i="1"/>
  <c r="D637" i="1"/>
  <c r="C637" i="1"/>
  <c r="B637" i="1"/>
  <c r="A637" i="1" s="1"/>
  <c r="L636" i="1"/>
  <c r="J636" i="1"/>
  <c r="I636" i="1"/>
  <c r="H636" i="1"/>
  <c r="G636" i="1"/>
  <c r="F636" i="1"/>
  <c r="K636" i="1" s="1"/>
  <c r="E636" i="1"/>
  <c r="D636" i="1"/>
  <c r="C636" i="1"/>
  <c r="B636" i="1"/>
  <c r="A636" i="1" s="1"/>
  <c r="L635" i="1"/>
  <c r="J635" i="1"/>
  <c r="I635" i="1"/>
  <c r="H635" i="1"/>
  <c r="G635" i="1"/>
  <c r="F635" i="1"/>
  <c r="K635" i="1" s="1"/>
  <c r="E635" i="1"/>
  <c r="D635" i="1"/>
  <c r="C635" i="1"/>
  <c r="B635" i="1"/>
  <c r="A635" i="1"/>
  <c r="L634" i="1"/>
  <c r="J634" i="1"/>
  <c r="I634" i="1"/>
  <c r="H634" i="1"/>
  <c r="G634" i="1"/>
  <c r="F634" i="1"/>
  <c r="K634" i="1" s="1"/>
  <c r="E634" i="1"/>
  <c r="D634" i="1"/>
  <c r="C634" i="1"/>
  <c r="B634" i="1"/>
  <c r="A634" i="1"/>
  <c r="L633" i="1"/>
  <c r="J633" i="1"/>
  <c r="I633" i="1"/>
  <c r="H633" i="1"/>
  <c r="G633" i="1"/>
  <c r="F633" i="1"/>
  <c r="K633" i="1" s="1"/>
  <c r="E633" i="1"/>
  <c r="D633" i="1"/>
  <c r="C633" i="1"/>
  <c r="B633" i="1"/>
  <c r="A633" i="1" s="1"/>
  <c r="L632" i="1"/>
  <c r="J632" i="1"/>
  <c r="I632" i="1"/>
  <c r="H632" i="1"/>
  <c r="G632" i="1"/>
  <c r="F632" i="1"/>
  <c r="K632" i="1" s="1"/>
  <c r="E632" i="1"/>
  <c r="D632" i="1"/>
  <c r="C632" i="1"/>
  <c r="B632" i="1"/>
  <c r="A632" i="1" s="1"/>
  <c r="L631" i="1"/>
  <c r="J631" i="1"/>
  <c r="I631" i="1"/>
  <c r="H631" i="1"/>
  <c r="G631" i="1"/>
  <c r="F631" i="1"/>
  <c r="K631" i="1" s="1"/>
  <c r="E631" i="1"/>
  <c r="D631" i="1"/>
  <c r="C631" i="1"/>
  <c r="B631" i="1"/>
  <c r="A631" i="1"/>
  <c r="L630" i="1"/>
  <c r="J630" i="1"/>
  <c r="I630" i="1"/>
  <c r="H630" i="1"/>
  <c r="G630" i="1"/>
  <c r="F630" i="1"/>
  <c r="K630" i="1" s="1"/>
  <c r="E630" i="1"/>
  <c r="D630" i="1"/>
  <c r="C630" i="1"/>
  <c r="B630" i="1"/>
  <c r="A630" i="1"/>
  <c r="L629" i="1"/>
  <c r="J629" i="1"/>
  <c r="I629" i="1"/>
  <c r="H629" i="1"/>
  <c r="G629" i="1"/>
  <c r="F629" i="1"/>
  <c r="K629" i="1" s="1"/>
  <c r="E629" i="1"/>
  <c r="D629" i="1"/>
  <c r="C629" i="1"/>
  <c r="B629" i="1"/>
  <c r="A629" i="1" s="1"/>
  <c r="L628" i="1"/>
  <c r="J628" i="1"/>
  <c r="I628" i="1"/>
  <c r="H628" i="1"/>
  <c r="G628" i="1"/>
  <c r="F628" i="1"/>
  <c r="K628" i="1" s="1"/>
  <c r="E628" i="1"/>
  <c r="D628" i="1"/>
  <c r="C628" i="1"/>
  <c r="B628" i="1"/>
  <c r="A628" i="1"/>
  <c r="L627" i="1"/>
  <c r="J627" i="1"/>
  <c r="I627" i="1"/>
  <c r="H627" i="1"/>
  <c r="G627" i="1"/>
  <c r="F627" i="1"/>
  <c r="K627" i="1" s="1"/>
  <c r="E627" i="1"/>
  <c r="D627" i="1"/>
  <c r="C627" i="1"/>
  <c r="B627" i="1"/>
  <c r="A627" i="1"/>
  <c r="L626" i="1"/>
  <c r="J626" i="1"/>
  <c r="I626" i="1"/>
  <c r="H626" i="1"/>
  <c r="G626" i="1"/>
  <c r="F626" i="1"/>
  <c r="K626" i="1" s="1"/>
  <c r="E626" i="1"/>
  <c r="D626" i="1"/>
  <c r="C626" i="1"/>
  <c r="B626" i="1"/>
  <c r="A626" i="1"/>
  <c r="L625" i="1"/>
  <c r="J625" i="1"/>
  <c r="I625" i="1"/>
  <c r="H625" i="1"/>
  <c r="G625" i="1"/>
  <c r="F625" i="1"/>
  <c r="K625" i="1" s="1"/>
  <c r="E625" i="1"/>
  <c r="D625" i="1"/>
  <c r="C625" i="1"/>
  <c r="B625" i="1"/>
  <c r="A625" i="1" s="1"/>
  <c r="L624" i="1"/>
  <c r="J624" i="1"/>
  <c r="I624" i="1"/>
  <c r="H624" i="1"/>
  <c r="G624" i="1"/>
  <c r="F624" i="1"/>
  <c r="K624" i="1" s="1"/>
  <c r="E624" i="1"/>
  <c r="D624" i="1"/>
  <c r="C624" i="1"/>
  <c r="B624" i="1"/>
  <c r="A624" i="1" s="1"/>
  <c r="L623" i="1"/>
  <c r="J623" i="1"/>
  <c r="I623" i="1"/>
  <c r="H623" i="1"/>
  <c r="G623" i="1"/>
  <c r="F623" i="1"/>
  <c r="K623" i="1" s="1"/>
  <c r="E623" i="1"/>
  <c r="D623" i="1"/>
  <c r="C623" i="1"/>
  <c r="B623" i="1"/>
  <c r="A623" i="1"/>
  <c r="L622" i="1"/>
  <c r="J622" i="1"/>
  <c r="I622" i="1"/>
  <c r="H622" i="1"/>
  <c r="G622" i="1"/>
  <c r="F622" i="1"/>
  <c r="K622" i="1" s="1"/>
  <c r="E622" i="1"/>
  <c r="D622" i="1"/>
  <c r="C622" i="1"/>
  <c r="B622" i="1"/>
  <c r="A622" i="1"/>
  <c r="L621" i="1"/>
  <c r="J621" i="1"/>
  <c r="I621" i="1"/>
  <c r="H621" i="1"/>
  <c r="G621" i="1"/>
  <c r="F621" i="1"/>
  <c r="K621" i="1" s="1"/>
  <c r="E621" i="1"/>
  <c r="D621" i="1"/>
  <c r="C621" i="1"/>
  <c r="B621" i="1"/>
  <c r="A621" i="1" s="1"/>
  <c r="L620" i="1"/>
  <c r="J620" i="1"/>
  <c r="I620" i="1"/>
  <c r="H620" i="1"/>
  <c r="G620" i="1"/>
  <c r="F620" i="1"/>
  <c r="K620" i="1" s="1"/>
  <c r="E620" i="1"/>
  <c r="D620" i="1"/>
  <c r="C620" i="1"/>
  <c r="B620" i="1"/>
  <c r="A620" i="1" s="1"/>
  <c r="L619" i="1"/>
  <c r="J619" i="1"/>
  <c r="I619" i="1"/>
  <c r="H619" i="1"/>
  <c r="G619" i="1"/>
  <c r="F619" i="1"/>
  <c r="K619" i="1" s="1"/>
  <c r="E619" i="1"/>
  <c r="D619" i="1"/>
  <c r="C619" i="1"/>
  <c r="B619" i="1"/>
  <c r="A619" i="1"/>
  <c r="L618" i="1"/>
  <c r="J618" i="1"/>
  <c r="I618" i="1"/>
  <c r="H618" i="1"/>
  <c r="G618" i="1"/>
  <c r="F618" i="1"/>
  <c r="K618" i="1" s="1"/>
  <c r="E618" i="1"/>
  <c r="D618" i="1"/>
  <c r="C618" i="1"/>
  <c r="B618" i="1"/>
  <c r="A618" i="1"/>
  <c r="L617" i="1"/>
  <c r="J617" i="1"/>
  <c r="I617" i="1"/>
  <c r="H617" i="1"/>
  <c r="G617" i="1"/>
  <c r="F617" i="1"/>
  <c r="K617" i="1" s="1"/>
  <c r="E617" i="1"/>
  <c r="D617" i="1"/>
  <c r="C617" i="1"/>
  <c r="B617" i="1"/>
  <c r="A617" i="1" s="1"/>
  <c r="L616" i="1"/>
  <c r="J616" i="1"/>
  <c r="I616" i="1"/>
  <c r="H616" i="1"/>
  <c r="G616" i="1"/>
  <c r="F616" i="1"/>
  <c r="K616" i="1" s="1"/>
  <c r="E616" i="1"/>
  <c r="D616" i="1"/>
  <c r="C616" i="1"/>
  <c r="B616" i="1"/>
  <c r="A616" i="1" s="1"/>
  <c r="L615" i="1"/>
  <c r="J615" i="1"/>
  <c r="I615" i="1"/>
  <c r="H615" i="1"/>
  <c r="G615" i="1"/>
  <c r="F615" i="1"/>
  <c r="K615" i="1" s="1"/>
  <c r="E615" i="1"/>
  <c r="D615" i="1"/>
  <c r="C615" i="1"/>
  <c r="B615" i="1"/>
  <c r="A615" i="1"/>
  <c r="L614" i="1"/>
  <c r="J614" i="1"/>
  <c r="I614" i="1"/>
  <c r="H614" i="1"/>
  <c r="G614" i="1"/>
  <c r="F614" i="1"/>
  <c r="K614" i="1" s="1"/>
  <c r="E614" i="1"/>
  <c r="D614" i="1"/>
  <c r="C614" i="1"/>
  <c r="B614" i="1"/>
  <c r="A614" i="1"/>
  <c r="L613" i="1"/>
  <c r="J613" i="1"/>
  <c r="I613" i="1"/>
  <c r="H613" i="1"/>
  <c r="G613" i="1"/>
  <c r="F613" i="1"/>
  <c r="K613" i="1" s="1"/>
  <c r="E613" i="1"/>
  <c r="D613" i="1"/>
  <c r="C613" i="1"/>
  <c r="B613" i="1"/>
  <c r="A613" i="1" s="1"/>
  <c r="L612" i="1"/>
  <c r="J612" i="1"/>
  <c r="I612" i="1"/>
  <c r="H612" i="1"/>
  <c r="G612" i="1"/>
  <c r="F612" i="1"/>
  <c r="K612" i="1" s="1"/>
  <c r="E612" i="1"/>
  <c r="D612" i="1"/>
  <c r="C612" i="1"/>
  <c r="B612" i="1"/>
  <c r="A612" i="1"/>
  <c r="L611" i="1"/>
  <c r="J611" i="1"/>
  <c r="I611" i="1"/>
  <c r="H611" i="1"/>
  <c r="G611" i="1"/>
  <c r="F611" i="1"/>
  <c r="K611" i="1" s="1"/>
  <c r="E611" i="1"/>
  <c r="D611" i="1"/>
  <c r="C611" i="1"/>
  <c r="B611" i="1"/>
  <c r="A611" i="1"/>
  <c r="L610" i="1"/>
  <c r="J610" i="1"/>
  <c r="I610" i="1"/>
  <c r="H610" i="1"/>
  <c r="G610" i="1"/>
  <c r="F610" i="1"/>
  <c r="K610" i="1" s="1"/>
  <c r="E610" i="1"/>
  <c r="D610" i="1"/>
  <c r="C610" i="1"/>
  <c r="B610" i="1"/>
  <c r="A610" i="1"/>
  <c r="L609" i="1"/>
  <c r="J609" i="1"/>
  <c r="I609" i="1"/>
  <c r="H609" i="1"/>
  <c r="G609" i="1"/>
  <c r="F609" i="1"/>
  <c r="K609" i="1" s="1"/>
  <c r="E609" i="1"/>
  <c r="D609" i="1"/>
  <c r="C609" i="1"/>
  <c r="B609" i="1"/>
  <c r="A609" i="1" s="1"/>
  <c r="L608" i="1"/>
  <c r="J608" i="1"/>
  <c r="I608" i="1"/>
  <c r="H608" i="1"/>
  <c r="G608" i="1"/>
  <c r="F608" i="1"/>
  <c r="K608" i="1" s="1"/>
  <c r="E608" i="1"/>
  <c r="D608" i="1"/>
  <c r="C608" i="1"/>
  <c r="B608" i="1"/>
  <c r="A608" i="1" s="1"/>
  <c r="L607" i="1"/>
  <c r="J607" i="1"/>
  <c r="I607" i="1"/>
  <c r="H607" i="1"/>
  <c r="G607" i="1"/>
  <c r="F607" i="1"/>
  <c r="K607" i="1" s="1"/>
  <c r="E607" i="1"/>
  <c r="D607" i="1"/>
  <c r="C607" i="1"/>
  <c r="B607" i="1"/>
  <c r="A607" i="1"/>
  <c r="L606" i="1"/>
  <c r="J606" i="1"/>
  <c r="I606" i="1"/>
  <c r="H606" i="1"/>
  <c r="G606" i="1"/>
  <c r="F606" i="1"/>
  <c r="K606" i="1" s="1"/>
  <c r="E606" i="1"/>
  <c r="D606" i="1"/>
  <c r="C606" i="1"/>
  <c r="B606" i="1"/>
  <c r="A606" i="1"/>
  <c r="L605" i="1"/>
  <c r="J605" i="1"/>
  <c r="I605" i="1"/>
  <c r="H605" i="1"/>
  <c r="G605" i="1"/>
  <c r="F605" i="1"/>
  <c r="K605" i="1" s="1"/>
  <c r="E605" i="1"/>
  <c r="D605" i="1"/>
  <c r="C605" i="1"/>
  <c r="B605" i="1"/>
  <c r="A605" i="1" s="1"/>
  <c r="L604" i="1"/>
  <c r="J604" i="1"/>
  <c r="I604" i="1"/>
  <c r="H604" i="1"/>
  <c r="G604" i="1"/>
  <c r="F604" i="1"/>
  <c r="K604" i="1" s="1"/>
  <c r="E604" i="1"/>
  <c r="D604" i="1"/>
  <c r="C604" i="1"/>
  <c r="B604" i="1"/>
  <c r="A604" i="1" s="1"/>
  <c r="L603" i="1"/>
  <c r="J603" i="1"/>
  <c r="I603" i="1"/>
  <c r="H603" i="1"/>
  <c r="G603" i="1"/>
  <c r="F603" i="1"/>
  <c r="K603" i="1" s="1"/>
  <c r="E603" i="1"/>
  <c r="D603" i="1"/>
  <c r="C603" i="1"/>
  <c r="B603" i="1"/>
  <c r="A603" i="1"/>
  <c r="L602" i="1"/>
  <c r="J602" i="1"/>
  <c r="I602" i="1"/>
  <c r="H602" i="1"/>
  <c r="G602" i="1"/>
  <c r="F602" i="1"/>
  <c r="K602" i="1" s="1"/>
  <c r="E602" i="1"/>
  <c r="D602" i="1"/>
  <c r="C602" i="1"/>
  <c r="B602" i="1"/>
  <c r="A602" i="1"/>
  <c r="L601" i="1"/>
  <c r="J601" i="1"/>
  <c r="I601" i="1"/>
  <c r="H601" i="1"/>
  <c r="G601" i="1"/>
  <c r="F601" i="1"/>
  <c r="K601" i="1" s="1"/>
  <c r="E601" i="1"/>
  <c r="D601" i="1"/>
  <c r="C601" i="1"/>
  <c r="B601" i="1"/>
  <c r="A601" i="1" s="1"/>
  <c r="L600" i="1"/>
  <c r="J600" i="1"/>
  <c r="I600" i="1"/>
  <c r="H600" i="1"/>
  <c r="G600" i="1"/>
  <c r="F600" i="1"/>
  <c r="K600" i="1" s="1"/>
  <c r="E600" i="1"/>
  <c r="D600" i="1"/>
  <c r="C600" i="1"/>
  <c r="B600" i="1"/>
  <c r="A600" i="1" s="1"/>
  <c r="L599" i="1"/>
  <c r="J599" i="1"/>
  <c r="I599" i="1"/>
  <c r="H599" i="1"/>
  <c r="G599" i="1"/>
  <c r="F599" i="1"/>
  <c r="K599" i="1" s="1"/>
  <c r="E599" i="1"/>
  <c r="D599" i="1"/>
  <c r="C599" i="1"/>
  <c r="B599" i="1"/>
  <c r="A599" i="1"/>
  <c r="L598" i="1"/>
  <c r="J598" i="1"/>
  <c r="I598" i="1"/>
  <c r="H598" i="1"/>
  <c r="G598" i="1"/>
  <c r="F598" i="1"/>
  <c r="K598" i="1" s="1"/>
  <c r="E598" i="1"/>
  <c r="D598" i="1"/>
  <c r="C598" i="1"/>
  <c r="B598" i="1"/>
  <c r="A598" i="1"/>
  <c r="L597" i="1"/>
  <c r="J597" i="1"/>
  <c r="I597" i="1"/>
  <c r="H597" i="1"/>
  <c r="G597" i="1"/>
  <c r="F597" i="1"/>
  <c r="K597" i="1" s="1"/>
  <c r="E597" i="1"/>
  <c r="D597" i="1"/>
  <c r="C597" i="1"/>
  <c r="B597" i="1"/>
  <c r="A597" i="1" s="1"/>
  <c r="L596" i="1"/>
  <c r="J596" i="1"/>
  <c r="I596" i="1"/>
  <c r="H596" i="1"/>
  <c r="G596" i="1"/>
  <c r="F596" i="1"/>
  <c r="K596" i="1" s="1"/>
  <c r="E596" i="1"/>
  <c r="D596" i="1"/>
  <c r="C596" i="1"/>
  <c r="B596" i="1"/>
  <c r="A596" i="1"/>
  <c r="L595" i="1"/>
  <c r="J595" i="1"/>
  <c r="I595" i="1"/>
  <c r="H595" i="1"/>
  <c r="G595" i="1"/>
  <c r="F595" i="1"/>
  <c r="K595" i="1" s="1"/>
  <c r="E595" i="1"/>
  <c r="D595" i="1"/>
  <c r="C595" i="1"/>
  <c r="B595" i="1"/>
  <c r="A595" i="1" s="1"/>
  <c r="L594" i="1"/>
  <c r="J594" i="1"/>
  <c r="I594" i="1"/>
  <c r="H594" i="1"/>
  <c r="G594" i="1"/>
  <c r="F594" i="1"/>
  <c r="K594" i="1" s="1"/>
  <c r="E594" i="1"/>
  <c r="D594" i="1"/>
  <c r="C594" i="1"/>
  <c r="B594" i="1"/>
  <c r="A594" i="1" s="1"/>
  <c r="L593" i="1"/>
  <c r="J593" i="1"/>
  <c r="I593" i="1"/>
  <c r="H593" i="1"/>
  <c r="G593" i="1"/>
  <c r="F593" i="1"/>
  <c r="K593" i="1" s="1"/>
  <c r="E593" i="1"/>
  <c r="D593" i="1"/>
  <c r="C593" i="1"/>
  <c r="B593" i="1"/>
  <c r="A593" i="1" s="1"/>
  <c r="L592" i="1"/>
  <c r="J592" i="1"/>
  <c r="I592" i="1"/>
  <c r="H592" i="1"/>
  <c r="G592" i="1"/>
  <c r="F592" i="1"/>
  <c r="K592" i="1" s="1"/>
  <c r="E592" i="1"/>
  <c r="D592" i="1"/>
  <c r="C592" i="1"/>
  <c r="B592" i="1"/>
  <c r="A592" i="1"/>
  <c r="L591" i="1"/>
  <c r="J591" i="1"/>
  <c r="I591" i="1"/>
  <c r="H591" i="1"/>
  <c r="G591" i="1"/>
  <c r="F591" i="1"/>
  <c r="K591" i="1" s="1"/>
  <c r="E591" i="1"/>
  <c r="D591" i="1"/>
  <c r="C591" i="1"/>
  <c r="B591" i="1"/>
  <c r="A591" i="1" s="1"/>
  <c r="L590" i="1"/>
  <c r="J590" i="1"/>
  <c r="I590" i="1"/>
  <c r="H590" i="1"/>
  <c r="G590" i="1"/>
  <c r="F590" i="1"/>
  <c r="K590" i="1" s="1"/>
  <c r="E590" i="1"/>
  <c r="D590" i="1"/>
  <c r="C590" i="1"/>
  <c r="B590" i="1"/>
  <c r="A590" i="1" s="1"/>
  <c r="L589" i="1"/>
  <c r="J589" i="1"/>
  <c r="I589" i="1"/>
  <c r="H589" i="1"/>
  <c r="G589" i="1"/>
  <c r="F589" i="1"/>
  <c r="K589" i="1" s="1"/>
  <c r="E589" i="1"/>
  <c r="D589" i="1"/>
  <c r="C589" i="1"/>
  <c r="B589" i="1"/>
  <c r="A589" i="1" s="1"/>
  <c r="L588" i="1"/>
  <c r="J588" i="1"/>
  <c r="I588" i="1"/>
  <c r="H588" i="1"/>
  <c r="G588" i="1"/>
  <c r="F588" i="1"/>
  <c r="K588" i="1" s="1"/>
  <c r="E588" i="1"/>
  <c r="D588" i="1"/>
  <c r="C588" i="1"/>
  <c r="B588" i="1"/>
  <c r="A588" i="1"/>
  <c r="L587" i="1"/>
  <c r="J587" i="1"/>
  <c r="I587" i="1"/>
  <c r="H587" i="1"/>
  <c r="G587" i="1"/>
  <c r="F587" i="1"/>
  <c r="K587" i="1" s="1"/>
  <c r="E587" i="1"/>
  <c r="D587" i="1"/>
  <c r="C587" i="1"/>
  <c r="B587" i="1"/>
  <c r="A587" i="1" s="1"/>
  <c r="L586" i="1"/>
  <c r="J586" i="1"/>
  <c r="I586" i="1"/>
  <c r="H586" i="1"/>
  <c r="G586" i="1"/>
  <c r="F586" i="1"/>
  <c r="K586" i="1" s="1"/>
  <c r="E586" i="1"/>
  <c r="D586" i="1"/>
  <c r="C586" i="1"/>
  <c r="B586" i="1"/>
  <c r="A586" i="1" s="1"/>
  <c r="L585" i="1"/>
  <c r="J585" i="1"/>
  <c r="I585" i="1"/>
  <c r="H585" i="1"/>
  <c r="G585" i="1"/>
  <c r="F585" i="1"/>
  <c r="K585" i="1" s="1"/>
  <c r="E585" i="1"/>
  <c r="D585" i="1"/>
  <c r="C585" i="1"/>
  <c r="B585" i="1"/>
  <c r="A585" i="1" s="1"/>
  <c r="L584" i="1"/>
  <c r="J584" i="1"/>
  <c r="I584" i="1"/>
  <c r="H584" i="1"/>
  <c r="G584" i="1"/>
  <c r="F584" i="1"/>
  <c r="K584" i="1" s="1"/>
  <c r="E584" i="1"/>
  <c r="D584" i="1"/>
  <c r="C584" i="1"/>
  <c r="B584" i="1"/>
  <c r="A584" i="1"/>
  <c r="L583" i="1"/>
  <c r="J583" i="1"/>
  <c r="I583" i="1"/>
  <c r="H583" i="1"/>
  <c r="G583" i="1"/>
  <c r="F583" i="1"/>
  <c r="K583" i="1" s="1"/>
  <c r="E583" i="1"/>
  <c r="D583" i="1"/>
  <c r="C583" i="1"/>
  <c r="B583" i="1"/>
  <c r="A583" i="1" s="1"/>
  <c r="L582" i="1"/>
  <c r="J582" i="1"/>
  <c r="I582" i="1"/>
  <c r="H582" i="1"/>
  <c r="G582" i="1"/>
  <c r="F582" i="1"/>
  <c r="K582" i="1" s="1"/>
  <c r="E582" i="1"/>
  <c r="D582" i="1"/>
  <c r="C582" i="1"/>
  <c r="B582" i="1"/>
  <c r="A582" i="1" s="1"/>
  <c r="L581" i="1"/>
  <c r="J581" i="1"/>
  <c r="I581" i="1"/>
  <c r="H581" i="1"/>
  <c r="G581" i="1"/>
  <c r="F581" i="1"/>
  <c r="K581" i="1" s="1"/>
  <c r="E581" i="1"/>
  <c r="D581" i="1"/>
  <c r="C581" i="1"/>
  <c r="B581" i="1"/>
  <c r="A581" i="1" s="1"/>
  <c r="L580" i="1"/>
  <c r="J580" i="1"/>
  <c r="I580" i="1"/>
  <c r="H580" i="1"/>
  <c r="G580" i="1"/>
  <c r="F580" i="1"/>
  <c r="K580" i="1" s="1"/>
  <c r="E580" i="1"/>
  <c r="D580" i="1"/>
  <c r="C580" i="1"/>
  <c r="B580" i="1"/>
  <c r="A580" i="1"/>
  <c r="L579" i="1"/>
  <c r="J579" i="1"/>
  <c r="I579" i="1"/>
  <c r="H579" i="1"/>
  <c r="G579" i="1"/>
  <c r="F579" i="1"/>
  <c r="K579" i="1" s="1"/>
  <c r="E579" i="1"/>
  <c r="D579" i="1"/>
  <c r="C579" i="1"/>
  <c r="B579" i="1"/>
  <c r="A579" i="1" s="1"/>
  <c r="L578" i="1"/>
  <c r="J578" i="1"/>
  <c r="I578" i="1"/>
  <c r="H578" i="1"/>
  <c r="G578" i="1"/>
  <c r="F578" i="1"/>
  <c r="K578" i="1" s="1"/>
  <c r="E578" i="1"/>
  <c r="D578" i="1"/>
  <c r="C578" i="1"/>
  <c r="B578" i="1"/>
  <c r="A578" i="1" s="1"/>
  <c r="L577" i="1"/>
  <c r="J577" i="1"/>
  <c r="I577" i="1"/>
  <c r="H577" i="1"/>
  <c r="G577" i="1"/>
  <c r="F577" i="1"/>
  <c r="K577" i="1" s="1"/>
  <c r="E577" i="1"/>
  <c r="D577" i="1"/>
  <c r="C577" i="1"/>
  <c r="B577" i="1"/>
  <c r="A577" i="1" s="1"/>
  <c r="L576" i="1"/>
  <c r="J576" i="1"/>
  <c r="I576" i="1"/>
  <c r="H576" i="1"/>
  <c r="G576" i="1"/>
  <c r="F576" i="1"/>
  <c r="K576" i="1" s="1"/>
  <c r="E576" i="1"/>
  <c r="D576" i="1"/>
  <c r="C576" i="1"/>
  <c r="B576" i="1"/>
  <c r="A576" i="1"/>
  <c r="L575" i="1"/>
  <c r="J575" i="1"/>
  <c r="I575" i="1"/>
  <c r="H575" i="1"/>
  <c r="G575" i="1"/>
  <c r="F575" i="1"/>
  <c r="K575" i="1" s="1"/>
  <c r="E575" i="1"/>
  <c r="D575" i="1"/>
  <c r="C575" i="1"/>
  <c r="B575" i="1"/>
  <c r="A575" i="1" s="1"/>
  <c r="L574" i="1"/>
  <c r="J574" i="1"/>
  <c r="I574" i="1"/>
  <c r="H574" i="1"/>
  <c r="G574" i="1"/>
  <c r="F574" i="1"/>
  <c r="K574" i="1" s="1"/>
  <c r="E574" i="1"/>
  <c r="D574" i="1"/>
  <c r="C574" i="1"/>
  <c r="B574" i="1"/>
  <c r="A574" i="1" s="1"/>
  <c r="L573" i="1"/>
  <c r="J573" i="1"/>
  <c r="I573" i="1"/>
  <c r="H573" i="1"/>
  <c r="G573" i="1"/>
  <c r="F573" i="1"/>
  <c r="K573" i="1" s="1"/>
  <c r="E573" i="1"/>
  <c r="D573" i="1"/>
  <c r="C573" i="1"/>
  <c r="B573" i="1"/>
  <c r="A573" i="1" s="1"/>
  <c r="L572" i="1"/>
  <c r="J572" i="1"/>
  <c r="I572" i="1"/>
  <c r="H572" i="1"/>
  <c r="G572" i="1"/>
  <c r="F572" i="1"/>
  <c r="K572" i="1" s="1"/>
  <c r="E572" i="1"/>
  <c r="D572" i="1"/>
  <c r="C572" i="1"/>
  <c r="B572" i="1"/>
  <c r="A572" i="1"/>
  <c r="L571" i="1"/>
  <c r="J571" i="1"/>
  <c r="I571" i="1"/>
  <c r="H571" i="1"/>
  <c r="G571" i="1"/>
  <c r="F571" i="1"/>
  <c r="K571" i="1" s="1"/>
  <c r="E571" i="1"/>
  <c r="D571" i="1"/>
  <c r="C571" i="1"/>
  <c r="B571" i="1"/>
  <c r="A571" i="1" s="1"/>
  <c r="L570" i="1"/>
  <c r="J570" i="1"/>
  <c r="I570" i="1"/>
  <c r="H570" i="1"/>
  <c r="G570" i="1"/>
  <c r="F570" i="1"/>
  <c r="K570" i="1" s="1"/>
  <c r="E570" i="1"/>
  <c r="D570" i="1"/>
  <c r="C570" i="1"/>
  <c r="B570" i="1"/>
  <c r="A570" i="1" s="1"/>
  <c r="L569" i="1"/>
  <c r="J569" i="1"/>
  <c r="I569" i="1"/>
  <c r="H569" i="1"/>
  <c r="G569" i="1"/>
  <c r="F569" i="1"/>
  <c r="K569" i="1" s="1"/>
  <c r="E569" i="1"/>
  <c r="D569" i="1"/>
  <c r="C569" i="1"/>
  <c r="B569" i="1"/>
  <c r="A569" i="1" s="1"/>
  <c r="L568" i="1"/>
  <c r="J568" i="1"/>
  <c r="I568" i="1"/>
  <c r="H568" i="1"/>
  <c r="G568" i="1"/>
  <c r="F568" i="1"/>
  <c r="K568" i="1" s="1"/>
  <c r="E568" i="1"/>
  <c r="D568" i="1"/>
  <c r="C568" i="1"/>
  <c r="B568" i="1"/>
  <c r="A568" i="1"/>
  <c r="L567" i="1"/>
  <c r="J567" i="1"/>
  <c r="I567" i="1"/>
  <c r="H567" i="1"/>
  <c r="G567" i="1"/>
  <c r="F567" i="1"/>
  <c r="K567" i="1" s="1"/>
  <c r="E567" i="1"/>
  <c r="D567" i="1"/>
  <c r="C567" i="1"/>
  <c r="B567" i="1"/>
  <c r="A567" i="1" s="1"/>
  <c r="L566" i="1"/>
  <c r="J566" i="1"/>
  <c r="I566" i="1"/>
  <c r="H566" i="1"/>
  <c r="G566" i="1"/>
  <c r="F566" i="1"/>
  <c r="K566" i="1" s="1"/>
  <c r="E566" i="1"/>
  <c r="D566" i="1"/>
  <c r="C566" i="1"/>
  <c r="B566" i="1"/>
  <c r="A566" i="1" s="1"/>
  <c r="L565" i="1"/>
  <c r="J565" i="1"/>
  <c r="I565" i="1"/>
  <c r="H565" i="1"/>
  <c r="G565" i="1"/>
  <c r="F565" i="1"/>
  <c r="K565" i="1" s="1"/>
  <c r="E565" i="1"/>
  <c r="D565" i="1"/>
  <c r="C565" i="1"/>
  <c r="B565" i="1"/>
  <c r="A565" i="1" s="1"/>
  <c r="L564" i="1"/>
  <c r="J564" i="1"/>
  <c r="I564" i="1"/>
  <c r="H564" i="1"/>
  <c r="G564" i="1"/>
  <c r="F564" i="1"/>
  <c r="K564" i="1" s="1"/>
  <c r="E564" i="1"/>
  <c r="D564" i="1"/>
  <c r="C564" i="1"/>
  <c r="B564" i="1"/>
  <c r="A564" i="1"/>
  <c r="L563" i="1"/>
  <c r="J563" i="1"/>
  <c r="I563" i="1"/>
  <c r="H563" i="1"/>
  <c r="G563" i="1"/>
  <c r="F563" i="1"/>
  <c r="K563" i="1" s="1"/>
  <c r="E563" i="1"/>
  <c r="D563" i="1"/>
  <c r="C563" i="1"/>
  <c r="B563" i="1"/>
  <c r="A563" i="1" s="1"/>
  <c r="L562" i="1"/>
  <c r="J562" i="1"/>
  <c r="I562" i="1"/>
  <c r="H562" i="1"/>
  <c r="G562" i="1"/>
  <c r="F562" i="1"/>
  <c r="K562" i="1" s="1"/>
  <c r="E562" i="1"/>
  <c r="D562" i="1"/>
  <c r="C562" i="1"/>
  <c r="B562" i="1"/>
  <c r="A562" i="1" s="1"/>
  <c r="L561" i="1"/>
  <c r="J561" i="1"/>
  <c r="I561" i="1"/>
  <c r="H561" i="1"/>
  <c r="G561" i="1"/>
  <c r="F561" i="1"/>
  <c r="K561" i="1" s="1"/>
  <c r="E561" i="1"/>
  <c r="D561" i="1"/>
  <c r="C561" i="1"/>
  <c r="B561" i="1"/>
  <c r="A561" i="1" s="1"/>
  <c r="L560" i="1"/>
  <c r="J560" i="1"/>
  <c r="I560" i="1"/>
  <c r="H560" i="1"/>
  <c r="G560" i="1"/>
  <c r="F560" i="1"/>
  <c r="K560" i="1" s="1"/>
  <c r="E560" i="1"/>
  <c r="D560" i="1"/>
  <c r="C560" i="1"/>
  <c r="B560" i="1"/>
  <c r="A560" i="1"/>
  <c r="L559" i="1"/>
  <c r="J559" i="1"/>
  <c r="I559" i="1"/>
  <c r="H559" i="1"/>
  <c r="G559" i="1"/>
  <c r="F559" i="1"/>
  <c r="K559" i="1" s="1"/>
  <c r="E559" i="1"/>
  <c r="D559" i="1"/>
  <c r="C559" i="1"/>
  <c r="B559" i="1"/>
  <c r="A559" i="1" s="1"/>
  <c r="L558" i="1"/>
  <c r="J558" i="1"/>
  <c r="I558" i="1"/>
  <c r="H558" i="1"/>
  <c r="G558" i="1"/>
  <c r="F558" i="1"/>
  <c r="K558" i="1" s="1"/>
  <c r="E558" i="1"/>
  <c r="D558" i="1"/>
  <c r="C558" i="1"/>
  <c r="B558" i="1"/>
  <c r="A558" i="1" s="1"/>
  <c r="L557" i="1"/>
  <c r="J557" i="1"/>
  <c r="I557" i="1"/>
  <c r="H557" i="1"/>
  <c r="G557" i="1"/>
  <c r="F557" i="1"/>
  <c r="K557" i="1" s="1"/>
  <c r="E557" i="1"/>
  <c r="D557" i="1"/>
  <c r="C557" i="1"/>
  <c r="B557" i="1"/>
  <c r="A557" i="1" s="1"/>
  <c r="L556" i="1"/>
  <c r="J556" i="1"/>
  <c r="I556" i="1"/>
  <c r="H556" i="1"/>
  <c r="G556" i="1"/>
  <c r="F556" i="1"/>
  <c r="K556" i="1" s="1"/>
  <c r="E556" i="1"/>
  <c r="D556" i="1"/>
  <c r="C556" i="1"/>
  <c r="B556" i="1"/>
  <c r="A556" i="1"/>
  <c r="L555" i="1"/>
  <c r="J555" i="1"/>
  <c r="I555" i="1"/>
  <c r="H555" i="1"/>
  <c r="G555" i="1"/>
  <c r="F555" i="1"/>
  <c r="K555" i="1" s="1"/>
  <c r="E555" i="1"/>
  <c r="D555" i="1"/>
  <c r="C555" i="1"/>
  <c r="B555" i="1"/>
  <c r="A555" i="1" s="1"/>
  <c r="L554" i="1"/>
  <c r="J554" i="1"/>
  <c r="I554" i="1"/>
  <c r="H554" i="1"/>
  <c r="G554" i="1"/>
  <c r="F554" i="1"/>
  <c r="K554" i="1" s="1"/>
  <c r="E554" i="1"/>
  <c r="D554" i="1"/>
  <c r="C554" i="1"/>
  <c r="B554" i="1"/>
  <c r="A554" i="1" s="1"/>
  <c r="L553" i="1"/>
  <c r="J553" i="1"/>
  <c r="I553" i="1"/>
  <c r="H553" i="1"/>
  <c r="G553" i="1"/>
  <c r="F553" i="1"/>
  <c r="K553" i="1" s="1"/>
  <c r="E553" i="1"/>
  <c r="D553" i="1"/>
  <c r="C553" i="1"/>
  <c r="B553" i="1"/>
  <c r="A553" i="1" s="1"/>
  <c r="L552" i="1"/>
  <c r="J552" i="1"/>
  <c r="I552" i="1"/>
  <c r="H552" i="1"/>
  <c r="G552" i="1"/>
  <c r="F552" i="1"/>
  <c r="K552" i="1" s="1"/>
  <c r="E552" i="1"/>
  <c r="D552" i="1"/>
  <c r="C552" i="1"/>
  <c r="B552" i="1"/>
  <c r="A552" i="1"/>
  <c r="L551" i="1"/>
  <c r="J551" i="1"/>
  <c r="I551" i="1"/>
  <c r="H551" i="1"/>
  <c r="G551" i="1"/>
  <c r="F551" i="1"/>
  <c r="K551" i="1" s="1"/>
  <c r="E551" i="1"/>
  <c r="D551" i="1"/>
  <c r="C551" i="1"/>
  <c r="B551" i="1"/>
  <c r="A551" i="1" s="1"/>
  <c r="L550" i="1"/>
  <c r="J550" i="1"/>
  <c r="I550" i="1"/>
  <c r="H550" i="1"/>
  <c r="G550" i="1"/>
  <c r="F550" i="1"/>
  <c r="K550" i="1" s="1"/>
  <c r="E550" i="1"/>
  <c r="D550" i="1"/>
  <c r="C550" i="1"/>
  <c r="B550" i="1"/>
  <c r="A550" i="1" s="1"/>
  <c r="L549" i="1"/>
  <c r="J549" i="1"/>
  <c r="I549" i="1"/>
  <c r="H549" i="1"/>
  <c r="G549" i="1"/>
  <c r="F549" i="1"/>
  <c r="K549" i="1" s="1"/>
  <c r="E549" i="1"/>
  <c r="D549" i="1"/>
  <c r="C549" i="1"/>
  <c r="B549" i="1"/>
  <c r="A549" i="1" s="1"/>
  <c r="L548" i="1"/>
  <c r="J548" i="1"/>
  <c r="I548" i="1"/>
  <c r="H548" i="1"/>
  <c r="G548" i="1"/>
  <c r="F548" i="1"/>
  <c r="K548" i="1" s="1"/>
  <c r="E548" i="1"/>
  <c r="D548" i="1"/>
  <c r="C548" i="1"/>
  <c r="B548" i="1"/>
  <c r="A548" i="1"/>
  <c r="L547" i="1"/>
  <c r="J547" i="1"/>
  <c r="I547" i="1"/>
  <c r="H547" i="1"/>
  <c r="G547" i="1"/>
  <c r="F547" i="1"/>
  <c r="K547" i="1" s="1"/>
  <c r="E547" i="1"/>
  <c r="D547" i="1"/>
  <c r="C547" i="1"/>
  <c r="B547" i="1"/>
  <c r="A547" i="1" s="1"/>
  <c r="L546" i="1"/>
  <c r="J546" i="1"/>
  <c r="I546" i="1"/>
  <c r="H546" i="1"/>
  <c r="G546" i="1"/>
  <c r="F546" i="1"/>
  <c r="K546" i="1" s="1"/>
  <c r="E546" i="1"/>
  <c r="D546" i="1"/>
  <c r="C546" i="1"/>
  <c r="B546" i="1"/>
  <c r="A546" i="1" s="1"/>
  <c r="L545" i="1"/>
  <c r="J545" i="1"/>
  <c r="I545" i="1"/>
  <c r="H545" i="1"/>
  <c r="G545" i="1"/>
  <c r="F545" i="1"/>
  <c r="K545" i="1" s="1"/>
  <c r="E545" i="1"/>
  <c r="D545" i="1"/>
  <c r="C545" i="1"/>
  <c r="B545" i="1"/>
  <c r="A545" i="1" s="1"/>
  <c r="L544" i="1"/>
  <c r="J544" i="1"/>
  <c r="I544" i="1"/>
  <c r="H544" i="1"/>
  <c r="G544" i="1"/>
  <c r="F544" i="1"/>
  <c r="K544" i="1" s="1"/>
  <c r="E544" i="1"/>
  <c r="D544" i="1"/>
  <c r="C544" i="1"/>
  <c r="B544" i="1"/>
  <c r="A544" i="1"/>
  <c r="L543" i="1"/>
  <c r="J543" i="1"/>
  <c r="I543" i="1"/>
  <c r="H543" i="1"/>
  <c r="G543" i="1"/>
  <c r="F543" i="1"/>
  <c r="K543" i="1" s="1"/>
  <c r="E543" i="1"/>
  <c r="D543" i="1"/>
  <c r="C543" i="1"/>
  <c r="B543" i="1"/>
  <c r="A543" i="1" s="1"/>
  <c r="L542" i="1"/>
  <c r="J542" i="1"/>
  <c r="I542" i="1"/>
  <c r="H542" i="1"/>
  <c r="G542" i="1"/>
  <c r="F542" i="1"/>
  <c r="K542" i="1" s="1"/>
  <c r="E542" i="1"/>
  <c r="D542" i="1"/>
  <c r="C542" i="1"/>
  <c r="B542" i="1"/>
  <c r="A542" i="1" s="1"/>
  <c r="L541" i="1"/>
  <c r="J541" i="1"/>
  <c r="I541" i="1"/>
  <c r="H541" i="1"/>
  <c r="G541" i="1"/>
  <c r="F541" i="1"/>
  <c r="K541" i="1" s="1"/>
  <c r="E541" i="1"/>
  <c r="D541" i="1"/>
  <c r="C541" i="1"/>
  <c r="B541" i="1"/>
  <c r="A541" i="1" s="1"/>
  <c r="L540" i="1"/>
  <c r="J540" i="1"/>
  <c r="I540" i="1"/>
  <c r="H540" i="1"/>
  <c r="G540" i="1"/>
  <c r="F540" i="1"/>
  <c r="K540" i="1" s="1"/>
  <c r="E540" i="1"/>
  <c r="D540" i="1"/>
  <c r="C540" i="1"/>
  <c r="B540" i="1"/>
  <c r="A540" i="1"/>
  <c r="L539" i="1"/>
  <c r="J539" i="1"/>
  <c r="I539" i="1"/>
  <c r="H539" i="1"/>
  <c r="G539" i="1"/>
  <c r="F539" i="1"/>
  <c r="K539" i="1" s="1"/>
  <c r="E539" i="1"/>
  <c r="D539" i="1"/>
  <c r="C539" i="1"/>
  <c r="B539" i="1"/>
  <c r="A539" i="1" s="1"/>
  <c r="L538" i="1"/>
  <c r="J538" i="1"/>
  <c r="I538" i="1"/>
  <c r="H538" i="1"/>
  <c r="G538" i="1"/>
  <c r="F538" i="1"/>
  <c r="K538" i="1" s="1"/>
  <c r="E538" i="1"/>
  <c r="D538" i="1"/>
  <c r="C538" i="1"/>
  <c r="B538" i="1"/>
  <c r="A538" i="1" s="1"/>
  <c r="L537" i="1"/>
  <c r="J537" i="1"/>
  <c r="I537" i="1"/>
  <c r="H537" i="1"/>
  <c r="G537" i="1"/>
  <c r="F537" i="1"/>
  <c r="K537" i="1" s="1"/>
  <c r="E537" i="1"/>
  <c r="D537" i="1"/>
  <c r="C537" i="1"/>
  <c r="B537" i="1"/>
  <c r="A537" i="1" s="1"/>
  <c r="L536" i="1"/>
  <c r="J536" i="1"/>
  <c r="I536" i="1"/>
  <c r="H536" i="1"/>
  <c r="G536" i="1"/>
  <c r="F536" i="1"/>
  <c r="K536" i="1" s="1"/>
  <c r="E536" i="1"/>
  <c r="D536" i="1"/>
  <c r="C536" i="1"/>
  <c r="B536" i="1"/>
  <c r="A536" i="1"/>
  <c r="L535" i="1"/>
  <c r="J535" i="1"/>
  <c r="I535" i="1"/>
  <c r="H535" i="1"/>
  <c r="G535" i="1"/>
  <c r="F535" i="1"/>
  <c r="K535" i="1" s="1"/>
  <c r="E535" i="1"/>
  <c r="D535" i="1"/>
  <c r="C535" i="1"/>
  <c r="B535" i="1"/>
  <c r="A535" i="1" s="1"/>
  <c r="L534" i="1"/>
  <c r="J534" i="1"/>
  <c r="I534" i="1"/>
  <c r="H534" i="1"/>
  <c r="G534" i="1"/>
  <c r="F534" i="1"/>
  <c r="K534" i="1" s="1"/>
  <c r="E534" i="1"/>
  <c r="D534" i="1"/>
  <c r="C534" i="1"/>
  <c r="B534" i="1"/>
  <c r="A534" i="1" s="1"/>
  <c r="L533" i="1"/>
  <c r="J533" i="1"/>
  <c r="I533" i="1"/>
  <c r="H533" i="1"/>
  <c r="G533" i="1"/>
  <c r="F533" i="1"/>
  <c r="K533" i="1" s="1"/>
  <c r="E533" i="1"/>
  <c r="D533" i="1"/>
  <c r="C533" i="1"/>
  <c r="B533" i="1"/>
  <c r="A533" i="1" s="1"/>
  <c r="L532" i="1"/>
  <c r="J532" i="1"/>
  <c r="I532" i="1"/>
  <c r="H532" i="1"/>
  <c r="G532" i="1"/>
  <c r="F532" i="1"/>
  <c r="K532" i="1" s="1"/>
  <c r="E532" i="1"/>
  <c r="D532" i="1"/>
  <c r="C532" i="1"/>
  <c r="B532" i="1"/>
  <c r="A532" i="1"/>
  <c r="L531" i="1"/>
  <c r="J531" i="1"/>
  <c r="I531" i="1"/>
  <c r="H531" i="1"/>
  <c r="G531" i="1"/>
  <c r="F531" i="1"/>
  <c r="K531" i="1" s="1"/>
  <c r="E531" i="1"/>
  <c r="D531" i="1"/>
  <c r="C531" i="1"/>
  <c r="B531" i="1"/>
  <c r="A531" i="1" s="1"/>
  <c r="L530" i="1"/>
  <c r="J530" i="1"/>
  <c r="I530" i="1"/>
  <c r="H530" i="1"/>
  <c r="G530" i="1"/>
  <c r="F530" i="1"/>
  <c r="K530" i="1" s="1"/>
  <c r="E530" i="1"/>
  <c r="D530" i="1"/>
  <c r="C530" i="1"/>
  <c r="B530" i="1"/>
  <c r="A530" i="1" s="1"/>
  <c r="L529" i="1"/>
  <c r="J529" i="1"/>
  <c r="I529" i="1"/>
  <c r="H529" i="1"/>
  <c r="G529" i="1"/>
  <c r="F529" i="1"/>
  <c r="K529" i="1" s="1"/>
  <c r="E529" i="1"/>
  <c r="D529" i="1"/>
  <c r="C529" i="1"/>
  <c r="B529" i="1"/>
  <c r="A529" i="1" s="1"/>
  <c r="L528" i="1"/>
  <c r="J528" i="1"/>
  <c r="I528" i="1"/>
  <c r="H528" i="1"/>
  <c r="G528" i="1"/>
  <c r="F528" i="1"/>
  <c r="K528" i="1" s="1"/>
  <c r="E528" i="1"/>
  <c r="D528" i="1"/>
  <c r="C528" i="1"/>
  <c r="B528" i="1"/>
  <c r="A528" i="1"/>
  <c r="L527" i="1"/>
  <c r="J527" i="1"/>
  <c r="I527" i="1"/>
  <c r="H527" i="1"/>
  <c r="G527" i="1"/>
  <c r="F527" i="1"/>
  <c r="K527" i="1" s="1"/>
  <c r="E527" i="1"/>
  <c r="D527" i="1"/>
  <c r="C527" i="1"/>
  <c r="B527" i="1"/>
  <c r="A527" i="1" s="1"/>
  <c r="L526" i="1"/>
  <c r="J526" i="1"/>
  <c r="I526" i="1"/>
  <c r="H526" i="1"/>
  <c r="G526" i="1"/>
  <c r="F526" i="1"/>
  <c r="K526" i="1" s="1"/>
  <c r="E526" i="1"/>
  <c r="D526" i="1"/>
  <c r="C526" i="1"/>
  <c r="B526" i="1"/>
  <c r="A526" i="1" s="1"/>
  <c r="L525" i="1"/>
  <c r="J525" i="1"/>
  <c r="I525" i="1"/>
  <c r="H525" i="1"/>
  <c r="G525" i="1"/>
  <c r="F525" i="1"/>
  <c r="K525" i="1" s="1"/>
  <c r="E525" i="1"/>
  <c r="D525" i="1"/>
  <c r="C525" i="1"/>
  <c r="B525" i="1"/>
  <c r="A525" i="1" s="1"/>
  <c r="L524" i="1"/>
  <c r="J524" i="1"/>
  <c r="I524" i="1"/>
  <c r="H524" i="1"/>
  <c r="G524" i="1"/>
  <c r="F524" i="1"/>
  <c r="K524" i="1" s="1"/>
  <c r="E524" i="1"/>
  <c r="D524" i="1"/>
  <c r="C524" i="1"/>
  <c r="B524" i="1"/>
  <c r="A524" i="1"/>
  <c r="L523" i="1"/>
  <c r="J523" i="1"/>
  <c r="I523" i="1"/>
  <c r="H523" i="1"/>
  <c r="G523" i="1"/>
  <c r="F523" i="1"/>
  <c r="K523" i="1" s="1"/>
  <c r="E523" i="1"/>
  <c r="D523" i="1"/>
  <c r="C523" i="1"/>
  <c r="B523" i="1"/>
  <c r="A523" i="1" s="1"/>
  <c r="L522" i="1"/>
  <c r="K522" i="1"/>
  <c r="J522" i="1"/>
  <c r="I522" i="1"/>
  <c r="H522" i="1"/>
  <c r="G522" i="1"/>
  <c r="F522" i="1"/>
  <c r="E522" i="1"/>
  <c r="D522" i="1"/>
  <c r="C522" i="1"/>
  <c r="B522" i="1"/>
  <c r="A522" i="1" s="1"/>
  <c r="L521" i="1"/>
  <c r="K521" i="1"/>
  <c r="J521" i="1"/>
  <c r="I521" i="1"/>
  <c r="H521" i="1"/>
  <c r="G521" i="1"/>
  <c r="F521" i="1"/>
  <c r="E521" i="1"/>
  <c r="D521" i="1"/>
  <c r="C521" i="1"/>
  <c r="B521" i="1"/>
  <c r="A521" i="1" s="1"/>
  <c r="L520" i="1"/>
  <c r="K520" i="1"/>
  <c r="J520" i="1"/>
  <c r="I520" i="1"/>
  <c r="H520" i="1"/>
  <c r="G520" i="1"/>
  <c r="F520" i="1"/>
  <c r="E520" i="1"/>
  <c r="D520" i="1"/>
  <c r="C520" i="1"/>
  <c r="B520" i="1"/>
  <c r="A520" i="1" s="1"/>
  <c r="L519" i="1"/>
  <c r="K519" i="1"/>
  <c r="J519" i="1"/>
  <c r="I519" i="1"/>
  <c r="H519" i="1"/>
  <c r="G519" i="1"/>
  <c r="F519" i="1"/>
  <c r="E519" i="1"/>
  <c r="D519" i="1"/>
  <c r="C519" i="1"/>
  <c r="B519" i="1"/>
  <c r="A519" i="1" s="1"/>
  <c r="L518" i="1"/>
  <c r="K518" i="1"/>
  <c r="J518" i="1"/>
  <c r="I518" i="1"/>
  <c r="H518" i="1"/>
  <c r="G518" i="1"/>
  <c r="F518" i="1"/>
  <c r="E518" i="1"/>
  <c r="D518" i="1"/>
  <c r="C518" i="1"/>
  <c r="B518" i="1"/>
  <c r="A518" i="1" s="1"/>
  <c r="L517" i="1"/>
  <c r="K517" i="1"/>
  <c r="J517" i="1"/>
  <c r="I517" i="1"/>
  <c r="H517" i="1"/>
  <c r="G517" i="1"/>
  <c r="F517" i="1"/>
  <c r="E517" i="1"/>
  <c r="D517" i="1"/>
  <c r="C517" i="1"/>
  <c r="B517" i="1"/>
  <c r="A517" i="1" s="1"/>
  <c r="L516" i="1"/>
  <c r="K516" i="1"/>
  <c r="J516" i="1"/>
  <c r="I516" i="1"/>
  <c r="H516" i="1"/>
  <c r="G516" i="1"/>
  <c r="F516" i="1"/>
  <c r="E516" i="1"/>
  <c r="D516" i="1"/>
  <c r="C516" i="1"/>
  <c r="B516" i="1"/>
  <c r="A516" i="1" s="1"/>
  <c r="L515" i="1"/>
  <c r="K515" i="1"/>
  <c r="J515" i="1"/>
  <c r="I515" i="1"/>
  <c r="H515" i="1"/>
  <c r="G515" i="1"/>
  <c r="F515" i="1"/>
  <c r="E515" i="1"/>
  <c r="D515" i="1"/>
  <c r="C515" i="1"/>
  <c r="B515" i="1"/>
  <c r="A515" i="1" s="1"/>
  <c r="L514" i="1"/>
  <c r="K514" i="1"/>
  <c r="J514" i="1"/>
  <c r="I514" i="1"/>
  <c r="H514" i="1"/>
  <c r="G514" i="1"/>
  <c r="F514" i="1"/>
  <c r="E514" i="1"/>
  <c r="D514" i="1"/>
  <c r="C514" i="1"/>
  <c r="B514" i="1"/>
  <c r="A514" i="1" s="1"/>
  <c r="L513" i="1"/>
  <c r="K513" i="1"/>
  <c r="J513" i="1"/>
  <c r="I513" i="1"/>
  <c r="H513" i="1"/>
  <c r="G513" i="1"/>
  <c r="F513" i="1"/>
  <c r="E513" i="1"/>
  <c r="D513" i="1"/>
  <c r="C513" i="1"/>
  <c r="B513" i="1"/>
  <c r="A513" i="1" s="1"/>
  <c r="L512" i="1"/>
  <c r="K512" i="1"/>
  <c r="J512" i="1"/>
  <c r="I512" i="1"/>
  <c r="H512" i="1"/>
  <c r="G512" i="1"/>
  <c r="F512" i="1"/>
  <c r="E512" i="1"/>
  <c r="D512" i="1"/>
  <c r="C512" i="1"/>
  <c r="B512" i="1"/>
  <c r="A512" i="1" s="1"/>
  <c r="L511" i="1"/>
  <c r="K511" i="1"/>
  <c r="J511" i="1"/>
  <c r="I511" i="1"/>
  <c r="H511" i="1"/>
  <c r="G511" i="1"/>
  <c r="F511" i="1"/>
  <c r="E511" i="1"/>
  <c r="D511" i="1"/>
  <c r="C511" i="1"/>
  <c r="B511" i="1"/>
  <c r="A511" i="1" s="1"/>
  <c r="L510" i="1"/>
  <c r="K510" i="1"/>
  <c r="J510" i="1"/>
  <c r="I510" i="1"/>
  <c r="H510" i="1"/>
  <c r="G510" i="1"/>
  <c r="F510" i="1"/>
  <c r="E510" i="1"/>
  <c r="D510" i="1"/>
  <c r="C510" i="1"/>
  <c r="B510" i="1"/>
  <c r="A510" i="1" s="1"/>
  <c r="L509" i="1"/>
  <c r="K509" i="1"/>
  <c r="J509" i="1"/>
  <c r="I509" i="1"/>
  <c r="H509" i="1"/>
  <c r="G509" i="1"/>
  <c r="F509" i="1"/>
  <c r="E509" i="1"/>
  <c r="D509" i="1"/>
  <c r="C509" i="1"/>
  <c r="B509" i="1"/>
  <c r="A509" i="1" s="1"/>
  <c r="L508" i="1"/>
  <c r="K508" i="1"/>
  <c r="J508" i="1"/>
  <c r="I508" i="1"/>
  <c r="H508" i="1"/>
  <c r="G508" i="1"/>
  <c r="F508" i="1"/>
  <c r="E508" i="1"/>
  <c r="D508" i="1"/>
  <c r="C508" i="1"/>
  <c r="B508" i="1"/>
  <c r="A508" i="1" s="1"/>
  <c r="L507" i="1"/>
  <c r="K507" i="1"/>
  <c r="J507" i="1"/>
  <c r="I507" i="1"/>
  <c r="H507" i="1"/>
  <c r="G507" i="1"/>
  <c r="F507" i="1"/>
  <c r="E507" i="1"/>
  <c r="D507" i="1"/>
  <c r="C507" i="1"/>
  <c r="B507" i="1"/>
  <c r="A507" i="1" s="1"/>
  <c r="L506" i="1"/>
  <c r="K506" i="1"/>
  <c r="J506" i="1"/>
  <c r="I506" i="1"/>
  <c r="H506" i="1"/>
  <c r="G506" i="1"/>
  <c r="F506" i="1"/>
  <c r="E506" i="1"/>
  <c r="D506" i="1"/>
  <c r="C506" i="1"/>
  <c r="B506" i="1"/>
  <c r="A506" i="1" s="1"/>
  <c r="L505" i="1"/>
  <c r="K505" i="1"/>
  <c r="J505" i="1"/>
  <c r="I505" i="1"/>
  <c r="H505" i="1"/>
  <c r="G505" i="1"/>
  <c r="F505" i="1"/>
  <c r="E505" i="1"/>
  <c r="D505" i="1"/>
  <c r="C505" i="1"/>
  <c r="B505" i="1"/>
  <c r="A505" i="1" s="1"/>
  <c r="L504" i="1"/>
  <c r="K504" i="1"/>
  <c r="J504" i="1"/>
  <c r="I504" i="1"/>
  <c r="H504" i="1"/>
  <c r="G504" i="1"/>
  <c r="F504" i="1"/>
  <c r="E504" i="1"/>
  <c r="D504" i="1"/>
  <c r="C504" i="1"/>
  <c r="B504" i="1"/>
  <c r="A504" i="1" s="1"/>
  <c r="L503" i="1"/>
  <c r="K503" i="1"/>
  <c r="J503" i="1"/>
  <c r="I503" i="1"/>
  <c r="H503" i="1"/>
  <c r="G503" i="1"/>
  <c r="F503" i="1"/>
  <c r="E503" i="1"/>
  <c r="D503" i="1"/>
  <c r="C503" i="1"/>
  <c r="B503" i="1"/>
  <c r="A503" i="1" s="1"/>
  <c r="L502" i="1"/>
  <c r="K502" i="1"/>
  <c r="J502" i="1"/>
  <c r="I502" i="1"/>
  <c r="H502" i="1"/>
  <c r="G502" i="1"/>
  <c r="F502" i="1"/>
  <c r="E502" i="1"/>
  <c r="D502" i="1"/>
  <c r="C502" i="1"/>
  <c r="B502" i="1"/>
  <c r="A502" i="1" s="1"/>
  <c r="L501" i="1"/>
  <c r="K501" i="1"/>
  <c r="J501" i="1"/>
  <c r="I501" i="1"/>
  <c r="H501" i="1"/>
  <c r="G501" i="1"/>
  <c r="F501" i="1"/>
  <c r="E501" i="1"/>
  <c r="D501" i="1"/>
  <c r="C501" i="1"/>
  <c r="B501" i="1"/>
  <c r="A501" i="1" s="1"/>
  <c r="L500" i="1"/>
  <c r="K500" i="1"/>
  <c r="J500" i="1"/>
  <c r="I500" i="1"/>
  <c r="H500" i="1"/>
  <c r="G500" i="1"/>
  <c r="F500" i="1"/>
  <c r="E500" i="1"/>
  <c r="D500" i="1"/>
  <c r="C500" i="1"/>
  <c r="B500" i="1"/>
  <c r="A500" i="1" s="1"/>
  <c r="L499" i="1"/>
  <c r="K499" i="1"/>
  <c r="J499" i="1"/>
  <c r="I499" i="1"/>
  <c r="H499" i="1"/>
  <c r="G499" i="1"/>
  <c r="F499" i="1"/>
  <c r="E499" i="1"/>
  <c r="D499" i="1"/>
  <c r="C499" i="1"/>
  <c r="B499" i="1"/>
  <c r="A499" i="1" s="1"/>
  <c r="L498" i="1"/>
  <c r="K498" i="1"/>
  <c r="J498" i="1"/>
  <c r="I498" i="1"/>
  <c r="H498" i="1"/>
  <c r="G498" i="1"/>
  <c r="F498" i="1"/>
  <c r="E498" i="1"/>
  <c r="D498" i="1"/>
  <c r="C498" i="1"/>
  <c r="B498" i="1"/>
  <c r="A498" i="1" s="1"/>
  <c r="L497" i="1"/>
  <c r="K497" i="1"/>
  <c r="J497" i="1"/>
  <c r="I497" i="1"/>
  <c r="H497" i="1"/>
  <c r="G497" i="1"/>
  <c r="F497" i="1"/>
  <c r="E497" i="1"/>
  <c r="D497" i="1"/>
  <c r="C497" i="1"/>
  <c r="B497" i="1"/>
  <c r="A497" i="1" s="1"/>
  <c r="L496" i="1"/>
  <c r="K496" i="1"/>
  <c r="J496" i="1"/>
  <c r="I496" i="1"/>
  <c r="H496" i="1"/>
  <c r="G496" i="1"/>
  <c r="F496" i="1"/>
  <c r="E496" i="1"/>
  <c r="D496" i="1"/>
  <c r="C496" i="1"/>
  <c r="B496" i="1"/>
  <c r="A496" i="1" s="1"/>
  <c r="L495" i="1"/>
  <c r="K495" i="1"/>
  <c r="J495" i="1"/>
  <c r="I495" i="1"/>
  <c r="H495" i="1"/>
  <c r="G495" i="1"/>
  <c r="F495" i="1"/>
  <c r="E495" i="1"/>
  <c r="D495" i="1"/>
  <c r="C495" i="1"/>
  <c r="B495" i="1"/>
  <c r="A495" i="1" s="1"/>
  <c r="L494" i="1"/>
  <c r="K494" i="1"/>
  <c r="J494" i="1"/>
  <c r="I494" i="1"/>
  <c r="H494" i="1"/>
  <c r="G494" i="1"/>
  <c r="F494" i="1"/>
  <c r="E494" i="1"/>
  <c r="D494" i="1"/>
  <c r="C494" i="1"/>
  <c r="B494" i="1"/>
  <c r="A494" i="1" s="1"/>
  <c r="L493" i="1"/>
  <c r="K493" i="1"/>
  <c r="J493" i="1"/>
  <c r="I493" i="1"/>
  <c r="H493" i="1"/>
  <c r="G493" i="1"/>
  <c r="F493" i="1"/>
  <c r="E493" i="1"/>
  <c r="D493" i="1"/>
  <c r="C493" i="1"/>
  <c r="B493" i="1"/>
  <c r="A493" i="1" s="1"/>
  <c r="L492" i="1"/>
  <c r="K492" i="1"/>
  <c r="J492" i="1"/>
  <c r="I492" i="1"/>
  <c r="H492" i="1"/>
  <c r="G492" i="1"/>
  <c r="F492" i="1"/>
  <c r="E492" i="1"/>
  <c r="D492" i="1"/>
  <c r="C492" i="1"/>
  <c r="B492" i="1"/>
  <c r="A492" i="1" s="1"/>
  <c r="L491" i="1"/>
  <c r="K491" i="1"/>
  <c r="J491" i="1"/>
  <c r="I491" i="1"/>
  <c r="H491" i="1"/>
  <c r="G491" i="1"/>
  <c r="F491" i="1"/>
  <c r="E491" i="1"/>
  <c r="D491" i="1"/>
  <c r="C491" i="1"/>
  <c r="B491" i="1"/>
  <c r="A491" i="1" s="1"/>
  <c r="L490" i="1"/>
  <c r="K490" i="1"/>
  <c r="J490" i="1"/>
  <c r="I490" i="1"/>
  <c r="H490" i="1"/>
  <c r="G490" i="1"/>
  <c r="F490" i="1"/>
  <c r="E490" i="1"/>
  <c r="D490" i="1"/>
  <c r="C490" i="1"/>
  <c r="B490" i="1"/>
  <c r="A490" i="1" s="1"/>
  <c r="L489" i="1"/>
  <c r="K489" i="1"/>
  <c r="J489" i="1"/>
  <c r="I489" i="1"/>
  <c r="H489" i="1"/>
  <c r="G489" i="1"/>
  <c r="F489" i="1"/>
  <c r="E489" i="1"/>
  <c r="D489" i="1"/>
  <c r="C489" i="1"/>
  <c r="B489" i="1"/>
  <c r="A489" i="1" s="1"/>
  <c r="L488" i="1"/>
  <c r="K488" i="1"/>
  <c r="J488" i="1"/>
  <c r="I488" i="1"/>
  <c r="H488" i="1"/>
  <c r="G488" i="1"/>
  <c r="F488" i="1"/>
  <c r="E488" i="1"/>
  <c r="D488" i="1"/>
  <c r="C488" i="1"/>
  <c r="B488" i="1"/>
  <c r="A488" i="1" s="1"/>
  <c r="L487" i="1"/>
  <c r="K487" i="1"/>
  <c r="J487" i="1"/>
  <c r="I487" i="1"/>
  <c r="H487" i="1"/>
  <c r="G487" i="1"/>
  <c r="F487" i="1"/>
  <c r="E487" i="1"/>
  <c r="D487" i="1"/>
  <c r="C487" i="1"/>
  <c r="B487" i="1"/>
  <c r="A487" i="1" s="1"/>
  <c r="L486" i="1"/>
  <c r="K486" i="1"/>
  <c r="J486" i="1"/>
  <c r="I486" i="1"/>
  <c r="H486" i="1"/>
  <c r="G486" i="1"/>
  <c r="F486" i="1"/>
  <c r="E486" i="1"/>
  <c r="D486" i="1"/>
  <c r="C486" i="1"/>
  <c r="B486" i="1"/>
  <c r="A486" i="1" s="1"/>
  <c r="L485" i="1"/>
  <c r="K485" i="1"/>
  <c r="J485" i="1"/>
  <c r="I485" i="1"/>
  <c r="H485" i="1"/>
  <c r="G485" i="1"/>
  <c r="F485" i="1"/>
  <c r="E485" i="1"/>
  <c r="D485" i="1"/>
  <c r="C485" i="1"/>
  <c r="B485" i="1"/>
  <c r="A485" i="1" s="1"/>
  <c r="L484" i="1"/>
  <c r="K484" i="1"/>
  <c r="J484" i="1"/>
  <c r="I484" i="1"/>
  <c r="H484" i="1"/>
  <c r="G484" i="1"/>
  <c r="F484" i="1"/>
  <c r="E484" i="1"/>
  <c r="D484" i="1"/>
  <c r="C484" i="1"/>
  <c r="B484" i="1"/>
  <c r="A484" i="1" s="1"/>
  <c r="L483" i="1"/>
  <c r="K483" i="1"/>
  <c r="J483" i="1"/>
  <c r="I483" i="1"/>
  <c r="H483" i="1"/>
  <c r="G483" i="1"/>
  <c r="F483" i="1"/>
  <c r="E483" i="1"/>
  <c r="D483" i="1"/>
  <c r="C483" i="1"/>
  <c r="B483" i="1"/>
  <c r="A483" i="1" s="1"/>
  <c r="L482" i="1"/>
  <c r="K482" i="1"/>
  <c r="J482" i="1"/>
  <c r="I482" i="1"/>
  <c r="H482" i="1"/>
  <c r="G482" i="1"/>
  <c r="F482" i="1"/>
  <c r="E482" i="1"/>
  <c r="D482" i="1"/>
  <c r="C482" i="1"/>
  <c r="B482" i="1"/>
  <c r="A482" i="1" s="1"/>
  <c r="L481" i="1"/>
  <c r="K481" i="1"/>
  <c r="J481" i="1"/>
  <c r="I481" i="1"/>
  <c r="H481" i="1"/>
  <c r="G481" i="1"/>
  <c r="F481" i="1"/>
  <c r="E481" i="1"/>
  <c r="D481" i="1"/>
  <c r="C481" i="1"/>
  <c r="B481" i="1"/>
  <c r="A481" i="1" s="1"/>
  <c r="L480" i="1"/>
  <c r="K480" i="1"/>
  <c r="J480" i="1"/>
  <c r="I480" i="1"/>
  <c r="H480" i="1"/>
  <c r="G480" i="1"/>
  <c r="F480" i="1"/>
  <c r="E480" i="1"/>
  <c r="D480" i="1"/>
  <c r="C480" i="1"/>
  <c r="B480" i="1"/>
  <c r="A480" i="1" s="1"/>
  <c r="L479" i="1"/>
  <c r="K479" i="1"/>
  <c r="J479" i="1"/>
  <c r="I479" i="1"/>
  <c r="H479" i="1"/>
  <c r="G479" i="1"/>
  <c r="F479" i="1"/>
  <c r="E479" i="1"/>
  <c r="D479" i="1"/>
  <c r="C479" i="1"/>
  <c r="B479" i="1"/>
  <c r="A479" i="1" s="1"/>
  <c r="L478" i="1"/>
  <c r="K478" i="1"/>
  <c r="J478" i="1"/>
  <c r="I478" i="1"/>
  <c r="H478" i="1"/>
  <c r="G478" i="1"/>
  <c r="F478" i="1"/>
  <c r="E478" i="1"/>
  <c r="D478" i="1"/>
  <c r="C478" i="1"/>
  <c r="B478" i="1"/>
  <c r="A478" i="1" s="1"/>
  <c r="L477" i="1"/>
  <c r="K477" i="1"/>
  <c r="J477" i="1"/>
  <c r="I477" i="1"/>
  <c r="H477" i="1"/>
  <c r="G477" i="1"/>
  <c r="F477" i="1"/>
  <c r="E477" i="1"/>
  <c r="D477" i="1"/>
  <c r="C477" i="1"/>
  <c r="B477" i="1"/>
  <c r="A477" i="1" s="1"/>
  <c r="L476" i="1"/>
  <c r="K476" i="1"/>
  <c r="J476" i="1"/>
  <c r="I476" i="1"/>
  <c r="H476" i="1"/>
  <c r="G476" i="1"/>
  <c r="F476" i="1"/>
  <c r="E476" i="1"/>
  <c r="D476" i="1"/>
  <c r="C476" i="1"/>
  <c r="B476" i="1"/>
  <c r="A476" i="1" s="1"/>
  <c r="L475" i="1"/>
  <c r="K475" i="1"/>
  <c r="J475" i="1"/>
  <c r="I475" i="1"/>
  <c r="H475" i="1"/>
  <c r="G475" i="1"/>
  <c r="F475" i="1"/>
  <c r="E475" i="1"/>
  <c r="D475" i="1"/>
  <c r="C475" i="1"/>
  <c r="B475" i="1"/>
  <c r="A475" i="1" s="1"/>
  <c r="L474" i="1"/>
  <c r="K474" i="1"/>
  <c r="J474" i="1"/>
  <c r="I474" i="1"/>
  <c r="H474" i="1"/>
  <c r="G474" i="1"/>
  <c r="F474" i="1"/>
  <c r="E474" i="1"/>
  <c r="D474" i="1"/>
  <c r="C474" i="1"/>
  <c r="B474" i="1"/>
  <c r="A474" i="1" s="1"/>
  <c r="L473" i="1"/>
  <c r="K473" i="1"/>
  <c r="J473" i="1"/>
  <c r="I473" i="1"/>
  <c r="H473" i="1"/>
  <c r="G473" i="1"/>
  <c r="F473" i="1"/>
  <c r="E473" i="1"/>
  <c r="D473" i="1"/>
  <c r="C473" i="1"/>
  <c r="B473" i="1"/>
  <c r="A473" i="1" s="1"/>
  <c r="L472" i="1"/>
  <c r="K472" i="1"/>
  <c r="J472" i="1"/>
  <c r="I472" i="1"/>
  <c r="H472" i="1"/>
  <c r="G472" i="1"/>
  <c r="F472" i="1"/>
  <c r="E472" i="1"/>
  <c r="D472" i="1"/>
  <c r="C472" i="1"/>
  <c r="B472" i="1"/>
  <c r="A472" i="1" s="1"/>
  <c r="L471" i="1"/>
  <c r="K471" i="1"/>
  <c r="J471" i="1"/>
  <c r="I471" i="1"/>
  <c r="H471" i="1"/>
  <c r="G471" i="1"/>
  <c r="F471" i="1"/>
  <c r="E471" i="1"/>
  <c r="D471" i="1"/>
  <c r="C471" i="1"/>
  <c r="B471" i="1"/>
  <c r="A471" i="1" s="1"/>
  <c r="L470" i="1"/>
  <c r="K470" i="1"/>
  <c r="J470" i="1"/>
  <c r="I470" i="1"/>
  <c r="H470" i="1"/>
  <c r="G470" i="1"/>
  <c r="F470" i="1"/>
  <c r="E470" i="1"/>
  <c r="D470" i="1"/>
  <c r="C470" i="1"/>
  <c r="B470" i="1"/>
  <c r="A470" i="1" s="1"/>
  <c r="L469" i="1"/>
  <c r="K469" i="1"/>
  <c r="J469" i="1"/>
  <c r="I469" i="1"/>
  <c r="H469" i="1"/>
  <c r="G469" i="1"/>
  <c r="F469" i="1"/>
  <c r="E469" i="1"/>
  <c r="D469" i="1"/>
  <c r="C469" i="1"/>
  <c r="B469" i="1"/>
  <c r="A469" i="1" s="1"/>
  <c r="L468" i="1"/>
  <c r="K468" i="1"/>
  <c r="J468" i="1"/>
  <c r="I468" i="1"/>
  <c r="H468" i="1"/>
  <c r="G468" i="1"/>
  <c r="F468" i="1"/>
  <c r="E468" i="1"/>
  <c r="D468" i="1"/>
  <c r="C468" i="1"/>
  <c r="B468" i="1"/>
  <c r="A468" i="1" s="1"/>
  <c r="L467" i="1"/>
  <c r="K467" i="1"/>
  <c r="J467" i="1"/>
  <c r="I467" i="1"/>
  <c r="H467" i="1"/>
  <c r="G467" i="1"/>
  <c r="F467" i="1"/>
  <c r="E467" i="1"/>
  <c r="D467" i="1"/>
  <c r="C467" i="1"/>
  <c r="B467" i="1"/>
  <c r="A467" i="1" s="1"/>
  <c r="L466" i="1"/>
  <c r="K466" i="1"/>
  <c r="J466" i="1"/>
  <c r="I466" i="1"/>
  <c r="H466" i="1"/>
  <c r="G466" i="1"/>
  <c r="F466" i="1"/>
  <c r="E466" i="1"/>
  <c r="D466" i="1"/>
  <c r="C466" i="1"/>
  <c r="B466" i="1"/>
  <c r="A466" i="1" s="1"/>
  <c r="L465" i="1"/>
  <c r="K465" i="1"/>
  <c r="J465" i="1"/>
  <c r="I465" i="1"/>
  <c r="H465" i="1"/>
  <c r="G465" i="1"/>
  <c r="F465" i="1"/>
  <c r="E465" i="1"/>
  <c r="D465" i="1"/>
  <c r="C465" i="1"/>
  <c r="B465" i="1"/>
  <c r="A465" i="1" s="1"/>
  <c r="L464" i="1"/>
  <c r="K464" i="1"/>
  <c r="J464" i="1"/>
  <c r="I464" i="1"/>
  <c r="H464" i="1"/>
  <c r="G464" i="1"/>
  <c r="F464" i="1"/>
  <c r="E464" i="1"/>
  <c r="D464" i="1"/>
  <c r="C464" i="1"/>
  <c r="B464" i="1"/>
  <c r="A464" i="1" s="1"/>
  <c r="L463" i="1"/>
  <c r="K463" i="1"/>
  <c r="J463" i="1"/>
  <c r="I463" i="1"/>
  <c r="H463" i="1"/>
  <c r="G463" i="1"/>
  <c r="F463" i="1"/>
  <c r="E463" i="1"/>
  <c r="D463" i="1"/>
  <c r="C463" i="1"/>
  <c r="B463" i="1"/>
  <c r="A463" i="1" s="1"/>
  <c r="L462" i="1"/>
  <c r="K462" i="1"/>
  <c r="J462" i="1"/>
  <c r="I462" i="1"/>
  <c r="H462" i="1"/>
  <c r="G462" i="1"/>
  <c r="F462" i="1"/>
  <c r="E462" i="1"/>
  <c r="D462" i="1"/>
  <c r="C462" i="1"/>
  <c r="B462" i="1"/>
  <c r="A462" i="1" s="1"/>
  <c r="L461" i="1"/>
  <c r="K461" i="1"/>
  <c r="J461" i="1"/>
  <c r="I461" i="1"/>
  <c r="H461" i="1"/>
  <c r="G461" i="1"/>
  <c r="F461" i="1"/>
  <c r="E461" i="1"/>
  <c r="D461" i="1"/>
  <c r="C461" i="1"/>
  <c r="B461" i="1"/>
  <c r="A461" i="1" s="1"/>
  <c r="L460" i="1"/>
  <c r="K460" i="1"/>
  <c r="J460" i="1"/>
  <c r="I460" i="1"/>
  <c r="H460" i="1"/>
  <c r="G460" i="1"/>
  <c r="F460" i="1"/>
  <c r="E460" i="1"/>
  <c r="D460" i="1"/>
  <c r="C460" i="1"/>
  <c r="B460" i="1"/>
  <c r="A460" i="1" s="1"/>
  <c r="L459" i="1"/>
  <c r="K459" i="1"/>
  <c r="J459" i="1"/>
  <c r="I459" i="1"/>
  <c r="H459" i="1"/>
  <c r="G459" i="1"/>
  <c r="F459" i="1"/>
  <c r="E459" i="1"/>
  <c r="D459" i="1"/>
  <c r="C459" i="1"/>
  <c r="B459" i="1"/>
  <c r="A459" i="1" s="1"/>
  <c r="L458" i="1"/>
  <c r="K458" i="1"/>
  <c r="J458" i="1"/>
  <c r="I458" i="1"/>
  <c r="H458" i="1"/>
  <c r="G458" i="1"/>
  <c r="F458" i="1"/>
  <c r="E458" i="1"/>
  <c r="D458" i="1"/>
  <c r="C458" i="1"/>
  <c r="B458" i="1"/>
  <c r="A458" i="1" s="1"/>
  <c r="L457" i="1"/>
  <c r="K457" i="1"/>
  <c r="J457" i="1"/>
  <c r="I457" i="1"/>
  <c r="H457" i="1"/>
  <c r="G457" i="1"/>
  <c r="F457" i="1"/>
  <c r="E457" i="1"/>
  <c r="D457" i="1"/>
  <c r="C457" i="1"/>
  <c r="B457" i="1"/>
  <c r="A457" i="1" s="1"/>
  <c r="L456" i="1"/>
  <c r="K456" i="1"/>
  <c r="J456" i="1"/>
  <c r="I456" i="1"/>
  <c r="H456" i="1"/>
  <c r="G456" i="1"/>
  <c r="F456" i="1"/>
  <c r="E456" i="1"/>
  <c r="D456" i="1"/>
  <c r="C456" i="1"/>
  <c r="B456" i="1"/>
  <c r="A456" i="1" s="1"/>
  <c r="L455" i="1"/>
  <c r="K455" i="1"/>
  <c r="J455" i="1"/>
  <c r="I455" i="1"/>
  <c r="H455" i="1"/>
  <c r="G455" i="1"/>
  <c r="F455" i="1"/>
  <c r="E455" i="1"/>
  <c r="D455" i="1"/>
  <c r="C455" i="1"/>
  <c r="B455" i="1"/>
  <c r="A455" i="1" s="1"/>
  <c r="L454" i="1"/>
  <c r="K454" i="1"/>
  <c r="J454" i="1"/>
  <c r="I454" i="1"/>
  <c r="H454" i="1"/>
  <c r="G454" i="1"/>
  <c r="F454" i="1"/>
  <c r="E454" i="1"/>
  <c r="D454" i="1"/>
  <c r="C454" i="1"/>
  <c r="B454" i="1"/>
  <c r="A454" i="1" s="1"/>
  <c r="L453" i="1"/>
  <c r="K453" i="1"/>
  <c r="J453" i="1"/>
  <c r="I453" i="1"/>
  <c r="H453" i="1"/>
  <c r="G453" i="1"/>
  <c r="F453" i="1"/>
  <c r="E453" i="1"/>
  <c r="D453" i="1"/>
  <c r="C453" i="1"/>
  <c r="B453" i="1"/>
  <c r="A453" i="1" s="1"/>
  <c r="L452" i="1"/>
  <c r="K452" i="1"/>
  <c r="J452" i="1"/>
  <c r="I452" i="1"/>
  <c r="H452" i="1"/>
  <c r="G452" i="1"/>
  <c r="F452" i="1"/>
  <c r="E452" i="1"/>
  <c r="D452" i="1"/>
  <c r="C452" i="1"/>
  <c r="B452" i="1"/>
  <c r="A452" i="1" s="1"/>
  <c r="L451" i="1"/>
  <c r="K451" i="1"/>
  <c r="J451" i="1"/>
  <c r="I451" i="1"/>
  <c r="H451" i="1"/>
  <c r="G451" i="1"/>
  <c r="F451" i="1"/>
  <c r="E451" i="1"/>
  <c r="D451" i="1"/>
  <c r="C451" i="1"/>
  <c r="B451" i="1"/>
  <c r="A451" i="1" s="1"/>
  <c r="L450" i="1"/>
  <c r="K450" i="1"/>
  <c r="J450" i="1"/>
  <c r="I450" i="1"/>
  <c r="H450" i="1"/>
  <c r="G450" i="1"/>
  <c r="F450" i="1"/>
  <c r="E450" i="1"/>
  <c r="D450" i="1"/>
  <c r="C450" i="1"/>
  <c r="B450" i="1"/>
  <c r="A450" i="1" s="1"/>
  <c r="L449" i="1"/>
  <c r="K449" i="1"/>
  <c r="J449" i="1"/>
  <c r="I449" i="1"/>
  <c r="H449" i="1"/>
  <c r="G449" i="1"/>
  <c r="F449" i="1"/>
  <c r="E449" i="1"/>
  <c r="D449" i="1"/>
  <c r="C449" i="1"/>
  <c r="B449" i="1"/>
  <c r="A449" i="1" s="1"/>
  <c r="L448" i="1"/>
  <c r="K448" i="1"/>
  <c r="J448" i="1"/>
  <c r="I448" i="1"/>
  <c r="H448" i="1"/>
  <c r="G448" i="1"/>
  <c r="F448" i="1"/>
  <c r="E448" i="1"/>
  <c r="D448" i="1"/>
  <c r="C448" i="1"/>
  <c r="B448" i="1"/>
  <c r="A448" i="1" s="1"/>
  <c r="L447" i="1"/>
  <c r="K447" i="1"/>
  <c r="J447" i="1"/>
  <c r="I447" i="1"/>
  <c r="H447" i="1"/>
  <c r="G447" i="1"/>
  <c r="F447" i="1"/>
  <c r="E447" i="1"/>
  <c r="D447" i="1"/>
  <c r="C447" i="1"/>
  <c r="B447" i="1"/>
  <c r="A447" i="1" s="1"/>
  <c r="L446" i="1"/>
  <c r="K446" i="1"/>
  <c r="J446" i="1"/>
  <c r="I446" i="1"/>
  <c r="H446" i="1"/>
  <c r="G446" i="1"/>
  <c r="F446" i="1"/>
  <c r="E446" i="1"/>
  <c r="D446" i="1"/>
  <c r="C446" i="1"/>
  <c r="B446" i="1"/>
  <c r="A446" i="1" s="1"/>
  <c r="L445" i="1"/>
  <c r="K445" i="1"/>
  <c r="J445" i="1"/>
  <c r="I445" i="1"/>
  <c r="H445" i="1"/>
  <c r="G445" i="1"/>
  <c r="F445" i="1"/>
  <c r="E445" i="1"/>
  <c r="D445" i="1"/>
  <c r="C445" i="1"/>
  <c r="B445" i="1"/>
  <c r="A445" i="1" s="1"/>
  <c r="L444" i="1"/>
  <c r="K444" i="1"/>
  <c r="J444" i="1"/>
  <c r="I444" i="1"/>
  <c r="H444" i="1"/>
  <c r="G444" i="1"/>
  <c r="F444" i="1"/>
  <c r="E444" i="1"/>
  <c r="D444" i="1"/>
  <c r="C444" i="1"/>
  <c r="B444" i="1"/>
  <c r="A444" i="1" s="1"/>
  <c r="L443" i="1"/>
  <c r="K443" i="1"/>
  <c r="J443" i="1"/>
  <c r="I443" i="1"/>
  <c r="H443" i="1"/>
  <c r="G443" i="1"/>
  <c r="F443" i="1"/>
  <c r="E443" i="1"/>
  <c r="D443" i="1"/>
  <c r="C443" i="1"/>
  <c r="B443" i="1"/>
  <c r="A443" i="1" s="1"/>
  <c r="L442" i="1"/>
  <c r="K442" i="1"/>
  <c r="J442" i="1"/>
  <c r="I442" i="1"/>
  <c r="H442" i="1"/>
  <c r="G442" i="1"/>
  <c r="F442" i="1"/>
  <c r="E442" i="1"/>
  <c r="D442" i="1"/>
  <c r="C442" i="1"/>
  <c r="B442" i="1"/>
  <c r="A442" i="1" s="1"/>
  <c r="L441" i="1"/>
  <c r="K441" i="1"/>
  <c r="J441" i="1"/>
  <c r="I441" i="1"/>
  <c r="H441" i="1"/>
  <c r="G441" i="1"/>
  <c r="F441" i="1"/>
  <c r="E441" i="1"/>
  <c r="D441" i="1"/>
  <c r="C441" i="1"/>
  <c r="B441" i="1"/>
  <c r="A441" i="1" s="1"/>
  <c r="L440" i="1"/>
  <c r="K440" i="1"/>
  <c r="J440" i="1"/>
  <c r="I440" i="1"/>
  <c r="H440" i="1"/>
  <c r="G440" i="1"/>
  <c r="F440" i="1"/>
  <c r="E440" i="1"/>
  <c r="D440" i="1"/>
  <c r="C440" i="1"/>
  <c r="B440" i="1"/>
  <c r="A440" i="1" s="1"/>
  <c r="L439" i="1"/>
  <c r="K439" i="1"/>
  <c r="J439" i="1"/>
  <c r="I439" i="1"/>
  <c r="H439" i="1"/>
  <c r="G439" i="1"/>
  <c r="F439" i="1"/>
  <c r="E439" i="1"/>
  <c r="D439" i="1"/>
  <c r="C439" i="1"/>
  <c r="B439" i="1"/>
  <c r="A439" i="1" s="1"/>
  <c r="L438" i="1"/>
  <c r="K438" i="1"/>
  <c r="J438" i="1"/>
  <c r="I438" i="1"/>
  <c r="H438" i="1"/>
  <c r="G438" i="1"/>
  <c r="F438" i="1"/>
  <c r="E438" i="1"/>
  <c r="D438" i="1"/>
  <c r="C438" i="1"/>
  <c r="B438" i="1"/>
  <c r="A438" i="1" s="1"/>
  <c r="L437" i="1"/>
  <c r="K437" i="1"/>
  <c r="J437" i="1"/>
  <c r="I437" i="1"/>
  <c r="H437" i="1"/>
  <c r="G437" i="1"/>
  <c r="F437" i="1"/>
  <c r="E437" i="1"/>
  <c r="D437" i="1"/>
  <c r="C437" i="1"/>
  <c r="B437" i="1"/>
  <c r="A437" i="1" s="1"/>
  <c r="L436" i="1"/>
  <c r="K436" i="1"/>
  <c r="J436" i="1"/>
  <c r="I436" i="1"/>
  <c r="H436" i="1"/>
  <c r="G436" i="1"/>
  <c r="F436" i="1"/>
  <c r="E436" i="1"/>
  <c r="D436" i="1"/>
  <c r="C436" i="1"/>
  <c r="B436" i="1"/>
  <c r="A436" i="1" s="1"/>
  <c r="L435" i="1"/>
  <c r="K435" i="1"/>
  <c r="J435" i="1"/>
  <c r="I435" i="1"/>
  <c r="H435" i="1"/>
  <c r="G435" i="1"/>
  <c r="F435" i="1"/>
  <c r="E435" i="1"/>
  <c r="D435" i="1"/>
  <c r="C435" i="1"/>
  <c r="B435" i="1"/>
  <c r="A435" i="1" s="1"/>
  <c r="L434" i="1"/>
  <c r="K434" i="1"/>
  <c r="J434" i="1"/>
  <c r="I434" i="1"/>
  <c r="H434" i="1"/>
  <c r="G434" i="1"/>
  <c r="F434" i="1"/>
  <c r="E434" i="1"/>
  <c r="D434" i="1"/>
  <c r="C434" i="1"/>
  <c r="B434" i="1"/>
  <c r="A434" i="1" s="1"/>
  <c r="L433" i="1"/>
  <c r="K433" i="1"/>
  <c r="J433" i="1"/>
  <c r="I433" i="1"/>
  <c r="H433" i="1"/>
  <c r="G433" i="1"/>
  <c r="F433" i="1"/>
  <c r="E433" i="1"/>
  <c r="D433" i="1"/>
  <c r="C433" i="1"/>
  <c r="B433" i="1"/>
  <c r="A433" i="1" s="1"/>
  <c r="L432" i="1"/>
  <c r="K432" i="1"/>
  <c r="J432" i="1"/>
  <c r="I432" i="1"/>
  <c r="H432" i="1"/>
  <c r="G432" i="1"/>
  <c r="F432" i="1"/>
  <c r="E432" i="1"/>
  <c r="D432" i="1"/>
  <c r="C432" i="1"/>
  <c r="B432" i="1"/>
  <c r="A432" i="1" s="1"/>
  <c r="L431" i="1"/>
  <c r="K431" i="1"/>
  <c r="J431" i="1"/>
  <c r="I431" i="1"/>
  <c r="H431" i="1"/>
  <c r="G431" i="1"/>
  <c r="F431" i="1"/>
  <c r="E431" i="1"/>
  <c r="D431" i="1"/>
  <c r="C431" i="1"/>
  <c r="B431" i="1"/>
  <c r="A431" i="1" s="1"/>
  <c r="L430" i="1"/>
  <c r="K430" i="1"/>
  <c r="J430" i="1"/>
  <c r="I430" i="1"/>
  <c r="H430" i="1"/>
  <c r="G430" i="1"/>
  <c r="F430" i="1"/>
  <c r="E430" i="1"/>
  <c r="D430" i="1"/>
  <c r="C430" i="1"/>
  <c r="B430" i="1"/>
  <c r="A430" i="1" s="1"/>
  <c r="L429" i="1"/>
  <c r="K429" i="1"/>
  <c r="J429" i="1"/>
  <c r="I429" i="1"/>
  <c r="H429" i="1"/>
  <c r="G429" i="1"/>
  <c r="F429" i="1"/>
  <c r="E429" i="1"/>
  <c r="D429" i="1"/>
  <c r="C429" i="1"/>
  <c r="B429" i="1"/>
  <c r="A429" i="1" s="1"/>
  <c r="L428" i="1"/>
  <c r="K428" i="1"/>
  <c r="J428" i="1"/>
  <c r="I428" i="1"/>
  <c r="H428" i="1"/>
  <c r="G428" i="1"/>
  <c r="F428" i="1"/>
  <c r="E428" i="1"/>
  <c r="D428" i="1"/>
  <c r="C428" i="1"/>
  <c r="B428" i="1"/>
  <c r="A428" i="1" s="1"/>
  <c r="L427" i="1"/>
  <c r="K427" i="1"/>
  <c r="J427" i="1"/>
  <c r="I427" i="1"/>
  <c r="H427" i="1"/>
  <c r="G427" i="1"/>
  <c r="F427" i="1"/>
  <c r="E427" i="1"/>
  <c r="D427" i="1"/>
  <c r="C427" i="1"/>
  <c r="B427" i="1"/>
  <c r="A427" i="1" s="1"/>
  <c r="L426" i="1"/>
  <c r="K426" i="1"/>
  <c r="J426" i="1"/>
  <c r="I426" i="1"/>
  <c r="H426" i="1"/>
  <c r="G426" i="1"/>
  <c r="F426" i="1"/>
  <c r="E426" i="1"/>
  <c r="D426" i="1"/>
  <c r="C426" i="1"/>
  <c r="B426" i="1"/>
  <c r="A426" i="1" s="1"/>
  <c r="L425" i="1"/>
  <c r="K425" i="1"/>
  <c r="J425" i="1"/>
  <c r="I425" i="1"/>
  <c r="H425" i="1"/>
  <c r="G425" i="1"/>
  <c r="F425" i="1"/>
  <c r="E425" i="1"/>
  <c r="D425" i="1"/>
  <c r="C425" i="1"/>
  <c r="B425" i="1"/>
  <c r="A425" i="1" s="1"/>
  <c r="L424" i="1"/>
  <c r="K424" i="1"/>
  <c r="J424" i="1"/>
  <c r="I424" i="1"/>
  <c r="H424" i="1"/>
  <c r="G424" i="1"/>
  <c r="F424" i="1"/>
  <c r="E424" i="1"/>
  <c r="D424" i="1"/>
  <c r="C424" i="1"/>
  <c r="B424" i="1"/>
  <c r="A424" i="1" s="1"/>
  <c r="L423" i="1"/>
  <c r="K423" i="1"/>
  <c r="J423" i="1"/>
  <c r="I423" i="1"/>
  <c r="H423" i="1"/>
  <c r="G423" i="1"/>
  <c r="F423" i="1"/>
  <c r="E423" i="1"/>
  <c r="D423" i="1"/>
  <c r="C423" i="1"/>
  <c r="B423" i="1"/>
  <c r="A423" i="1" s="1"/>
  <c r="L422" i="1"/>
  <c r="K422" i="1"/>
  <c r="J422" i="1"/>
  <c r="I422" i="1"/>
  <c r="H422" i="1"/>
  <c r="G422" i="1"/>
  <c r="F422" i="1"/>
  <c r="E422" i="1"/>
  <c r="D422" i="1"/>
  <c r="C422" i="1"/>
  <c r="B422" i="1"/>
  <c r="A422" i="1" s="1"/>
  <c r="L421" i="1"/>
  <c r="K421" i="1"/>
  <c r="J421" i="1"/>
  <c r="I421" i="1"/>
  <c r="H421" i="1"/>
  <c r="G421" i="1"/>
  <c r="F421" i="1"/>
  <c r="E421" i="1"/>
  <c r="D421" i="1"/>
  <c r="C421" i="1"/>
  <c r="B421" i="1"/>
  <c r="A421" i="1" s="1"/>
  <c r="L420" i="1"/>
  <c r="K420" i="1"/>
  <c r="J420" i="1"/>
  <c r="I420" i="1"/>
  <c r="H420" i="1"/>
  <c r="G420" i="1"/>
  <c r="F420" i="1"/>
  <c r="E420" i="1"/>
  <c r="D420" i="1"/>
  <c r="C420" i="1"/>
  <c r="B420" i="1"/>
  <c r="A420" i="1" s="1"/>
  <c r="L419" i="1"/>
  <c r="K419" i="1"/>
  <c r="J419" i="1"/>
  <c r="I419" i="1"/>
  <c r="H419" i="1"/>
  <c r="G419" i="1"/>
  <c r="F419" i="1"/>
  <c r="E419" i="1"/>
  <c r="D419" i="1"/>
  <c r="C419" i="1"/>
  <c r="B419" i="1"/>
  <c r="A419" i="1" s="1"/>
  <c r="L418" i="1"/>
  <c r="K418" i="1"/>
  <c r="J418" i="1"/>
  <c r="I418" i="1"/>
  <c r="H418" i="1"/>
  <c r="G418" i="1"/>
  <c r="F418" i="1"/>
  <c r="E418" i="1"/>
  <c r="D418" i="1"/>
  <c r="C418" i="1"/>
  <c r="B418" i="1"/>
  <c r="A418" i="1" s="1"/>
  <c r="L417" i="1"/>
  <c r="K417" i="1"/>
  <c r="J417" i="1"/>
  <c r="I417" i="1"/>
  <c r="H417" i="1"/>
  <c r="G417" i="1"/>
  <c r="F417" i="1"/>
  <c r="E417" i="1"/>
  <c r="D417" i="1"/>
  <c r="C417" i="1"/>
  <c r="B417" i="1"/>
  <c r="A417" i="1" s="1"/>
  <c r="L416" i="1"/>
  <c r="K416" i="1"/>
  <c r="J416" i="1"/>
  <c r="I416" i="1"/>
  <c r="H416" i="1"/>
  <c r="G416" i="1"/>
  <c r="F416" i="1"/>
  <c r="E416" i="1"/>
  <c r="D416" i="1"/>
  <c r="C416" i="1"/>
  <c r="B416" i="1"/>
  <c r="A416" i="1" s="1"/>
  <c r="L415" i="1"/>
  <c r="K415" i="1"/>
  <c r="J415" i="1"/>
  <c r="I415" i="1"/>
  <c r="H415" i="1"/>
  <c r="G415" i="1"/>
  <c r="F415" i="1"/>
  <c r="E415" i="1"/>
  <c r="D415" i="1"/>
  <c r="C415" i="1"/>
  <c r="B415" i="1"/>
  <c r="A415" i="1" s="1"/>
  <c r="L414" i="1"/>
  <c r="K414" i="1"/>
  <c r="J414" i="1"/>
  <c r="I414" i="1"/>
  <c r="H414" i="1"/>
  <c r="G414" i="1"/>
  <c r="F414" i="1"/>
  <c r="E414" i="1"/>
  <c r="D414" i="1"/>
  <c r="C414" i="1"/>
  <c r="B414" i="1"/>
  <c r="A414" i="1" s="1"/>
  <c r="L413" i="1"/>
  <c r="K413" i="1"/>
  <c r="J413" i="1"/>
  <c r="I413" i="1"/>
  <c r="H413" i="1"/>
  <c r="G413" i="1"/>
  <c r="F413" i="1"/>
  <c r="E413" i="1"/>
  <c r="D413" i="1"/>
  <c r="C413" i="1"/>
  <c r="B413" i="1"/>
  <c r="A413" i="1" s="1"/>
  <c r="L412" i="1"/>
  <c r="K412" i="1"/>
  <c r="J412" i="1"/>
  <c r="I412" i="1"/>
  <c r="H412" i="1"/>
  <c r="G412" i="1"/>
  <c r="F412" i="1"/>
  <c r="E412" i="1"/>
  <c r="D412" i="1"/>
  <c r="C412" i="1"/>
  <c r="B412" i="1"/>
  <c r="A412" i="1" s="1"/>
  <c r="L411" i="1"/>
  <c r="K411" i="1"/>
  <c r="J411" i="1"/>
  <c r="I411" i="1"/>
  <c r="H411" i="1"/>
  <c r="G411" i="1"/>
  <c r="F411" i="1"/>
  <c r="E411" i="1"/>
  <c r="D411" i="1"/>
  <c r="C411" i="1"/>
  <c r="B411" i="1"/>
  <c r="A411" i="1" s="1"/>
  <c r="L410" i="1"/>
  <c r="K410" i="1"/>
  <c r="J410" i="1"/>
  <c r="I410" i="1"/>
  <c r="H410" i="1"/>
  <c r="G410" i="1"/>
  <c r="F410" i="1"/>
  <c r="E410" i="1"/>
  <c r="D410" i="1"/>
  <c r="C410" i="1"/>
  <c r="B410" i="1"/>
  <c r="A410" i="1" s="1"/>
  <c r="L409" i="1"/>
  <c r="K409" i="1"/>
  <c r="J409" i="1"/>
  <c r="I409" i="1"/>
  <c r="H409" i="1"/>
  <c r="G409" i="1"/>
  <c r="F409" i="1"/>
  <c r="E409" i="1"/>
  <c r="D409" i="1"/>
  <c r="C409" i="1"/>
  <c r="B409" i="1"/>
  <c r="A409" i="1" s="1"/>
  <c r="L408" i="1"/>
  <c r="K408" i="1"/>
  <c r="J408" i="1"/>
  <c r="I408" i="1"/>
  <c r="H408" i="1"/>
  <c r="G408" i="1"/>
  <c r="F408" i="1"/>
  <c r="E408" i="1"/>
  <c r="D408" i="1"/>
  <c r="C408" i="1"/>
  <c r="B408" i="1"/>
  <c r="A408" i="1" s="1"/>
  <c r="L407" i="1"/>
  <c r="K407" i="1"/>
  <c r="J407" i="1"/>
  <c r="I407" i="1"/>
  <c r="H407" i="1"/>
  <c r="G407" i="1"/>
  <c r="F407" i="1"/>
  <c r="E407" i="1"/>
  <c r="D407" i="1"/>
  <c r="C407" i="1"/>
  <c r="B407" i="1"/>
  <c r="A407" i="1" s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<sst xmlns="http://schemas.openxmlformats.org/spreadsheetml/2006/main" count="12" uniqueCount="12">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</sst>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1.2020/TCE%20-%20FINAL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UPA BARRA DE JANGADA</v>
          </cell>
          <cell r="E11" t="str">
            <v>3.4 - Material Farmacológico</v>
          </cell>
          <cell r="F11">
            <v>21596736000144</v>
          </cell>
          <cell r="G11" t="str">
            <v>ULTRAMEGA DISTR HOSPITALAR E LTDA</v>
          </cell>
          <cell r="H11" t="str">
            <v>B</v>
          </cell>
          <cell r="I11" t="str">
            <v>S</v>
          </cell>
          <cell r="J11">
            <v>89326</v>
          </cell>
          <cell r="K11">
            <v>43843</v>
          </cell>
          <cell r="L11" t="str">
            <v>26200121596736000144550010000893261000913053</v>
          </cell>
          <cell r="M11" t="str">
            <v>26 -  Pernambuco</v>
          </cell>
          <cell r="N11">
            <v>900</v>
          </cell>
        </row>
        <row r="12">
          <cell r="C12" t="str">
            <v>UPA BARRA DE JANGADA</v>
          </cell>
          <cell r="E12" t="str">
            <v>3.4 - Material Farmacológico</v>
          </cell>
          <cell r="F12" t="str">
            <v>21381761000100</v>
          </cell>
          <cell r="G12" t="str">
            <v>SIX DISTRIBUIDORA HOSPITALAR LTDA</v>
          </cell>
          <cell r="H12" t="str">
            <v>B</v>
          </cell>
          <cell r="I12" t="str">
            <v>S</v>
          </cell>
          <cell r="J12">
            <v>28091</v>
          </cell>
          <cell r="K12">
            <v>43861</v>
          </cell>
          <cell r="L12" t="str">
            <v>26200121381761000100550010000280911902512863</v>
          </cell>
          <cell r="M12" t="str">
            <v>26 -  Pernambuco</v>
          </cell>
          <cell r="N12">
            <v>5928.4</v>
          </cell>
        </row>
        <row r="13">
          <cell r="C13" t="str">
            <v>UPA BARRA DE JANGADA</v>
          </cell>
          <cell r="E13" t="str">
            <v>3.4 - Material Farmacológico</v>
          </cell>
          <cell r="F13">
            <v>9137934000225</v>
          </cell>
          <cell r="G13" t="str">
            <v>NORDICA DISTRIBUIDORA HOSPITALAR LTDA</v>
          </cell>
          <cell r="H13" t="str">
            <v>B</v>
          </cell>
          <cell r="I13" t="str">
            <v>S</v>
          </cell>
          <cell r="J13">
            <v>597</v>
          </cell>
          <cell r="K13">
            <v>43858</v>
          </cell>
          <cell r="L13" t="str">
            <v>26200109137934000225558880000005971626387821</v>
          </cell>
          <cell r="M13" t="str">
            <v>26 -  Pernambuco</v>
          </cell>
          <cell r="N13">
            <v>463.5</v>
          </cell>
        </row>
        <row r="14">
          <cell r="C14" t="str">
            <v>UPA BARRA DE JANGADA</v>
          </cell>
          <cell r="E14" t="str">
            <v>3.4 - Material Farmacológico</v>
          </cell>
          <cell r="F14">
            <v>12420164001048</v>
          </cell>
          <cell r="G14" t="str">
            <v>CM HOSPITALAR S.A. RECIFE</v>
          </cell>
          <cell r="H14" t="str">
            <v>B</v>
          </cell>
          <cell r="I14" t="str">
            <v>S</v>
          </cell>
          <cell r="J14">
            <v>57476</v>
          </cell>
          <cell r="K14">
            <v>43846</v>
          </cell>
          <cell r="L14" t="str">
            <v>2620011242011048550010000574761005323112</v>
          </cell>
          <cell r="M14" t="str">
            <v>26 -  Pernambuco</v>
          </cell>
          <cell r="N14">
            <v>690</v>
          </cell>
        </row>
        <row r="15">
          <cell r="C15" t="str">
            <v>UPA BARRA DE JANGADA</v>
          </cell>
          <cell r="E15" t="str">
            <v>3.4 - Material Farmacológico</v>
          </cell>
          <cell r="F15" t="str">
            <v>21381761000100</v>
          </cell>
          <cell r="G15" t="str">
            <v>SIX DISTRIBUIDORA HOSPITALAR LTDA</v>
          </cell>
          <cell r="H15" t="str">
            <v>B</v>
          </cell>
          <cell r="I15" t="str">
            <v>S</v>
          </cell>
          <cell r="J15">
            <v>28015</v>
          </cell>
          <cell r="K15">
            <v>43857</v>
          </cell>
          <cell r="L15" t="str">
            <v>26200121381761000100550010000280151083837310</v>
          </cell>
          <cell r="M15" t="str">
            <v>26 -  Pernambuco</v>
          </cell>
          <cell r="N15">
            <v>942.3</v>
          </cell>
        </row>
        <row r="16">
          <cell r="C16" t="str">
            <v>UPA BARRA DE JANGADA</v>
          </cell>
          <cell r="E16" t="str">
            <v>3.4 - Material Farmacológico</v>
          </cell>
          <cell r="F16">
            <v>21596736000144</v>
          </cell>
          <cell r="G16" t="str">
            <v>ULTRAMEGA DISTR HOSPITALAR E LTDA</v>
          </cell>
          <cell r="H16" t="str">
            <v>B</v>
          </cell>
          <cell r="I16" t="str">
            <v>S</v>
          </cell>
          <cell r="J16">
            <v>90582</v>
          </cell>
          <cell r="K16">
            <v>43858</v>
          </cell>
          <cell r="L16" t="str">
            <v>26200121596736000144550010000905821000925968</v>
          </cell>
          <cell r="M16" t="str">
            <v>26 -  Pernambuco</v>
          </cell>
          <cell r="N16">
            <v>31</v>
          </cell>
        </row>
        <row r="17">
          <cell r="C17" t="str">
            <v>UPA BARRA DE JANGADA</v>
          </cell>
          <cell r="E17" t="str">
            <v>3.4 - Material Farmacológico</v>
          </cell>
          <cell r="F17">
            <v>7160019000144</v>
          </cell>
          <cell r="G17" t="str">
            <v>VITALE COMERCIO LTDA EPP</v>
          </cell>
          <cell r="H17" t="str">
            <v>B</v>
          </cell>
          <cell r="I17" t="str">
            <v>S</v>
          </cell>
          <cell r="J17">
            <v>33772</v>
          </cell>
          <cell r="K17">
            <v>43861</v>
          </cell>
          <cell r="L17" t="str">
            <v>26200107160019000144550010000337721254756382</v>
          </cell>
          <cell r="M17" t="str">
            <v>26 -  Pernambuco</v>
          </cell>
          <cell r="N17">
            <v>346.8</v>
          </cell>
        </row>
        <row r="18">
          <cell r="C18" t="str">
            <v>UPA BARRA DE JANGADA</v>
          </cell>
          <cell r="E18" t="str">
            <v>3.4 - Material Farmacológico</v>
          </cell>
          <cell r="F18">
            <v>11563145000117</v>
          </cell>
          <cell r="G18" t="str">
            <v>COMERCIAL MOSTAERT LTDA</v>
          </cell>
          <cell r="H18" t="str">
            <v>B</v>
          </cell>
          <cell r="I18" t="str">
            <v>S</v>
          </cell>
          <cell r="J18">
            <v>66551</v>
          </cell>
          <cell r="K18">
            <v>43860</v>
          </cell>
          <cell r="L18" t="str">
            <v>26200111563145000117550010000665511001216217</v>
          </cell>
          <cell r="M18" t="str">
            <v>26 -  Pernambuco</v>
          </cell>
          <cell r="N18">
            <v>1870.6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21596736000144</v>
          </cell>
          <cell r="G19" t="str">
            <v>ULTRAMEGA DISTR HOSPITALAR E LTDA</v>
          </cell>
          <cell r="H19" t="str">
            <v>B</v>
          </cell>
          <cell r="I19" t="str">
            <v>S</v>
          </cell>
          <cell r="J19">
            <v>89534</v>
          </cell>
          <cell r="K19">
            <v>43846</v>
          </cell>
          <cell r="L19" t="str">
            <v>26200121596736000144550010000895341000915180</v>
          </cell>
          <cell r="M19" t="str">
            <v>26 -  Pernambuco</v>
          </cell>
          <cell r="N19">
            <v>657.41</v>
          </cell>
        </row>
        <row r="20">
          <cell r="C20" t="str">
            <v>UPA BARRA DE JANGADA</v>
          </cell>
          <cell r="E20" t="str">
            <v>3.12 - Material Hospitalar</v>
          </cell>
          <cell r="F20">
            <v>21596736000144</v>
          </cell>
          <cell r="G20" t="str">
            <v>ULTRAMEGA DISTR HOSPITALAR E LTDA</v>
          </cell>
          <cell r="H20" t="str">
            <v>B</v>
          </cell>
          <cell r="I20" t="str">
            <v>S</v>
          </cell>
          <cell r="J20">
            <v>89261</v>
          </cell>
          <cell r="K20">
            <v>43846</v>
          </cell>
          <cell r="L20" t="str">
            <v>26200121596736000014444001000089261100912298</v>
          </cell>
          <cell r="M20" t="str">
            <v>26 -  Pernambuco</v>
          </cell>
          <cell r="N20">
            <v>515.87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30848237000198</v>
          </cell>
          <cell r="G21" t="str">
            <v>PH COMERCIO DE PROD MED HOSP</v>
          </cell>
          <cell r="H21" t="str">
            <v>B</v>
          </cell>
          <cell r="I21" t="str">
            <v>S</v>
          </cell>
          <cell r="J21">
            <v>2957</v>
          </cell>
          <cell r="K21">
            <v>43852</v>
          </cell>
          <cell r="L21" t="str">
            <v>26200130848237000198550010000029571055899850</v>
          </cell>
          <cell r="M21" t="str">
            <v>35 -  São Paulo</v>
          </cell>
          <cell r="N21">
            <v>408.5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30848237000198</v>
          </cell>
          <cell r="G22" t="str">
            <v>PH COMERCIO DE PROD MED HOSP</v>
          </cell>
          <cell r="H22" t="str">
            <v>B</v>
          </cell>
          <cell r="I22" t="str">
            <v>S</v>
          </cell>
          <cell r="J22">
            <v>2981</v>
          </cell>
          <cell r="K22">
            <v>43858</v>
          </cell>
          <cell r="L22" t="str">
            <v>26200130848237000198550010000029811792005520</v>
          </cell>
          <cell r="M22" t="str">
            <v>35 -  São Paulo</v>
          </cell>
          <cell r="N22">
            <v>1034.6300000000001</v>
          </cell>
        </row>
        <row r="23">
          <cell r="C23" t="str">
            <v>UPA BARRA DE JANGADA</v>
          </cell>
          <cell r="E23" t="str">
            <v>3.12 - Material Hospitalar</v>
          </cell>
          <cell r="F23">
            <v>21596736000144</v>
          </cell>
          <cell r="G23" t="str">
            <v>ULTRAMEGA DISTR HOSPITALAR E LTDA</v>
          </cell>
          <cell r="H23" t="str">
            <v>B</v>
          </cell>
          <cell r="I23" t="str">
            <v>S</v>
          </cell>
          <cell r="J23">
            <v>90582</v>
          </cell>
          <cell r="K23">
            <v>43858</v>
          </cell>
          <cell r="L23" t="str">
            <v>26200121596736000144550010000905821000925968</v>
          </cell>
          <cell r="M23" t="str">
            <v>26 -  Pernambuco</v>
          </cell>
          <cell r="N23">
            <v>1804.2</v>
          </cell>
        </row>
        <row r="24">
          <cell r="C24" t="str">
            <v>UPA BARRA DE JANGADA</v>
          </cell>
          <cell r="E24" t="str">
            <v>3.12 - Material Hospitalar</v>
          </cell>
          <cell r="F24">
            <v>9607807000161</v>
          </cell>
          <cell r="G24" t="str">
            <v>INJEFARMA CAVALCANTI E SILVA DIST.LTDA</v>
          </cell>
          <cell r="H24" t="str">
            <v>B</v>
          </cell>
          <cell r="I24" t="str">
            <v>S</v>
          </cell>
          <cell r="J24">
            <v>15371</v>
          </cell>
          <cell r="K24">
            <v>43861</v>
          </cell>
          <cell r="L24" t="str">
            <v>26200109607807000161550010000153711519973003</v>
          </cell>
          <cell r="M24" t="str">
            <v>26 -  Pernambuco</v>
          </cell>
          <cell r="N24">
            <v>726.76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9607807000161</v>
          </cell>
          <cell r="G25" t="str">
            <v>INJEFARMA CAVALCANTI E SILVA DIST.LTDA</v>
          </cell>
          <cell r="H25" t="str">
            <v>B</v>
          </cell>
          <cell r="I25" t="str">
            <v>S</v>
          </cell>
          <cell r="J25">
            <v>15376</v>
          </cell>
          <cell r="K25">
            <v>43861</v>
          </cell>
          <cell r="L25" t="str">
            <v>26200109607807000161550010000153761786962476</v>
          </cell>
          <cell r="M25" t="str">
            <v>26 -  Pernambuco</v>
          </cell>
          <cell r="N25">
            <v>305.60000000000002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9137934000225</v>
          </cell>
          <cell r="G26" t="str">
            <v>NORDICA DISTRIBUIDORA HOSPITALAR LTDA</v>
          </cell>
          <cell r="H26" t="str">
            <v>B</v>
          </cell>
          <cell r="I26" t="str">
            <v>S</v>
          </cell>
          <cell r="J26">
            <v>598</v>
          </cell>
          <cell r="K26">
            <v>43858</v>
          </cell>
          <cell r="L26" t="str">
            <v>26200109137934000225558880000005981518293304</v>
          </cell>
          <cell r="M26" t="str">
            <v>26 -  Pernambuco</v>
          </cell>
          <cell r="N26">
            <v>263.45</v>
          </cell>
        </row>
        <row r="27">
          <cell r="C27" t="str">
            <v>UPA BARRA DE JANGADA</v>
          </cell>
          <cell r="E27" t="str">
            <v>5.11 - Fornecimento de Alimentação</v>
          </cell>
          <cell r="F27">
            <v>11024546000107</v>
          </cell>
          <cell r="G27" t="str">
            <v>IRMÃOS COSTA SUPERMECADO LTDA</v>
          </cell>
          <cell r="H27" t="str">
            <v>B</v>
          </cell>
          <cell r="I27" t="str">
            <v>S</v>
          </cell>
          <cell r="J27">
            <v>23810</v>
          </cell>
          <cell r="K27">
            <v>43839</v>
          </cell>
          <cell r="L27" t="str">
            <v>26200111024546000107550010000236701074859900</v>
          </cell>
          <cell r="M27" t="str">
            <v>26 -  Pernambuco</v>
          </cell>
          <cell r="N27">
            <v>229</v>
          </cell>
        </row>
        <row r="28">
          <cell r="C28" t="str">
            <v>UPA BARRA DE JANGADA</v>
          </cell>
          <cell r="E28" t="str">
            <v>3.2 - Gás e Outros Materiais Engarrafados</v>
          </cell>
          <cell r="F28">
            <v>10445454000120</v>
          </cell>
          <cell r="G28" t="str">
            <v>WHITE MARTINS GASES IND. DO NE S.A.</v>
          </cell>
          <cell r="H28" t="str">
            <v>B</v>
          </cell>
          <cell r="I28" t="str">
            <v>S</v>
          </cell>
          <cell r="J28">
            <v>39505</v>
          </cell>
          <cell r="K28">
            <v>43833</v>
          </cell>
          <cell r="L28" t="str">
            <v>26200124380578002041550080000395051776545790</v>
          </cell>
          <cell r="M28" t="str">
            <v>26 -  Pernambuco</v>
          </cell>
          <cell r="N28">
            <v>31.13</v>
          </cell>
        </row>
        <row r="29">
          <cell r="C29" t="str">
            <v>UPA BARRA DE JANGADA</v>
          </cell>
          <cell r="E29" t="str">
            <v>3.2 - Gás e Outros Materiais Engarrafados</v>
          </cell>
          <cell r="F29">
            <v>10445454000120</v>
          </cell>
          <cell r="G29" t="str">
            <v>WHITE MARTINS GASES IND. DO NE S.A.</v>
          </cell>
          <cell r="H29" t="str">
            <v>B</v>
          </cell>
          <cell r="I29" t="str">
            <v>S</v>
          </cell>
          <cell r="J29">
            <v>39485</v>
          </cell>
          <cell r="K29">
            <v>43833</v>
          </cell>
          <cell r="L29" t="str">
            <v>26191224380578002041550080000394851776440298</v>
          </cell>
          <cell r="M29" t="str">
            <v>26 -  Pernambuco</v>
          </cell>
          <cell r="N29">
            <v>124.52</v>
          </cell>
        </row>
        <row r="30">
          <cell r="C30" t="str">
            <v>UPA BARRA DE JANGADA</v>
          </cell>
          <cell r="E30" t="str">
            <v>3.2 - Gás e Outros Materiais Engarrafados</v>
          </cell>
          <cell r="F30">
            <v>10445454000120</v>
          </cell>
          <cell r="G30" t="str">
            <v>WHITE MARTINS GASES IND. DO NE S.A.</v>
          </cell>
          <cell r="H30" t="str">
            <v>B</v>
          </cell>
          <cell r="I30" t="str">
            <v>S</v>
          </cell>
          <cell r="J30">
            <v>39546</v>
          </cell>
          <cell r="K30">
            <v>43837</v>
          </cell>
          <cell r="L30" t="str">
            <v>26200124380578002041550080000395461776927149</v>
          </cell>
          <cell r="M30" t="str">
            <v>26 -  Pernambuco</v>
          </cell>
          <cell r="N30">
            <v>31.13</v>
          </cell>
        </row>
        <row r="31">
          <cell r="C31" t="str">
            <v>UPA BARRA DE JANGADA</v>
          </cell>
          <cell r="E31" t="str">
            <v>3.2 - Gás e Outros Materiais Engarrafados</v>
          </cell>
          <cell r="F31">
            <v>10445454000120</v>
          </cell>
          <cell r="G31" t="str">
            <v>WHITE MARTINS GASES IND. DO NE S.A.</v>
          </cell>
          <cell r="H31" t="str">
            <v>B</v>
          </cell>
          <cell r="I31" t="str">
            <v>S</v>
          </cell>
          <cell r="J31">
            <v>39543</v>
          </cell>
          <cell r="K31">
            <v>43837</v>
          </cell>
          <cell r="L31" t="str">
            <v>26200124380578002041550080000395431776851752</v>
          </cell>
          <cell r="M31" t="str">
            <v>26 -  Pernambuco</v>
          </cell>
          <cell r="N31">
            <v>31.13</v>
          </cell>
        </row>
        <row r="32">
          <cell r="C32" t="str">
            <v>UPA BARRA DE JANGADA</v>
          </cell>
          <cell r="E32" t="str">
            <v>3.2 - Gás e Outros Materiais Engarrafados</v>
          </cell>
          <cell r="F32">
            <v>10445454000120</v>
          </cell>
          <cell r="G32" t="str">
            <v>WHITE MARTINS GASES IND. DO NE S.A.</v>
          </cell>
          <cell r="H32" t="str">
            <v>B</v>
          </cell>
          <cell r="I32" t="str">
            <v>S</v>
          </cell>
          <cell r="J32">
            <v>39561</v>
          </cell>
          <cell r="K32">
            <v>43838</v>
          </cell>
          <cell r="L32" t="str">
            <v>26200124380578002041550080000395611777239021</v>
          </cell>
          <cell r="M32" t="str">
            <v>26 -  Pernambuco</v>
          </cell>
          <cell r="N32">
            <v>93.39</v>
          </cell>
        </row>
        <row r="33">
          <cell r="C33" t="str">
            <v>UPA BARRA DE JANGADA</v>
          </cell>
          <cell r="E33" t="str">
            <v>3.2 - Gás e Outros Materiais Engarrafados</v>
          </cell>
          <cell r="F33">
            <v>10445454000120</v>
          </cell>
          <cell r="G33" t="str">
            <v>WHITE MARTINS GASES IND. DO NE S.A.</v>
          </cell>
          <cell r="H33" t="str">
            <v>B</v>
          </cell>
          <cell r="I33" t="str">
            <v>S</v>
          </cell>
          <cell r="J33">
            <v>39581</v>
          </cell>
          <cell r="K33">
            <v>43843</v>
          </cell>
          <cell r="L33" t="str">
            <v>26200124380578002041550080000395811777378342</v>
          </cell>
          <cell r="M33" t="str">
            <v>26 -  Pernambuco</v>
          </cell>
          <cell r="N33">
            <v>62.26</v>
          </cell>
        </row>
        <row r="34">
          <cell r="C34" t="str">
            <v>UPA BARRA DE JANGADA</v>
          </cell>
          <cell r="E34" t="str">
            <v>3.2 - Gás e Outros Materiais Engarrafados</v>
          </cell>
          <cell r="F34">
            <v>10445454000120</v>
          </cell>
          <cell r="G34" t="str">
            <v>WHITE MARTINS GASES IND. DO NE S.A.</v>
          </cell>
          <cell r="H34" t="str">
            <v>B</v>
          </cell>
          <cell r="I34" t="str">
            <v>S</v>
          </cell>
          <cell r="J34">
            <v>1085</v>
          </cell>
          <cell r="K34">
            <v>43843</v>
          </cell>
          <cell r="L34" t="str">
            <v>26200124380578002203550870000010851777274935</v>
          </cell>
          <cell r="M34" t="str">
            <v>26 -  Pernambuco</v>
          </cell>
          <cell r="N34">
            <v>1366.12</v>
          </cell>
        </row>
        <row r="35">
          <cell r="C35" t="str">
            <v>UPA BARRA DE JANGADA</v>
          </cell>
          <cell r="E35" t="str">
            <v>3.2 - Gás e Outros Materiais Engarrafados</v>
          </cell>
          <cell r="F35">
            <v>10445454000120</v>
          </cell>
          <cell r="G35" t="str">
            <v>WHITE MARTINS GASES IND. DO NE S.A.</v>
          </cell>
          <cell r="H35" t="str">
            <v>B</v>
          </cell>
          <cell r="I35" t="str">
            <v>S</v>
          </cell>
          <cell r="J35">
            <v>39587</v>
          </cell>
          <cell r="K35">
            <v>43843</v>
          </cell>
          <cell r="L35" t="str">
            <v>26200124380578002041550080000395871777491150</v>
          </cell>
          <cell r="M35" t="str">
            <v>26 -  Pernambuco</v>
          </cell>
          <cell r="N35">
            <v>251.24</v>
          </cell>
        </row>
        <row r="36">
          <cell r="C36" t="str">
            <v>UPA BARRA DE JANGADA</v>
          </cell>
          <cell r="E36" t="str">
            <v>3.2 - Gás e Outros Materiais Engarrafados</v>
          </cell>
          <cell r="F36">
            <v>10445454000120</v>
          </cell>
          <cell r="G36" t="str">
            <v>WHITE MARTINS GASES IND. DO NE S.A.</v>
          </cell>
          <cell r="H36" t="str">
            <v>B</v>
          </cell>
          <cell r="I36" t="str">
            <v>S</v>
          </cell>
          <cell r="J36">
            <v>39678</v>
          </cell>
          <cell r="K36">
            <v>43851</v>
          </cell>
          <cell r="L36" t="str">
            <v>26200124380578002041550080000396781778383919</v>
          </cell>
          <cell r="M36" t="str">
            <v>26 -  Pernambuco</v>
          </cell>
          <cell r="N36">
            <v>31.13</v>
          </cell>
        </row>
        <row r="37">
          <cell r="C37" t="str">
            <v>UPA BARRA DE JANGADA</v>
          </cell>
          <cell r="E37" t="str">
            <v>3.2 - Gás e Outros Materiais Engarrafados</v>
          </cell>
          <cell r="F37">
            <v>10445454000120</v>
          </cell>
          <cell r="G37" t="str">
            <v>WHITE MARTINS GASES IND. DO NE S.A.</v>
          </cell>
          <cell r="H37" t="str">
            <v>B</v>
          </cell>
          <cell r="I37" t="str">
            <v>S</v>
          </cell>
          <cell r="J37">
            <v>39656</v>
          </cell>
          <cell r="K37">
            <v>43851</v>
          </cell>
          <cell r="L37" t="str">
            <v>26200124380578002041550080000396561778210227</v>
          </cell>
          <cell r="M37" t="str">
            <v>26 -  Pernambuco</v>
          </cell>
          <cell r="N37">
            <v>62.26</v>
          </cell>
        </row>
        <row r="38">
          <cell r="C38" t="str">
            <v>UPA BARRA DE JANGADA</v>
          </cell>
          <cell r="E38" t="str">
            <v>3.2 - Gás e Outros Materiais Engarrafados</v>
          </cell>
          <cell r="F38">
            <v>10445454000120</v>
          </cell>
          <cell r="G38" t="str">
            <v>WHITE MARTINS GASES IND. DO NE S.A.</v>
          </cell>
          <cell r="H38" t="str">
            <v>B</v>
          </cell>
          <cell r="I38" t="str">
            <v>S</v>
          </cell>
          <cell r="J38">
            <v>39614</v>
          </cell>
          <cell r="K38">
            <v>43851</v>
          </cell>
          <cell r="L38" t="str">
            <v>26200124380578002041550080000396141777667053</v>
          </cell>
          <cell r="M38" t="str">
            <v>26 -  Pernambuco</v>
          </cell>
          <cell r="N38">
            <v>37.69</v>
          </cell>
        </row>
        <row r="39">
          <cell r="C39" t="str">
            <v>UPA BARRA DE JANGADA</v>
          </cell>
          <cell r="E39" t="str">
            <v>3.2 - Gás e Outros Materiais Engarrafados</v>
          </cell>
          <cell r="F39">
            <v>10445454000120</v>
          </cell>
          <cell r="G39" t="str">
            <v>WHITE MARTINS GASES IND. DO NE S.A.</v>
          </cell>
          <cell r="H39" t="str">
            <v>B</v>
          </cell>
          <cell r="I39" t="str">
            <v>S</v>
          </cell>
          <cell r="J39">
            <v>39642</v>
          </cell>
          <cell r="K39">
            <v>43857</v>
          </cell>
          <cell r="L39" t="str">
            <v>26200124380578002041550080000396421778034474</v>
          </cell>
          <cell r="M39" t="str">
            <v>26 -  Pernambuco</v>
          </cell>
          <cell r="N39">
            <v>31.13</v>
          </cell>
        </row>
        <row r="40">
          <cell r="C40" t="str">
            <v>UPA BARRA DE JANGADA</v>
          </cell>
          <cell r="E40" t="str">
            <v>3.2 - Gás e Outros Materiais Engarrafados</v>
          </cell>
          <cell r="F40">
            <v>10445454000120</v>
          </cell>
          <cell r="G40" t="str">
            <v>WHITE MARTINS GASES IND. DO NE S.A.</v>
          </cell>
          <cell r="H40" t="str">
            <v>B</v>
          </cell>
          <cell r="I40" t="str">
            <v>S</v>
          </cell>
          <cell r="J40">
            <v>39714</v>
          </cell>
          <cell r="K40">
            <v>43857</v>
          </cell>
          <cell r="L40" t="str">
            <v>26200124380578002041550080000397141778732849</v>
          </cell>
          <cell r="M40" t="str">
            <v>26 -  Pernambuco</v>
          </cell>
          <cell r="N40">
            <v>68.819999999999993</v>
          </cell>
        </row>
        <row r="41">
          <cell r="C41" t="str">
            <v>UPA BARRA DE JANGADA</v>
          </cell>
          <cell r="E41" t="str">
            <v>3.2 - Gás e Outros Materiais Engarrafados</v>
          </cell>
          <cell r="F41">
            <v>10445454000120</v>
          </cell>
          <cell r="G41" t="str">
            <v>WHITE MARTINS GASES IND. DO NE S.A.</v>
          </cell>
          <cell r="H41" t="str">
            <v>B</v>
          </cell>
          <cell r="I41" t="str">
            <v>S</v>
          </cell>
          <cell r="J41">
            <v>39749</v>
          </cell>
          <cell r="K41">
            <v>43860</v>
          </cell>
          <cell r="L41" t="str">
            <v>26200124380578002041550080000397491779130511</v>
          </cell>
          <cell r="M41" t="str">
            <v>26 -  Pernambuco</v>
          </cell>
          <cell r="N41">
            <v>62.26</v>
          </cell>
        </row>
        <row r="42">
          <cell r="C42" t="str">
            <v>UPA BARRA DE JANGADA</v>
          </cell>
          <cell r="E42" t="str">
            <v>3.2 - Gás e Outros Materiais Engarrafados</v>
          </cell>
          <cell r="F42">
            <v>10445454000120</v>
          </cell>
          <cell r="G42" t="str">
            <v>WHITE MARTINS GASES IND. DO NE S.A.</v>
          </cell>
          <cell r="H42" t="str">
            <v>B</v>
          </cell>
          <cell r="I42" t="str">
            <v>S</v>
          </cell>
          <cell r="J42">
            <v>39738</v>
          </cell>
          <cell r="K42">
            <v>43860</v>
          </cell>
          <cell r="L42" t="str">
            <v>26200124380578002041550080000397381779007309</v>
          </cell>
          <cell r="M42" t="str">
            <v>26 -  Pernambuco</v>
          </cell>
          <cell r="N42">
            <v>62.26</v>
          </cell>
        </row>
        <row r="43">
          <cell r="C43" t="str">
            <v>UPA BARRA DE JANGADA</v>
          </cell>
          <cell r="E43" t="str">
            <v>3.2 - Gás e Outros Materiais Engarrafados</v>
          </cell>
          <cell r="F43">
            <v>10445454000120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>
            <v>1751</v>
          </cell>
          <cell r="K43">
            <v>43860</v>
          </cell>
          <cell r="L43" t="str">
            <v>26200124380578002203550350000017511779125848</v>
          </cell>
          <cell r="M43" t="str">
            <v>26 -  Pernambuco</v>
          </cell>
          <cell r="N43">
            <v>1382.78</v>
          </cell>
        </row>
        <row r="44">
          <cell r="C44" t="str">
            <v>UPA BARRA DE JANGADA</v>
          </cell>
          <cell r="E44" t="str">
            <v>3.99 - Outras despesas com Material de Consumo</v>
          </cell>
          <cell r="F44">
            <v>7160019000144</v>
          </cell>
          <cell r="G44" t="str">
            <v>VITALE COMERCIO LTDA EPP</v>
          </cell>
          <cell r="H44" t="str">
            <v>B</v>
          </cell>
          <cell r="I44" t="str">
            <v>S</v>
          </cell>
          <cell r="J44">
            <v>33771</v>
          </cell>
          <cell r="K44">
            <v>43854</v>
          </cell>
          <cell r="L44" t="str">
            <v>26200107160019000144550010000337711925180694</v>
          </cell>
          <cell r="M44" t="str">
            <v>26 -  Pernambuco</v>
          </cell>
          <cell r="N44">
            <v>1416.3</v>
          </cell>
        </row>
        <row r="45">
          <cell r="C45" t="str">
            <v>UPA BARRA DE JANGADA</v>
          </cell>
          <cell r="E45" t="str">
            <v>3.99 - Outras despesas com Material de Consumo</v>
          </cell>
          <cell r="F45">
            <v>7160019000144</v>
          </cell>
          <cell r="G45" t="str">
            <v>VITALE COMERCIO LTDA EPP</v>
          </cell>
          <cell r="H45" t="str">
            <v>B</v>
          </cell>
          <cell r="I45" t="str">
            <v>S</v>
          </cell>
          <cell r="J45">
            <v>33607</v>
          </cell>
          <cell r="K45">
            <v>43843</v>
          </cell>
          <cell r="L45" t="str">
            <v>2620010716619000144550010000336071002669015</v>
          </cell>
          <cell r="M45" t="str">
            <v>26 -  Pernambuco</v>
          </cell>
          <cell r="N45">
            <v>441.72</v>
          </cell>
        </row>
        <row r="46">
          <cell r="C46" t="str">
            <v>UPA BARRA DE JANGADA</v>
          </cell>
          <cell r="E46" t="str">
            <v>3.11 - Material Laboratorial</v>
          </cell>
          <cell r="F46">
            <v>10779833000156</v>
          </cell>
          <cell r="G46" t="str">
            <v>MEDICAL  MERCANTIL DE APARELHAGEM MEDICA LTDA</v>
          </cell>
          <cell r="H46" t="str">
            <v>B</v>
          </cell>
          <cell r="I46" t="str">
            <v>S</v>
          </cell>
          <cell r="J46">
            <v>496850</v>
          </cell>
          <cell r="K46">
            <v>43851</v>
          </cell>
          <cell r="L46" t="str">
            <v>26200110779833000156550010004968501093340430</v>
          </cell>
          <cell r="M46" t="str">
            <v>26 -  Pernambuco</v>
          </cell>
          <cell r="N46">
            <v>3000</v>
          </cell>
        </row>
        <row r="47">
          <cell r="C47" t="str">
            <v>UPA BARRA DE JANGADA</v>
          </cell>
          <cell r="E47" t="str">
            <v>3.99 - Outras despesas com Material de Consumo</v>
          </cell>
          <cell r="F47">
            <v>13047802000107</v>
          </cell>
          <cell r="G47" t="str">
            <v>REDMED COMERCIO E LOCAÇÃO LTDA</v>
          </cell>
          <cell r="H47" t="str">
            <v>B</v>
          </cell>
          <cell r="I47" t="str">
            <v>S</v>
          </cell>
          <cell r="J47">
            <v>713</v>
          </cell>
          <cell r="K47">
            <v>43851</v>
          </cell>
          <cell r="L47" t="str">
            <v>27200113047802000107550030000007131486956731</v>
          </cell>
          <cell r="M47" t="str">
            <v>27 -  Alagoas</v>
          </cell>
          <cell r="N47">
            <v>504</v>
          </cell>
        </row>
        <row r="48">
          <cell r="C48" t="str">
            <v>UPA BARRA DE JANGADA</v>
          </cell>
          <cell r="E48" t="str">
            <v>3.7 - Material de Limpeza e Produtos de Hgienização</v>
          </cell>
          <cell r="F48">
            <v>11024546000107</v>
          </cell>
          <cell r="G48" t="str">
            <v>IRMÃOS COSTA SUPERMECADO LTDA</v>
          </cell>
          <cell r="H48" t="str">
            <v>B</v>
          </cell>
          <cell r="I48" t="str">
            <v>S</v>
          </cell>
          <cell r="J48">
            <v>23670</v>
          </cell>
          <cell r="K48">
            <v>43833</v>
          </cell>
          <cell r="L48" t="str">
            <v>26200111024546000107550010000236701074859900</v>
          </cell>
          <cell r="M48" t="str">
            <v>26 -  Pernambuco</v>
          </cell>
          <cell r="N48">
            <v>178.17</v>
          </cell>
        </row>
        <row r="49">
          <cell r="C49" t="str">
            <v>UPA BARRA DE JANGADA</v>
          </cell>
          <cell r="E49" t="str">
            <v>3.7 - Material de Limpeza e Produtos de Hgienização</v>
          </cell>
          <cell r="F49">
            <v>11024546000107</v>
          </cell>
          <cell r="G49" t="str">
            <v>IRMÃOS COSTA SUPERMECADO LTDA</v>
          </cell>
          <cell r="H49" t="str">
            <v>B</v>
          </cell>
          <cell r="I49" t="str">
            <v>S</v>
          </cell>
          <cell r="J49">
            <v>23810</v>
          </cell>
          <cell r="K49">
            <v>43839</v>
          </cell>
          <cell r="L49" t="str">
            <v>26200111024546000107550010000236701074859900</v>
          </cell>
          <cell r="M49" t="str">
            <v>26 -  Pernambuco</v>
          </cell>
          <cell r="N49">
            <v>13.72</v>
          </cell>
        </row>
        <row r="50">
          <cell r="C50" t="str">
            <v>UPA BARRA DE JANGADA</v>
          </cell>
          <cell r="E50" t="str">
            <v>3.7 - Material de Limpeza e Produtos de Hgienização</v>
          </cell>
          <cell r="F50">
            <v>8014460000180</v>
          </cell>
          <cell r="G50" t="str">
            <v>VANPEL MATL DE ESCRIT E INFORMATICA LTDA</v>
          </cell>
          <cell r="H50" t="str">
            <v>B</v>
          </cell>
          <cell r="I50" t="str">
            <v>S</v>
          </cell>
          <cell r="J50">
            <v>24025</v>
          </cell>
          <cell r="K50">
            <v>43846</v>
          </cell>
          <cell r="L50" t="str">
            <v>26200108014460000180550010000240251001033651</v>
          </cell>
          <cell r="M50" t="str">
            <v>26 -  Pernambuco</v>
          </cell>
          <cell r="N50">
            <v>326</v>
          </cell>
        </row>
        <row r="51">
          <cell r="C51" t="str">
            <v>UPA BARRA DE JANGADA</v>
          </cell>
          <cell r="E51" t="str">
            <v>3.7 - Material de Limpeza e Produtos de Hgienização</v>
          </cell>
          <cell r="F51">
            <v>31159276000140</v>
          </cell>
          <cell r="G51" t="str">
            <v>R. C. DAMASIO EIRELI</v>
          </cell>
          <cell r="H51" t="str">
            <v>B</v>
          </cell>
          <cell r="I51" t="str">
            <v>S</v>
          </cell>
          <cell r="J51">
            <v>4595</v>
          </cell>
          <cell r="K51">
            <v>43847</v>
          </cell>
          <cell r="L51" t="str">
            <v>26200110833083000153550010000045951103410104</v>
          </cell>
          <cell r="M51" t="str">
            <v>26 -  Pernambuco</v>
          </cell>
          <cell r="N51">
            <v>100.8</v>
          </cell>
        </row>
        <row r="52">
          <cell r="C52" t="str">
            <v>UPA BARRA DE JANGADA</v>
          </cell>
          <cell r="E52" t="str">
            <v>3.7 - Material de Limpeza e Produtos de Hgienização</v>
          </cell>
          <cell r="F52">
            <v>8014460000180</v>
          </cell>
          <cell r="G52" t="str">
            <v>VANPEL MATL DE ESCRIT E INFORMATICA LTDA</v>
          </cell>
          <cell r="H52" t="str">
            <v>B</v>
          </cell>
          <cell r="I52" t="str">
            <v>S</v>
          </cell>
          <cell r="J52">
            <v>24229</v>
          </cell>
          <cell r="K52">
            <v>43852</v>
          </cell>
          <cell r="L52" t="str">
            <v>26200108014460000180550010000242291001035999</v>
          </cell>
          <cell r="M52" t="str">
            <v>26 -  Pernambuco</v>
          </cell>
          <cell r="N52">
            <v>186</v>
          </cell>
        </row>
        <row r="53">
          <cell r="C53" t="str">
            <v>UPA BARRA DE JANGADA</v>
          </cell>
          <cell r="E53" t="str">
            <v>3.7 - Material de Limpeza e Produtos de Hgienização</v>
          </cell>
          <cell r="F53">
            <v>8014460000180</v>
          </cell>
          <cell r="G53" t="str">
            <v>VANPEL MATL DE ESCRIT E INFORMATICA LTDA</v>
          </cell>
          <cell r="H53" t="str">
            <v>B</v>
          </cell>
          <cell r="I53" t="str">
            <v>S</v>
          </cell>
          <cell r="J53">
            <v>24228</v>
          </cell>
          <cell r="K53">
            <v>43852</v>
          </cell>
          <cell r="L53" t="str">
            <v>26200108014460000180550010000242281001036017</v>
          </cell>
          <cell r="M53" t="str">
            <v>26 -  Pernambuco</v>
          </cell>
          <cell r="N53">
            <v>660</v>
          </cell>
        </row>
        <row r="54">
          <cell r="C54" t="str">
            <v>UPA BARRA DE JANGADA</v>
          </cell>
          <cell r="E54" t="str">
            <v>3.7 - Material de Limpeza e Produtos de Hgienização</v>
          </cell>
          <cell r="F54">
            <v>4940640000302</v>
          </cell>
          <cell r="G54" t="str">
            <v>VIA DA CONSTRUÇÃO LTDA</v>
          </cell>
          <cell r="H54" t="str">
            <v>B</v>
          </cell>
          <cell r="I54" t="str">
            <v>S</v>
          </cell>
          <cell r="J54">
            <v>8459</v>
          </cell>
          <cell r="K54">
            <v>43857</v>
          </cell>
          <cell r="L54" t="str">
            <v>26200104940640000302550010000084591000936450</v>
          </cell>
          <cell r="M54" t="str">
            <v>26 -  Pernambuco</v>
          </cell>
          <cell r="N54">
            <v>28.43</v>
          </cell>
        </row>
        <row r="55">
          <cell r="C55" t="str">
            <v>UPA BARRA DE JANGADA</v>
          </cell>
          <cell r="E55" t="str">
            <v>3.3 - Gêneros Alimentação</v>
          </cell>
          <cell r="F55">
            <v>11024546000107</v>
          </cell>
          <cell r="G55" t="str">
            <v>IRMÃOS COSTA SUPERMECADO LTDA</v>
          </cell>
          <cell r="H55" t="str">
            <v>B</v>
          </cell>
          <cell r="I55" t="str">
            <v>S</v>
          </cell>
          <cell r="J55">
            <v>23670</v>
          </cell>
          <cell r="K55">
            <v>43836</v>
          </cell>
          <cell r="L55" t="str">
            <v>26200111024546000107550010000236701074859900</v>
          </cell>
          <cell r="M55" t="str">
            <v>26 -  Pernambuco</v>
          </cell>
          <cell r="N55">
            <v>131.61000000000001</v>
          </cell>
        </row>
        <row r="56">
          <cell r="C56" t="str">
            <v>UPA BARRA DE JANGADA</v>
          </cell>
          <cell r="E56" t="str">
            <v>3.3 - Gêneros Alimentação</v>
          </cell>
          <cell r="F56">
            <v>8014460000180</v>
          </cell>
          <cell r="G56" t="str">
            <v>VANPEL MATL DE ESCRIT E INFORMATICA LTDA</v>
          </cell>
          <cell r="H56" t="str">
            <v>B</v>
          </cell>
          <cell r="I56" t="str">
            <v>S</v>
          </cell>
          <cell r="J56">
            <v>24025</v>
          </cell>
          <cell r="K56">
            <v>43846</v>
          </cell>
          <cell r="L56" t="str">
            <v>26200108014460000180550010000240251001033651</v>
          </cell>
          <cell r="M56" t="str">
            <v>26 -  Pernambuco</v>
          </cell>
          <cell r="N56">
            <v>62</v>
          </cell>
        </row>
        <row r="57">
          <cell r="C57" t="str">
            <v>UPA BARRA DE JANGADA</v>
          </cell>
          <cell r="E57" t="str">
            <v>3.3 - Gêneros Alimentação</v>
          </cell>
          <cell r="F57">
            <v>3144097000102</v>
          </cell>
          <cell r="G57" t="str">
            <v>ADAUTO CABRAL DE SOUZA ME</v>
          </cell>
          <cell r="H57" t="str">
            <v>B</v>
          </cell>
          <cell r="I57" t="str">
            <v>S</v>
          </cell>
          <cell r="J57">
            <v>3517</v>
          </cell>
          <cell r="K57">
            <v>43846</v>
          </cell>
          <cell r="L57" t="str">
            <v>26200103144097000102550010000035171120519832</v>
          </cell>
          <cell r="M57" t="str">
            <v>26 -  Pernambuco</v>
          </cell>
          <cell r="N57">
            <v>570</v>
          </cell>
        </row>
        <row r="58">
          <cell r="C58" t="str">
            <v>UPA BARRA DE JANGADA</v>
          </cell>
          <cell r="E58" t="str">
            <v>3.3 - Gêneros Alimentação</v>
          </cell>
          <cell r="F58">
            <v>3144097000102</v>
          </cell>
          <cell r="G58" t="str">
            <v>ADAUTO CABRAL DE SOUZA ME</v>
          </cell>
          <cell r="H58" t="str">
            <v>B</v>
          </cell>
          <cell r="I58" t="str">
            <v>S</v>
          </cell>
          <cell r="J58">
            <v>3513</v>
          </cell>
          <cell r="K58">
            <v>43846</v>
          </cell>
          <cell r="L58" t="str">
            <v>26200103144097000102550010000035131120519833</v>
          </cell>
          <cell r="M58" t="str">
            <v>26 -  Pernambuco</v>
          </cell>
          <cell r="N58">
            <v>660</v>
          </cell>
        </row>
        <row r="59">
          <cell r="C59" t="str">
            <v>UPA BARRA DE JANGADA</v>
          </cell>
          <cell r="E59" t="str">
            <v>3.3 - Gêneros Alimentação</v>
          </cell>
          <cell r="F59">
            <v>1087587000180</v>
          </cell>
          <cell r="G59" t="str">
            <v xml:space="preserve">PAULO BAHIA </v>
          </cell>
          <cell r="H59" t="str">
            <v>B</v>
          </cell>
          <cell r="I59" t="str">
            <v>S</v>
          </cell>
          <cell r="J59">
            <v>149</v>
          </cell>
          <cell r="K59">
            <v>43839</v>
          </cell>
          <cell r="L59" t="str">
            <v>26200101087587000180550010000001491771620313</v>
          </cell>
          <cell r="M59" t="str">
            <v>26 -  Pernambuco</v>
          </cell>
          <cell r="N59">
            <v>575</v>
          </cell>
        </row>
        <row r="60">
          <cell r="C60" t="str">
            <v>UPA BARRA DE JANGADA</v>
          </cell>
          <cell r="E60" t="str">
            <v>3.3 - Gêneros Alimentação</v>
          </cell>
          <cell r="F60">
            <v>1087587000180</v>
          </cell>
          <cell r="G60" t="str">
            <v xml:space="preserve">PAULO BAHIA </v>
          </cell>
          <cell r="H60" t="str">
            <v>B</v>
          </cell>
          <cell r="I60" t="str">
            <v>S</v>
          </cell>
          <cell r="J60">
            <v>150</v>
          </cell>
          <cell r="K60">
            <v>43839</v>
          </cell>
          <cell r="L60" t="str">
            <v>26200101087587000180550010000001501889689172</v>
          </cell>
          <cell r="M60" t="str">
            <v>26 -  Pernambuco</v>
          </cell>
          <cell r="N60">
            <v>33</v>
          </cell>
        </row>
        <row r="61">
          <cell r="C61" t="str">
            <v>UPA BARRA DE JANGADA</v>
          </cell>
          <cell r="E61" t="str">
            <v>3.3 - Gêneros Alimentação</v>
          </cell>
          <cell r="F61">
            <v>11024546000107</v>
          </cell>
          <cell r="G61" t="str">
            <v>IRMÃOS COSTA SUPERMECADO LTDA</v>
          </cell>
          <cell r="H61" t="str">
            <v>B</v>
          </cell>
          <cell r="I61" t="str">
            <v>S</v>
          </cell>
          <cell r="J61">
            <v>23810</v>
          </cell>
          <cell r="K61">
            <v>43839</v>
          </cell>
          <cell r="L61" t="str">
            <v>26200111024546000107550010000236701074859900</v>
          </cell>
          <cell r="M61" t="str">
            <v>26 -  Pernambuco</v>
          </cell>
          <cell r="N61">
            <v>23.92</v>
          </cell>
        </row>
        <row r="62">
          <cell r="C62" t="str">
            <v>UPA BARRA DE JANGADA</v>
          </cell>
          <cell r="E62" t="str">
            <v>3.3 - Gêneros Alimentação</v>
          </cell>
          <cell r="F62">
            <v>11024546000107</v>
          </cell>
          <cell r="G62" t="str">
            <v>IRMÃOS COSTA SUPERMECADO LTDA</v>
          </cell>
          <cell r="H62" t="str">
            <v>B</v>
          </cell>
          <cell r="I62" t="str">
            <v>S</v>
          </cell>
          <cell r="J62">
            <v>24052</v>
          </cell>
          <cell r="K62">
            <v>43853</v>
          </cell>
          <cell r="L62" t="str">
            <v>26200111024546000107550010000240521076942876</v>
          </cell>
          <cell r="M62" t="str">
            <v>26 -  Pernambuco</v>
          </cell>
          <cell r="N62">
            <v>7.47</v>
          </cell>
        </row>
        <row r="63">
          <cell r="C63" t="str">
            <v>UPA BARRA DE JANGADA</v>
          </cell>
          <cell r="E63" t="str">
            <v>3.3 - Gêneros Alimentação</v>
          </cell>
          <cell r="F63">
            <v>11024546000107</v>
          </cell>
          <cell r="G63" t="str">
            <v>IRMÃOS COSTA SUPERMECADO LTDA</v>
          </cell>
          <cell r="H63" t="str">
            <v>B</v>
          </cell>
          <cell r="I63" t="str">
            <v>S</v>
          </cell>
          <cell r="J63">
            <v>23810</v>
          </cell>
          <cell r="K63">
            <v>43839</v>
          </cell>
          <cell r="L63" t="str">
            <v>26200111024546000107550010000236701074859900</v>
          </cell>
          <cell r="M63" t="str">
            <v>26 -  Pernambuco</v>
          </cell>
          <cell r="N63">
            <v>10.99</v>
          </cell>
        </row>
        <row r="64">
          <cell r="C64" t="str">
            <v>UPA BARRA DE JANGADA</v>
          </cell>
          <cell r="E64" t="str">
            <v>3.3 - Gêneros Alimentação</v>
          </cell>
          <cell r="F64">
            <v>11024546000107</v>
          </cell>
          <cell r="G64" t="str">
            <v>IRMÃOS COSTA SUPERMECADO LTDA</v>
          </cell>
          <cell r="H64" t="str">
            <v>B</v>
          </cell>
          <cell r="I64" t="str">
            <v>S</v>
          </cell>
          <cell r="J64">
            <v>23670</v>
          </cell>
          <cell r="K64">
            <v>43833</v>
          </cell>
          <cell r="L64" t="str">
            <v>26200111024546000107550010000236701074859900</v>
          </cell>
          <cell r="M64" t="str">
            <v>26 -  Pernambuco</v>
          </cell>
          <cell r="N64">
            <v>476.35</v>
          </cell>
        </row>
        <row r="65">
          <cell r="C65" t="str">
            <v>UPA BARRA DE JANGADA</v>
          </cell>
          <cell r="E65" t="str">
            <v>3.3 - Gêneros Alimentação</v>
          </cell>
          <cell r="F65">
            <v>11024546000107</v>
          </cell>
          <cell r="G65" t="str">
            <v>IRMÃOS COSTA SUPERMECADO LTDA</v>
          </cell>
          <cell r="H65" t="str">
            <v>B</v>
          </cell>
          <cell r="I65" t="str">
            <v>S</v>
          </cell>
          <cell r="J65">
            <v>23810</v>
          </cell>
          <cell r="K65">
            <v>43839</v>
          </cell>
          <cell r="L65" t="str">
            <v>26200111024546000107550010000236701074859900</v>
          </cell>
          <cell r="M65" t="str">
            <v>26 -  Pernambuco</v>
          </cell>
          <cell r="N65">
            <v>769.28</v>
          </cell>
        </row>
        <row r="66">
          <cell r="C66" t="str">
            <v>UPA BARRA DE JANGADA</v>
          </cell>
          <cell r="E66" t="str">
            <v>3.3 - Gêneros Alimentação</v>
          </cell>
          <cell r="F66">
            <v>11024546000107</v>
          </cell>
          <cell r="G66" t="str">
            <v>IRMÃOS COSTA SUPERMECADO LTDA</v>
          </cell>
          <cell r="H66" t="str">
            <v>B</v>
          </cell>
          <cell r="I66" t="str">
            <v>S</v>
          </cell>
          <cell r="J66">
            <v>24052</v>
          </cell>
          <cell r="K66">
            <v>43853</v>
          </cell>
          <cell r="L66" t="str">
            <v>26200111024546000107550010000240521076942876</v>
          </cell>
          <cell r="M66" t="str">
            <v>26 -  Pernambuco</v>
          </cell>
          <cell r="N66">
            <v>468.9</v>
          </cell>
        </row>
        <row r="67">
          <cell r="C67" t="str">
            <v>UPA BARRA DE JANGADA</v>
          </cell>
          <cell r="E67" t="str">
            <v>3.3 - Gêneros Alimentação</v>
          </cell>
          <cell r="F67">
            <v>15242921000138</v>
          </cell>
          <cell r="G67" t="str">
            <v>M A DE O MENEZES EIRELI ME</v>
          </cell>
          <cell r="H67" t="str">
            <v>B</v>
          </cell>
          <cell r="I67" t="str">
            <v>S</v>
          </cell>
          <cell r="J67">
            <v>1503</v>
          </cell>
          <cell r="K67">
            <v>43837</v>
          </cell>
          <cell r="L67" t="str">
            <v>26200115242921000138550010000015031000004039</v>
          </cell>
          <cell r="M67" t="str">
            <v>26 -  Pernambuco</v>
          </cell>
          <cell r="N67">
            <v>26816.3</v>
          </cell>
        </row>
        <row r="68">
          <cell r="C68" t="str">
            <v>UPA BARRA DE JANGADA</v>
          </cell>
          <cell r="E68" t="str">
            <v>3.6 - Material de Expediente</v>
          </cell>
          <cell r="F68">
            <v>23755654000120</v>
          </cell>
          <cell r="G68" t="str">
            <v>MARIA LETICIA F. G. DE AZEVEDO GRAFICA</v>
          </cell>
          <cell r="H68" t="str">
            <v>B</v>
          </cell>
          <cell r="I68" t="str">
            <v>S</v>
          </cell>
          <cell r="J68">
            <v>284</v>
          </cell>
          <cell r="K68">
            <v>43860</v>
          </cell>
          <cell r="L68" t="str">
            <v>26200123755654000120550010000002841468555335</v>
          </cell>
          <cell r="M68" t="str">
            <v>26 -  Pernambuco</v>
          </cell>
          <cell r="N68">
            <v>780</v>
          </cell>
        </row>
        <row r="69">
          <cell r="C69" t="str">
            <v>UPA BARRA DE JANGADA</v>
          </cell>
          <cell r="E69" t="str">
            <v>3.6 - Material de Expediente</v>
          </cell>
          <cell r="F69">
            <v>26114995000105</v>
          </cell>
          <cell r="G69" t="str">
            <v>ETIQUETAS PERNAMBUCANAS E SERVICOS EIREL</v>
          </cell>
          <cell r="H69" t="str">
            <v>B</v>
          </cell>
          <cell r="I69" t="str">
            <v>S</v>
          </cell>
          <cell r="J69">
            <v>7429</v>
          </cell>
          <cell r="K69">
            <v>43836</v>
          </cell>
          <cell r="L69" t="str">
            <v>26200126114995000105550030000074291314237012</v>
          </cell>
          <cell r="M69" t="str">
            <v>26 -  Pernambuco</v>
          </cell>
          <cell r="N69">
            <v>264</v>
          </cell>
        </row>
        <row r="70">
          <cell r="C70" t="str">
            <v>UPA BARRA DE JANGADA</v>
          </cell>
          <cell r="E70" t="str">
            <v>3.6 - Material de Expediente</v>
          </cell>
          <cell r="F70">
            <v>10445454000120</v>
          </cell>
          <cell r="G70" t="str">
            <v>VGC ALVES COMERCIO E SERVICOS</v>
          </cell>
          <cell r="H70" t="str">
            <v>B</v>
          </cell>
          <cell r="I70" t="str">
            <v>S</v>
          </cell>
          <cell r="J70">
            <v>8445</v>
          </cell>
          <cell r="K70">
            <v>43838</v>
          </cell>
          <cell r="L70" t="str">
            <v>26200111101202000146550010000084451275427594</v>
          </cell>
          <cell r="M70" t="str">
            <v>26 -  Pernambuco</v>
          </cell>
          <cell r="N70">
            <v>9.6</v>
          </cell>
        </row>
        <row r="71">
          <cell r="C71" t="str">
            <v>UPA BARRA DE JANGADA</v>
          </cell>
          <cell r="E71" t="str">
            <v>3.6 - Material de Expediente</v>
          </cell>
          <cell r="F71">
            <v>8014460000180</v>
          </cell>
          <cell r="G71" t="str">
            <v>VANPEL MATL DE ESCRIT E INFORMATICA LTDA</v>
          </cell>
          <cell r="H71" t="str">
            <v>B</v>
          </cell>
          <cell r="I71" t="str">
            <v>S</v>
          </cell>
          <cell r="J71">
            <v>23898</v>
          </cell>
          <cell r="K71">
            <v>43838</v>
          </cell>
          <cell r="L71" t="str">
            <v>26200108014460000180550010000238981001031816</v>
          </cell>
          <cell r="M71" t="str">
            <v>26 -  Pernambuco</v>
          </cell>
          <cell r="N71">
            <v>143.69999999999999</v>
          </cell>
        </row>
        <row r="72">
          <cell r="C72" t="str">
            <v>UPA BARRA DE JANGADA</v>
          </cell>
          <cell r="E72" t="str">
            <v>3.6 - Material de Expediente</v>
          </cell>
          <cell r="F72">
            <v>4940640000302</v>
          </cell>
          <cell r="G72" t="str">
            <v>VIA DA CONSTRUÇÃO LTDA</v>
          </cell>
          <cell r="H72" t="str">
            <v>B</v>
          </cell>
          <cell r="I72" t="str">
            <v>S</v>
          </cell>
          <cell r="J72">
            <v>8293</v>
          </cell>
          <cell r="K72">
            <v>43843</v>
          </cell>
          <cell r="L72" t="str">
            <v>91204804940640000302550010000082931000460774</v>
          </cell>
          <cell r="M72" t="str">
            <v>26 -  Pernambuco</v>
          </cell>
          <cell r="N72">
            <v>25.93</v>
          </cell>
        </row>
        <row r="73">
          <cell r="C73" t="str">
            <v>UPA BARRA DE JANGADA</v>
          </cell>
          <cell r="E73" t="str">
            <v>3.6 - Material de Expediente</v>
          </cell>
          <cell r="F73">
            <v>8014460000180</v>
          </cell>
          <cell r="G73" t="str">
            <v>VANPEL MATL DE ESCRIT E INFORMATICA LTDA</v>
          </cell>
          <cell r="H73" t="str">
            <v>B</v>
          </cell>
          <cell r="I73" t="str">
            <v>S</v>
          </cell>
          <cell r="J73">
            <v>24025</v>
          </cell>
          <cell r="K73">
            <v>43846</v>
          </cell>
          <cell r="L73" t="str">
            <v>26200108014460000180550010000240251001033651</v>
          </cell>
          <cell r="M73" t="str">
            <v>26 -  Pernambuco</v>
          </cell>
          <cell r="N73">
            <v>13.68</v>
          </cell>
        </row>
        <row r="74">
          <cell r="C74" t="str">
            <v>UPA BARRA DE JANGADA</v>
          </cell>
          <cell r="E74" t="str">
            <v>3.6 - Material de Expediente</v>
          </cell>
          <cell r="F74">
            <v>8014460000180</v>
          </cell>
          <cell r="G74" t="str">
            <v>VANPEL MATL DE ESCRIT E INFORMATICA LTDA</v>
          </cell>
          <cell r="H74" t="str">
            <v>B</v>
          </cell>
          <cell r="I74" t="str">
            <v>S</v>
          </cell>
          <cell r="J74">
            <v>24228</v>
          </cell>
          <cell r="K74">
            <v>43852</v>
          </cell>
          <cell r="L74" t="str">
            <v>26200108014460000180550010000242281001036017</v>
          </cell>
          <cell r="M74" t="str">
            <v>26 -  Pernambuco</v>
          </cell>
          <cell r="N74">
            <v>57.9</v>
          </cell>
        </row>
        <row r="75">
          <cell r="C75" t="str">
            <v>UPA BARRA DE JANGADA</v>
          </cell>
          <cell r="E75" t="str">
            <v>3.6 - Material de Expediente</v>
          </cell>
          <cell r="F75">
            <v>8014460000180</v>
          </cell>
          <cell r="G75" t="str">
            <v>VANPEL MATL DE ESCRIT E INFORMATICA LTDA</v>
          </cell>
          <cell r="H75" t="str">
            <v>B</v>
          </cell>
          <cell r="I75" t="str">
            <v>S</v>
          </cell>
          <cell r="J75">
            <v>24363</v>
          </cell>
          <cell r="K75">
            <v>43858</v>
          </cell>
          <cell r="L75" t="str">
            <v>26200108014460000180550010000243631001036585</v>
          </cell>
          <cell r="M75" t="str">
            <v>26 -  Pernambuco</v>
          </cell>
          <cell r="N75">
            <v>1615</v>
          </cell>
        </row>
        <row r="76">
          <cell r="C76" t="str">
            <v>UPA BARRA DE JANGADA</v>
          </cell>
          <cell r="E76" t="str">
            <v>3.6 - Material de Expediente</v>
          </cell>
          <cell r="F76">
            <v>8014460000180</v>
          </cell>
          <cell r="G76" t="str">
            <v>VANPEL MATL DE ESCRIT E INFORMATICA LTDA</v>
          </cell>
          <cell r="H76" t="str">
            <v>B</v>
          </cell>
          <cell r="I76" t="str">
            <v>S</v>
          </cell>
          <cell r="J76">
            <v>24444</v>
          </cell>
          <cell r="K76">
            <v>43860</v>
          </cell>
          <cell r="L76" t="str">
            <v>26200108014460000180550010000244441001038529</v>
          </cell>
          <cell r="M76" t="str">
            <v>26 -  Pernambuco</v>
          </cell>
          <cell r="N76">
            <v>126</v>
          </cell>
        </row>
        <row r="77">
          <cell r="C77" t="str">
            <v>UPA BARRA DE JANGADA</v>
          </cell>
          <cell r="E77" t="str">
            <v>3.6 - Material de Expediente</v>
          </cell>
          <cell r="F77">
            <v>5445654000142</v>
          </cell>
          <cell r="G77" t="str">
            <v>GRAPHIX COM E SERV DE INFORM LTDA EPP</v>
          </cell>
          <cell r="H77" t="str">
            <v>B</v>
          </cell>
          <cell r="I77" t="str">
            <v>S</v>
          </cell>
          <cell r="J77">
            <v>8143</v>
          </cell>
          <cell r="K77">
            <v>43852</v>
          </cell>
          <cell r="L77" t="str">
            <v>26200105445654000124550010000081431994211969</v>
          </cell>
          <cell r="M77" t="str">
            <v>26 -  Pernambuco</v>
          </cell>
          <cell r="N77">
            <v>210</v>
          </cell>
        </row>
        <row r="78">
          <cell r="C78" t="str">
            <v>UPA BARRA DE JANGADA</v>
          </cell>
          <cell r="E78" t="str">
            <v>3.6 - Material de Expediente</v>
          </cell>
          <cell r="F78">
            <v>24425720000167</v>
          </cell>
          <cell r="G78" t="str">
            <v>ORIGINAL SUP E EQUIPAMENTOS LTDA</v>
          </cell>
          <cell r="H78" t="str">
            <v>B</v>
          </cell>
          <cell r="I78" t="str">
            <v>S</v>
          </cell>
          <cell r="J78">
            <v>5965</v>
          </cell>
          <cell r="K78">
            <v>43852</v>
          </cell>
          <cell r="L78" t="str">
            <v>26200124425720000167550010000059651090016201</v>
          </cell>
          <cell r="M78" t="str">
            <v>26 -  Pernambuco</v>
          </cell>
          <cell r="N78">
            <v>576</v>
          </cell>
        </row>
        <row r="79">
          <cell r="C79" t="str">
            <v>UPA BARRA DE JANGADA</v>
          </cell>
          <cell r="E79" t="str">
            <v xml:space="preserve">3.9 - Material para Manutenção de Bens Imóveis </v>
          </cell>
          <cell r="F79">
            <v>4940640000302</v>
          </cell>
          <cell r="G79" t="str">
            <v>VIA DA CONSTRUCAO LTDA</v>
          </cell>
          <cell r="H79" t="str">
            <v>B</v>
          </cell>
          <cell r="I79" t="str">
            <v>S</v>
          </cell>
          <cell r="J79">
            <v>8333</v>
          </cell>
          <cell r="K79">
            <v>43843</v>
          </cell>
          <cell r="L79" t="str">
            <v>26200104940640000302550010000083331004009055</v>
          </cell>
          <cell r="M79" t="str">
            <v>26 -  Pernambuco</v>
          </cell>
          <cell r="N79">
            <v>56.11</v>
          </cell>
        </row>
        <row r="80">
          <cell r="C80" t="str">
            <v>UPA BARRA DE JANGADA</v>
          </cell>
          <cell r="E80" t="str">
            <v xml:space="preserve">3.9 - Material para Manutenção de Bens Imóveis </v>
          </cell>
          <cell r="F80">
            <v>4940640000302</v>
          </cell>
          <cell r="G80" t="str">
            <v>VIA DA CONSTRUCAO LTDA</v>
          </cell>
          <cell r="H80" t="str">
            <v>B</v>
          </cell>
          <cell r="I80" t="str">
            <v>S</v>
          </cell>
          <cell r="J80">
            <v>8350</v>
          </cell>
          <cell r="K80">
            <v>43844</v>
          </cell>
          <cell r="L80" t="str">
            <v>26200104940640000302550010000083501008414192</v>
          </cell>
          <cell r="M80" t="str">
            <v>26 -  Pernambuco</v>
          </cell>
          <cell r="N80">
            <v>21.4</v>
          </cell>
        </row>
        <row r="81">
          <cell r="C81" t="str">
            <v>UPA BARRA DE JANGADA</v>
          </cell>
          <cell r="E81" t="str">
            <v>3.1 - Combustíveis e Lubrificantes Automotivos</v>
          </cell>
          <cell r="F81">
            <v>11681483000153</v>
          </cell>
          <cell r="G81" t="str">
            <v>POSTO SÃO CRISTOVÃO LTDA</v>
          </cell>
          <cell r="H81" t="str">
            <v>B</v>
          </cell>
          <cell r="I81" t="str">
            <v>S</v>
          </cell>
          <cell r="J81">
            <v>34</v>
          </cell>
          <cell r="K81">
            <v>43850</v>
          </cell>
          <cell r="L81" t="str">
            <v>26200111681483000153550120000000341000096912</v>
          </cell>
          <cell r="M81" t="str">
            <v>26 -  Pernambuco</v>
          </cell>
          <cell r="N81">
            <v>5287.16</v>
          </cell>
        </row>
        <row r="82">
          <cell r="C82" t="str">
            <v>UPA BARRA DE JANGADA</v>
          </cell>
          <cell r="E82" t="str">
            <v>3.2 - Gás e Outros Materiais Engarrafados</v>
          </cell>
          <cell r="F82">
            <v>1087587000180</v>
          </cell>
          <cell r="G82" t="str">
            <v>PAULO ROBERTO INACIO RIBEIRO GLP-ME</v>
          </cell>
          <cell r="H82" t="str">
            <v>B</v>
          </cell>
          <cell r="I82" t="str">
            <v>S</v>
          </cell>
          <cell r="J82">
            <v>150</v>
          </cell>
          <cell r="K82">
            <v>43839</v>
          </cell>
          <cell r="L82" t="str">
            <v>26200101087587000180550010000001501889689172</v>
          </cell>
          <cell r="M82" t="str">
            <v>26 -  Pernambuco</v>
          </cell>
          <cell r="N82">
            <v>140</v>
          </cell>
        </row>
        <row r="83">
          <cell r="C83" t="str">
            <v>UPA BARRA DE JANGADA</v>
          </cell>
          <cell r="E83" t="str">
            <v xml:space="preserve">3.9 - Material para Manutenção de Bens Imóveis </v>
          </cell>
          <cell r="F83">
            <v>4940640000302</v>
          </cell>
          <cell r="G83" t="str">
            <v>VIA DA CONSTRUCAO LTDA</v>
          </cell>
          <cell r="H83" t="str">
            <v>B</v>
          </cell>
          <cell r="I83" t="str">
            <v>S</v>
          </cell>
          <cell r="J83">
            <v>8259</v>
          </cell>
          <cell r="K83">
            <v>43832</v>
          </cell>
          <cell r="L83" t="str">
            <v>26191204940640000302550010000082591008946822</v>
          </cell>
          <cell r="M83" t="str">
            <v>26 -  Pernambuco</v>
          </cell>
          <cell r="N83">
            <v>1083</v>
          </cell>
        </row>
        <row r="84">
          <cell r="C84" t="str">
            <v>UPA BARRA DE JANGADA</v>
          </cell>
          <cell r="E84" t="str">
            <v xml:space="preserve">3.9 - Material para Manutenção de Bens Imóveis </v>
          </cell>
          <cell r="F84">
            <v>4940640000302</v>
          </cell>
          <cell r="G84" t="str">
            <v>VIA DA CONSTRUCAO LTDA</v>
          </cell>
          <cell r="H84" t="str">
            <v>B</v>
          </cell>
          <cell r="I84" t="str">
            <v>S</v>
          </cell>
          <cell r="J84" t="str">
            <v>8267</v>
          </cell>
          <cell r="K84">
            <v>43833</v>
          </cell>
          <cell r="L84" t="str">
            <v>26191204940640000302550010000082671008233267</v>
          </cell>
          <cell r="M84" t="str">
            <v>26 -  Pernambuco</v>
          </cell>
          <cell r="N84">
            <v>25</v>
          </cell>
        </row>
        <row r="85">
          <cell r="C85" t="str">
            <v>UPA BARRA DE JANGADA</v>
          </cell>
          <cell r="E85" t="str">
            <v xml:space="preserve">3.9 - Material para Manutenção de Bens Imóveis </v>
          </cell>
          <cell r="F85">
            <v>1977759000191</v>
          </cell>
          <cell r="G85" t="str">
            <v>JOSE CARLOS FERREIRA VAREJISTA LTDA</v>
          </cell>
          <cell r="H85" t="str">
            <v>B</v>
          </cell>
          <cell r="I85" t="str">
            <v>S</v>
          </cell>
          <cell r="J85" t="str">
            <v>3250</v>
          </cell>
          <cell r="K85">
            <v>43843</v>
          </cell>
          <cell r="L85" t="str">
            <v>2620010197759000191650010000032501000674146</v>
          </cell>
          <cell r="M85" t="str">
            <v>26 -  Pernambuco</v>
          </cell>
          <cell r="N85">
            <v>12</v>
          </cell>
        </row>
        <row r="86">
          <cell r="C86" t="str">
            <v>UPA BARRA DE JANGADA</v>
          </cell>
          <cell r="E86" t="str">
            <v xml:space="preserve">3.9 - Material para Manutenção de Bens Imóveis </v>
          </cell>
          <cell r="F86">
            <v>4940640000302</v>
          </cell>
          <cell r="G86" t="str">
            <v>VIA DA CONSTRUCAO LTDA</v>
          </cell>
          <cell r="H86" t="str">
            <v>B</v>
          </cell>
          <cell r="I86" t="str">
            <v>S</v>
          </cell>
          <cell r="J86">
            <v>8350</v>
          </cell>
          <cell r="K86">
            <v>43844</v>
          </cell>
          <cell r="L86" t="str">
            <v>26200104940640000302550010000083501008414192</v>
          </cell>
          <cell r="M86" t="str">
            <v>26 -  Pernambuco</v>
          </cell>
          <cell r="N86">
            <v>118.21</v>
          </cell>
        </row>
        <row r="87">
          <cell r="C87" t="str">
            <v>UPA BARRA DE JANGADA</v>
          </cell>
          <cell r="E87" t="str">
            <v xml:space="preserve">3.9 - Material para Manutenção de Bens Imóveis </v>
          </cell>
          <cell r="F87">
            <v>4940640000302</v>
          </cell>
          <cell r="G87" t="str">
            <v>VIA DA CONSTRUCAO LTDA</v>
          </cell>
          <cell r="H87" t="str">
            <v>B</v>
          </cell>
          <cell r="I87" t="str">
            <v>S</v>
          </cell>
          <cell r="J87">
            <v>50995</v>
          </cell>
          <cell r="K87">
            <v>43847</v>
          </cell>
          <cell r="L87" t="str">
            <v>26200104940640000302650020000509951001291007</v>
          </cell>
          <cell r="M87" t="str">
            <v>26 -  Pernambuco</v>
          </cell>
          <cell r="N87">
            <v>399</v>
          </cell>
        </row>
        <row r="88">
          <cell r="C88" t="str">
            <v>UPA BARRA DE JANGADA</v>
          </cell>
          <cell r="E88" t="str">
            <v xml:space="preserve">3.9 - Material para Manutenção de Bens Imóveis </v>
          </cell>
          <cell r="F88">
            <v>1977759000191</v>
          </cell>
          <cell r="G88" t="str">
            <v>JOSE CARLOS FERREIRA VAREJISTA LTDA</v>
          </cell>
          <cell r="H88" t="str">
            <v>B</v>
          </cell>
          <cell r="I88" t="str">
            <v>S</v>
          </cell>
          <cell r="J88" t="str">
            <v>3316</v>
          </cell>
          <cell r="K88">
            <v>43850</v>
          </cell>
          <cell r="L88" t="str">
            <v>26200101977759000191650010000033161000675006</v>
          </cell>
          <cell r="M88" t="str">
            <v>26 -  Pernambuco</v>
          </cell>
          <cell r="N88">
            <v>48</v>
          </cell>
        </row>
        <row r="89">
          <cell r="C89" t="str">
            <v>UPA BARRA DE JANGADA</v>
          </cell>
          <cell r="E89" t="str">
            <v xml:space="preserve">3.9 - Material para Manutenção de Bens Imóveis </v>
          </cell>
          <cell r="F89">
            <v>4940640000302</v>
          </cell>
          <cell r="G89" t="str">
            <v>VIA DA CONSTRUCAO LTDA</v>
          </cell>
          <cell r="H89" t="str">
            <v>B</v>
          </cell>
          <cell r="I89" t="str">
            <v>S</v>
          </cell>
          <cell r="J89">
            <v>8417</v>
          </cell>
          <cell r="K89">
            <v>43850</v>
          </cell>
          <cell r="L89" t="str">
            <v>26200104940640000302550010000084171000680188</v>
          </cell>
          <cell r="M89" t="str">
            <v>26 -  Pernambuco</v>
          </cell>
          <cell r="N89">
            <v>62.35</v>
          </cell>
        </row>
        <row r="90">
          <cell r="C90" t="str">
            <v>UPA BARRA DE JANGADA</v>
          </cell>
          <cell r="E90" t="str">
            <v xml:space="preserve">3.9 - Material para Manutenção de Bens Imóveis </v>
          </cell>
          <cell r="F90">
            <v>4940640000302</v>
          </cell>
          <cell r="G90" t="str">
            <v>VIA DA CONSTRUCAO LTDA</v>
          </cell>
          <cell r="H90" t="str">
            <v>B</v>
          </cell>
          <cell r="I90" t="str">
            <v>S</v>
          </cell>
          <cell r="J90">
            <v>8418</v>
          </cell>
          <cell r="K90">
            <v>43850</v>
          </cell>
          <cell r="L90" t="str">
            <v>26200104940640000302550010000084181007063203</v>
          </cell>
          <cell r="M90" t="str">
            <v>26 -  Pernambuco</v>
          </cell>
          <cell r="N90">
            <v>185.9</v>
          </cell>
        </row>
        <row r="91">
          <cell r="C91" t="str">
            <v>UPA BARRA DE JANGADA</v>
          </cell>
          <cell r="E91" t="str">
            <v xml:space="preserve">3.9 - Material para Manutenção de Bens Imóveis </v>
          </cell>
          <cell r="F91">
            <v>4940640000302</v>
          </cell>
          <cell r="G91" t="str">
            <v>VIA DA CONSTRUCAO LTDA</v>
          </cell>
          <cell r="H91" t="str">
            <v>B</v>
          </cell>
          <cell r="I91" t="str">
            <v>S</v>
          </cell>
          <cell r="J91">
            <v>8426</v>
          </cell>
          <cell r="K91">
            <v>43850</v>
          </cell>
          <cell r="L91" t="str">
            <v>26200104940640000302550010000084261008853129</v>
          </cell>
          <cell r="M91" t="str">
            <v>26 -  Pernambuco</v>
          </cell>
          <cell r="N91">
            <v>11.22</v>
          </cell>
        </row>
        <row r="92">
          <cell r="C92" t="str">
            <v>UPA BARRA DE JANGADA</v>
          </cell>
          <cell r="E92" t="str">
            <v xml:space="preserve">3.9 - Material para Manutenção de Bens Imóveis </v>
          </cell>
          <cell r="F92">
            <v>4940640000302</v>
          </cell>
          <cell r="G92" t="str">
            <v>VIA DA CONSTRUCAO LTDA</v>
          </cell>
          <cell r="H92" t="str">
            <v>B</v>
          </cell>
          <cell r="I92" t="str">
            <v>S</v>
          </cell>
          <cell r="J92" t="str">
            <v>8451</v>
          </cell>
          <cell r="K92">
            <v>43857</v>
          </cell>
          <cell r="L92" t="str">
            <v>26200104940640000302550010000084511004948993</v>
          </cell>
          <cell r="M92" t="str">
            <v>26 -  Pernambuco</v>
          </cell>
          <cell r="N92">
            <v>56.11</v>
          </cell>
        </row>
        <row r="93">
          <cell r="C93" t="str">
            <v>UPA BARRA DE JANGADA</v>
          </cell>
          <cell r="E93" t="str">
            <v xml:space="preserve">3.9 - Material para Manutenção de Bens Imóveis </v>
          </cell>
          <cell r="F93">
            <v>1024914000155</v>
          </cell>
          <cell r="G93" t="str">
            <v>RODOBENS VEIC COMERCIAIS PERNAMBUCO LTDA</v>
          </cell>
          <cell r="H93" t="str">
            <v>B</v>
          </cell>
          <cell r="I93" t="str">
            <v>S</v>
          </cell>
          <cell r="J93" t="str">
            <v>185850</v>
          </cell>
          <cell r="K93">
            <v>43857</v>
          </cell>
          <cell r="L93" t="str">
            <v>26200101024914000155550010001858501565130770</v>
          </cell>
          <cell r="M93" t="str">
            <v>26 -  Pernambuco</v>
          </cell>
          <cell r="N93">
            <v>1480.09</v>
          </cell>
        </row>
        <row r="94">
          <cell r="C94" t="str">
            <v>UPA BARRA DE JANGADA</v>
          </cell>
          <cell r="E94" t="str">
            <v xml:space="preserve">3.9 - Material para Manutenção de Bens Imóveis </v>
          </cell>
          <cell r="F94">
            <v>11623188002275</v>
          </cell>
          <cell r="G94" t="str">
            <v>ARMAZEM CORAL LTDA</v>
          </cell>
          <cell r="H94" t="str">
            <v>B</v>
          </cell>
          <cell r="I94" t="str">
            <v>S</v>
          </cell>
          <cell r="J94" t="str">
            <v>39713</v>
          </cell>
          <cell r="K94">
            <v>43858</v>
          </cell>
          <cell r="L94" t="str">
            <v>26200111623188002275650100000397131000031441</v>
          </cell>
          <cell r="M94" t="str">
            <v>26 -  Pernambuco</v>
          </cell>
          <cell r="N94">
            <v>41.7</v>
          </cell>
        </row>
        <row r="95">
          <cell r="C95" t="str">
            <v>UPA BARRA DE JANGADA</v>
          </cell>
          <cell r="E95" t="str">
            <v xml:space="preserve">3.9 - Material para Manutenção de Bens Imóveis </v>
          </cell>
          <cell r="F95">
            <v>11110650000106</v>
          </cell>
          <cell r="G95" t="str">
            <v>ODALAC COMERCIO DE MATERIAIS DE CONSTRUÇÃO EIRELI</v>
          </cell>
          <cell r="H95" t="str">
            <v>B</v>
          </cell>
          <cell r="I95" t="str">
            <v>S</v>
          </cell>
          <cell r="J95" t="str">
            <v>12990</v>
          </cell>
          <cell r="K95">
            <v>43858</v>
          </cell>
          <cell r="L95" t="str">
            <v>262001111106500001066500020000129901314610747</v>
          </cell>
          <cell r="M95" t="str">
            <v>26 -  Pernambuco</v>
          </cell>
          <cell r="N95">
            <v>86.4</v>
          </cell>
        </row>
        <row r="96">
          <cell r="C96" t="str">
            <v>UPA BARRA DE JANGADA</v>
          </cell>
          <cell r="E96" t="str">
            <v xml:space="preserve">3.9 - Material para Manutenção de Bens Imóveis </v>
          </cell>
          <cell r="F96">
            <v>1024914000155</v>
          </cell>
          <cell r="G96" t="str">
            <v>RODOBENS VEIC COMERCIAIS PERNAMBUCO LTDA</v>
          </cell>
          <cell r="H96" t="str">
            <v>B</v>
          </cell>
          <cell r="I96" t="str">
            <v>S</v>
          </cell>
          <cell r="J96" t="str">
            <v>185474</v>
          </cell>
          <cell r="K96">
            <v>43860</v>
          </cell>
          <cell r="L96" t="str">
            <v>26200101024914000155550010001854741565130770</v>
          </cell>
          <cell r="M96" t="str">
            <v>26 -  Pernambuco</v>
          </cell>
          <cell r="N96">
            <v>280</v>
          </cell>
        </row>
        <row r="97">
          <cell r="C97" t="str">
            <v>UPA BARRA DE JANGADA</v>
          </cell>
          <cell r="E97" t="str">
            <v xml:space="preserve">3.9 - Material para Manutenção de Bens Imóveis </v>
          </cell>
          <cell r="F97">
            <v>1024914000155</v>
          </cell>
          <cell r="G97" t="str">
            <v>RODOBENS VEIC COMERCIAIS PERNAMBUCO LTDA</v>
          </cell>
          <cell r="H97" t="str">
            <v>B</v>
          </cell>
          <cell r="I97" t="str">
            <v>S</v>
          </cell>
          <cell r="J97" t="str">
            <v>185644</v>
          </cell>
          <cell r="K97">
            <v>43860</v>
          </cell>
          <cell r="L97" t="str">
            <v>26200101024914000155550010001846441565130777</v>
          </cell>
          <cell r="M97" t="str">
            <v>26 -  Pernambuco</v>
          </cell>
          <cell r="N97">
            <v>200</v>
          </cell>
        </row>
        <row r="98">
          <cell r="C98" t="str">
            <v>UPA BARRA DE JANGADA</v>
          </cell>
          <cell r="E98" t="str">
            <v xml:space="preserve">3.9 - Material para Manutenção de Bens Imóveis </v>
          </cell>
          <cell r="F98">
            <v>4940640000302</v>
          </cell>
          <cell r="G98" t="str">
            <v>VIA DA CONSTRUCAO LTDA</v>
          </cell>
          <cell r="H98" t="str">
            <v>B</v>
          </cell>
          <cell r="I98" t="str">
            <v>S</v>
          </cell>
          <cell r="J98" t="str">
            <v>8481</v>
          </cell>
          <cell r="K98">
            <v>43860</v>
          </cell>
          <cell r="L98" t="str">
            <v>26200104940640000302550010000084811007440515</v>
          </cell>
          <cell r="M98" t="str">
            <v>26 -  Pernambuco</v>
          </cell>
          <cell r="N98">
            <v>98.7</v>
          </cell>
        </row>
        <row r="99">
          <cell r="C99" t="str">
            <v>UPA BARRA DE JANGADA</v>
          </cell>
          <cell r="E99" t="str">
            <v xml:space="preserve">3.9 - Material para Manutenção de Bens Imóveis </v>
          </cell>
          <cell r="F99">
            <v>1024914000155</v>
          </cell>
          <cell r="G99" t="str">
            <v>RODOBENS VEIC COMERCIAIS PERNAMBUCO LTDA</v>
          </cell>
          <cell r="H99" t="str">
            <v>B</v>
          </cell>
          <cell r="I99" t="str">
            <v>S</v>
          </cell>
          <cell r="J99" t="str">
            <v>184309</v>
          </cell>
          <cell r="K99">
            <v>43860</v>
          </cell>
          <cell r="L99" t="str">
            <v>26191201024914000155550010001843091565130776</v>
          </cell>
          <cell r="M99" t="str">
            <v>26 -  Pernambuco</v>
          </cell>
          <cell r="N99">
            <v>1160</v>
          </cell>
        </row>
        <row r="100">
          <cell r="C100" t="str">
            <v>UPA BARRA DE JANGADA</v>
          </cell>
          <cell r="E100" t="str">
            <v xml:space="preserve">3.10 - Material para Manutenção de Bens Móveis </v>
          </cell>
          <cell r="F100">
            <v>10445454000120</v>
          </cell>
          <cell r="G100" t="str">
            <v>VGC ALVES COMERCIO E SERVICOS</v>
          </cell>
          <cell r="H100" t="str">
            <v>B</v>
          </cell>
          <cell r="I100" t="str">
            <v>S</v>
          </cell>
          <cell r="J100">
            <v>8445</v>
          </cell>
          <cell r="K100">
            <v>43838</v>
          </cell>
          <cell r="L100" t="str">
            <v>26200111101202000146550010000084451275427594</v>
          </cell>
          <cell r="M100" t="str">
            <v>26 -  Pernambuco</v>
          </cell>
          <cell r="N100">
            <v>499</v>
          </cell>
        </row>
        <row r="101">
          <cell r="C101" t="str">
            <v>UPA BARRA DE JANGADA</v>
          </cell>
          <cell r="E101" t="str">
            <v xml:space="preserve">3.10 - Material para Manutenção de Bens Móveis </v>
          </cell>
          <cell r="F101">
            <v>41036575000141</v>
          </cell>
          <cell r="G101" t="str">
            <v>GAMA INFORMATICA E ENGENHARIA LTDA EPP</v>
          </cell>
          <cell r="H101" t="str">
            <v>B</v>
          </cell>
          <cell r="I101" t="str">
            <v>S</v>
          </cell>
          <cell r="J101" t="str">
            <v>151995</v>
          </cell>
          <cell r="K101">
            <v>43839</v>
          </cell>
          <cell r="L101" t="str">
            <v>26200141036575000141550010001519951082020012</v>
          </cell>
          <cell r="M101" t="str">
            <v>26 -  Pernambuco</v>
          </cell>
          <cell r="N101">
            <v>350</v>
          </cell>
        </row>
        <row r="102">
          <cell r="C102" t="str">
            <v>UPA BARRA DE JANGADA</v>
          </cell>
          <cell r="E102" t="str">
            <v xml:space="preserve">3.10 - Material para Manutenção de Bens Móveis </v>
          </cell>
          <cell r="F102">
            <v>35047392000129</v>
          </cell>
          <cell r="G102" t="str">
            <v>SGGK EQUIPAMENTOS DE AUDIO VIDEO E ELTRONICA EIRELI</v>
          </cell>
          <cell r="H102" t="str">
            <v>B</v>
          </cell>
          <cell r="I102" t="str">
            <v>S</v>
          </cell>
          <cell r="J102" t="str">
            <v>040</v>
          </cell>
          <cell r="K102">
            <v>43850</v>
          </cell>
          <cell r="L102" t="str">
            <v>26200135047392000129550010000000401411963662</v>
          </cell>
          <cell r="M102" t="str">
            <v>26 -  Pernambuco</v>
          </cell>
          <cell r="N102">
            <v>195</v>
          </cell>
        </row>
        <row r="103">
          <cell r="C103" t="str">
            <v>UPA BARRA DE JANGADA</v>
          </cell>
          <cell r="E103" t="str">
            <v xml:space="preserve">3.10 - Material para Manutenção de Bens Móveis </v>
          </cell>
          <cell r="F103">
            <v>4940640000302</v>
          </cell>
          <cell r="G103" t="str">
            <v>VIA DA CONSTRUCAO LTDA</v>
          </cell>
          <cell r="H103" t="str">
            <v>B</v>
          </cell>
          <cell r="I103" t="str">
            <v>S</v>
          </cell>
          <cell r="J103" t="str">
            <v>8364</v>
          </cell>
          <cell r="K103">
            <v>43850</v>
          </cell>
          <cell r="L103" t="str">
            <v>26200104940640000302550010000083641008137020</v>
          </cell>
          <cell r="M103" t="str">
            <v>26 -  Pernambuco</v>
          </cell>
          <cell r="N103">
            <v>13.46</v>
          </cell>
        </row>
        <row r="104">
          <cell r="C104" t="str">
            <v>UPA BARRA DE JANGADA</v>
          </cell>
          <cell r="E104" t="str">
            <v>1.99 - Outras Despesas com Pessoal</v>
          </cell>
          <cell r="F104">
            <v>9759606000180</v>
          </cell>
          <cell r="G104" t="str">
            <v>SIND DAS EMPR DE TRANSP DE PASSAG DO EST DE PERNAMBUCO</v>
          </cell>
          <cell r="H104" t="str">
            <v>S</v>
          </cell>
          <cell r="I104" t="str">
            <v>N</v>
          </cell>
          <cell r="N104">
            <v>12952.26</v>
          </cell>
        </row>
        <row r="105">
          <cell r="C105" t="str">
            <v>UPA BARRA DE JANGADA</v>
          </cell>
          <cell r="E105" t="str">
            <v>1.99 - Outras Despesas com Pessoal</v>
          </cell>
          <cell r="F105">
            <v>9759606000180</v>
          </cell>
          <cell r="G105" t="str">
            <v>SIND DAS EMPR DE TRANSP DE PASSAG DO EST DE PERNAMBUCO</v>
          </cell>
          <cell r="H105" t="str">
            <v>S</v>
          </cell>
          <cell r="I105" t="str">
            <v>N</v>
          </cell>
          <cell r="N105">
            <v>893.34</v>
          </cell>
        </row>
        <row r="106">
          <cell r="C106" t="str">
            <v>UPA BARRA DE JANGADA</v>
          </cell>
          <cell r="E106" t="str">
            <v>1.99 - Outras Despesas com Pessoal</v>
          </cell>
          <cell r="F106">
            <v>9759606000180</v>
          </cell>
          <cell r="G106" t="str">
            <v>SIND DAS EMPR DE TRANSP DE PASSAG DO EST DE PERNAMBUCO</v>
          </cell>
          <cell r="H106" t="str">
            <v>S</v>
          </cell>
          <cell r="I106" t="str">
            <v>N</v>
          </cell>
          <cell r="N106">
            <v>155</v>
          </cell>
        </row>
        <row r="107">
          <cell r="C107" t="str">
            <v>UPA BARRA DE JANGADA</v>
          </cell>
          <cell r="E107" t="str">
            <v>1.99 - Outras Despesas com Pessoal</v>
          </cell>
          <cell r="F107">
            <v>9759606000180</v>
          </cell>
          <cell r="G107" t="str">
            <v>SIND DAS EMPR DE TRANSP DE PASSAG DO EST DE PERNAMBUCO</v>
          </cell>
          <cell r="H107" t="str">
            <v>S</v>
          </cell>
          <cell r="I107" t="str">
            <v>N</v>
          </cell>
          <cell r="N107">
            <v>115</v>
          </cell>
        </row>
        <row r="108">
          <cell r="C108" t="str">
            <v>UPA BARRA DE JANGADA</v>
          </cell>
          <cell r="E108" t="str">
            <v>1.99 - Outras Despesas com Pessoal</v>
          </cell>
          <cell r="F108">
            <v>9759606000180</v>
          </cell>
          <cell r="G108" t="str">
            <v>SIND DAS EMPR DE TRANSP DE PASSAG DO EST DE PERNAMBUCO</v>
          </cell>
          <cell r="H108" t="str">
            <v>S</v>
          </cell>
          <cell r="I108" t="str">
            <v>N</v>
          </cell>
          <cell r="N108">
            <v>145</v>
          </cell>
        </row>
        <row r="109">
          <cell r="C109" t="str">
            <v>UPA BARRA DE JANGADA</v>
          </cell>
          <cell r="E109" t="str">
            <v>1.99 - Outras Despesas com Pessoal</v>
          </cell>
          <cell r="F109">
            <v>9759606000180</v>
          </cell>
          <cell r="G109" t="str">
            <v>SIND DAS EMPR DE TRANSP DE PASSAG DO EST DE PERNAMBUCO</v>
          </cell>
          <cell r="H109" t="str">
            <v>S</v>
          </cell>
          <cell r="I109" t="str">
            <v>N</v>
          </cell>
          <cell r="N109">
            <v>115</v>
          </cell>
        </row>
        <row r="110">
          <cell r="C110" t="str">
            <v>UPA BARRA DE JANGADA</v>
          </cell>
          <cell r="E110" t="str">
            <v>1.99 - Outras Despesas com Pessoal</v>
          </cell>
          <cell r="F110">
            <v>15242921000138</v>
          </cell>
          <cell r="G110" t="str">
            <v>M A DE O MENEZES EIRELI ME</v>
          </cell>
          <cell r="H110" t="str">
            <v>B</v>
          </cell>
          <cell r="I110" t="str">
            <v>S</v>
          </cell>
          <cell r="J110">
            <v>1539</v>
          </cell>
          <cell r="K110">
            <v>43837</v>
          </cell>
          <cell r="L110" t="str">
            <v>26200215242921000138550010000015391000004396</v>
          </cell>
          <cell r="M110" t="str">
            <v>26 -  Pernambuco</v>
          </cell>
          <cell r="N110">
            <v>24613.75</v>
          </cell>
        </row>
        <row r="111">
          <cell r="C111" t="str">
            <v>UPA BARRA DE JANGADA</v>
          </cell>
          <cell r="E111" t="str">
            <v>5.11 - Fornecimento de Alimentação</v>
          </cell>
          <cell r="F111">
            <v>15242921000138</v>
          </cell>
          <cell r="G111" t="str">
            <v>M A DE O MENEZES EIRELI ME</v>
          </cell>
          <cell r="H111" t="str">
            <v>B</v>
          </cell>
          <cell r="I111" t="str">
            <v>S</v>
          </cell>
          <cell r="J111">
            <v>1539</v>
          </cell>
          <cell r="K111">
            <v>43837</v>
          </cell>
          <cell r="L111" t="str">
            <v>26200215242921000138550010000015391000004396</v>
          </cell>
          <cell r="M111" t="str">
            <v>26 -  Pernambuco</v>
          </cell>
          <cell r="N111">
            <v>2273.6</v>
          </cell>
        </row>
        <row r="112">
          <cell r="C112" t="str">
            <v>UPA BARRA DE JANGADA</v>
          </cell>
          <cell r="E112" t="str">
            <v>1.99 - Outras Despesas com Pessoal</v>
          </cell>
          <cell r="F112">
            <v>2102498000129</v>
          </cell>
          <cell r="G112" t="str">
            <v>METROPOLITAN LIFE SEGUROS E PREV PRIVADA S.A.</v>
          </cell>
          <cell r="H112" t="str">
            <v>S</v>
          </cell>
          <cell r="I112" t="str">
            <v>N</v>
          </cell>
          <cell r="J112" t="str">
            <v>9301979</v>
          </cell>
          <cell r="K112">
            <v>43874</v>
          </cell>
          <cell r="N112">
            <v>474.37</v>
          </cell>
        </row>
        <row r="113">
          <cell r="C113" t="str">
            <v>UPA BARRA DE JANGADA</v>
          </cell>
          <cell r="E113" t="str">
            <v xml:space="preserve">5.21 - Seguros em geral </v>
          </cell>
          <cell r="F113">
            <v>33054826000192</v>
          </cell>
          <cell r="G113" t="str">
            <v>COMPANHIA EXCELSIOR DE SEGUROS</v>
          </cell>
          <cell r="H113" t="str">
            <v>S</v>
          </cell>
          <cell r="I113" t="str">
            <v>N</v>
          </cell>
          <cell r="J113" t="str">
            <v>81180017043</v>
          </cell>
          <cell r="K113">
            <v>43795</v>
          </cell>
          <cell r="N113">
            <v>194.02</v>
          </cell>
        </row>
        <row r="114">
          <cell r="C114" t="str">
            <v>UPA BARRA DE JANGADA</v>
          </cell>
          <cell r="E114" t="str">
            <v xml:space="preserve">5.21 - Seguros em geral </v>
          </cell>
          <cell r="F114">
            <v>28087620000129</v>
          </cell>
          <cell r="G114" t="str">
            <v>BBR CORRETORA DE SEGUROS EIRELLI EPP</v>
          </cell>
          <cell r="H114" t="str">
            <v>S</v>
          </cell>
          <cell r="I114" t="str">
            <v>N</v>
          </cell>
          <cell r="J114" t="str">
            <v>053137688953</v>
          </cell>
          <cell r="K114">
            <v>43803</v>
          </cell>
          <cell r="N114">
            <v>537.63</v>
          </cell>
        </row>
        <row r="115">
          <cell r="C115" t="str">
            <v>UPA BARRA DE JANGADA</v>
          </cell>
          <cell r="E115" t="str">
            <v xml:space="preserve">5.25 - Serviços Bancários </v>
          </cell>
          <cell r="F115">
            <v>360305301570</v>
          </cell>
          <cell r="G115" t="str">
            <v>CAIXA ECONOMICA FEDERAL</v>
          </cell>
          <cell r="H115" t="str">
            <v>S</v>
          </cell>
          <cell r="I115" t="str">
            <v>N</v>
          </cell>
          <cell r="N115">
            <v>501</v>
          </cell>
        </row>
        <row r="116">
          <cell r="C116" t="str">
            <v>UPA BARRA DE JANGADA</v>
          </cell>
          <cell r="E116" t="str">
            <v xml:space="preserve">5.25 - Serviços Bancários </v>
          </cell>
          <cell r="F116">
            <v>360305301570</v>
          </cell>
          <cell r="G116" t="str">
            <v>CAIXA ECONOMICA FEDERAL</v>
          </cell>
          <cell r="H116" t="str">
            <v>S</v>
          </cell>
          <cell r="I116" t="str">
            <v>N</v>
          </cell>
          <cell r="N116">
            <v>381.2</v>
          </cell>
        </row>
        <row r="117">
          <cell r="C117" t="str">
            <v>UPA BARRA DE JANGADA</v>
          </cell>
          <cell r="E117" t="str">
            <v>5.9 - Telefonia Móvel</v>
          </cell>
          <cell r="F117">
            <v>2421421001355</v>
          </cell>
          <cell r="G117" t="str">
            <v>TIM S.A.</v>
          </cell>
          <cell r="H117" t="str">
            <v>S</v>
          </cell>
          <cell r="I117" t="str">
            <v>S</v>
          </cell>
          <cell r="J117" t="str">
            <v>4166140133</v>
          </cell>
          <cell r="K117">
            <v>43844</v>
          </cell>
          <cell r="L117" t="str">
            <v>64047E644C0F48924E8850C30E6A057E</v>
          </cell>
          <cell r="M117" t="str">
            <v>2611606 - Recife - PE</v>
          </cell>
          <cell r="N117">
            <v>111.6</v>
          </cell>
        </row>
        <row r="118">
          <cell r="E118" t="str">
            <v/>
          </cell>
        </row>
        <row r="119">
          <cell r="C119" t="str">
            <v>UPA BARRA DE JANGADA</v>
          </cell>
          <cell r="E119" t="str">
            <v>5.13 - Água e Esgoto</v>
          </cell>
          <cell r="F119">
            <v>9769035000164</v>
          </cell>
          <cell r="G119" t="str">
            <v>COMPESA</v>
          </cell>
          <cell r="H119" t="str">
            <v>S</v>
          </cell>
          <cell r="I119" t="str">
            <v>N</v>
          </cell>
          <cell r="J119" t="str">
            <v>20200178012481</v>
          </cell>
          <cell r="K119">
            <v>43880</v>
          </cell>
          <cell r="M119" t="str">
            <v>2611606 - Recife - PE</v>
          </cell>
          <cell r="N119">
            <v>6354.31</v>
          </cell>
        </row>
        <row r="120">
          <cell r="C120" t="str">
            <v>UPA BARRA DE JANGADA</v>
          </cell>
          <cell r="E120" t="str">
            <v>5.12 - Energia Elétrica</v>
          </cell>
          <cell r="F120">
            <v>10835932000108</v>
          </cell>
          <cell r="G120" t="str">
            <v>CELPE</v>
          </cell>
          <cell r="H120" t="str">
            <v>S</v>
          </cell>
          <cell r="I120" t="str">
            <v>N</v>
          </cell>
          <cell r="J120" t="str">
            <v>7001609186</v>
          </cell>
          <cell r="M120" t="str">
            <v>2611606 - Recife - PE</v>
          </cell>
          <cell r="N120">
            <v>16317.36</v>
          </cell>
        </row>
        <row r="121">
          <cell r="C121" t="str">
            <v>UPA BARRA DE JANGADA</v>
          </cell>
          <cell r="E121" t="str">
            <v>5.3 - Locação de Máquinas e Equipamentos</v>
          </cell>
          <cell r="F121">
            <v>14543772000184</v>
          </cell>
          <cell r="G121" t="str">
            <v>BRAVO LOCACAO DE CONTAINER</v>
          </cell>
          <cell r="H121" t="str">
            <v>S</v>
          </cell>
          <cell r="I121" t="str">
            <v>N</v>
          </cell>
          <cell r="J121" t="str">
            <v>4759</v>
          </cell>
          <cell r="K121">
            <v>43864</v>
          </cell>
          <cell r="M121" t="str">
            <v>2607901 - Jaboatão dos Guararapes - PE</v>
          </cell>
          <cell r="N121">
            <v>693.34</v>
          </cell>
        </row>
        <row r="122">
          <cell r="C122" t="str">
            <v>UPA BARRA DE JANGADA</v>
          </cell>
          <cell r="E122" t="str">
            <v>5.3 - Locação de Máquinas e Equipamentos</v>
          </cell>
          <cell r="F122">
            <v>10279299000119</v>
          </cell>
          <cell r="G122" t="str">
            <v>RGRAPH LOC E SERV LTDA ME</v>
          </cell>
          <cell r="H122" t="str">
            <v>S</v>
          </cell>
          <cell r="I122" t="str">
            <v>N</v>
          </cell>
          <cell r="J122" t="str">
            <v>02606</v>
          </cell>
          <cell r="K122">
            <v>43872</v>
          </cell>
          <cell r="M122" t="str">
            <v>2611606 - Recife - PE</v>
          </cell>
          <cell r="N122">
            <v>2970.09</v>
          </cell>
        </row>
        <row r="123">
          <cell r="C123" t="str">
            <v>UPA BARRA DE JANGADA</v>
          </cell>
          <cell r="E123" t="str">
            <v>5.1 - Locação de Equipamentos Médicos-Hospitalares</v>
          </cell>
          <cell r="F123">
            <v>331788002405</v>
          </cell>
          <cell r="G123" t="str">
            <v>AIR LIQUIDE BRASIL LTDA</v>
          </cell>
          <cell r="H123" t="str">
            <v>S</v>
          </cell>
          <cell r="I123" t="str">
            <v>N</v>
          </cell>
          <cell r="J123" t="str">
            <v>0037977</v>
          </cell>
          <cell r="K123">
            <v>43858</v>
          </cell>
          <cell r="M123" t="str">
            <v>2602902 - Cabo de Santo Agostinho - PE</v>
          </cell>
          <cell r="N123">
            <v>2606.36</v>
          </cell>
        </row>
        <row r="124">
          <cell r="C124" t="str">
            <v>UPA BARRA DE JANGADA</v>
          </cell>
          <cell r="E124" t="str">
            <v>5.1 - Locação de Equipamentos Médicos-Hospitalares</v>
          </cell>
          <cell r="F124">
            <v>10859287000163</v>
          </cell>
          <cell r="G124" t="str">
            <v>NEWMEDCOMERCIO E CONSEERTO EQUIP MED HOSPITALAR LTDA</v>
          </cell>
          <cell r="H124" t="str">
            <v>S</v>
          </cell>
          <cell r="I124" t="str">
            <v>N</v>
          </cell>
          <cell r="J124" t="str">
            <v>016</v>
          </cell>
          <cell r="K124">
            <v>43878</v>
          </cell>
          <cell r="M124" t="str">
            <v>2609600 - Olinda - PE</v>
          </cell>
          <cell r="N124">
            <v>880</v>
          </cell>
        </row>
        <row r="125">
          <cell r="C125" t="str">
            <v>UPA BARRA DE JANGADA</v>
          </cell>
          <cell r="E125" t="str">
            <v>5.1 - Locação de Equipamentos Médicos-Hospitalares</v>
          </cell>
          <cell r="F125">
            <v>24380578002041</v>
          </cell>
          <cell r="G125" t="str">
            <v>WHITE MARTINS GASES INDUSTRIAIS NE LTDA</v>
          </cell>
          <cell r="H125" t="str">
            <v>S</v>
          </cell>
          <cell r="I125" t="str">
            <v>N</v>
          </cell>
          <cell r="J125" t="str">
            <v>124876</v>
          </cell>
          <cell r="K125">
            <v>43853</v>
          </cell>
          <cell r="M125" t="str">
            <v>2607901 - Jaboatão dos Guararapes - PE</v>
          </cell>
          <cell r="N125">
            <v>544.53</v>
          </cell>
        </row>
        <row r="126">
          <cell r="C126" t="str">
            <v>UPA BARRA DE JANGADA</v>
          </cell>
          <cell r="E126" t="str">
            <v>5.20 - Serviços Judicíarios e Cartoriais</v>
          </cell>
          <cell r="F126">
            <v>11690427000185</v>
          </cell>
          <cell r="G126" t="str">
            <v>8 CARTORIO DE NOTAS DO RECIFE CNJ 07378-3</v>
          </cell>
          <cell r="H126" t="str">
            <v>S</v>
          </cell>
          <cell r="I126" t="str">
            <v>N</v>
          </cell>
          <cell r="J126" t="str">
            <v>00649</v>
          </cell>
          <cell r="K126">
            <v>43844</v>
          </cell>
          <cell r="M126" t="str">
            <v>2611606 - Recife - PE</v>
          </cell>
          <cell r="N126">
            <v>5.0599999999999996</v>
          </cell>
        </row>
        <row r="127">
          <cell r="C127" t="str">
            <v>UPA BARRA DE JANGADA</v>
          </cell>
          <cell r="E127" t="str">
            <v>5.20 - Serviços Judicíarios e Cartoriais</v>
          </cell>
          <cell r="F127">
            <v>11690427000185</v>
          </cell>
          <cell r="G127" t="str">
            <v>8 CARTORIO DE NOTAS DO RECIFE CNJ 07378-3</v>
          </cell>
          <cell r="H127" t="str">
            <v>S</v>
          </cell>
          <cell r="I127" t="str">
            <v>N</v>
          </cell>
          <cell r="J127" t="str">
            <v>631</v>
          </cell>
          <cell r="K127">
            <v>43840</v>
          </cell>
          <cell r="M127" t="str">
            <v>2611606 - Recife - PE</v>
          </cell>
          <cell r="N127">
            <v>10.119999999999999</v>
          </cell>
        </row>
        <row r="128">
          <cell r="C128" t="str">
            <v>UPA BARRA DE JANGADA</v>
          </cell>
          <cell r="E128" t="str">
            <v>5.20 - Serviços Judicíarios e Cartoriais</v>
          </cell>
          <cell r="F128">
            <v>11690427000186</v>
          </cell>
          <cell r="G128" t="str">
            <v>9 CARTORIO DE NOTAS DO RECIFE CNJ 07378-3</v>
          </cell>
          <cell r="H128" t="str">
            <v>S</v>
          </cell>
          <cell r="I128" t="str">
            <v>N</v>
          </cell>
          <cell r="J128" t="str">
            <v>652</v>
          </cell>
          <cell r="K128">
            <v>43844</v>
          </cell>
          <cell r="M128" t="str">
            <v>2611606 - Recife - PE</v>
          </cell>
          <cell r="N128">
            <v>5.0599999999999996</v>
          </cell>
        </row>
        <row r="129">
          <cell r="C129" t="str">
            <v>UPA BARRA DE JANGADA</v>
          </cell>
          <cell r="E129" t="str">
            <v>5.99 - Outros Serviços de Terceiros Pessoa Jurídica</v>
          </cell>
          <cell r="G129" t="str">
            <v>UBER</v>
          </cell>
          <cell r="H129" t="str">
            <v>S</v>
          </cell>
          <cell r="I129" t="str">
            <v>N</v>
          </cell>
          <cell r="J129" t="str">
            <v>QMQ1666</v>
          </cell>
          <cell r="K129">
            <v>43839</v>
          </cell>
          <cell r="N129">
            <v>38.85</v>
          </cell>
        </row>
        <row r="130">
          <cell r="C130" t="str">
            <v>UPA BARRA DE JANGADA</v>
          </cell>
          <cell r="E130" t="str">
            <v>5.99 - Outros Serviços de Terceiros Pessoa Jurídica</v>
          </cell>
          <cell r="G130" t="str">
            <v>UBER</v>
          </cell>
          <cell r="H130" t="str">
            <v>S</v>
          </cell>
          <cell r="I130" t="str">
            <v>N</v>
          </cell>
          <cell r="J130" t="str">
            <v>QYE7100</v>
          </cell>
          <cell r="K130">
            <v>43847</v>
          </cell>
          <cell r="N130">
            <v>15.19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G131" t="str">
            <v>UBER</v>
          </cell>
          <cell r="H131" t="str">
            <v>S</v>
          </cell>
          <cell r="I131" t="str">
            <v>N</v>
          </cell>
          <cell r="J131" t="str">
            <v>ODY0346</v>
          </cell>
          <cell r="K131">
            <v>43854</v>
          </cell>
          <cell r="N131">
            <v>25.15</v>
          </cell>
        </row>
        <row r="132">
          <cell r="C132" t="str">
            <v>UPA BARRA DE JANGADA</v>
          </cell>
          <cell r="E132" t="str">
            <v>5.99 - Outros Serviços de Terceiros Pessoa Jurídica</v>
          </cell>
          <cell r="G132" t="str">
            <v>UBER</v>
          </cell>
          <cell r="H132" t="str">
            <v>S</v>
          </cell>
          <cell r="I132" t="str">
            <v>N</v>
          </cell>
          <cell r="J132" t="str">
            <v>PGJ2769</v>
          </cell>
          <cell r="K132">
            <v>43854</v>
          </cell>
          <cell r="N132">
            <v>38.85</v>
          </cell>
        </row>
        <row r="133">
          <cell r="C133" t="str">
            <v>UPA BARRA DE JANGADA</v>
          </cell>
          <cell r="E133" t="str">
            <v>5.99 - Outros Serviços de Terceiros Pessoa Jurídica</v>
          </cell>
          <cell r="F133">
            <v>9039744000941</v>
          </cell>
          <cell r="G133" t="str">
            <v>JUROS PAGOS</v>
          </cell>
          <cell r="H133" t="str">
            <v>S</v>
          </cell>
          <cell r="I133" t="str">
            <v>N</v>
          </cell>
          <cell r="K133">
            <v>43860</v>
          </cell>
          <cell r="N133">
            <v>2736.41</v>
          </cell>
        </row>
        <row r="134">
          <cell r="C134" t="str">
            <v>UPA BARRA DE JANGADA</v>
          </cell>
          <cell r="E134" t="str">
            <v>5.99 - Outros Serviços de Terceiros Pessoa Jurídica</v>
          </cell>
          <cell r="F134">
            <v>34028316000294</v>
          </cell>
          <cell r="G134" t="str">
            <v>CORREIOS</v>
          </cell>
          <cell r="H134" t="str">
            <v>S</v>
          </cell>
          <cell r="I134" t="str">
            <v>N</v>
          </cell>
          <cell r="J134" t="str">
            <v>5049971</v>
          </cell>
          <cell r="K134">
            <v>43861</v>
          </cell>
          <cell r="N134">
            <v>27.5</v>
          </cell>
        </row>
        <row r="135">
          <cell r="C135" t="str">
            <v>UPA BARRA DE JANGADA</v>
          </cell>
          <cell r="E135" t="str">
            <v>5.99 - Outros Serviços de Terceiros Pessoa Jurídica</v>
          </cell>
          <cell r="F135">
            <v>34028316000294</v>
          </cell>
          <cell r="G135" t="str">
            <v>CORREIOS</v>
          </cell>
          <cell r="H135" t="str">
            <v>S</v>
          </cell>
          <cell r="I135" t="str">
            <v>N</v>
          </cell>
          <cell r="J135" t="str">
            <v>5038200</v>
          </cell>
          <cell r="K135">
            <v>43851</v>
          </cell>
          <cell r="N135">
            <v>25.55</v>
          </cell>
        </row>
        <row r="136">
          <cell r="C136" t="str">
            <v>UPA BARRA DE JANGADA</v>
          </cell>
          <cell r="E136" t="str">
            <v>5.99 - Outros Serviços de Terceiros Pessoa Jurídica</v>
          </cell>
          <cell r="F136">
            <v>34028316000295</v>
          </cell>
          <cell r="G136" t="str">
            <v>CORREIOS</v>
          </cell>
          <cell r="H136" t="str">
            <v>S</v>
          </cell>
          <cell r="I136" t="str">
            <v>N</v>
          </cell>
          <cell r="J136" t="str">
            <v>5021019</v>
          </cell>
          <cell r="K136">
            <v>43833</v>
          </cell>
          <cell r="N136">
            <v>25.55</v>
          </cell>
        </row>
        <row r="137">
          <cell r="C137" t="str">
            <v>UPA BARRA DE JANGADA</v>
          </cell>
          <cell r="E137" t="str">
            <v>5.99 - Outros Serviços de Terceiros Pessoa Jurídica</v>
          </cell>
          <cell r="F137">
            <v>11529142000167</v>
          </cell>
          <cell r="G137" t="str">
            <v xml:space="preserve">MARILI CRISTINA DE FRANCA </v>
          </cell>
          <cell r="H137" t="str">
            <v>S</v>
          </cell>
          <cell r="I137" t="str">
            <v>S</v>
          </cell>
          <cell r="J137" t="str">
            <v>153</v>
          </cell>
          <cell r="K137">
            <v>43859</v>
          </cell>
          <cell r="L137" t="str">
            <v>EBLK86045</v>
          </cell>
          <cell r="M137" t="str">
            <v>2607901 - Jaboatão dos Guararapes - PE</v>
          </cell>
          <cell r="N137">
            <v>60</v>
          </cell>
        </row>
        <row r="138">
          <cell r="C138" t="str">
            <v>UPA BARRA DE JANGADA</v>
          </cell>
          <cell r="E138" t="str">
            <v>5.8 - Locação de Veículos Automotores</v>
          </cell>
          <cell r="F138">
            <v>21634536000139</v>
          </cell>
          <cell r="G138" t="str">
            <v>TRANSPORTADORA VERAS</v>
          </cell>
          <cell r="H138" t="str">
            <v>S</v>
          </cell>
          <cell r="I138" t="str">
            <v>S</v>
          </cell>
          <cell r="J138" t="str">
            <v>0058</v>
          </cell>
          <cell r="K138">
            <v>43839</v>
          </cell>
          <cell r="M138" t="str">
            <v>2611606 - Recife - PE</v>
          </cell>
          <cell r="N138">
            <v>400</v>
          </cell>
        </row>
        <row r="139">
          <cell r="C139" t="str">
            <v>UPA BARRA DE JANGADA</v>
          </cell>
          <cell r="E139" t="str">
            <v>5.16 - Serviços Médico-Hospitalares, Odotonlógia e Laboratoriais</v>
          </cell>
          <cell r="F139" t="str">
            <v>04539279016300</v>
          </cell>
          <cell r="G139" t="str">
            <v>CIENTIFICALAB PRODUTOS LABORATORIAIS E SISTEMA LTDA</v>
          </cell>
          <cell r="H139" t="str">
            <v>S</v>
          </cell>
          <cell r="I139" t="str">
            <v>S</v>
          </cell>
          <cell r="J139" t="str">
            <v>52</v>
          </cell>
          <cell r="K139">
            <v>43864</v>
          </cell>
          <cell r="L139" t="str">
            <v>WFSH74773</v>
          </cell>
          <cell r="M139" t="str">
            <v>2602902 - Cabo de Santo Agostinho - PE</v>
          </cell>
          <cell r="N139">
            <v>19592.02</v>
          </cell>
        </row>
        <row r="140">
          <cell r="C140" t="str">
            <v>UPA BARRA DE JANGADA</v>
          </cell>
          <cell r="E140" t="str">
            <v>5.8 - Locação de Veículos Automotores</v>
          </cell>
          <cell r="F140">
            <v>17863255000190</v>
          </cell>
          <cell r="G140" t="str">
            <v>FLAVIA ALVES DE SOUSA  ME</v>
          </cell>
          <cell r="H140" t="str">
            <v>S</v>
          </cell>
          <cell r="I140" t="str">
            <v>S</v>
          </cell>
          <cell r="J140" t="str">
            <v>1965</v>
          </cell>
          <cell r="K140">
            <v>43863</v>
          </cell>
          <cell r="L140" t="str">
            <v>176113410</v>
          </cell>
          <cell r="M140" t="str">
            <v>2611101 - Petrolina - PE</v>
          </cell>
          <cell r="N140">
            <v>16000</v>
          </cell>
        </row>
        <row r="141">
          <cell r="C141" t="str">
            <v>UPA BARRA DE JANGADA</v>
          </cell>
          <cell r="E141" t="str">
            <v>5.23 - Limpeza e Conservação</v>
          </cell>
          <cell r="F141" t="str">
            <v>1022901380001-90</v>
          </cell>
          <cell r="G141" t="str">
            <v>INTERCLEAN ADMINISTRAÇÃO LTDA</v>
          </cell>
          <cell r="H141" t="str">
            <v>S</v>
          </cell>
          <cell r="I141" t="str">
            <v>S</v>
          </cell>
          <cell r="J141" t="str">
            <v>127</v>
          </cell>
          <cell r="K141">
            <v>43865</v>
          </cell>
          <cell r="L141" t="str">
            <v>DEYJ-LMRF</v>
          </cell>
          <cell r="M141" t="str">
            <v>2611606 - Recife - PE</v>
          </cell>
          <cell r="N141">
            <v>42952.07</v>
          </cell>
        </row>
        <row r="142">
          <cell r="C142" t="str">
            <v>UPA BARRA DE JANGADA</v>
          </cell>
          <cell r="E142" t="str">
            <v>5.15 - Serviços Domésticos</v>
          </cell>
          <cell r="F142">
            <v>6272575004803</v>
          </cell>
          <cell r="G142" t="str">
            <v>LAVEBRAS GESTAO DE TEXTEIS S.A</v>
          </cell>
          <cell r="H142" t="str">
            <v>S</v>
          </cell>
          <cell r="I142" t="str">
            <v>S</v>
          </cell>
          <cell r="J142" t="str">
            <v>3094</v>
          </cell>
          <cell r="K142">
            <v>43861</v>
          </cell>
          <cell r="L142" t="str">
            <v>onsw76797</v>
          </cell>
          <cell r="M142" t="str">
            <v>2610707 - Paulista - PE</v>
          </cell>
          <cell r="N142">
            <v>8047.02</v>
          </cell>
        </row>
        <row r="143">
          <cell r="C143" t="str">
            <v>UPA BARRA DE JANGADA</v>
          </cell>
          <cell r="E143" t="str">
            <v>5.10 - Detetização/Tratamento de Resíduos e Afins</v>
          </cell>
          <cell r="F143" t="str">
            <v>11863530000180</v>
          </cell>
          <cell r="G143" t="str">
            <v>BRASCON GESTAO AMBIENTAL LTDA</v>
          </cell>
          <cell r="H143" t="str">
            <v>S</v>
          </cell>
          <cell r="I143" t="str">
            <v>S</v>
          </cell>
          <cell r="J143" t="str">
            <v>35769</v>
          </cell>
          <cell r="K143">
            <v>43866</v>
          </cell>
          <cell r="L143" t="str">
            <v>34335-99</v>
          </cell>
          <cell r="M143" t="str">
            <v>2611309 - Pombos - PE</v>
          </cell>
          <cell r="N143">
            <v>2200</v>
          </cell>
        </row>
        <row r="144">
          <cell r="C144" t="str">
            <v>UPA BARRA DE JANGADA</v>
          </cell>
          <cell r="E144" t="str">
            <v>5.17 - Manutenção de Software, Certificação Digital e Microfilmagem</v>
          </cell>
          <cell r="F144" t="str">
            <v>92306257000607</v>
          </cell>
          <cell r="G144" t="str">
            <v>MV  INFORMATICA NORDESTE LTDA</v>
          </cell>
          <cell r="H144" t="str">
            <v>S</v>
          </cell>
          <cell r="I144" t="str">
            <v>S</v>
          </cell>
          <cell r="J144" t="str">
            <v>7112</v>
          </cell>
          <cell r="K144">
            <v>43843</v>
          </cell>
          <cell r="L144" t="str">
            <v>9ETW-HFIG</v>
          </cell>
          <cell r="M144" t="str">
            <v>2611606 - Recife - PE</v>
          </cell>
          <cell r="N144">
            <v>11400.55</v>
          </cell>
        </row>
        <row r="145">
          <cell r="C145" t="str">
            <v>UPA BARRA DE JANGADA</v>
          </cell>
          <cell r="E145" t="str">
            <v>5.17 - Manutenção de Software, Certificação Digital e Microfilmagem</v>
          </cell>
          <cell r="F145" t="str">
            <v>53113791001285</v>
          </cell>
          <cell r="G145" t="str">
            <v>TOTVS BELO HORIZONTE</v>
          </cell>
          <cell r="H145" t="str">
            <v>S</v>
          </cell>
          <cell r="I145" t="str">
            <v>S</v>
          </cell>
          <cell r="J145" t="str">
            <v>75418</v>
          </cell>
          <cell r="K145">
            <v>43802</v>
          </cell>
          <cell r="L145" t="str">
            <v>E4B15DAA</v>
          </cell>
          <cell r="M145" t="str">
            <v>3106200 - Belo Horizonte - MG</v>
          </cell>
          <cell r="N145">
            <v>449.6</v>
          </cell>
        </row>
        <row r="146">
          <cell r="C146" t="str">
            <v>UPA BARRA DE JANGADA</v>
          </cell>
          <cell r="E146" t="str">
            <v>5.17 - Manutenção de Software, Certificação Digital e Microfilmagem</v>
          </cell>
          <cell r="F146" t="str">
            <v>16783034000130</v>
          </cell>
          <cell r="G146" t="str">
            <v>SINTESE LICENCIAMENTO PROG  P COMPRAS</v>
          </cell>
          <cell r="H146" t="str">
            <v>S</v>
          </cell>
          <cell r="I146" t="str">
            <v>S</v>
          </cell>
          <cell r="J146" t="str">
            <v>9285</v>
          </cell>
          <cell r="K146">
            <v>43865</v>
          </cell>
          <cell r="L146" t="str">
            <v>RBQI-ATGK</v>
          </cell>
          <cell r="M146" t="str">
            <v>2611606 - Recife - PE</v>
          </cell>
          <cell r="N146">
            <v>1733.91</v>
          </cell>
        </row>
        <row r="147">
          <cell r="C147" t="str">
            <v>UPA BARRA DE JANGADA</v>
          </cell>
          <cell r="E147" t="str">
            <v>5.2 - Serviços Técnicos Profissionais</v>
          </cell>
          <cell r="F147">
            <v>27814653000160</v>
          </cell>
          <cell r="G147" t="str">
            <v>LUMI CONSULTORIA LTDA EPP</v>
          </cell>
          <cell r="H147" t="str">
            <v>S</v>
          </cell>
          <cell r="I147" t="str">
            <v>S</v>
          </cell>
          <cell r="J147" t="str">
            <v>379</v>
          </cell>
          <cell r="K147">
            <v>43858</v>
          </cell>
          <cell r="L147" t="str">
            <v>YXCL-NJNE</v>
          </cell>
          <cell r="M147" t="str">
            <v>2611606 - Recife - PE</v>
          </cell>
          <cell r="N147">
            <v>436.37</v>
          </cell>
        </row>
        <row r="148">
          <cell r="C148" t="str">
            <v>UPA BARRA DE JANGADA</v>
          </cell>
          <cell r="E148" t="str">
            <v>5.2 - Serviços Técnicos Profissionais</v>
          </cell>
          <cell r="F148">
            <v>34309363000125</v>
          </cell>
          <cell r="G148" t="str">
            <v>A3 CONSULTORIA EM ENGENHARIA EIRELI</v>
          </cell>
          <cell r="H148" t="str">
            <v>S</v>
          </cell>
          <cell r="I148" t="str">
            <v>S</v>
          </cell>
          <cell r="J148" t="str">
            <v>6</v>
          </cell>
          <cell r="K148">
            <v>43844</v>
          </cell>
          <cell r="L148" t="str">
            <v>PRUM780C</v>
          </cell>
          <cell r="M148" t="str">
            <v>4106902 - Curitiba - PR</v>
          </cell>
          <cell r="N148">
            <v>580</v>
          </cell>
        </row>
        <row r="149">
          <cell r="C149" t="str">
            <v>UPA BARRA DE JANGADA</v>
          </cell>
          <cell r="E149" t="str">
            <v>5.2 - Serviços Técnicos Profissionais</v>
          </cell>
          <cell r="F149">
            <v>2512303000119</v>
          </cell>
          <cell r="G149" t="str">
            <v>NOROES AZEVEDO SOCIEDADE DE ADVOGADOS</v>
          </cell>
          <cell r="H149" t="str">
            <v>S</v>
          </cell>
          <cell r="I149" t="str">
            <v>S</v>
          </cell>
          <cell r="J149" t="str">
            <v>3782</v>
          </cell>
          <cell r="K149">
            <v>43843</v>
          </cell>
          <cell r="L149" t="str">
            <v>3ZJC-6KH6</v>
          </cell>
          <cell r="M149" t="str">
            <v>2611606 - Recife - PE</v>
          </cell>
          <cell r="N149">
            <v>2185</v>
          </cell>
        </row>
        <row r="150">
          <cell r="C150" t="str">
            <v>UPA BARRA DE JANGADA</v>
          </cell>
          <cell r="E150" t="str">
            <v>5.2 - Serviços Técnicos Profissionais</v>
          </cell>
          <cell r="F150">
            <v>2512303000119</v>
          </cell>
          <cell r="G150" t="str">
            <v>NOROES AZEVEDO SOCIEDADE DE ADVOGADOS</v>
          </cell>
          <cell r="H150" t="str">
            <v>S</v>
          </cell>
          <cell r="I150" t="str">
            <v>S</v>
          </cell>
          <cell r="J150" t="str">
            <v>3781</v>
          </cell>
          <cell r="K150">
            <v>43843</v>
          </cell>
          <cell r="L150" t="str">
            <v>BQXC-LBXG</v>
          </cell>
          <cell r="M150" t="str">
            <v>2611606 - Recife - PE</v>
          </cell>
          <cell r="N150">
            <v>1425</v>
          </cell>
        </row>
        <row r="151">
          <cell r="C151" t="str">
            <v>UPA BARRA DE JANGADA</v>
          </cell>
          <cell r="E151" t="str">
            <v>5.2 - Serviços Técnicos Profissionais</v>
          </cell>
          <cell r="F151">
            <v>18835749000114</v>
          </cell>
          <cell r="G151" t="str">
            <v>JEMN SERVIÇO MEDICOS LTDA-ME</v>
          </cell>
          <cell r="H151" t="str">
            <v>S</v>
          </cell>
          <cell r="I151" t="str">
            <v>S</v>
          </cell>
          <cell r="J151" t="str">
            <v>181</v>
          </cell>
          <cell r="K151">
            <v>43874</v>
          </cell>
          <cell r="L151" t="str">
            <v>TPHP74423</v>
          </cell>
          <cell r="M151" t="str">
            <v>2602902 - Cabo de Santo Agostinho - PE</v>
          </cell>
          <cell r="N151">
            <v>3500</v>
          </cell>
        </row>
        <row r="152">
          <cell r="C152" t="str">
            <v>UPA BARRA DE JANGADA</v>
          </cell>
          <cell r="E152" t="str">
            <v>5.10 - Detetização/Tratamento de Resíduos e Afins</v>
          </cell>
          <cell r="F152">
            <v>10333266000100</v>
          </cell>
          <cell r="G152" t="str">
            <v>CARLOS ANTONIO DE OLIVEIRA MILET JUNIOR</v>
          </cell>
          <cell r="H152" t="str">
            <v>S</v>
          </cell>
          <cell r="I152" t="str">
            <v>S</v>
          </cell>
          <cell r="J152" t="str">
            <v>7348</v>
          </cell>
          <cell r="K152">
            <v>43852</v>
          </cell>
          <cell r="L152" t="str">
            <v>H7DS-HZVG</v>
          </cell>
          <cell r="M152" t="str">
            <v>2611606 - Recife - PE</v>
          </cell>
          <cell r="N152">
            <v>130</v>
          </cell>
        </row>
        <row r="153">
          <cell r="C153" t="str">
            <v>UPA BARRA DE JANGADA</v>
          </cell>
          <cell r="E153" t="str">
            <v>5.99 - Outros Serviços de Terceiros Pessoa Jurídica</v>
          </cell>
          <cell r="F153">
            <v>13409775000329</v>
          </cell>
          <cell r="G153" t="str">
            <v>LINUS LOG LTDA-ME</v>
          </cell>
          <cell r="H153" t="str">
            <v>S</v>
          </cell>
          <cell r="I153" t="str">
            <v>S</v>
          </cell>
          <cell r="J153" t="str">
            <v>556</v>
          </cell>
          <cell r="K153">
            <v>43875</v>
          </cell>
          <cell r="L153" t="str">
            <v>RLBB74531</v>
          </cell>
          <cell r="M153" t="str">
            <v>2607901 - Jaboatão dos Guararapes - PE</v>
          </cell>
          <cell r="N153">
            <v>300.06</v>
          </cell>
        </row>
        <row r="154">
          <cell r="C154" t="str">
            <v>UPA BARRA DE JANGADA</v>
          </cell>
          <cell r="E154" t="str">
            <v>5.99 - Outros Serviços de Terceiros Pessoa Jurídica</v>
          </cell>
          <cell r="F154">
            <v>13409775000329</v>
          </cell>
          <cell r="G154" t="str">
            <v>LINUS LOG LTDA-ME</v>
          </cell>
          <cell r="H154" t="str">
            <v>S</v>
          </cell>
          <cell r="I154" t="str">
            <v>S</v>
          </cell>
          <cell r="J154" t="str">
            <v>556</v>
          </cell>
          <cell r="K154">
            <v>43875</v>
          </cell>
          <cell r="L154" t="str">
            <v>KDUU45346</v>
          </cell>
          <cell r="M154" t="str">
            <v>2607901 - Jaboatão dos Guararapes - PE</v>
          </cell>
          <cell r="N154">
            <v>1666.08</v>
          </cell>
        </row>
        <row r="155">
          <cell r="C155" t="str">
            <v>UPA BARRA DE JANGADA</v>
          </cell>
          <cell r="E155" t="str">
            <v>5.99 - Outros Serviços de Terceiros Pessoa Jurídica</v>
          </cell>
          <cell r="F155">
            <v>10816775000274</v>
          </cell>
          <cell r="G155" t="str">
            <v>INSPETORIA SALESIANA DO NORDESTE DO BRASIL</v>
          </cell>
          <cell r="H155" t="str">
            <v>S</v>
          </cell>
          <cell r="I155" t="str">
            <v>S</v>
          </cell>
          <cell r="J155" t="str">
            <v>10381</v>
          </cell>
          <cell r="K155">
            <v>43844</v>
          </cell>
          <cell r="L155" t="str">
            <v>9VJS-MP5X</v>
          </cell>
          <cell r="M155" t="str">
            <v>2611606 - Recife - PE</v>
          </cell>
          <cell r="N155">
            <v>360</v>
          </cell>
        </row>
        <row r="156">
          <cell r="C156" t="str">
            <v>UPA BARRA DE JANGADA</v>
          </cell>
          <cell r="E156" t="str">
            <v>5.5 - Reparo e Manutenção de Máquinas e Equipamentos</v>
          </cell>
          <cell r="F156">
            <v>7146768000117</v>
          </cell>
          <cell r="G156" t="str">
            <v>SERVIMAGEM NORDESTE ASSISTENCIA TECNICA LTDA</v>
          </cell>
          <cell r="H156" t="str">
            <v>S</v>
          </cell>
          <cell r="I156" t="str">
            <v>S</v>
          </cell>
          <cell r="J156" t="str">
            <v>3226</v>
          </cell>
          <cell r="K156">
            <v>43861</v>
          </cell>
          <cell r="L156" t="str">
            <v>WEBO42901</v>
          </cell>
          <cell r="M156" t="str">
            <v>2607901 - Jaboatão dos Guararapes - PE</v>
          </cell>
          <cell r="N156">
            <v>2059</v>
          </cell>
        </row>
        <row r="157">
          <cell r="C157" t="str">
            <v>UPA BARRA DE JANGADA</v>
          </cell>
          <cell r="E157" t="str">
            <v>5.5 - Reparo e Manutenção de Máquinas e Equipamentos</v>
          </cell>
          <cell r="F157">
            <v>17398584000186</v>
          </cell>
          <cell r="G157" t="str">
            <v>MTG MONTAGEM TECNICA DE GAS LTDA ME</v>
          </cell>
          <cell r="H157" t="str">
            <v>S</v>
          </cell>
          <cell r="I157" t="str">
            <v>S</v>
          </cell>
          <cell r="J157" t="str">
            <v>0001108</v>
          </cell>
          <cell r="K157">
            <v>43864</v>
          </cell>
          <cell r="L157" t="str">
            <v>VJQM-HRYI</v>
          </cell>
          <cell r="M157" t="str">
            <v>2611606 - Recife - PE</v>
          </cell>
          <cell r="N157">
            <v>600</v>
          </cell>
        </row>
        <row r="158">
          <cell r="C158" t="str">
            <v>UPA BARRA DE JANGADA</v>
          </cell>
          <cell r="E158" t="str">
            <v>5.5 - Reparo e Manutenção de Máquinas e Equipamentos</v>
          </cell>
          <cell r="F158">
            <v>1141468000169</v>
          </cell>
          <cell r="G158" t="str">
            <v>MEDCALL COMERCIO E SERVIÇO LTDA</v>
          </cell>
          <cell r="H158" t="str">
            <v>S</v>
          </cell>
          <cell r="I158" t="str">
            <v>S</v>
          </cell>
          <cell r="J158" t="str">
            <v>1797</v>
          </cell>
          <cell r="K158">
            <v>43865</v>
          </cell>
          <cell r="L158" t="str">
            <v>IULM-PVC6</v>
          </cell>
          <cell r="M158" t="str">
            <v>2611606 - Recife - PE</v>
          </cell>
          <cell r="N158">
            <v>356.33</v>
          </cell>
        </row>
        <row r="159">
          <cell r="C159" t="str">
            <v>UPA BARRA DE JANGADA</v>
          </cell>
          <cell r="E159" t="str">
            <v>5.5 - Reparo e Manutenção de Máquinas e Equipamentos</v>
          </cell>
          <cell r="F159">
            <v>9014387000100</v>
          </cell>
          <cell r="G159" t="str">
            <v>COMPLETA SERVIÇOS DE AR CONDICIONADO E LOCAÇÃO LTDA EPP</v>
          </cell>
          <cell r="H159" t="str">
            <v>S</v>
          </cell>
          <cell r="I159" t="str">
            <v>S</v>
          </cell>
          <cell r="J159" t="str">
            <v>1170</v>
          </cell>
          <cell r="K159">
            <v>43852</v>
          </cell>
          <cell r="L159" t="str">
            <v>NDKA-VW3Y</v>
          </cell>
          <cell r="M159" t="str">
            <v>2611606 - Recife - PE</v>
          </cell>
          <cell r="N159">
            <v>3980.13</v>
          </cell>
        </row>
        <row r="160">
          <cell r="C160" t="str">
            <v>UPA BARRA DE JANGADA</v>
          </cell>
          <cell r="E160" t="str">
            <v>5.5 - Reparo e Manutenção de Máquinas e Equipamentos</v>
          </cell>
          <cell r="F160">
            <v>8845988000100</v>
          </cell>
          <cell r="G160" t="str">
            <v>ACESSPLUS MANUTENÇAO</v>
          </cell>
          <cell r="H160" t="str">
            <v>S</v>
          </cell>
          <cell r="I160" t="str">
            <v>S</v>
          </cell>
          <cell r="J160" t="str">
            <v>4121</v>
          </cell>
          <cell r="K160">
            <v>43864</v>
          </cell>
          <cell r="L160" t="str">
            <v>N8ZR-AEAP</v>
          </cell>
          <cell r="M160" t="str">
            <v>2611606 - Recife - PE</v>
          </cell>
          <cell r="N160">
            <v>352.12</v>
          </cell>
        </row>
        <row r="161">
          <cell r="C161" t="str">
            <v>UPA BARRA DE JANGADA</v>
          </cell>
          <cell r="E161" t="str">
            <v>5.5 - Reparo e Manutenção de Máquinas e Equipamentos</v>
          </cell>
          <cell r="F161">
            <v>12486871000146</v>
          </cell>
          <cell r="G161" t="str">
            <v>ROBSON MATOS DE ALBUQUERQUE ME</v>
          </cell>
          <cell r="H161" t="str">
            <v>S</v>
          </cell>
          <cell r="I161" t="str">
            <v>S</v>
          </cell>
          <cell r="J161" t="str">
            <v>679</v>
          </cell>
          <cell r="K161">
            <v>44176</v>
          </cell>
          <cell r="L161" t="str">
            <v>IBGO87204</v>
          </cell>
          <cell r="M161" t="str">
            <v>2610707 - Paulista - PE</v>
          </cell>
          <cell r="N161">
            <v>1250</v>
          </cell>
        </row>
        <row r="162">
          <cell r="C162" t="str">
            <v>UPA BARRA DE JANGADA</v>
          </cell>
          <cell r="E162" t="str">
            <v>5.5 - Reparo e Manutenção de Máquinas e Equipamentos</v>
          </cell>
          <cell r="F162">
            <v>12486871000147</v>
          </cell>
          <cell r="G162" t="str">
            <v>ROBSON MATOS DE ALBUQUERQUE ME</v>
          </cell>
          <cell r="H162" t="str">
            <v>S</v>
          </cell>
          <cell r="I162" t="str">
            <v>S</v>
          </cell>
          <cell r="J162" t="str">
            <v>689</v>
          </cell>
          <cell r="K162">
            <v>43846</v>
          </cell>
          <cell r="L162" t="str">
            <v>ISQG32511</v>
          </cell>
          <cell r="M162" t="str">
            <v>2610707 - Paulista - PE</v>
          </cell>
          <cell r="N162">
            <v>2500</v>
          </cell>
        </row>
        <row r="163">
          <cell r="C163" t="str">
            <v>UPA BARRA DE JANGADA</v>
          </cell>
          <cell r="E163" t="str">
            <v>5.5 - Reparo e Manutenção de Máquinas e Equipamentos</v>
          </cell>
          <cell r="F163">
            <v>11343756000150</v>
          </cell>
          <cell r="G163" t="str">
            <v>J L GRUPO GERADORES LTDA</v>
          </cell>
          <cell r="H163" t="str">
            <v>S</v>
          </cell>
          <cell r="I163" t="str">
            <v>S</v>
          </cell>
          <cell r="J163" t="str">
            <v>2318</v>
          </cell>
          <cell r="K163">
            <v>43866</v>
          </cell>
          <cell r="L163" t="str">
            <v>XUTX56423</v>
          </cell>
          <cell r="M163" t="str">
            <v>2603454 - Camaragibe - PE</v>
          </cell>
          <cell r="N163">
            <v>250</v>
          </cell>
        </row>
        <row r="164">
          <cell r="C164" t="str">
            <v>UPA BARRA DE JANGADA</v>
          </cell>
          <cell r="E164" t="str">
            <v>5.6 - Reparo e Manutanção de Veículos</v>
          </cell>
          <cell r="F164">
            <v>22162897000192</v>
          </cell>
          <cell r="G164" t="str">
            <v xml:space="preserve">FABRI PARTS COMERCIO  DEPEÇAS DE AR CONDICIONADO </v>
          </cell>
          <cell r="H164" t="str">
            <v>S</v>
          </cell>
          <cell r="I164" t="str">
            <v>S</v>
          </cell>
          <cell r="J164" t="str">
            <v>1493</v>
          </cell>
          <cell r="K164">
            <v>43844</v>
          </cell>
          <cell r="L164" t="str">
            <v>PG63-GRJD</v>
          </cell>
          <cell r="M164" t="str">
            <v>2611606 - Recife - PE</v>
          </cell>
          <cell r="N164">
            <v>2800</v>
          </cell>
        </row>
        <row r="165">
          <cell r="C165" t="str">
            <v>UPA BARRA DE JANGADA</v>
          </cell>
          <cell r="E165" t="str">
            <v>5.4 - Reparo e Manutenção de Bens Imóveis</v>
          </cell>
          <cell r="F165">
            <v>9315554000162</v>
          </cell>
          <cell r="G165" t="str">
            <v>DA TERRA PAISAGISMO E JARDINAGEM LTDA ME</v>
          </cell>
          <cell r="H165" t="str">
            <v>S</v>
          </cell>
          <cell r="I165" t="str">
            <v>S</v>
          </cell>
          <cell r="J165" t="str">
            <v>2048</v>
          </cell>
          <cell r="K165">
            <v>43865</v>
          </cell>
          <cell r="L165" t="str">
            <v>PKPT-YFLV</v>
          </cell>
          <cell r="M165" t="str">
            <v>2611606 - Recife - PE</v>
          </cell>
          <cell r="N165">
            <v>661</v>
          </cell>
        </row>
        <row r="166">
          <cell r="C166" t="str">
            <v>UPA BARRA DE JANGADA</v>
          </cell>
          <cell r="E166" t="str">
            <v>5.99 - Outros Serviços de Terceiros Pessoa Jurídica</v>
          </cell>
          <cell r="F166">
            <v>5467959000155</v>
          </cell>
          <cell r="G166" t="str">
            <v>MOTO 29 SERVIÇO DE ENTREGA  LTDA</v>
          </cell>
          <cell r="H166" t="str">
            <v>S</v>
          </cell>
          <cell r="I166" t="str">
            <v>S</v>
          </cell>
          <cell r="J166" t="str">
            <v>1338</v>
          </cell>
          <cell r="K166">
            <v>43845</v>
          </cell>
          <cell r="L166" t="str">
            <v>CUQK68810</v>
          </cell>
          <cell r="M166" t="str">
            <v>2607901 - Jaboatão dos Guararapes - PE</v>
          </cell>
          <cell r="N166">
            <v>3409.08</v>
          </cell>
        </row>
        <row r="167">
          <cell r="C167" t="str">
            <v>UPA BARRA DE JANGADA</v>
          </cell>
          <cell r="E167" t="str">
            <v>5.99 - Outros Serviços de Terceiros Pessoa Jurídica</v>
          </cell>
          <cell r="F167">
            <v>1699696000159</v>
          </cell>
          <cell r="G167" t="str">
            <v>QUALIAGUA LABORATORIO E CONSULTORIA LTDA</v>
          </cell>
          <cell r="H167" t="str">
            <v>S</v>
          </cell>
          <cell r="I167" t="str">
            <v>S</v>
          </cell>
          <cell r="J167" t="str">
            <v>48238</v>
          </cell>
          <cell r="K167">
            <v>43864</v>
          </cell>
          <cell r="L167" t="str">
            <v>TBUD-X3MD</v>
          </cell>
          <cell r="M167" t="str">
            <v>2611606 - Recife - PE</v>
          </cell>
          <cell r="N167">
            <v>188</v>
          </cell>
        </row>
        <row r="168">
          <cell r="C168" t="str">
            <v>UPA BARRA DE JANGADA</v>
          </cell>
          <cell r="E168" t="str">
            <v>5.20 - Serviços Judicíarios e Cartoriais</v>
          </cell>
          <cell r="F168">
            <v>2566224000190</v>
          </cell>
          <cell r="G168" t="str">
            <v>TRIBUNAL REGIONAL DO TRABALHO 6A REGIÃO</v>
          </cell>
          <cell r="H168" t="str">
            <v>S</v>
          </cell>
          <cell r="I168" t="str">
            <v>N</v>
          </cell>
          <cell r="J168" t="str">
            <v>081430000001061157</v>
          </cell>
          <cell r="K168">
            <v>43846</v>
          </cell>
          <cell r="N168">
            <v>1745</v>
          </cell>
        </row>
        <row r="169">
          <cell r="C169" t="str">
            <v>UPA BARRA DE JANGADA</v>
          </cell>
          <cell r="E169" t="str">
            <v>5.20 - Serviços Judicíarios e Cartoriais</v>
          </cell>
          <cell r="F169">
            <v>2566224000191</v>
          </cell>
          <cell r="G169" t="str">
            <v>TRIBUNAL REGIONAL DO TRABALHO 6A REGIÃO</v>
          </cell>
          <cell r="H169" t="str">
            <v>S</v>
          </cell>
          <cell r="I169" t="str">
            <v>N</v>
          </cell>
          <cell r="J169" t="str">
            <v>081430000001061238</v>
          </cell>
          <cell r="K169">
            <v>43846</v>
          </cell>
          <cell r="N169">
            <v>2500</v>
          </cell>
        </row>
        <row r="170">
          <cell r="C170" t="str">
            <v>UPA BARRA DE JANGADA</v>
          </cell>
          <cell r="E170" t="str">
            <v>5.20 - Serviços Judicíarios e Cartoriais</v>
          </cell>
          <cell r="F170">
            <v>2566224000192</v>
          </cell>
          <cell r="G170" t="str">
            <v>TRIBUNAL REGIONAL DO TRABALHO 6A REGIÃO</v>
          </cell>
          <cell r="H170" t="str">
            <v>S</v>
          </cell>
          <cell r="I170" t="str">
            <v>N</v>
          </cell>
          <cell r="J170" t="str">
            <v>081430000001061246</v>
          </cell>
          <cell r="K170">
            <v>43846</v>
          </cell>
          <cell r="N170">
            <v>2500</v>
          </cell>
        </row>
        <row r="171">
          <cell r="C171" t="str">
            <v>UPA BARRA DE JANGADA</v>
          </cell>
          <cell r="E171" t="str">
            <v>5.20 - Serviços Judicíarios e Cartoriais</v>
          </cell>
          <cell r="F171">
            <v>2566224000193</v>
          </cell>
          <cell r="G171" t="str">
            <v>TRIBUNAL REGIONAL DO TRABALHO 6A REGIÃO</v>
          </cell>
          <cell r="H171" t="str">
            <v>S</v>
          </cell>
          <cell r="I171" t="str">
            <v>N</v>
          </cell>
          <cell r="J171" t="str">
            <v>81430000001057419</v>
          </cell>
          <cell r="K171">
            <v>43839</v>
          </cell>
          <cell r="N171">
            <v>4485</v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5949-F89D-4BF0-9B5B-57803351AD62}">
  <sheetPr>
    <tabColor indexed="13"/>
  </sheetPr>
  <dimension ref="A1:L1992"/>
  <sheetViews>
    <sheetView showGridLines="0" tabSelected="1" topLeftCell="A101" zoomScale="90" zoomScaleNormal="90" workbookViewId="0">
      <selection activeCell="D102" sqref="D10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9039744000941</v>
      </c>
      <c r="B2" s="4" t="str">
        <f>'[1]TCE - ANEXO IV - Preencher'!C11</f>
        <v>UPA BARRA DE JANGADA</v>
      </c>
      <c r="C2" s="4" t="str">
        <f>'[1]TCE - ANEXO IV - Preencher'!E11</f>
        <v>3.4 - Material Farmacológico</v>
      </c>
      <c r="D2" s="3">
        <f>'[1]TCE - ANEXO IV - Preencher'!F11</f>
        <v>21596736000144</v>
      </c>
      <c r="E2" s="5" t="str">
        <f>'[1]TCE - ANEXO IV - Preencher'!G11</f>
        <v>ULTRAMEGA DISTR HOSPITALAR E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89326</v>
      </c>
      <c r="I2" s="6">
        <f>IF('[1]TCE - ANEXO IV - Preencher'!K11="","",'[1]TCE - ANEXO IV - Preencher'!K11)</f>
        <v>43843</v>
      </c>
      <c r="J2" s="5" t="str">
        <f>'[1]TCE - ANEXO IV - Preencher'!L11</f>
        <v>26200121596736000144550010000893261000913053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900</v>
      </c>
    </row>
    <row r="3" spans="1:12" s="8" customFormat="1" ht="19.5" customHeight="1" x14ac:dyDescent="0.2">
      <c r="A3" s="3">
        <f>IFERROR(VLOOKUP(B3,'[1]DADOS (OCULTAR)'!$P$3:$R$53,3,0),"")</f>
        <v>9039744000941</v>
      </c>
      <c r="B3" s="4" t="str">
        <f>'[1]TCE - ANEXO IV - Preencher'!C12</f>
        <v>UPA BARRA DE JANGADA</v>
      </c>
      <c r="C3" s="4" t="str">
        <f>'[1]TCE - ANEXO IV - Preencher'!E12</f>
        <v>3.4 - Material Farmacológico</v>
      </c>
      <c r="D3" s="3" t="str">
        <f>'[1]TCE - ANEXO IV - Preencher'!F12</f>
        <v>21381761000100</v>
      </c>
      <c r="E3" s="5" t="str">
        <f>'[1]TCE - ANEXO IV - Preencher'!G12</f>
        <v>SIX DISTRIBUIDORA HOSPITALAR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28091</v>
      </c>
      <c r="I3" s="6">
        <f>IF('[1]TCE - ANEXO IV - Preencher'!K12="","",'[1]TCE - ANEXO IV - Preencher'!K12)</f>
        <v>43861</v>
      </c>
      <c r="J3" s="5" t="str">
        <f>'[1]TCE - ANEXO IV - Preencher'!L12</f>
        <v>26200121381761000100550010000280911902512863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5928.4</v>
      </c>
    </row>
    <row r="4" spans="1:12" s="8" customFormat="1" ht="19.5" customHeight="1" x14ac:dyDescent="0.2">
      <c r="A4" s="3">
        <f>IFERROR(VLOOKUP(B4,'[1]DADOS (OCULTAR)'!$P$3:$R$53,3,0),"")</f>
        <v>9039744000941</v>
      </c>
      <c r="B4" s="4" t="str">
        <f>'[1]TCE - ANEXO IV - Preencher'!C13</f>
        <v>UPA BARRA DE JANGADA</v>
      </c>
      <c r="C4" s="4" t="str">
        <f>'[1]TCE - ANEXO IV - Preencher'!E13</f>
        <v>3.4 - Material Farmacológico</v>
      </c>
      <c r="D4" s="3">
        <f>'[1]TCE - ANEXO IV - Preencher'!F13</f>
        <v>9137934000225</v>
      </c>
      <c r="E4" s="5" t="str">
        <f>'[1]TCE - ANEXO IV - Preencher'!G13</f>
        <v>NORDICA DISTRIBUIDORA HOSPITALAR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597</v>
      </c>
      <c r="I4" s="6">
        <f>IF('[1]TCE - ANEXO IV - Preencher'!K13="","",'[1]TCE - ANEXO IV - Preencher'!K13)</f>
        <v>43858</v>
      </c>
      <c r="J4" s="5" t="str">
        <f>'[1]TCE - ANEXO IV - Preencher'!L13</f>
        <v>26200109137934000225558880000005971626387821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463.5</v>
      </c>
    </row>
    <row r="5" spans="1:12" s="8" customFormat="1" ht="19.5" customHeight="1" x14ac:dyDescent="0.2">
      <c r="A5" s="3">
        <f>IFERROR(VLOOKUP(B5,'[1]DADOS (OCULTAR)'!$P$3:$R$53,3,0),"")</f>
        <v>9039744000941</v>
      </c>
      <c r="B5" s="4" t="str">
        <f>'[1]TCE - ANEXO IV - Preencher'!C14</f>
        <v>UPA BARRA DE JANGADA</v>
      </c>
      <c r="C5" s="4" t="str">
        <f>'[1]TCE - ANEXO IV - Preencher'!E14</f>
        <v>3.4 - Material Farmacológico</v>
      </c>
      <c r="D5" s="3">
        <f>'[1]TCE - ANEXO IV - Preencher'!F14</f>
        <v>12420164001048</v>
      </c>
      <c r="E5" s="5" t="str">
        <f>'[1]TCE - ANEXO IV - Preencher'!G14</f>
        <v>CM HOSPITALAR S.A. RECIFE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57476</v>
      </c>
      <c r="I5" s="6">
        <f>IF('[1]TCE - ANEXO IV - Preencher'!K14="","",'[1]TCE - ANEXO IV - Preencher'!K14)</f>
        <v>43846</v>
      </c>
      <c r="J5" s="5" t="str">
        <f>'[1]TCE - ANEXO IV - Preencher'!L14</f>
        <v>2620011242011048550010000574761005323112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690</v>
      </c>
    </row>
    <row r="6" spans="1:12" s="8" customFormat="1" ht="19.5" customHeight="1" x14ac:dyDescent="0.2">
      <c r="A6" s="3">
        <f>IFERROR(VLOOKUP(B6,'[1]DADOS (OCULTAR)'!$P$3:$R$53,3,0),"")</f>
        <v>9039744000941</v>
      </c>
      <c r="B6" s="4" t="str">
        <f>'[1]TCE - ANEXO IV - Preencher'!C15</f>
        <v>UPA BARRA DE JANGADA</v>
      </c>
      <c r="C6" s="4" t="str">
        <f>'[1]TCE - ANEXO IV - Preencher'!E15</f>
        <v>3.4 - Material Farmacológico</v>
      </c>
      <c r="D6" s="3" t="str">
        <f>'[1]TCE - ANEXO IV - Preencher'!F15</f>
        <v>21381761000100</v>
      </c>
      <c r="E6" s="5" t="str">
        <f>'[1]TCE - ANEXO IV - Preencher'!G15</f>
        <v>SIX DISTRIBUIDORA HOSPITALAR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28015</v>
      </c>
      <c r="I6" s="6">
        <f>IF('[1]TCE - ANEXO IV - Preencher'!K15="","",'[1]TCE - ANEXO IV - Preencher'!K15)</f>
        <v>43857</v>
      </c>
      <c r="J6" s="5" t="str">
        <f>'[1]TCE - ANEXO IV - Preencher'!L15</f>
        <v>26200121381761000100550010000280151083837310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942.3</v>
      </c>
    </row>
    <row r="7" spans="1:12" s="8" customFormat="1" ht="19.5" customHeight="1" x14ac:dyDescent="0.2">
      <c r="A7" s="3">
        <f>IFERROR(VLOOKUP(B7,'[1]DADOS (OCULTAR)'!$P$3:$R$53,3,0),"")</f>
        <v>9039744000941</v>
      </c>
      <c r="B7" s="4" t="str">
        <f>'[1]TCE - ANEXO IV - Preencher'!C16</f>
        <v>UPA BARRA DE JANGADA</v>
      </c>
      <c r="C7" s="4" t="str">
        <f>'[1]TCE - ANEXO IV - Preencher'!E16</f>
        <v>3.4 - Material Farmacológico</v>
      </c>
      <c r="D7" s="3">
        <f>'[1]TCE - ANEXO IV - Preencher'!F16</f>
        <v>21596736000144</v>
      </c>
      <c r="E7" s="5" t="str">
        <f>'[1]TCE - ANEXO IV - Preencher'!G16</f>
        <v>ULTRAMEGA DISTR HOSPITALAR E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90582</v>
      </c>
      <c r="I7" s="6">
        <f>IF('[1]TCE - ANEXO IV - Preencher'!K16="","",'[1]TCE - ANEXO IV - Preencher'!K16)</f>
        <v>43858</v>
      </c>
      <c r="J7" s="5" t="str">
        <f>'[1]TCE - ANEXO IV - Preencher'!L16</f>
        <v>26200121596736000144550010000905821000925968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31</v>
      </c>
    </row>
    <row r="8" spans="1:12" s="8" customFormat="1" ht="19.5" customHeight="1" x14ac:dyDescent="0.2">
      <c r="A8" s="3">
        <f>IFERROR(VLOOKUP(B8,'[1]DADOS (OCULTAR)'!$P$3:$R$53,3,0),"")</f>
        <v>9039744000941</v>
      </c>
      <c r="B8" s="4" t="str">
        <f>'[1]TCE - ANEXO IV - Preencher'!C17</f>
        <v>UPA BARRA DE JANGADA</v>
      </c>
      <c r="C8" s="4" t="str">
        <f>'[1]TCE - ANEXO IV - Preencher'!E17</f>
        <v>3.4 - Material Farmacológico</v>
      </c>
      <c r="D8" s="3">
        <f>'[1]TCE - ANEXO IV - Preencher'!F17</f>
        <v>7160019000144</v>
      </c>
      <c r="E8" s="5" t="str">
        <f>'[1]TCE - ANEXO IV - Preencher'!G17</f>
        <v>VITALE COMERCIO LTDA EPP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33772</v>
      </c>
      <c r="I8" s="6">
        <f>IF('[1]TCE - ANEXO IV - Preencher'!K17="","",'[1]TCE - ANEXO IV - Preencher'!K17)</f>
        <v>43861</v>
      </c>
      <c r="J8" s="5" t="str">
        <f>'[1]TCE - ANEXO IV - Preencher'!L17</f>
        <v>26200107160019000144550010000337721254756382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346.8</v>
      </c>
    </row>
    <row r="9" spans="1:12" s="8" customFormat="1" ht="19.5" customHeight="1" x14ac:dyDescent="0.2">
      <c r="A9" s="3">
        <f>IFERROR(VLOOKUP(B9,'[1]DADOS (OCULTAR)'!$P$3:$R$53,3,0),"")</f>
        <v>9039744000941</v>
      </c>
      <c r="B9" s="4" t="str">
        <f>'[1]TCE - ANEXO IV - Preencher'!C18</f>
        <v>UPA BARRA DE JANGADA</v>
      </c>
      <c r="C9" s="4" t="str">
        <f>'[1]TCE - ANEXO IV - Preencher'!E18</f>
        <v>3.4 - Material Farmacológico</v>
      </c>
      <c r="D9" s="3">
        <f>'[1]TCE - ANEXO IV - Preencher'!F18</f>
        <v>11563145000117</v>
      </c>
      <c r="E9" s="5" t="str">
        <f>'[1]TCE - ANEXO IV - Preencher'!G18</f>
        <v>COMERCIAL MOSTAERT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66551</v>
      </c>
      <c r="I9" s="6">
        <f>IF('[1]TCE - ANEXO IV - Preencher'!K18="","",'[1]TCE - ANEXO IV - Preencher'!K18)</f>
        <v>43860</v>
      </c>
      <c r="J9" s="5" t="str">
        <f>'[1]TCE - ANEXO IV - Preencher'!L18</f>
        <v>26200111563145000117550010000665511001216217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1870.6</v>
      </c>
    </row>
    <row r="10" spans="1:12" s="8" customFormat="1" ht="19.5" customHeight="1" x14ac:dyDescent="0.2">
      <c r="A10" s="3">
        <f>IFERROR(VLOOKUP(B10,'[1]DADOS (OCULTAR)'!$P$3:$R$53,3,0),"")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3.12 - Material Hospitalar</v>
      </c>
      <c r="D10" s="3">
        <f>'[1]TCE - ANEXO IV - Preencher'!F19</f>
        <v>21596736000144</v>
      </c>
      <c r="E10" s="5" t="str">
        <f>'[1]TCE - ANEXO IV - Preencher'!G19</f>
        <v>ULTRAMEGA DISTR HOSPITALAR E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89534</v>
      </c>
      <c r="I10" s="6">
        <f>IF('[1]TCE - ANEXO IV - Preencher'!K19="","",'[1]TCE - ANEXO IV - Preencher'!K19)</f>
        <v>43846</v>
      </c>
      <c r="J10" s="5" t="str">
        <f>'[1]TCE - ANEXO IV - Preencher'!L19</f>
        <v>26200121596736000144550010000895341000915180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657.41</v>
      </c>
    </row>
    <row r="11" spans="1:12" s="8" customFormat="1" ht="19.5" customHeight="1" x14ac:dyDescent="0.2">
      <c r="A11" s="3">
        <f>IFERROR(VLOOKUP(B11,'[1]DADOS (OCULTAR)'!$P$3:$R$53,3,0),"")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3.12 - Material Hospitalar</v>
      </c>
      <c r="D11" s="3">
        <f>'[1]TCE - ANEXO IV - Preencher'!F20</f>
        <v>21596736000144</v>
      </c>
      <c r="E11" s="5" t="str">
        <f>'[1]TCE - ANEXO IV - Preencher'!G20</f>
        <v>ULTRAMEGA DISTR HOSPITALAR E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89261</v>
      </c>
      <c r="I11" s="6">
        <f>IF('[1]TCE - ANEXO IV - Preencher'!K20="","",'[1]TCE - ANEXO IV - Preencher'!K20)</f>
        <v>43846</v>
      </c>
      <c r="J11" s="5" t="str">
        <f>'[1]TCE - ANEXO IV - Preencher'!L20</f>
        <v>26200121596736000014444001000089261100912298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515.87</v>
      </c>
    </row>
    <row r="12" spans="1:12" s="8" customFormat="1" ht="19.5" customHeight="1" x14ac:dyDescent="0.2">
      <c r="A12" s="3">
        <f>IFERROR(VLOOKUP(B12,'[1]DADOS (OCULTAR)'!$P$3:$R$53,3,0),"")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3.12 - Material Hospitalar</v>
      </c>
      <c r="D12" s="3">
        <f>'[1]TCE - ANEXO IV - Preencher'!F21</f>
        <v>30848237000198</v>
      </c>
      <c r="E12" s="5" t="str">
        <f>'[1]TCE - ANEXO IV - Preencher'!G21</f>
        <v>PH COMERCIO DE PROD MED HOSP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2957</v>
      </c>
      <c r="I12" s="6">
        <f>IF('[1]TCE - ANEXO IV - Preencher'!K21="","",'[1]TCE - ANEXO IV - Preencher'!K21)</f>
        <v>43852</v>
      </c>
      <c r="J12" s="5" t="str">
        <f>'[1]TCE - ANEXO IV - Preencher'!L21</f>
        <v>26200130848237000198550010000029571055899850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408.5</v>
      </c>
    </row>
    <row r="13" spans="1:12" s="8" customFormat="1" ht="19.5" customHeight="1" x14ac:dyDescent="0.2">
      <c r="A13" s="3">
        <f>IFERROR(VLOOKUP(B13,'[1]DADOS (OCULTAR)'!$P$3:$R$53,3,0),"")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30848237000198</v>
      </c>
      <c r="E13" s="5" t="str">
        <f>'[1]TCE - ANEXO IV - Preencher'!G22</f>
        <v>PH COMERCIO DE PROD MED HOSP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2981</v>
      </c>
      <c r="I13" s="6">
        <f>IF('[1]TCE - ANEXO IV - Preencher'!K22="","",'[1]TCE - ANEXO IV - Preencher'!K22)</f>
        <v>43858</v>
      </c>
      <c r="J13" s="5" t="str">
        <f>'[1]TCE - ANEXO IV - Preencher'!L22</f>
        <v>26200130848237000198550010000029811792005520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1034.6300000000001</v>
      </c>
    </row>
    <row r="14" spans="1:12" s="8" customFormat="1" ht="19.5" customHeight="1" x14ac:dyDescent="0.2">
      <c r="A14" s="3">
        <f>IFERROR(VLOOKUP(B14,'[1]DADOS (OCULTAR)'!$P$3:$R$53,3,0),"")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3.12 - Material Hospitalar</v>
      </c>
      <c r="D14" s="3">
        <f>'[1]TCE - ANEXO IV - Preencher'!F23</f>
        <v>21596736000144</v>
      </c>
      <c r="E14" s="5" t="str">
        <f>'[1]TCE - ANEXO IV - Preencher'!G23</f>
        <v>ULTRAMEGA DISTR HOSPITALAR E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90582</v>
      </c>
      <c r="I14" s="6">
        <f>IF('[1]TCE - ANEXO IV - Preencher'!K23="","",'[1]TCE - ANEXO IV - Preencher'!K23)</f>
        <v>43858</v>
      </c>
      <c r="J14" s="5" t="str">
        <f>'[1]TCE - ANEXO IV - Preencher'!L23</f>
        <v>26200121596736000144550010000905821000925968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1804.2</v>
      </c>
    </row>
    <row r="15" spans="1:12" s="8" customFormat="1" ht="19.5" customHeight="1" x14ac:dyDescent="0.2">
      <c r="A15" s="3">
        <f>IFERROR(VLOOKUP(B15,'[1]DADOS (OCULTAR)'!$P$3:$R$53,3,0),"")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3.12 - Material Hospitalar</v>
      </c>
      <c r="D15" s="3">
        <f>'[1]TCE - ANEXO IV - Preencher'!F24</f>
        <v>9607807000161</v>
      </c>
      <c r="E15" s="5" t="str">
        <f>'[1]TCE - ANEXO IV - Preencher'!G24</f>
        <v>INJEFARMA CAVALCANTI E SILVA DIST.LTDA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15371</v>
      </c>
      <c r="I15" s="6">
        <f>IF('[1]TCE - ANEXO IV - Preencher'!K24="","",'[1]TCE - ANEXO IV - Preencher'!K24)</f>
        <v>43861</v>
      </c>
      <c r="J15" s="5" t="str">
        <f>'[1]TCE - ANEXO IV - Preencher'!L24</f>
        <v>26200109607807000161550010000153711519973003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726.76</v>
      </c>
    </row>
    <row r="16" spans="1:12" s="8" customFormat="1" ht="19.5" customHeight="1" x14ac:dyDescent="0.2">
      <c r="A16" s="3">
        <f>IFERROR(VLOOKUP(B16,'[1]DADOS (OCULTAR)'!$P$3:$R$53,3,0),"")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9607807000161</v>
      </c>
      <c r="E16" s="5" t="str">
        <f>'[1]TCE - ANEXO IV - Preencher'!G25</f>
        <v>INJEFARMA CAVALCANTI E SILVA DIST.LTDA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15376</v>
      </c>
      <c r="I16" s="6">
        <f>IF('[1]TCE - ANEXO IV - Preencher'!K25="","",'[1]TCE - ANEXO IV - Preencher'!K25)</f>
        <v>43861</v>
      </c>
      <c r="J16" s="5" t="str">
        <f>'[1]TCE - ANEXO IV - Preencher'!L25</f>
        <v>26200109607807000161550010000153761786962476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305.60000000000002</v>
      </c>
    </row>
    <row r="17" spans="1:12" s="8" customFormat="1" ht="19.5" customHeight="1" x14ac:dyDescent="0.2">
      <c r="A17" s="3">
        <f>IFERROR(VLOOKUP(B17,'[1]DADOS (OCULTAR)'!$P$3:$R$53,3,0),"")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9137934000225</v>
      </c>
      <c r="E17" s="5" t="str">
        <f>'[1]TCE - ANEXO IV - Preencher'!G26</f>
        <v>NORDICA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598</v>
      </c>
      <c r="I17" s="6">
        <f>IF('[1]TCE - ANEXO IV - Preencher'!K26="","",'[1]TCE - ANEXO IV - Preencher'!K26)</f>
        <v>43858</v>
      </c>
      <c r="J17" s="5" t="str">
        <f>'[1]TCE - ANEXO IV - Preencher'!L26</f>
        <v>26200109137934000225558880000005981518293304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263.45</v>
      </c>
    </row>
    <row r="18" spans="1:12" s="8" customFormat="1" ht="19.5" customHeight="1" x14ac:dyDescent="0.2">
      <c r="A18" s="3">
        <f>IFERROR(VLOOKUP(B18,'[1]DADOS (OCULTAR)'!$P$3:$R$53,3,0),"")</f>
        <v>9039744000941</v>
      </c>
      <c r="B18" s="4" t="str">
        <f>'[1]TCE - ANEXO IV - Preencher'!C27</f>
        <v>UPA BARRA DE JANGADA</v>
      </c>
      <c r="C18" s="4" t="str">
        <f>'[1]TCE - ANEXO IV - Preencher'!E27</f>
        <v>5.11 - Fornecimento de Alimentação</v>
      </c>
      <c r="D18" s="3">
        <f>'[1]TCE - ANEXO IV - Preencher'!F27</f>
        <v>11024546000107</v>
      </c>
      <c r="E18" s="5" t="str">
        <f>'[1]TCE - ANEXO IV - Preencher'!G27</f>
        <v>IRMÃOS COSTA SUPERMECADO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23810</v>
      </c>
      <c r="I18" s="6">
        <f>IF('[1]TCE - ANEXO IV - Preencher'!K27="","",'[1]TCE - ANEXO IV - Preencher'!K27)</f>
        <v>43839</v>
      </c>
      <c r="J18" s="5" t="str">
        <f>'[1]TCE - ANEXO IV - Preencher'!L27</f>
        <v>26200111024546000107550010000236701074859900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229</v>
      </c>
    </row>
    <row r="19" spans="1:12" s="8" customFormat="1" ht="19.5" customHeight="1" x14ac:dyDescent="0.2">
      <c r="A19" s="3">
        <f>IFERROR(VLOOKUP(B19,'[1]DADOS (OCULTAR)'!$P$3:$R$53,3,0),"")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3.2 - Gás e Outros Materiais Engarrafados</v>
      </c>
      <c r="D19" s="3">
        <f>'[1]TCE - ANEXO IV - Preencher'!F28</f>
        <v>10445454000120</v>
      </c>
      <c r="E19" s="5" t="str">
        <f>'[1]TCE - ANEXO IV - Preencher'!G28</f>
        <v>WHITE MARTINS GASES IND. DO NE S.A.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39505</v>
      </c>
      <c r="I19" s="6">
        <f>IF('[1]TCE - ANEXO IV - Preencher'!K28="","",'[1]TCE - ANEXO IV - Preencher'!K28)</f>
        <v>43833</v>
      </c>
      <c r="J19" s="5" t="str">
        <f>'[1]TCE - ANEXO IV - Preencher'!L28</f>
        <v>26200124380578002041550080000395051776545790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31.13</v>
      </c>
    </row>
    <row r="20" spans="1:12" s="8" customFormat="1" ht="19.5" customHeight="1" x14ac:dyDescent="0.2">
      <c r="A20" s="3">
        <f>IFERROR(VLOOKUP(B20,'[1]DADOS (OCULTAR)'!$P$3:$R$53,3,0),"")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3.2 - Gás e Outros Materiais Engarrafados</v>
      </c>
      <c r="D20" s="3">
        <f>'[1]TCE - ANEXO IV - Preencher'!F29</f>
        <v>10445454000120</v>
      </c>
      <c r="E20" s="5" t="str">
        <f>'[1]TCE - ANEXO IV - Preencher'!G29</f>
        <v>WHITE MARTINS GASES IND. DO NE S.A.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39485</v>
      </c>
      <c r="I20" s="6">
        <f>IF('[1]TCE - ANEXO IV - Preencher'!K29="","",'[1]TCE - ANEXO IV - Preencher'!K29)</f>
        <v>43833</v>
      </c>
      <c r="J20" s="5" t="str">
        <f>'[1]TCE - ANEXO IV - Preencher'!L29</f>
        <v>26191224380578002041550080000394851776440298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124.52</v>
      </c>
    </row>
    <row r="21" spans="1:12" s="8" customFormat="1" ht="19.5" customHeight="1" x14ac:dyDescent="0.2">
      <c r="A21" s="3">
        <f>IFERROR(VLOOKUP(B21,'[1]DADOS (OCULTAR)'!$P$3:$R$53,3,0),"")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3.2 - Gás e Outros Materiais Engarrafados</v>
      </c>
      <c r="D21" s="3">
        <f>'[1]TCE - ANEXO IV - Preencher'!F30</f>
        <v>10445454000120</v>
      </c>
      <c r="E21" s="5" t="str">
        <f>'[1]TCE - ANEXO IV - Preencher'!G30</f>
        <v>WHITE MARTINS GASES IND. DO NE S.A.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39546</v>
      </c>
      <c r="I21" s="6">
        <f>IF('[1]TCE - ANEXO IV - Preencher'!K30="","",'[1]TCE - ANEXO IV - Preencher'!K30)</f>
        <v>43837</v>
      </c>
      <c r="J21" s="5" t="str">
        <f>'[1]TCE - ANEXO IV - Preencher'!L30</f>
        <v>26200124380578002041550080000395461776927149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31.13</v>
      </c>
    </row>
    <row r="22" spans="1:12" s="8" customFormat="1" ht="19.5" customHeight="1" x14ac:dyDescent="0.2">
      <c r="A22" s="3">
        <f>IFERROR(VLOOKUP(B22,'[1]DADOS (OCULTAR)'!$P$3:$R$53,3,0),"")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3.2 - Gás e Outros Materiais Engarrafados</v>
      </c>
      <c r="D22" s="3">
        <f>'[1]TCE - ANEXO IV - Preencher'!F31</f>
        <v>10445454000120</v>
      </c>
      <c r="E22" s="5" t="str">
        <f>'[1]TCE - ANEXO IV - Preencher'!G31</f>
        <v>WHITE MARTINS GASES IND. DO NE S.A.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39543</v>
      </c>
      <c r="I22" s="6">
        <f>IF('[1]TCE - ANEXO IV - Preencher'!K31="","",'[1]TCE - ANEXO IV - Preencher'!K31)</f>
        <v>43837</v>
      </c>
      <c r="J22" s="5" t="str">
        <f>'[1]TCE - ANEXO IV - Preencher'!L31</f>
        <v>26200124380578002041550080000395431776851752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31.13</v>
      </c>
    </row>
    <row r="23" spans="1:12" s="8" customFormat="1" ht="19.5" customHeight="1" x14ac:dyDescent="0.2">
      <c r="A23" s="3">
        <f>IFERROR(VLOOKUP(B23,'[1]DADOS (OCULTAR)'!$P$3:$R$53,3,0),"")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3.2 - Gás e Outros Materiais Engarrafados</v>
      </c>
      <c r="D23" s="3">
        <f>'[1]TCE - ANEXO IV - Preencher'!F32</f>
        <v>10445454000120</v>
      </c>
      <c r="E23" s="5" t="str">
        <f>'[1]TCE - ANEXO IV - Preencher'!G32</f>
        <v>WHITE MARTINS GASES IND. DO NE S.A.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39561</v>
      </c>
      <c r="I23" s="6">
        <f>IF('[1]TCE - ANEXO IV - Preencher'!K32="","",'[1]TCE - ANEXO IV - Preencher'!K32)</f>
        <v>43838</v>
      </c>
      <c r="J23" s="5" t="str">
        <f>'[1]TCE - ANEXO IV - Preencher'!L32</f>
        <v>26200124380578002041550080000395611777239021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93.39</v>
      </c>
    </row>
    <row r="24" spans="1:12" s="8" customFormat="1" ht="19.5" customHeight="1" x14ac:dyDescent="0.2">
      <c r="A24" s="3">
        <f>IFERROR(VLOOKUP(B24,'[1]DADOS (OCULTAR)'!$P$3:$R$53,3,0),"")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3.2 - Gás e Outros Materiais Engarrafados</v>
      </c>
      <c r="D24" s="3">
        <f>'[1]TCE - ANEXO IV - Preencher'!F33</f>
        <v>10445454000120</v>
      </c>
      <c r="E24" s="5" t="str">
        <f>'[1]TCE - ANEXO IV - Preencher'!G33</f>
        <v>WHITE MARTINS GASES IND. DO NE S.A.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39581</v>
      </c>
      <c r="I24" s="6">
        <f>IF('[1]TCE - ANEXO IV - Preencher'!K33="","",'[1]TCE - ANEXO IV - Preencher'!K33)</f>
        <v>43843</v>
      </c>
      <c r="J24" s="5" t="str">
        <f>'[1]TCE - ANEXO IV - Preencher'!L33</f>
        <v>26200124380578002041550080000395811777378342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62.26</v>
      </c>
    </row>
    <row r="25" spans="1:12" s="8" customFormat="1" ht="19.5" customHeight="1" x14ac:dyDescent="0.2">
      <c r="A25" s="3">
        <f>IFERROR(VLOOKUP(B25,'[1]DADOS (OCULTAR)'!$P$3:$R$53,3,0),"")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3.2 - Gás e Outros Materiais Engarrafados</v>
      </c>
      <c r="D25" s="3">
        <f>'[1]TCE - ANEXO IV - Preencher'!F34</f>
        <v>10445454000120</v>
      </c>
      <c r="E25" s="5" t="str">
        <f>'[1]TCE - ANEXO IV - Preencher'!G34</f>
        <v>WHITE MARTINS GASES IND. DO NE S.A.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1085</v>
      </c>
      <c r="I25" s="6">
        <f>IF('[1]TCE - ANEXO IV - Preencher'!K34="","",'[1]TCE - ANEXO IV - Preencher'!K34)</f>
        <v>43843</v>
      </c>
      <c r="J25" s="5" t="str">
        <f>'[1]TCE - ANEXO IV - Preencher'!L34</f>
        <v>26200124380578002203550870000010851777274935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1366.12</v>
      </c>
    </row>
    <row r="26" spans="1:12" s="8" customFormat="1" ht="19.5" customHeight="1" x14ac:dyDescent="0.2">
      <c r="A26" s="3">
        <f>IFERROR(VLOOKUP(B26,'[1]DADOS (OCULTAR)'!$P$3:$R$53,3,0),"")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3.2 - Gás e Outros Materiais Engarrafados</v>
      </c>
      <c r="D26" s="3">
        <f>'[1]TCE - ANEXO IV - Preencher'!F35</f>
        <v>10445454000120</v>
      </c>
      <c r="E26" s="5" t="str">
        <f>'[1]TCE - ANEXO IV - Preencher'!G35</f>
        <v>WHITE MARTINS GASES IND. DO NE S.A.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39587</v>
      </c>
      <c r="I26" s="6">
        <f>IF('[1]TCE - ANEXO IV - Preencher'!K35="","",'[1]TCE - ANEXO IV - Preencher'!K35)</f>
        <v>43843</v>
      </c>
      <c r="J26" s="5" t="str">
        <f>'[1]TCE - ANEXO IV - Preencher'!L35</f>
        <v>26200124380578002041550080000395871777491150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251.24</v>
      </c>
    </row>
    <row r="27" spans="1:12" s="8" customFormat="1" ht="19.5" customHeight="1" x14ac:dyDescent="0.2">
      <c r="A27" s="3">
        <f>IFERROR(VLOOKUP(B27,'[1]DADOS (OCULTAR)'!$P$3:$R$53,3,0),"")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3.2 - Gás e Outros Materiais Engarrafados</v>
      </c>
      <c r="D27" s="3">
        <f>'[1]TCE - ANEXO IV - Preencher'!F36</f>
        <v>10445454000120</v>
      </c>
      <c r="E27" s="5" t="str">
        <f>'[1]TCE - ANEXO IV - Preencher'!G36</f>
        <v>WHITE MARTINS GASES IND. DO NE S.A.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39678</v>
      </c>
      <c r="I27" s="6">
        <f>IF('[1]TCE - ANEXO IV - Preencher'!K36="","",'[1]TCE - ANEXO IV - Preencher'!K36)</f>
        <v>43851</v>
      </c>
      <c r="J27" s="5" t="str">
        <f>'[1]TCE - ANEXO IV - Preencher'!L36</f>
        <v>26200124380578002041550080000396781778383919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31.13</v>
      </c>
    </row>
    <row r="28" spans="1:12" s="8" customFormat="1" ht="19.5" customHeight="1" x14ac:dyDescent="0.2">
      <c r="A28" s="3">
        <f>IFERROR(VLOOKUP(B28,'[1]DADOS (OCULTAR)'!$P$3:$R$53,3,0),"")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3.2 - Gás e Outros Materiais Engarrafados</v>
      </c>
      <c r="D28" s="3">
        <f>'[1]TCE - ANEXO IV - Preencher'!F37</f>
        <v>10445454000120</v>
      </c>
      <c r="E28" s="5" t="str">
        <f>'[1]TCE - ANEXO IV - Preencher'!G37</f>
        <v>WHITE MARTINS GASES IND. DO NE S.A.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39656</v>
      </c>
      <c r="I28" s="6">
        <f>IF('[1]TCE - ANEXO IV - Preencher'!K37="","",'[1]TCE - ANEXO IV - Preencher'!K37)</f>
        <v>43851</v>
      </c>
      <c r="J28" s="5" t="str">
        <f>'[1]TCE - ANEXO IV - Preencher'!L37</f>
        <v>26200124380578002041550080000396561778210227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62.26</v>
      </c>
    </row>
    <row r="29" spans="1:12" s="8" customFormat="1" ht="19.5" customHeight="1" x14ac:dyDescent="0.2">
      <c r="A29" s="3">
        <f>IFERROR(VLOOKUP(B29,'[1]DADOS (OCULTAR)'!$P$3:$R$53,3,0),"")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3.2 - Gás e Outros Materiais Engarrafados</v>
      </c>
      <c r="D29" s="3">
        <f>'[1]TCE - ANEXO IV - Preencher'!F38</f>
        <v>10445454000120</v>
      </c>
      <c r="E29" s="5" t="str">
        <f>'[1]TCE - ANEXO IV - Preencher'!G38</f>
        <v>WHITE MARTINS GASES IND. DO NE S.A.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39614</v>
      </c>
      <c r="I29" s="6">
        <f>IF('[1]TCE - ANEXO IV - Preencher'!K38="","",'[1]TCE - ANEXO IV - Preencher'!K38)</f>
        <v>43851</v>
      </c>
      <c r="J29" s="5" t="str">
        <f>'[1]TCE - ANEXO IV - Preencher'!L38</f>
        <v>26200124380578002041550080000396141777667053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37.69</v>
      </c>
    </row>
    <row r="30" spans="1:12" s="8" customFormat="1" ht="19.5" customHeight="1" x14ac:dyDescent="0.2">
      <c r="A30" s="3">
        <f>IFERROR(VLOOKUP(B30,'[1]DADOS (OCULTAR)'!$P$3:$R$53,3,0),"")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3.2 - Gás e Outros Materiais Engarrafados</v>
      </c>
      <c r="D30" s="3">
        <f>'[1]TCE - ANEXO IV - Preencher'!F39</f>
        <v>10445454000120</v>
      </c>
      <c r="E30" s="5" t="str">
        <f>'[1]TCE - ANEXO IV - Preencher'!G39</f>
        <v>WHITE MARTINS GASES IND. DO NE S.A.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39642</v>
      </c>
      <c r="I30" s="6">
        <f>IF('[1]TCE - ANEXO IV - Preencher'!K39="","",'[1]TCE - ANEXO IV - Preencher'!K39)</f>
        <v>43857</v>
      </c>
      <c r="J30" s="5" t="str">
        <f>'[1]TCE - ANEXO IV - Preencher'!L39</f>
        <v>26200124380578002041550080000396421778034474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31.13</v>
      </c>
    </row>
    <row r="31" spans="1:12" s="8" customFormat="1" ht="19.5" customHeight="1" x14ac:dyDescent="0.2">
      <c r="A31" s="3">
        <f>IFERROR(VLOOKUP(B31,'[1]DADOS (OCULTAR)'!$P$3:$R$53,3,0),"")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3.2 - Gás e Outros Materiais Engarrafados</v>
      </c>
      <c r="D31" s="3">
        <f>'[1]TCE - ANEXO IV - Preencher'!F40</f>
        <v>10445454000120</v>
      </c>
      <c r="E31" s="5" t="str">
        <f>'[1]TCE - ANEXO IV - Preencher'!G40</f>
        <v>WHITE MARTINS GASES IND. DO NE S.A.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39714</v>
      </c>
      <c r="I31" s="6">
        <f>IF('[1]TCE - ANEXO IV - Preencher'!K40="","",'[1]TCE - ANEXO IV - Preencher'!K40)</f>
        <v>43857</v>
      </c>
      <c r="J31" s="5" t="str">
        <f>'[1]TCE - ANEXO IV - Preencher'!L40</f>
        <v>26200124380578002041550080000397141778732849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68.819999999999993</v>
      </c>
    </row>
    <row r="32" spans="1:12" s="8" customFormat="1" ht="19.5" customHeight="1" x14ac:dyDescent="0.2">
      <c r="A32" s="3">
        <f>IFERROR(VLOOKUP(B32,'[1]DADOS (OCULTAR)'!$P$3:$R$53,3,0),"")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3.2 - Gás e Outros Materiais Engarrafados</v>
      </c>
      <c r="D32" s="3">
        <f>'[1]TCE - ANEXO IV - Preencher'!F41</f>
        <v>10445454000120</v>
      </c>
      <c r="E32" s="5" t="str">
        <f>'[1]TCE - ANEXO IV - Preencher'!G41</f>
        <v>WHITE MARTINS GASES IND. DO NE S.A.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39749</v>
      </c>
      <c r="I32" s="6">
        <f>IF('[1]TCE - ANEXO IV - Preencher'!K41="","",'[1]TCE - ANEXO IV - Preencher'!K41)</f>
        <v>43860</v>
      </c>
      <c r="J32" s="5" t="str">
        <f>'[1]TCE - ANEXO IV - Preencher'!L41</f>
        <v>26200124380578002041550080000397491779130511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62.26</v>
      </c>
    </row>
    <row r="33" spans="1:12" s="8" customFormat="1" ht="19.5" customHeight="1" x14ac:dyDescent="0.2">
      <c r="A33" s="3">
        <f>IFERROR(VLOOKUP(B33,'[1]DADOS (OCULTAR)'!$P$3:$R$53,3,0),"")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3.2 - Gás e Outros Materiais Engarrafados</v>
      </c>
      <c r="D33" s="3">
        <f>'[1]TCE - ANEXO IV - Preencher'!F42</f>
        <v>10445454000120</v>
      </c>
      <c r="E33" s="5" t="str">
        <f>'[1]TCE - ANEXO IV - Preencher'!G42</f>
        <v>WHITE MARTINS GASES IND. DO NE S.A.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39738</v>
      </c>
      <c r="I33" s="6">
        <f>IF('[1]TCE - ANEXO IV - Preencher'!K42="","",'[1]TCE - ANEXO IV - Preencher'!K42)</f>
        <v>43860</v>
      </c>
      <c r="J33" s="5" t="str">
        <f>'[1]TCE - ANEXO IV - Preencher'!L42</f>
        <v>26200124380578002041550080000397381779007309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62.26</v>
      </c>
    </row>
    <row r="34" spans="1:12" s="8" customFormat="1" ht="19.5" customHeight="1" x14ac:dyDescent="0.2">
      <c r="A34" s="3">
        <f>IFERROR(VLOOKUP(B34,'[1]DADOS (OCULTAR)'!$P$3:$R$53,3,0),"")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3.2 - Gás e Outros Materiais Engarrafados</v>
      </c>
      <c r="D34" s="3">
        <f>'[1]TCE - ANEXO IV - Preencher'!F43</f>
        <v>10445454000120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1751</v>
      </c>
      <c r="I34" s="6">
        <f>IF('[1]TCE - ANEXO IV - Preencher'!K43="","",'[1]TCE - ANEXO IV - Preencher'!K43)</f>
        <v>43860</v>
      </c>
      <c r="J34" s="5" t="str">
        <f>'[1]TCE - ANEXO IV - Preencher'!L43</f>
        <v>26200124380578002203550350000017511779125848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1382.78</v>
      </c>
    </row>
    <row r="35" spans="1:12" s="8" customFormat="1" ht="19.5" customHeight="1" x14ac:dyDescent="0.2">
      <c r="A35" s="3">
        <f>IFERROR(VLOOKUP(B35,'[1]DADOS (OCULTAR)'!$P$3:$R$53,3,0),"")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3.99 - Outras despesas com Material de Consumo</v>
      </c>
      <c r="D35" s="3">
        <f>'[1]TCE - ANEXO IV - Preencher'!F44</f>
        <v>7160019000144</v>
      </c>
      <c r="E35" s="5" t="str">
        <f>'[1]TCE - ANEXO IV - Preencher'!G44</f>
        <v>VITALE COMERCIO LTDA EPP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33771</v>
      </c>
      <c r="I35" s="6">
        <f>IF('[1]TCE - ANEXO IV - Preencher'!K44="","",'[1]TCE - ANEXO IV - Preencher'!K44)</f>
        <v>43854</v>
      </c>
      <c r="J35" s="5" t="str">
        <f>'[1]TCE - ANEXO IV - Preencher'!L44</f>
        <v>26200107160019000144550010000337711925180694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1416.3</v>
      </c>
    </row>
    <row r="36" spans="1:12" s="8" customFormat="1" ht="19.5" customHeight="1" x14ac:dyDescent="0.2">
      <c r="A36" s="3">
        <f>IFERROR(VLOOKUP(B36,'[1]DADOS (OCULTAR)'!$P$3:$R$53,3,0),"")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3.99 - Outras despesas com Material de Consumo</v>
      </c>
      <c r="D36" s="3">
        <f>'[1]TCE - ANEXO IV - Preencher'!F45</f>
        <v>7160019000144</v>
      </c>
      <c r="E36" s="5" t="str">
        <f>'[1]TCE - ANEXO IV - Preencher'!G45</f>
        <v>VITALE COMERCIO LTDA EPP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33607</v>
      </c>
      <c r="I36" s="6">
        <f>IF('[1]TCE - ANEXO IV - Preencher'!K45="","",'[1]TCE - ANEXO IV - Preencher'!K45)</f>
        <v>43843</v>
      </c>
      <c r="J36" s="5" t="str">
        <f>'[1]TCE - ANEXO IV - Preencher'!L45</f>
        <v>2620010716619000144550010000336071002669015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441.72</v>
      </c>
    </row>
    <row r="37" spans="1:12" s="8" customFormat="1" ht="19.5" customHeight="1" x14ac:dyDescent="0.2">
      <c r="A37" s="3">
        <f>IFERROR(VLOOKUP(B37,'[1]DADOS (OCULTAR)'!$P$3:$R$53,3,0),"")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3.11 - Material Laboratorial</v>
      </c>
      <c r="D37" s="3">
        <f>'[1]TCE - ANEXO IV - Preencher'!F46</f>
        <v>10779833000156</v>
      </c>
      <c r="E37" s="5" t="str">
        <f>'[1]TCE - ANEXO IV - Preencher'!G46</f>
        <v>MEDICAL  MERCANTIL DE APARELHAGEM MEDICA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496850</v>
      </c>
      <c r="I37" s="6">
        <f>IF('[1]TCE - ANEXO IV - Preencher'!K46="","",'[1]TCE - ANEXO IV - Preencher'!K46)</f>
        <v>43851</v>
      </c>
      <c r="J37" s="5" t="str">
        <f>'[1]TCE - ANEXO IV - Preencher'!L46</f>
        <v>26200110779833000156550010004968501093340430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3000</v>
      </c>
    </row>
    <row r="38" spans="1:12" s="8" customFormat="1" ht="19.5" customHeight="1" x14ac:dyDescent="0.2">
      <c r="A38" s="3">
        <f>IFERROR(VLOOKUP(B38,'[1]DADOS (OCULTAR)'!$P$3:$R$53,3,0),"")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3.99 - Outras despesas com Material de Consumo</v>
      </c>
      <c r="D38" s="3">
        <f>'[1]TCE - ANEXO IV - Preencher'!F47</f>
        <v>13047802000107</v>
      </c>
      <c r="E38" s="5" t="str">
        <f>'[1]TCE - ANEXO IV - Preencher'!G47</f>
        <v>REDMED COMERCIO E LOCAÇÃO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713</v>
      </c>
      <c r="I38" s="6">
        <f>IF('[1]TCE - ANEXO IV - Preencher'!K47="","",'[1]TCE - ANEXO IV - Preencher'!K47)</f>
        <v>43851</v>
      </c>
      <c r="J38" s="5" t="str">
        <f>'[1]TCE - ANEXO IV - Preencher'!L47</f>
        <v>27200113047802000107550030000007131486956731</v>
      </c>
      <c r="K38" s="5" t="str">
        <f>IF(F38="B",LEFT('[1]TCE - ANEXO IV - Preencher'!M47,2),IF(F38="S",LEFT('[1]TCE - ANEXO IV - Preencher'!M47,7),IF('[1]TCE - ANEXO IV - Preencher'!H47="","")))</f>
        <v>27</v>
      </c>
      <c r="L38" s="7">
        <f>'[1]TCE - ANEXO IV - Preencher'!N47</f>
        <v>504</v>
      </c>
    </row>
    <row r="39" spans="1:12" s="8" customFormat="1" ht="19.5" customHeight="1" x14ac:dyDescent="0.2">
      <c r="A39" s="3">
        <f>IFERROR(VLOOKUP(B39,'[1]DADOS (OCULTAR)'!$P$3:$R$53,3,0),"")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3.7 - Material de Limpeza e Produtos de Hgienização</v>
      </c>
      <c r="D39" s="3">
        <f>'[1]TCE - ANEXO IV - Preencher'!F48</f>
        <v>11024546000107</v>
      </c>
      <c r="E39" s="5" t="str">
        <f>'[1]TCE - ANEXO IV - Preencher'!G48</f>
        <v>IRMÃOS COSTA SUPERMECADO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23670</v>
      </c>
      <c r="I39" s="6">
        <f>IF('[1]TCE - ANEXO IV - Preencher'!K48="","",'[1]TCE - ANEXO IV - Preencher'!K48)</f>
        <v>43833</v>
      </c>
      <c r="J39" s="5" t="str">
        <f>'[1]TCE - ANEXO IV - Preencher'!L48</f>
        <v>26200111024546000107550010000236701074859900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178.17</v>
      </c>
    </row>
    <row r="40" spans="1:12" s="8" customFormat="1" ht="19.5" customHeight="1" x14ac:dyDescent="0.2">
      <c r="A40" s="3">
        <f>IFERROR(VLOOKUP(B40,'[1]DADOS (OCULTAR)'!$P$3:$R$53,3,0),"")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3.7 - Material de Limpeza e Produtos de Hgienização</v>
      </c>
      <c r="D40" s="3">
        <f>'[1]TCE - ANEXO IV - Preencher'!F49</f>
        <v>11024546000107</v>
      </c>
      <c r="E40" s="5" t="str">
        <f>'[1]TCE - ANEXO IV - Preencher'!G49</f>
        <v>IRMÃOS COSTA SUPERMECADO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23810</v>
      </c>
      <c r="I40" s="6">
        <f>IF('[1]TCE - ANEXO IV - Preencher'!K49="","",'[1]TCE - ANEXO IV - Preencher'!K49)</f>
        <v>43839</v>
      </c>
      <c r="J40" s="5" t="str">
        <f>'[1]TCE - ANEXO IV - Preencher'!L49</f>
        <v>26200111024546000107550010000236701074859900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13.72</v>
      </c>
    </row>
    <row r="41" spans="1:12" s="8" customFormat="1" ht="19.5" customHeight="1" x14ac:dyDescent="0.2">
      <c r="A41" s="3">
        <f>IFERROR(VLOOKUP(B41,'[1]DADOS (OCULTAR)'!$P$3:$R$53,3,0),"")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3.7 - Material de Limpeza e Produtos de Hgienização</v>
      </c>
      <c r="D41" s="3">
        <f>'[1]TCE - ANEXO IV - Preencher'!F50</f>
        <v>8014460000180</v>
      </c>
      <c r="E41" s="5" t="str">
        <f>'[1]TCE - ANEXO IV - Preencher'!G50</f>
        <v>VANPEL MATL DE ESCRIT E INFORMATICA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24025</v>
      </c>
      <c r="I41" s="6">
        <f>IF('[1]TCE - ANEXO IV - Preencher'!K50="","",'[1]TCE - ANEXO IV - Preencher'!K50)</f>
        <v>43846</v>
      </c>
      <c r="J41" s="5" t="str">
        <f>'[1]TCE - ANEXO IV - Preencher'!L50</f>
        <v>26200108014460000180550010000240251001033651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326</v>
      </c>
    </row>
    <row r="42" spans="1:12" s="8" customFormat="1" ht="19.5" customHeight="1" x14ac:dyDescent="0.2">
      <c r="A42" s="3">
        <f>IFERROR(VLOOKUP(B42,'[1]DADOS (OCULTAR)'!$P$3:$R$53,3,0),"")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3.7 - Material de Limpeza e Produtos de Hgienização</v>
      </c>
      <c r="D42" s="3">
        <f>'[1]TCE - ANEXO IV - Preencher'!F51</f>
        <v>31159276000140</v>
      </c>
      <c r="E42" s="5" t="str">
        <f>'[1]TCE - ANEXO IV - Preencher'!G51</f>
        <v>R. C. DAMASIO EIRELI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4595</v>
      </c>
      <c r="I42" s="6">
        <f>IF('[1]TCE - ANEXO IV - Preencher'!K51="","",'[1]TCE - ANEXO IV - Preencher'!K51)</f>
        <v>43847</v>
      </c>
      <c r="J42" s="5" t="str">
        <f>'[1]TCE - ANEXO IV - Preencher'!L51</f>
        <v>26200110833083000153550010000045951103410104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100.8</v>
      </c>
    </row>
    <row r="43" spans="1:12" s="8" customFormat="1" ht="19.5" customHeight="1" x14ac:dyDescent="0.2">
      <c r="A43" s="3">
        <f>IFERROR(VLOOKUP(B43,'[1]DADOS (OCULTAR)'!$P$3:$R$53,3,0),"")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3.7 - Material de Limpeza e Produtos de Hgienização</v>
      </c>
      <c r="D43" s="3">
        <f>'[1]TCE - ANEXO IV - Preencher'!F52</f>
        <v>8014460000180</v>
      </c>
      <c r="E43" s="5" t="str">
        <f>'[1]TCE - ANEXO IV - Preencher'!G52</f>
        <v>VANPEL MATL DE ESCRIT E INFORMATICA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24229</v>
      </c>
      <c r="I43" s="6">
        <f>IF('[1]TCE - ANEXO IV - Preencher'!K52="","",'[1]TCE - ANEXO IV - Preencher'!K52)</f>
        <v>43852</v>
      </c>
      <c r="J43" s="5" t="str">
        <f>'[1]TCE - ANEXO IV - Preencher'!L52</f>
        <v>26200108014460000180550010000242291001035999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186</v>
      </c>
    </row>
    <row r="44" spans="1:12" s="8" customFormat="1" ht="19.5" customHeight="1" x14ac:dyDescent="0.2">
      <c r="A44" s="3">
        <f>IFERROR(VLOOKUP(B44,'[1]DADOS (OCULTAR)'!$P$3:$R$53,3,0),"")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3.7 - Material de Limpeza e Produtos de Hgienização</v>
      </c>
      <c r="D44" s="3">
        <f>'[1]TCE - ANEXO IV - Preencher'!F53</f>
        <v>8014460000180</v>
      </c>
      <c r="E44" s="5" t="str">
        <f>'[1]TCE - ANEXO IV - Preencher'!G53</f>
        <v>VANPEL MATL DE ESCRIT E INFORMATICA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24228</v>
      </c>
      <c r="I44" s="6">
        <f>IF('[1]TCE - ANEXO IV - Preencher'!K53="","",'[1]TCE - ANEXO IV - Preencher'!K53)</f>
        <v>43852</v>
      </c>
      <c r="J44" s="5" t="str">
        <f>'[1]TCE - ANEXO IV - Preencher'!L53</f>
        <v>26200108014460000180550010000242281001036017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660</v>
      </c>
    </row>
    <row r="45" spans="1:12" s="8" customFormat="1" ht="19.5" customHeight="1" x14ac:dyDescent="0.2">
      <c r="A45" s="3">
        <f>IFERROR(VLOOKUP(B45,'[1]DADOS (OCULTAR)'!$P$3:$R$53,3,0),"")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3.7 - Material de Limpeza e Produtos de Hgienização</v>
      </c>
      <c r="D45" s="3">
        <f>'[1]TCE - ANEXO IV - Preencher'!F54</f>
        <v>4940640000302</v>
      </c>
      <c r="E45" s="5" t="str">
        <f>'[1]TCE - ANEXO IV - Preencher'!G54</f>
        <v>VIA DA CONSTRUÇÃO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8459</v>
      </c>
      <c r="I45" s="6">
        <f>IF('[1]TCE - ANEXO IV - Preencher'!K54="","",'[1]TCE - ANEXO IV - Preencher'!K54)</f>
        <v>43857</v>
      </c>
      <c r="J45" s="5" t="str">
        <f>'[1]TCE - ANEXO IV - Preencher'!L54</f>
        <v>26200104940640000302550010000084591000936450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28.43</v>
      </c>
    </row>
    <row r="46" spans="1:12" s="8" customFormat="1" ht="19.5" customHeight="1" x14ac:dyDescent="0.2">
      <c r="A46" s="3">
        <f>IFERROR(VLOOKUP(B46,'[1]DADOS (OCULTAR)'!$P$3:$R$53,3,0),"")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3.3 - Gêneros Alimentação</v>
      </c>
      <c r="D46" s="3">
        <f>'[1]TCE - ANEXO IV - Preencher'!F55</f>
        <v>11024546000107</v>
      </c>
      <c r="E46" s="5" t="str">
        <f>'[1]TCE - ANEXO IV - Preencher'!G55</f>
        <v>IRMÃOS COSTA SUPERMECADO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23670</v>
      </c>
      <c r="I46" s="6">
        <f>IF('[1]TCE - ANEXO IV - Preencher'!K55="","",'[1]TCE - ANEXO IV - Preencher'!K55)</f>
        <v>43836</v>
      </c>
      <c r="J46" s="5" t="str">
        <f>'[1]TCE - ANEXO IV - Preencher'!L55</f>
        <v>26200111024546000107550010000236701074859900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131.61000000000001</v>
      </c>
    </row>
    <row r="47" spans="1:12" s="8" customFormat="1" ht="19.5" customHeight="1" x14ac:dyDescent="0.2">
      <c r="A47" s="3">
        <f>IFERROR(VLOOKUP(B47,'[1]DADOS (OCULTAR)'!$P$3:$R$53,3,0),"")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3.3 - Gêneros Alimentação</v>
      </c>
      <c r="D47" s="3">
        <f>'[1]TCE - ANEXO IV - Preencher'!F56</f>
        <v>8014460000180</v>
      </c>
      <c r="E47" s="5" t="str">
        <f>'[1]TCE - ANEXO IV - Preencher'!G56</f>
        <v>VANPEL MATL DE ESCRIT E INFORMATICA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24025</v>
      </c>
      <c r="I47" s="6">
        <f>IF('[1]TCE - ANEXO IV - Preencher'!K56="","",'[1]TCE - ANEXO IV - Preencher'!K56)</f>
        <v>43846</v>
      </c>
      <c r="J47" s="5" t="str">
        <f>'[1]TCE - ANEXO IV - Preencher'!L56</f>
        <v>26200108014460000180550010000240251001033651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62</v>
      </c>
    </row>
    <row r="48" spans="1:12" s="8" customFormat="1" ht="19.5" customHeight="1" x14ac:dyDescent="0.2">
      <c r="A48" s="3">
        <f>IFERROR(VLOOKUP(B48,'[1]DADOS (OCULTAR)'!$P$3:$R$53,3,0),"")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3.3 - Gêneros Alimentação</v>
      </c>
      <c r="D48" s="3">
        <f>'[1]TCE - ANEXO IV - Preencher'!F57</f>
        <v>3144097000102</v>
      </c>
      <c r="E48" s="5" t="str">
        <f>'[1]TCE - ANEXO IV - Preencher'!G57</f>
        <v>ADAUTO CABRAL DE SOUZA ME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3517</v>
      </c>
      <c r="I48" s="6">
        <f>IF('[1]TCE - ANEXO IV - Preencher'!K57="","",'[1]TCE - ANEXO IV - Preencher'!K57)</f>
        <v>43846</v>
      </c>
      <c r="J48" s="5" t="str">
        <f>'[1]TCE - ANEXO IV - Preencher'!L57</f>
        <v>26200103144097000102550010000035171120519832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570</v>
      </c>
    </row>
    <row r="49" spans="1:12" s="8" customFormat="1" ht="19.5" customHeight="1" x14ac:dyDescent="0.2">
      <c r="A49" s="3">
        <f>IFERROR(VLOOKUP(B49,'[1]DADOS (OCULTAR)'!$P$3:$R$53,3,0),"")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3.3 - Gêneros Alimentação</v>
      </c>
      <c r="D49" s="3">
        <f>'[1]TCE - ANEXO IV - Preencher'!F58</f>
        <v>3144097000102</v>
      </c>
      <c r="E49" s="5" t="str">
        <f>'[1]TCE - ANEXO IV - Preencher'!G58</f>
        <v>ADAUTO CABRAL DE SOUZA ME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3513</v>
      </c>
      <c r="I49" s="6">
        <f>IF('[1]TCE - ANEXO IV - Preencher'!K58="","",'[1]TCE - ANEXO IV - Preencher'!K58)</f>
        <v>43846</v>
      </c>
      <c r="J49" s="5" t="str">
        <f>'[1]TCE - ANEXO IV - Preencher'!L58</f>
        <v>26200103144097000102550010000035131120519833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660</v>
      </c>
    </row>
    <row r="50" spans="1:12" s="8" customFormat="1" ht="19.5" customHeight="1" x14ac:dyDescent="0.2">
      <c r="A50" s="3">
        <f>IFERROR(VLOOKUP(B50,'[1]DADOS (OCULTAR)'!$P$3:$R$53,3,0),"")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3.3 - Gêneros Alimentação</v>
      </c>
      <c r="D50" s="3">
        <f>'[1]TCE - ANEXO IV - Preencher'!F59</f>
        <v>1087587000180</v>
      </c>
      <c r="E50" s="5" t="str">
        <f>'[1]TCE - ANEXO IV - Preencher'!G59</f>
        <v xml:space="preserve">PAULO BAHIA 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149</v>
      </c>
      <c r="I50" s="6">
        <f>IF('[1]TCE - ANEXO IV - Preencher'!K59="","",'[1]TCE - ANEXO IV - Preencher'!K59)</f>
        <v>43839</v>
      </c>
      <c r="J50" s="5" t="str">
        <f>'[1]TCE - ANEXO IV - Preencher'!L59</f>
        <v>26200101087587000180550010000001491771620313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575</v>
      </c>
    </row>
    <row r="51" spans="1:12" s="8" customFormat="1" ht="19.5" customHeight="1" x14ac:dyDescent="0.2">
      <c r="A51" s="3">
        <f>IFERROR(VLOOKUP(B51,'[1]DADOS (OCULTAR)'!$P$3:$R$53,3,0),"")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3.3 - Gêneros Alimentação</v>
      </c>
      <c r="D51" s="3">
        <f>'[1]TCE - ANEXO IV - Preencher'!F60</f>
        <v>1087587000180</v>
      </c>
      <c r="E51" s="5" t="str">
        <f>'[1]TCE - ANEXO IV - Preencher'!G60</f>
        <v xml:space="preserve">PAULO BAHIA 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150</v>
      </c>
      <c r="I51" s="6">
        <f>IF('[1]TCE - ANEXO IV - Preencher'!K60="","",'[1]TCE - ANEXO IV - Preencher'!K60)</f>
        <v>43839</v>
      </c>
      <c r="J51" s="5" t="str">
        <f>'[1]TCE - ANEXO IV - Preencher'!L60</f>
        <v>26200101087587000180550010000001501889689172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</v>
      </c>
    </row>
    <row r="52" spans="1:12" s="8" customFormat="1" ht="19.5" customHeight="1" x14ac:dyDescent="0.2">
      <c r="A52" s="3">
        <f>IFERROR(VLOOKUP(B52,'[1]DADOS (OCULTAR)'!$P$3:$R$53,3,0),"")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3.3 - Gêneros Alimentação</v>
      </c>
      <c r="D52" s="3">
        <f>'[1]TCE - ANEXO IV - Preencher'!F61</f>
        <v>11024546000107</v>
      </c>
      <c r="E52" s="5" t="str">
        <f>'[1]TCE - ANEXO IV - Preencher'!G61</f>
        <v>IRMÃOS COSTA SUPERMECADO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23810</v>
      </c>
      <c r="I52" s="6">
        <f>IF('[1]TCE - ANEXO IV - Preencher'!K61="","",'[1]TCE - ANEXO IV - Preencher'!K61)</f>
        <v>43839</v>
      </c>
      <c r="J52" s="5" t="str">
        <f>'[1]TCE - ANEXO IV - Preencher'!L61</f>
        <v>26200111024546000107550010000236701074859900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23.92</v>
      </c>
    </row>
    <row r="53" spans="1:12" s="8" customFormat="1" ht="19.5" customHeight="1" x14ac:dyDescent="0.2">
      <c r="A53" s="3">
        <f>IFERROR(VLOOKUP(B53,'[1]DADOS (OCULTAR)'!$P$3:$R$53,3,0),"")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3.3 - Gêneros Alimentação</v>
      </c>
      <c r="D53" s="3">
        <f>'[1]TCE - ANEXO IV - Preencher'!F62</f>
        <v>11024546000107</v>
      </c>
      <c r="E53" s="5" t="str">
        <f>'[1]TCE - ANEXO IV - Preencher'!G62</f>
        <v>IRMÃOS COSTA SUPERMECADO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24052</v>
      </c>
      <c r="I53" s="6">
        <f>IF('[1]TCE - ANEXO IV - Preencher'!K62="","",'[1]TCE - ANEXO IV - Preencher'!K62)</f>
        <v>43853</v>
      </c>
      <c r="J53" s="5" t="str">
        <f>'[1]TCE - ANEXO IV - Preencher'!L62</f>
        <v>26200111024546000107550010000240521076942876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7.47</v>
      </c>
    </row>
    <row r="54" spans="1:12" s="8" customFormat="1" ht="19.5" customHeight="1" x14ac:dyDescent="0.2">
      <c r="A54" s="3">
        <f>IFERROR(VLOOKUP(B54,'[1]DADOS (OCULTAR)'!$P$3:$R$53,3,0),"")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3.3 - Gêneros Alimentação</v>
      </c>
      <c r="D54" s="3">
        <f>'[1]TCE - ANEXO IV - Preencher'!F63</f>
        <v>11024546000107</v>
      </c>
      <c r="E54" s="5" t="str">
        <f>'[1]TCE - ANEXO IV - Preencher'!G63</f>
        <v>IRMÃOS COSTA SUPERMECADO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23810</v>
      </c>
      <c r="I54" s="6">
        <f>IF('[1]TCE - ANEXO IV - Preencher'!K63="","",'[1]TCE - ANEXO IV - Preencher'!K63)</f>
        <v>43839</v>
      </c>
      <c r="J54" s="5" t="str">
        <f>'[1]TCE - ANEXO IV - Preencher'!L63</f>
        <v>26200111024546000107550010000236701074859900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10.99</v>
      </c>
    </row>
    <row r="55" spans="1:12" s="8" customFormat="1" ht="19.5" customHeight="1" x14ac:dyDescent="0.2">
      <c r="A55" s="3">
        <f>IFERROR(VLOOKUP(B55,'[1]DADOS (OCULTAR)'!$P$3:$R$53,3,0),"")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3.3 - Gêneros Alimentação</v>
      </c>
      <c r="D55" s="3">
        <f>'[1]TCE - ANEXO IV - Preencher'!F64</f>
        <v>11024546000107</v>
      </c>
      <c r="E55" s="5" t="str">
        <f>'[1]TCE - ANEXO IV - Preencher'!G64</f>
        <v>IRMÃOS COSTA SUPERMECADO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23670</v>
      </c>
      <c r="I55" s="6">
        <f>IF('[1]TCE - ANEXO IV - Preencher'!K64="","",'[1]TCE - ANEXO IV - Preencher'!K64)</f>
        <v>43833</v>
      </c>
      <c r="J55" s="5" t="str">
        <f>'[1]TCE - ANEXO IV - Preencher'!L64</f>
        <v>26200111024546000107550010000236701074859900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476.35</v>
      </c>
    </row>
    <row r="56" spans="1:12" s="8" customFormat="1" ht="19.5" customHeight="1" x14ac:dyDescent="0.2">
      <c r="A56" s="3">
        <f>IFERROR(VLOOKUP(B56,'[1]DADOS (OCULTAR)'!$P$3:$R$53,3,0),"")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3.3 - Gêneros Alimentação</v>
      </c>
      <c r="D56" s="3">
        <f>'[1]TCE - ANEXO IV - Preencher'!F65</f>
        <v>11024546000107</v>
      </c>
      <c r="E56" s="5" t="str">
        <f>'[1]TCE - ANEXO IV - Preencher'!G65</f>
        <v>IRMÃOS COSTA SUPERMECADO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23810</v>
      </c>
      <c r="I56" s="6">
        <f>IF('[1]TCE - ANEXO IV - Preencher'!K65="","",'[1]TCE - ANEXO IV - Preencher'!K65)</f>
        <v>43839</v>
      </c>
      <c r="J56" s="5" t="str">
        <f>'[1]TCE - ANEXO IV - Preencher'!L65</f>
        <v>26200111024546000107550010000236701074859900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769.28</v>
      </c>
    </row>
    <row r="57" spans="1:12" s="8" customFormat="1" ht="19.5" customHeight="1" x14ac:dyDescent="0.2">
      <c r="A57" s="3">
        <f>IFERROR(VLOOKUP(B57,'[1]DADOS (OCULTAR)'!$P$3:$R$53,3,0),"")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3.3 - Gêneros Alimentação</v>
      </c>
      <c r="D57" s="3">
        <f>'[1]TCE - ANEXO IV - Preencher'!F66</f>
        <v>11024546000107</v>
      </c>
      <c r="E57" s="5" t="str">
        <f>'[1]TCE - ANEXO IV - Preencher'!G66</f>
        <v>IRMÃOS COSTA SUPERMECADO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24052</v>
      </c>
      <c r="I57" s="6">
        <f>IF('[1]TCE - ANEXO IV - Preencher'!K66="","",'[1]TCE - ANEXO IV - Preencher'!K66)</f>
        <v>43853</v>
      </c>
      <c r="J57" s="5" t="str">
        <f>'[1]TCE - ANEXO IV - Preencher'!L66</f>
        <v>26200111024546000107550010000240521076942876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468.9</v>
      </c>
    </row>
    <row r="58" spans="1:12" s="8" customFormat="1" ht="19.5" customHeight="1" x14ac:dyDescent="0.2">
      <c r="A58" s="3">
        <f>IFERROR(VLOOKUP(B58,'[1]DADOS (OCULTAR)'!$P$3:$R$53,3,0),"")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3.3 - Gêneros Alimentação</v>
      </c>
      <c r="D58" s="3">
        <f>'[1]TCE - ANEXO IV - Preencher'!F67</f>
        <v>15242921000138</v>
      </c>
      <c r="E58" s="5" t="str">
        <f>'[1]TCE - ANEXO IV - Preencher'!G67</f>
        <v>M A DE O MENEZES EIRELI ME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1503</v>
      </c>
      <c r="I58" s="6">
        <f>IF('[1]TCE - ANEXO IV - Preencher'!K67="","",'[1]TCE - ANEXO IV - Preencher'!K67)</f>
        <v>43837</v>
      </c>
      <c r="J58" s="5" t="str">
        <f>'[1]TCE - ANEXO IV - Preencher'!L67</f>
        <v>26200115242921000138550010000015031000004039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26816.3</v>
      </c>
    </row>
    <row r="59" spans="1:12" s="8" customFormat="1" ht="19.5" customHeight="1" x14ac:dyDescent="0.2">
      <c r="A59" s="3">
        <f>IFERROR(VLOOKUP(B59,'[1]DADOS (OCULTAR)'!$P$3:$R$53,3,0),"")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3.6 - Material de Expediente</v>
      </c>
      <c r="D59" s="3">
        <f>'[1]TCE - ANEXO IV - Preencher'!F68</f>
        <v>23755654000120</v>
      </c>
      <c r="E59" s="5" t="str">
        <f>'[1]TCE - ANEXO IV - Preencher'!G68</f>
        <v>MARIA LETICIA F. G. DE AZEVEDO GRAFICA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284</v>
      </c>
      <c r="I59" s="6">
        <f>IF('[1]TCE - ANEXO IV - Preencher'!K68="","",'[1]TCE - ANEXO IV - Preencher'!K68)</f>
        <v>43860</v>
      </c>
      <c r="J59" s="5" t="str">
        <f>'[1]TCE - ANEXO IV - Preencher'!L68</f>
        <v>26200123755654000120550010000002841468555335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780</v>
      </c>
    </row>
    <row r="60" spans="1:12" s="8" customFormat="1" ht="19.5" customHeight="1" x14ac:dyDescent="0.2">
      <c r="A60" s="3">
        <f>IFERROR(VLOOKUP(B60,'[1]DADOS (OCULTAR)'!$P$3:$R$53,3,0),"")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3.6 - Material de Expediente</v>
      </c>
      <c r="D60" s="3">
        <f>'[1]TCE - ANEXO IV - Preencher'!F69</f>
        <v>26114995000105</v>
      </c>
      <c r="E60" s="5" t="str">
        <f>'[1]TCE - ANEXO IV - Preencher'!G69</f>
        <v>ETIQUETAS PERNAMBUCANAS E SERVICOS EIREL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7429</v>
      </c>
      <c r="I60" s="6">
        <f>IF('[1]TCE - ANEXO IV - Preencher'!K69="","",'[1]TCE - ANEXO IV - Preencher'!K69)</f>
        <v>43836</v>
      </c>
      <c r="J60" s="5" t="str">
        <f>'[1]TCE - ANEXO IV - Preencher'!L69</f>
        <v>26200126114995000105550030000074291314237012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264</v>
      </c>
    </row>
    <row r="61" spans="1:12" s="8" customFormat="1" ht="19.5" customHeight="1" x14ac:dyDescent="0.2">
      <c r="A61" s="3">
        <f>IFERROR(VLOOKUP(B61,'[1]DADOS (OCULTAR)'!$P$3:$R$53,3,0),"")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3.6 - Material de Expediente</v>
      </c>
      <c r="D61" s="3">
        <f>'[1]TCE - ANEXO IV - Preencher'!F70</f>
        <v>10445454000120</v>
      </c>
      <c r="E61" s="5" t="str">
        <f>'[1]TCE - ANEXO IV - Preencher'!G70</f>
        <v>VGC ALVES COMERCIO E SERVICOS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8445</v>
      </c>
      <c r="I61" s="6">
        <f>IF('[1]TCE - ANEXO IV - Preencher'!K70="","",'[1]TCE - ANEXO IV - Preencher'!K70)</f>
        <v>43838</v>
      </c>
      <c r="J61" s="5" t="str">
        <f>'[1]TCE - ANEXO IV - Preencher'!L70</f>
        <v>26200111101202000146550010000084451275427594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9.6</v>
      </c>
    </row>
    <row r="62" spans="1:12" s="8" customFormat="1" ht="19.5" customHeight="1" x14ac:dyDescent="0.2">
      <c r="A62" s="3">
        <f>IFERROR(VLOOKUP(B62,'[1]DADOS (OCULTAR)'!$P$3:$R$53,3,0),"")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3.6 - Material de Expediente</v>
      </c>
      <c r="D62" s="3">
        <f>'[1]TCE - ANEXO IV - Preencher'!F71</f>
        <v>8014460000180</v>
      </c>
      <c r="E62" s="5" t="str">
        <f>'[1]TCE - ANEXO IV - Preencher'!G71</f>
        <v>VANPEL MATL DE ESCRIT E INFORMATICA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23898</v>
      </c>
      <c r="I62" s="6">
        <f>IF('[1]TCE - ANEXO IV - Preencher'!K71="","",'[1]TCE - ANEXO IV - Preencher'!K71)</f>
        <v>43838</v>
      </c>
      <c r="J62" s="5" t="str">
        <f>'[1]TCE - ANEXO IV - Preencher'!L71</f>
        <v>26200108014460000180550010000238981001031816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143.69999999999999</v>
      </c>
    </row>
    <row r="63" spans="1:12" s="8" customFormat="1" ht="19.5" customHeight="1" x14ac:dyDescent="0.2">
      <c r="A63" s="3">
        <f>IFERROR(VLOOKUP(B63,'[1]DADOS (OCULTAR)'!$P$3:$R$53,3,0),"")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3.6 - Material de Expediente</v>
      </c>
      <c r="D63" s="3">
        <f>'[1]TCE - ANEXO IV - Preencher'!F72</f>
        <v>4940640000302</v>
      </c>
      <c r="E63" s="5" t="str">
        <f>'[1]TCE - ANEXO IV - Preencher'!G72</f>
        <v>VIA DA CONSTRUÇÃO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8293</v>
      </c>
      <c r="I63" s="6">
        <f>IF('[1]TCE - ANEXO IV - Preencher'!K72="","",'[1]TCE - ANEXO IV - Preencher'!K72)</f>
        <v>43843</v>
      </c>
      <c r="J63" s="5" t="str">
        <f>'[1]TCE - ANEXO IV - Preencher'!L72</f>
        <v>91204804940640000302550010000082931000460774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25.93</v>
      </c>
    </row>
    <row r="64" spans="1:12" s="8" customFormat="1" ht="19.5" customHeight="1" x14ac:dyDescent="0.2">
      <c r="A64" s="3">
        <f>IFERROR(VLOOKUP(B64,'[1]DADOS (OCULTAR)'!$P$3:$R$53,3,0),"")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3.6 - Material de Expediente</v>
      </c>
      <c r="D64" s="3">
        <f>'[1]TCE - ANEXO IV - Preencher'!F73</f>
        <v>8014460000180</v>
      </c>
      <c r="E64" s="5" t="str">
        <f>'[1]TCE - ANEXO IV - Preencher'!G73</f>
        <v>VANPEL MATL DE ESCRIT E INFORMATICA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24025</v>
      </c>
      <c r="I64" s="6">
        <f>IF('[1]TCE - ANEXO IV - Preencher'!K73="","",'[1]TCE - ANEXO IV - Preencher'!K73)</f>
        <v>43846</v>
      </c>
      <c r="J64" s="5" t="str">
        <f>'[1]TCE - ANEXO IV - Preencher'!L73</f>
        <v>26200108014460000180550010000240251001033651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13.68</v>
      </c>
    </row>
    <row r="65" spans="1:12" s="8" customFormat="1" ht="19.5" customHeight="1" x14ac:dyDescent="0.2">
      <c r="A65" s="3">
        <f>IFERROR(VLOOKUP(B65,'[1]DADOS (OCULTAR)'!$P$3:$R$53,3,0),"")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3.6 - Material de Expediente</v>
      </c>
      <c r="D65" s="3">
        <f>'[1]TCE - ANEXO IV - Preencher'!F74</f>
        <v>8014460000180</v>
      </c>
      <c r="E65" s="5" t="str">
        <f>'[1]TCE - ANEXO IV - Preencher'!G74</f>
        <v>VANPEL MATL DE ESCRIT E INFORMATICA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24228</v>
      </c>
      <c r="I65" s="6">
        <f>IF('[1]TCE - ANEXO IV - Preencher'!K74="","",'[1]TCE - ANEXO IV - Preencher'!K74)</f>
        <v>43852</v>
      </c>
      <c r="J65" s="5" t="str">
        <f>'[1]TCE - ANEXO IV - Preencher'!L74</f>
        <v>26200108014460000180550010000242281001036017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57.9</v>
      </c>
    </row>
    <row r="66" spans="1:12" s="8" customFormat="1" ht="19.5" customHeight="1" x14ac:dyDescent="0.2">
      <c r="A66" s="3">
        <f>IFERROR(VLOOKUP(B66,'[1]DADOS (OCULTAR)'!$P$3:$R$53,3,0),"")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3.6 - Material de Expediente</v>
      </c>
      <c r="D66" s="3">
        <f>'[1]TCE - ANEXO IV - Preencher'!F75</f>
        <v>8014460000180</v>
      </c>
      <c r="E66" s="5" t="str">
        <f>'[1]TCE - ANEXO IV - Preencher'!G75</f>
        <v>VANPEL MATL DE ESCRIT E INFORMATICA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24363</v>
      </c>
      <c r="I66" s="6">
        <f>IF('[1]TCE - ANEXO IV - Preencher'!K75="","",'[1]TCE - ANEXO IV - Preencher'!K75)</f>
        <v>43858</v>
      </c>
      <c r="J66" s="5" t="str">
        <f>'[1]TCE - ANEXO IV - Preencher'!L75</f>
        <v>26200108014460000180550010000243631001036585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1615</v>
      </c>
    </row>
    <row r="67" spans="1:12" s="8" customFormat="1" ht="19.5" customHeight="1" x14ac:dyDescent="0.2">
      <c r="A67" s="3">
        <f>IFERROR(VLOOKUP(B67,'[1]DADOS (OCULTAR)'!$P$3:$R$53,3,0),"")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3.6 - Material de Expediente</v>
      </c>
      <c r="D67" s="3">
        <f>'[1]TCE - ANEXO IV - Preencher'!F76</f>
        <v>8014460000180</v>
      </c>
      <c r="E67" s="5" t="str">
        <f>'[1]TCE - ANEXO IV - Preencher'!G76</f>
        <v>VANPEL MATL DE ESCRIT E INFORMATICA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24444</v>
      </c>
      <c r="I67" s="6">
        <f>IF('[1]TCE - ANEXO IV - Preencher'!K76="","",'[1]TCE - ANEXO IV - Preencher'!K76)</f>
        <v>43860</v>
      </c>
      <c r="J67" s="5" t="str">
        <f>'[1]TCE - ANEXO IV - Preencher'!L76</f>
        <v>26200108014460000180550010000244441001038529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126</v>
      </c>
    </row>
    <row r="68" spans="1:12" s="8" customFormat="1" ht="19.5" customHeight="1" x14ac:dyDescent="0.2">
      <c r="A68" s="3">
        <f>IFERROR(VLOOKUP(B68,'[1]DADOS (OCULTAR)'!$P$3:$R$53,3,0),"")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3.6 - Material de Expediente</v>
      </c>
      <c r="D68" s="3">
        <f>'[1]TCE - ANEXO IV - Preencher'!F77</f>
        <v>5445654000142</v>
      </c>
      <c r="E68" s="5" t="str">
        <f>'[1]TCE - ANEXO IV - Preencher'!G77</f>
        <v>GRAPHIX COM E SERV DE INFORM LTDA EPP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8143</v>
      </c>
      <c r="I68" s="6">
        <f>IF('[1]TCE - ANEXO IV - Preencher'!K77="","",'[1]TCE - ANEXO IV - Preencher'!K77)</f>
        <v>43852</v>
      </c>
      <c r="J68" s="5" t="str">
        <f>'[1]TCE - ANEXO IV - Preencher'!L77</f>
        <v>26200105445654000124550010000081431994211969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210</v>
      </c>
    </row>
    <row r="69" spans="1:12" s="8" customFormat="1" ht="19.5" customHeight="1" x14ac:dyDescent="0.2">
      <c r="A69" s="3">
        <f>IFERROR(VLOOKUP(B69,'[1]DADOS (OCULTAR)'!$P$3:$R$53,3,0),"")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3.6 - Material de Expediente</v>
      </c>
      <c r="D69" s="3">
        <f>'[1]TCE - ANEXO IV - Preencher'!F78</f>
        <v>24425720000167</v>
      </c>
      <c r="E69" s="5" t="str">
        <f>'[1]TCE - ANEXO IV - Preencher'!G78</f>
        <v>ORIGINAL SUP E EQUIPAMENTOS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5965</v>
      </c>
      <c r="I69" s="6">
        <f>IF('[1]TCE - ANEXO IV - Preencher'!K78="","",'[1]TCE - ANEXO IV - Preencher'!K78)</f>
        <v>43852</v>
      </c>
      <c r="J69" s="5" t="str">
        <f>'[1]TCE - ANEXO IV - Preencher'!L78</f>
        <v>26200124425720000167550010000059651090016201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576</v>
      </c>
    </row>
    <row r="70" spans="1:12" s="8" customFormat="1" ht="19.5" customHeight="1" x14ac:dyDescent="0.2">
      <c r="A70" s="3">
        <f>IFERROR(VLOOKUP(B70,'[1]DADOS (OCULTAR)'!$P$3:$R$53,3,0),"")</f>
        <v>9039744000941</v>
      </c>
      <c r="B70" s="4" t="str">
        <f>'[1]TCE - ANEXO IV - Preencher'!C79</f>
        <v>UPA BARRA DE JANGADA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4940640000302</v>
      </c>
      <c r="E70" s="5" t="str">
        <f>'[1]TCE - ANEXO IV - Preencher'!G79</f>
        <v>VIA DA CONSTRUCAO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8333</v>
      </c>
      <c r="I70" s="6">
        <f>IF('[1]TCE - ANEXO IV - Preencher'!K79="","",'[1]TCE - ANEXO IV - Preencher'!K79)</f>
        <v>43843</v>
      </c>
      <c r="J70" s="5" t="str">
        <f>'[1]TCE - ANEXO IV - Preencher'!L79</f>
        <v>26200104940640000302550010000083331004009055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56.11</v>
      </c>
    </row>
    <row r="71" spans="1:12" s="8" customFormat="1" ht="19.5" customHeight="1" x14ac:dyDescent="0.2">
      <c r="A71" s="3">
        <f>IFERROR(VLOOKUP(B71,'[1]DADOS (OCULTAR)'!$P$3:$R$53,3,0),"")</f>
        <v>9039744000941</v>
      </c>
      <c r="B71" s="4" t="str">
        <f>'[1]TCE - ANEXO IV - Preencher'!C80</f>
        <v>UPA BARRA DE JANGADA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4940640000302</v>
      </c>
      <c r="E71" s="5" t="str">
        <f>'[1]TCE - ANEXO IV - Preencher'!G80</f>
        <v>VIA DA CONSTRUCAO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8350</v>
      </c>
      <c r="I71" s="6">
        <f>IF('[1]TCE - ANEXO IV - Preencher'!K80="","",'[1]TCE - ANEXO IV - Preencher'!K80)</f>
        <v>43844</v>
      </c>
      <c r="J71" s="5" t="str">
        <f>'[1]TCE - ANEXO IV - Preencher'!L80</f>
        <v>26200104940640000302550010000083501008414192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21.4</v>
      </c>
    </row>
    <row r="72" spans="1:12" s="8" customFormat="1" ht="19.5" customHeight="1" x14ac:dyDescent="0.2">
      <c r="A72" s="3">
        <f>IFERROR(VLOOKUP(B72,'[1]DADOS (OCULTAR)'!$P$3:$R$53,3,0),"")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3.1 - Combustíveis e Lubrificantes Automotivos</v>
      </c>
      <c r="D72" s="3">
        <f>'[1]TCE - ANEXO IV - Preencher'!F81</f>
        <v>11681483000153</v>
      </c>
      <c r="E72" s="5" t="str">
        <f>'[1]TCE - ANEXO IV - Preencher'!G81</f>
        <v>POSTO SÃO CRISTOVÃO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34</v>
      </c>
      <c r="I72" s="6">
        <f>IF('[1]TCE - ANEXO IV - Preencher'!K81="","",'[1]TCE - ANEXO IV - Preencher'!K81)</f>
        <v>43850</v>
      </c>
      <c r="J72" s="5" t="str">
        <f>'[1]TCE - ANEXO IV - Preencher'!L81</f>
        <v>26200111681483000153550120000000341000096912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5287.16</v>
      </c>
    </row>
    <row r="73" spans="1:12" s="8" customFormat="1" ht="19.5" customHeight="1" x14ac:dyDescent="0.2">
      <c r="A73" s="3">
        <f>IFERROR(VLOOKUP(B73,'[1]DADOS (OCULTAR)'!$P$3:$R$53,3,0),"")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3.2 - Gás e Outros Materiais Engarrafados</v>
      </c>
      <c r="D73" s="3">
        <f>'[1]TCE - ANEXO IV - Preencher'!F82</f>
        <v>1087587000180</v>
      </c>
      <c r="E73" s="5" t="str">
        <f>'[1]TCE - ANEXO IV - Preencher'!G82</f>
        <v>PAULO ROBERTO INACIO RIBEIRO GLP-ME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150</v>
      </c>
      <c r="I73" s="6">
        <f>IF('[1]TCE - ANEXO IV - Preencher'!K82="","",'[1]TCE - ANEXO IV - Preencher'!K82)</f>
        <v>43839</v>
      </c>
      <c r="J73" s="5" t="str">
        <f>'[1]TCE - ANEXO IV - Preencher'!L82</f>
        <v>26200101087587000180550010000001501889689172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140</v>
      </c>
    </row>
    <row r="74" spans="1:12" s="8" customFormat="1" ht="19.5" customHeight="1" x14ac:dyDescent="0.2">
      <c r="A74" s="3">
        <f>IFERROR(VLOOKUP(B74,'[1]DADOS (OCULTAR)'!$P$3:$R$53,3,0),"")</f>
        <v>9039744000941</v>
      </c>
      <c r="B74" s="4" t="str">
        <f>'[1]TCE - ANEXO IV - Preencher'!C83</f>
        <v>UPA BARRA DE JANGADA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4940640000302</v>
      </c>
      <c r="E74" s="5" t="str">
        <f>'[1]TCE - ANEXO IV - Preencher'!G83</f>
        <v>VIA DA CONSTRUCAO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8259</v>
      </c>
      <c r="I74" s="6">
        <f>IF('[1]TCE - ANEXO IV - Preencher'!K83="","",'[1]TCE - ANEXO IV - Preencher'!K83)</f>
        <v>43832</v>
      </c>
      <c r="J74" s="5" t="str">
        <f>'[1]TCE - ANEXO IV - Preencher'!L83</f>
        <v>26191204940640000302550010000082591008946822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1083</v>
      </c>
    </row>
    <row r="75" spans="1:12" s="8" customFormat="1" ht="19.5" customHeight="1" x14ac:dyDescent="0.2">
      <c r="A75" s="3">
        <f>IFERROR(VLOOKUP(B75,'[1]DADOS (OCULTAR)'!$P$3:$R$53,3,0),"")</f>
        <v>9039744000941</v>
      </c>
      <c r="B75" s="4" t="str">
        <f>'[1]TCE - ANEXO IV - Preencher'!C84</f>
        <v>UPA BARRA DE JANGADA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4940640000302</v>
      </c>
      <c r="E75" s="5" t="str">
        <f>'[1]TCE - ANEXO IV - Preencher'!G84</f>
        <v>VIA DA CONSTRUCAO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8267</v>
      </c>
      <c r="I75" s="6">
        <f>IF('[1]TCE - ANEXO IV - Preencher'!K84="","",'[1]TCE - ANEXO IV - Preencher'!K84)</f>
        <v>43833</v>
      </c>
      <c r="J75" s="5" t="str">
        <f>'[1]TCE - ANEXO IV - Preencher'!L84</f>
        <v>26191204940640000302550010000082671008233267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25</v>
      </c>
    </row>
    <row r="76" spans="1:12" s="8" customFormat="1" ht="19.5" customHeight="1" x14ac:dyDescent="0.2">
      <c r="A76" s="3">
        <f>IFERROR(VLOOKUP(B76,'[1]DADOS (OCULTAR)'!$P$3:$R$53,3,0),"")</f>
        <v>9039744000941</v>
      </c>
      <c r="B76" s="4" t="str">
        <f>'[1]TCE - ANEXO IV - Preencher'!C85</f>
        <v>UPA BARRA DE JANGADA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1977759000191</v>
      </c>
      <c r="E76" s="5" t="str">
        <f>'[1]TCE - ANEXO IV - Preencher'!G85</f>
        <v>JOSE CARLOS FERREIRA VAREJISTA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3250</v>
      </c>
      <c r="I76" s="6">
        <f>IF('[1]TCE - ANEXO IV - Preencher'!K85="","",'[1]TCE - ANEXO IV - Preencher'!K85)</f>
        <v>43843</v>
      </c>
      <c r="J76" s="5" t="str">
        <f>'[1]TCE - ANEXO IV - Preencher'!L85</f>
        <v>2620010197759000191650010000032501000674146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12</v>
      </c>
    </row>
    <row r="77" spans="1:12" s="8" customFormat="1" ht="19.5" customHeight="1" x14ac:dyDescent="0.2">
      <c r="A77" s="3">
        <f>IFERROR(VLOOKUP(B77,'[1]DADOS (OCULTAR)'!$P$3:$R$53,3,0),"")</f>
        <v>9039744000941</v>
      </c>
      <c r="B77" s="4" t="str">
        <f>'[1]TCE - ANEXO IV - Preencher'!C86</f>
        <v>UPA BARRA DE JANGADA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4940640000302</v>
      </c>
      <c r="E77" s="5" t="str">
        <f>'[1]TCE - ANEXO IV - Preencher'!G86</f>
        <v>VIA DA CONSTRUCAO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8350</v>
      </c>
      <c r="I77" s="6">
        <f>IF('[1]TCE - ANEXO IV - Preencher'!K86="","",'[1]TCE - ANEXO IV - Preencher'!K86)</f>
        <v>43844</v>
      </c>
      <c r="J77" s="5" t="str">
        <f>'[1]TCE - ANEXO IV - Preencher'!L86</f>
        <v>26200104940640000302550010000083501008414192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118.21</v>
      </c>
    </row>
    <row r="78" spans="1:12" s="8" customFormat="1" ht="19.5" customHeight="1" x14ac:dyDescent="0.2">
      <c r="A78" s="3">
        <f>IFERROR(VLOOKUP(B78,'[1]DADOS (OCULTAR)'!$P$3:$R$53,3,0),"")</f>
        <v>9039744000941</v>
      </c>
      <c r="B78" s="4" t="str">
        <f>'[1]TCE - ANEXO IV - Preencher'!C87</f>
        <v>UPA BARRA DE JANGADA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4940640000302</v>
      </c>
      <c r="E78" s="5" t="str">
        <f>'[1]TCE - ANEXO IV - Preencher'!G87</f>
        <v>VIA DA CONSTRUCAO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50995</v>
      </c>
      <c r="I78" s="6">
        <f>IF('[1]TCE - ANEXO IV - Preencher'!K87="","",'[1]TCE - ANEXO IV - Preencher'!K87)</f>
        <v>43847</v>
      </c>
      <c r="J78" s="5" t="str">
        <f>'[1]TCE - ANEXO IV - Preencher'!L87</f>
        <v>26200104940640000302650020000509951001291007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399</v>
      </c>
    </row>
    <row r="79" spans="1:12" s="8" customFormat="1" ht="19.5" customHeight="1" x14ac:dyDescent="0.2">
      <c r="A79" s="3">
        <f>IFERROR(VLOOKUP(B79,'[1]DADOS (OCULTAR)'!$P$3:$R$53,3,0),"")</f>
        <v>9039744000941</v>
      </c>
      <c r="B79" s="4" t="str">
        <f>'[1]TCE - ANEXO IV - Preencher'!C88</f>
        <v>UPA BARRA DE JANGADA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1977759000191</v>
      </c>
      <c r="E79" s="5" t="str">
        <f>'[1]TCE - ANEXO IV - Preencher'!G88</f>
        <v>JOSE CARLOS FERREIRA VAREJISTA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3316</v>
      </c>
      <c r="I79" s="6">
        <f>IF('[1]TCE - ANEXO IV - Preencher'!K88="","",'[1]TCE - ANEXO IV - Preencher'!K88)</f>
        <v>43850</v>
      </c>
      <c r="J79" s="5" t="str">
        <f>'[1]TCE - ANEXO IV - Preencher'!L88</f>
        <v>26200101977759000191650010000033161000675006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48</v>
      </c>
    </row>
    <row r="80" spans="1:12" s="8" customFormat="1" ht="19.5" customHeight="1" x14ac:dyDescent="0.2">
      <c r="A80" s="3">
        <f>IFERROR(VLOOKUP(B80,'[1]DADOS (OCULTAR)'!$P$3:$R$53,3,0),"")</f>
        <v>9039744000941</v>
      </c>
      <c r="B80" s="4" t="str">
        <f>'[1]TCE - ANEXO IV - Preencher'!C89</f>
        <v>UPA BARRA DE JANGADA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4940640000302</v>
      </c>
      <c r="E80" s="5" t="str">
        <f>'[1]TCE - ANEXO IV - Preencher'!G89</f>
        <v>VIA DA CONSTRUCAO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8417</v>
      </c>
      <c r="I80" s="6">
        <f>IF('[1]TCE - ANEXO IV - Preencher'!K89="","",'[1]TCE - ANEXO IV - Preencher'!K89)</f>
        <v>43850</v>
      </c>
      <c r="J80" s="5" t="str">
        <f>'[1]TCE - ANEXO IV - Preencher'!L89</f>
        <v>26200104940640000302550010000084171000680188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62.35</v>
      </c>
    </row>
    <row r="81" spans="1:12" s="8" customFormat="1" ht="19.5" customHeight="1" x14ac:dyDescent="0.2">
      <c r="A81" s="3">
        <f>IFERROR(VLOOKUP(B81,'[1]DADOS (OCULTAR)'!$P$3:$R$53,3,0),"")</f>
        <v>9039744000941</v>
      </c>
      <c r="B81" s="4" t="str">
        <f>'[1]TCE - ANEXO IV - Preencher'!C90</f>
        <v>UPA BARRA DE JANGADA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4940640000302</v>
      </c>
      <c r="E81" s="5" t="str">
        <f>'[1]TCE - ANEXO IV - Preencher'!G90</f>
        <v>VIA DA CONSTRUCAO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8418</v>
      </c>
      <c r="I81" s="6">
        <f>IF('[1]TCE - ANEXO IV - Preencher'!K90="","",'[1]TCE - ANEXO IV - Preencher'!K90)</f>
        <v>43850</v>
      </c>
      <c r="J81" s="5" t="str">
        <f>'[1]TCE - ANEXO IV - Preencher'!L90</f>
        <v>26200104940640000302550010000084181007063203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185.9</v>
      </c>
    </row>
    <row r="82" spans="1:12" s="8" customFormat="1" ht="19.5" customHeight="1" x14ac:dyDescent="0.2">
      <c r="A82" s="3">
        <f>IFERROR(VLOOKUP(B82,'[1]DADOS (OCULTAR)'!$P$3:$R$53,3,0),"")</f>
        <v>9039744000941</v>
      </c>
      <c r="B82" s="4" t="str">
        <f>'[1]TCE - ANEXO IV - Preencher'!C91</f>
        <v>UPA BARRA DE JANGADA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4940640000302</v>
      </c>
      <c r="E82" s="5" t="str">
        <f>'[1]TCE - ANEXO IV - Preencher'!G91</f>
        <v>VIA DA CONSTRUCAO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8426</v>
      </c>
      <c r="I82" s="6">
        <f>IF('[1]TCE - ANEXO IV - Preencher'!K91="","",'[1]TCE - ANEXO IV - Preencher'!K91)</f>
        <v>43850</v>
      </c>
      <c r="J82" s="5" t="str">
        <f>'[1]TCE - ANEXO IV - Preencher'!L91</f>
        <v>26200104940640000302550010000084261008853129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11.22</v>
      </c>
    </row>
    <row r="83" spans="1:12" s="8" customFormat="1" ht="19.5" customHeight="1" x14ac:dyDescent="0.2">
      <c r="A83" s="3">
        <f>IFERROR(VLOOKUP(B83,'[1]DADOS (OCULTAR)'!$P$3:$R$53,3,0),"")</f>
        <v>9039744000941</v>
      </c>
      <c r="B83" s="4" t="str">
        <f>'[1]TCE - ANEXO IV - Preencher'!C92</f>
        <v>UPA BARRA DE JANGADA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4940640000302</v>
      </c>
      <c r="E83" s="5" t="str">
        <f>'[1]TCE - ANEXO IV - Preencher'!G92</f>
        <v>VIA DA CONSTRUCAO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8451</v>
      </c>
      <c r="I83" s="6">
        <f>IF('[1]TCE - ANEXO IV - Preencher'!K92="","",'[1]TCE - ANEXO IV - Preencher'!K92)</f>
        <v>43857</v>
      </c>
      <c r="J83" s="5" t="str">
        <f>'[1]TCE - ANEXO IV - Preencher'!L92</f>
        <v>26200104940640000302550010000084511004948993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56.11</v>
      </c>
    </row>
    <row r="84" spans="1:12" s="8" customFormat="1" ht="19.5" customHeight="1" x14ac:dyDescent="0.2">
      <c r="A84" s="3">
        <f>IFERROR(VLOOKUP(B84,'[1]DADOS (OCULTAR)'!$P$3:$R$53,3,0),"")</f>
        <v>9039744000941</v>
      </c>
      <c r="B84" s="4" t="str">
        <f>'[1]TCE - ANEXO IV - Preencher'!C93</f>
        <v>UPA BARRA DE JANGADA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1024914000155</v>
      </c>
      <c r="E84" s="5" t="str">
        <f>'[1]TCE - ANEXO IV - Preencher'!G93</f>
        <v>RODOBENS VEIC COMERCIAIS PERNAMBUCO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185850</v>
      </c>
      <c r="I84" s="6">
        <f>IF('[1]TCE - ANEXO IV - Preencher'!K93="","",'[1]TCE - ANEXO IV - Preencher'!K93)</f>
        <v>43857</v>
      </c>
      <c r="J84" s="5" t="str">
        <f>'[1]TCE - ANEXO IV - Preencher'!L93</f>
        <v>26200101024914000155550010001858501565130770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1480.09</v>
      </c>
    </row>
    <row r="85" spans="1:12" s="8" customFormat="1" ht="19.5" customHeight="1" x14ac:dyDescent="0.2">
      <c r="A85" s="3">
        <f>IFERROR(VLOOKUP(B85,'[1]DADOS (OCULTAR)'!$P$3:$R$53,3,0),"")</f>
        <v>9039744000941</v>
      </c>
      <c r="B85" s="4" t="str">
        <f>'[1]TCE - ANEXO IV - Preencher'!C94</f>
        <v>UPA BARRA DE JANGADA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11623188002275</v>
      </c>
      <c r="E85" s="5" t="str">
        <f>'[1]TCE - ANEXO IV - Preencher'!G94</f>
        <v>ARMAZEM CORAL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39713</v>
      </c>
      <c r="I85" s="6">
        <f>IF('[1]TCE - ANEXO IV - Preencher'!K94="","",'[1]TCE - ANEXO IV - Preencher'!K94)</f>
        <v>43858</v>
      </c>
      <c r="J85" s="5" t="str">
        <f>'[1]TCE - ANEXO IV - Preencher'!L94</f>
        <v>26200111623188002275650100000397131000031441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41.7</v>
      </c>
    </row>
    <row r="86" spans="1:12" s="8" customFormat="1" ht="19.5" customHeight="1" x14ac:dyDescent="0.2">
      <c r="A86" s="3">
        <f>IFERROR(VLOOKUP(B86,'[1]DADOS (OCULTAR)'!$P$3:$R$53,3,0),"")</f>
        <v>9039744000941</v>
      </c>
      <c r="B86" s="4" t="str">
        <f>'[1]TCE - ANEXO IV - Preencher'!C95</f>
        <v>UPA BARRA DE JANGADA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11110650000106</v>
      </c>
      <c r="E86" s="5" t="str">
        <f>'[1]TCE - ANEXO IV - Preencher'!G95</f>
        <v>ODALAC COMERCIO DE MATERIAIS DE CONSTRUÇÃO EIRELI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12990</v>
      </c>
      <c r="I86" s="6">
        <f>IF('[1]TCE - ANEXO IV - Preencher'!K95="","",'[1]TCE - ANEXO IV - Preencher'!K95)</f>
        <v>43858</v>
      </c>
      <c r="J86" s="5" t="str">
        <f>'[1]TCE - ANEXO IV - Preencher'!L95</f>
        <v>262001111106500001066500020000129901314610747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86.4</v>
      </c>
    </row>
    <row r="87" spans="1:12" s="8" customFormat="1" ht="19.5" customHeight="1" x14ac:dyDescent="0.2">
      <c r="A87" s="3">
        <f>IFERROR(VLOOKUP(B87,'[1]DADOS (OCULTAR)'!$P$3:$R$53,3,0),"")</f>
        <v>9039744000941</v>
      </c>
      <c r="B87" s="4" t="str">
        <f>'[1]TCE - ANEXO IV - Preencher'!C96</f>
        <v>UPA BARRA DE JANGADA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1024914000155</v>
      </c>
      <c r="E87" s="5" t="str">
        <f>'[1]TCE - ANEXO IV - Preencher'!G96</f>
        <v>RODOBENS VEIC COMERCIAIS PERNAMBUCO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185474</v>
      </c>
      <c r="I87" s="6">
        <f>IF('[1]TCE - ANEXO IV - Preencher'!K96="","",'[1]TCE - ANEXO IV - Preencher'!K96)</f>
        <v>43860</v>
      </c>
      <c r="J87" s="5" t="str">
        <f>'[1]TCE - ANEXO IV - Preencher'!L96</f>
        <v>26200101024914000155550010001854741565130770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280</v>
      </c>
    </row>
    <row r="88" spans="1:12" s="8" customFormat="1" ht="19.5" customHeight="1" x14ac:dyDescent="0.2">
      <c r="A88" s="3">
        <f>IFERROR(VLOOKUP(B88,'[1]DADOS (OCULTAR)'!$P$3:$R$53,3,0),"")</f>
        <v>9039744000941</v>
      </c>
      <c r="B88" s="4" t="str">
        <f>'[1]TCE - ANEXO IV - Preencher'!C97</f>
        <v>UPA BARRA DE JANGADA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1024914000155</v>
      </c>
      <c r="E88" s="5" t="str">
        <f>'[1]TCE - ANEXO IV - Preencher'!G97</f>
        <v>RODOBENS VEIC COMERCIAIS PERNAMBUCO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185644</v>
      </c>
      <c r="I88" s="6">
        <f>IF('[1]TCE - ANEXO IV - Preencher'!K97="","",'[1]TCE - ANEXO IV - Preencher'!K97)</f>
        <v>43860</v>
      </c>
      <c r="J88" s="5" t="str">
        <f>'[1]TCE - ANEXO IV - Preencher'!L97</f>
        <v>26200101024914000155550010001846441565130777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200</v>
      </c>
    </row>
    <row r="89" spans="1:12" s="8" customFormat="1" ht="19.5" customHeight="1" x14ac:dyDescent="0.2">
      <c r="A89" s="3">
        <f>IFERROR(VLOOKUP(B89,'[1]DADOS (OCULTAR)'!$P$3:$R$53,3,0),"")</f>
        <v>9039744000941</v>
      </c>
      <c r="B89" s="4" t="str">
        <f>'[1]TCE - ANEXO IV - Preencher'!C98</f>
        <v>UPA BARRA DE JANGADA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4940640000302</v>
      </c>
      <c r="E89" s="5" t="str">
        <f>'[1]TCE - ANEXO IV - Preencher'!G98</f>
        <v>VIA DA CONSTRUCAO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8481</v>
      </c>
      <c r="I89" s="6">
        <f>IF('[1]TCE - ANEXO IV - Preencher'!K98="","",'[1]TCE - ANEXO IV - Preencher'!K98)</f>
        <v>43860</v>
      </c>
      <c r="J89" s="5" t="str">
        <f>'[1]TCE - ANEXO IV - Preencher'!L98</f>
        <v>26200104940640000302550010000084811007440515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98.7</v>
      </c>
    </row>
    <row r="90" spans="1:12" s="8" customFormat="1" ht="19.5" customHeight="1" x14ac:dyDescent="0.2">
      <c r="A90" s="3">
        <f>IFERROR(VLOOKUP(B90,'[1]DADOS (OCULTAR)'!$P$3:$R$53,3,0),"")</f>
        <v>9039744000941</v>
      </c>
      <c r="B90" s="4" t="str">
        <f>'[1]TCE - ANEXO IV - Preencher'!C99</f>
        <v>UPA BARRA DE JANGADA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1024914000155</v>
      </c>
      <c r="E90" s="5" t="str">
        <f>'[1]TCE - ANEXO IV - Preencher'!G99</f>
        <v>RODOBENS VEIC COMERCIAIS PERNAMBUCO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184309</v>
      </c>
      <c r="I90" s="6">
        <f>IF('[1]TCE - ANEXO IV - Preencher'!K99="","",'[1]TCE - ANEXO IV - Preencher'!K99)</f>
        <v>43860</v>
      </c>
      <c r="J90" s="5" t="str">
        <f>'[1]TCE - ANEXO IV - Preencher'!L99</f>
        <v>26191201024914000155550010001843091565130776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1160</v>
      </c>
    </row>
    <row r="91" spans="1:12" s="8" customFormat="1" ht="19.5" customHeight="1" x14ac:dyDescent="0.2">
      <c r="A91" s="3">
        <f>IFERROR(VLOOKUP(B91,'[1]DADOS (OCULTAR)'!$P$3:$R$53,3,0),"")</f>
        <v>9039744000941</v>
      </c>
      <c r="B91" s="4" t="str">
        <f>'[1]TCE - ANEXO IV - Preencher'!C100</f>
        <v>UPA BARRA DE JANGADA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10445454000120</v>
      </c>
      <c r="E91" s="5" t="str">
        <f>'[1]TCE - ANEXO IV - Preencher'!G100</f>
        <v>VGC ALVES COMERCIO E SERVICOS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8445</v>
      </c>
      <c r="I91" s="6">
        <f>IF('[1]TCE - ANEXO IV - Preencher'!K100="","",'[1]TCE - ANEXO IV - Preencher'!K100)</f>
        <v>43838</v>
      </c>
      <c r="J91" s="5" t="str">
        <f>'[1]TCE - ANEXO IV - Preencher'!L100</f>
        <v>26200111101202000146550010000084451275427594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499</v>
      </c>
    </row>
    <row r="92" spans="1:12" s="8" customFormat="1" ht="19.5" customHeight="1" x14ac:dyDescent="0.2">
      <c r="A92" s="3">
        <f>IFERROR(VLOOKUP(B92,'[1]DADOS (OCULTAR)'!$P$3:$R$53,3,0),"")</f>
        <v>9039744000941</v>
      </c>
      <c r="B92" s="4" t="str">
        <f>'[1]TCE - ANEXO IV - Preencher'!C101</f>
        <v>UPA BARRA DE JANGADA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41036575000141</v>
      </c>
      <c r="E92" s="5" t="str">
        <f>'[1]TCE - ANEXO IV - Preencher'!G101</f>
        <v>GAMA INFORMATICA E ENGENHARIA LTDA EPP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151995</v>
      </c>
      <c r="I92" s="6">
        <f>IF('[1]TCE - ANEXO IV - Preencher'!K101="","",'[1]TCE - ANEXO IV - Preencher'!K101)</f>
        <v>43839</v>
      </c>
      <c r="J92" s="5" t="str">
        <f>'[1]TCE - ANEXO IV - Preencher'!L101</f>
        <v>26200141036575000141550010001519951082020012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350</v>
      </c>
    </row>
    <row r="93" spans="1:12" s="8" customFormat="1" ht="19.5" customHeight="1" x14ac:dyDescent="0.2">
      <c r="A93" s="3">
        <f>IFERROR(VLOOKUP(B93,'[1]DADOS (OCULTAR)'!$P$3:$R$53,3,0),"")</f>
        <v>9039744000941</v>
      </c>
      <c r="B93" s="4" t="str">
        <f>'[1]TCE - ANEXO IV - Preencher'!C102</f>
        <v>UPA BARRA DE JANGADA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35047392000129</v>
      </c>
      <c r="E93" s="5" t="str">
        <f>'[1]TCE - ANEXO IV - Preencher'!G102</f>
        <v>SGGK EQUIPAMENTOS DE AUDIO VIDEO E ELTRONICA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040</v>
      </c>
      <c r="I93" s="6">
        <f>IF('[1]TCE - ANEXO IV - Preencher'!K102="","",'[1]TCE - ANEXO IV - Preencher'!K102)</f>
        <v>43850</v>
      </c>
      <c r="J93" s="5" t="str">
        <f>'[1]TCE - ANEXO IV - Preencher'!L102</f>
        <v>26200135047392000129550010000000401411963662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195</v>
      </c>
    </row>
    <row r="94" spans="1:12" s="8" customFormat="1" ht="19.5" customHeight="1" x14ac:dyDescent="0.2">
      <c r="A94" s="3">
        <f>IFERROR(VLOOKUP(B94,'[1]DADOS (OCULTAR)'!$P$3:$R$53,3,0),"")</f>
        <v>9039744000941</v>
      </c>
      <c r="B94" s="4" t="str">
        <f>'[1]TCE - ANEXO IV - Preencher'!C103</f>
        <v>UPA BARRA DE JANGADA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4940640000302</v>
      </c>
      <c r="E94" s="5" t="str">
        <f>'[1]TCE - ANEXO IV - Preencher'!G103</f>
        <v>VIA DA CONSTRUCAO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8364</v>
      </c>
      <c r="I94" s="6">
        <f>IF('[1]TCE - ANEXO IV - Preencher'!K103="","",'[1]TCE - ANEXO IV - Preencher'!K103)</f>
        <v>43850</v>
      </c>
      <c r="J94" s="5" t="str">
        <f>'[1]TCE - ANEXO IV - Preencher'!L103</f>
        <v>26200104940640000302550010000083641008137020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13.46</v>
      </c>
    </row>
    <row r="95" spans="1:12" s="8" customFormat="1" ht="19.5" customHeight="1" x14ac:dyDescent="0.2">
      <c r="A95" s="3">
        <f>IFERROR(VLOOKUP(B95,'[1]DADOS (OCULTAR)'!$P$3:$R$53,3,0),"")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1.99 - Outras Despesas com Pessoal</v>
      </c>
      <c r="D95" s="3">
        <f>'[1]TCE - ANEXO IV - Preencher'!F104</f>
        <v>9759606000180</v>
      </c>
      <c r="E95" s="5" t="str">
        <f>'[1]TCE - ANEXO IV - Preencher'!G104</f>
        <v>SIND DAS EMPR DE TRANSP DE PASSAG DO EST DE PERNAMBUCO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12952.26</v>
      </c>
    </row>
    <row r="96" spans="1:12" s="8" customFormat="1" ht="19.5" customHeight="1" x14ac:dyDescent="0.2">
      <c r="A96" s="3">
        <f>IFERROR(VLOOKUP(B96,'[1]DADOS (OCULTAR)'!$P$3:$R$53,3,0),"")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1.99 - Outras Despesas com Pessoal</v>
      </c>
      <c r="D96" s="3">
        <f>'[1]TCE - ANEXO IV - Preencher'!F105</f>
        <v>9759606000180</v>
      </c>
      <c r="E96" s="5" t="str">
        <f>'[1]TCE - ANEXO IV - Preencher'!G105</f>
        <v>SIND DAS EMPR DE TRANSP DE PASSAG DO EST DE PERNAMBUCO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893.34</v>
      </c>
    </row>
    <row r="97" spans="1:12" s="8" customFormat="1" ht="19.5" customHeight="1" x14ac:dyDescent="0.2">
      <c r="A97" s="3">
        <f>IFERROR(VLOOKUP(B97,'[1]DADOS (OCULTAR)'!$P$3:$R$53,3,0),"")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1.99 - Outras Despesas com Pessoal</v>
      </c>
      <c r="D97" s="3">
        <f>'[1]TCE - ANEXO IV - Preencher'!F106</f>
        <v>9759606000180</v>
      </c>
      <c r="E97" s="5" t="str">
        <f>'[1]TCE - ANEXO IV - Preencher'!G106</f>
        <v>SIND DAS EMPR DE TRANSP DE PASSAG DO EST DE PERNAMBUCO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155</v>
      </c>
    </row>
    <row r="98" spans="1:12" s="8" customFormat="1" ht="19.5" customHeight="1" x14ac:dyDescent="0.2">
      <c r="A98" s="3">
        <f>IFERROR(VLOOKUP(B98,'[1]DADOS (OCULTAR)'!$P$3:$R$53,3,0),"")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1.99 - Outras Despesas com Pessoal</v>
      </c>
      <c r="D98" s="3">
        <f>'[1]TCE - ANEXO IV - Preencher'!F107</f>
        <v>9759606000180</v>
      </c>
      <c r="E98" s="5" t="str">
        <f>'[1]TCE - ANEXO IV - Preencher'!G107</f>
        <v>SIND DAS EMPR DE TRANSP DE PASSAG DO EST DE PERNAMBUCO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115</v>
      </c>
    </row>
    <row r="99" spans="1:12" s="8" customFormat="1" ht="19.5" customHeight="1" x14ac:dyDescent="0.2">
      <c r="A99" s="3">
        <f>IFERROR(VLOOKUP(B99,'[1]DADOS (OCULTAR)'!$P$3:$R$53,3,0),"")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1.99 - Outras Despesas com Pessoal</v>
      </c>
      <c r="D99" s="3">
        <f>'[1]TCE - ANEXO IV - Preencher'!F108</f>
        <v>9759606000180</v>
      </c>
      <c r="E99" s="5" t="str">
        <f>'[1]TCE - ANEXO IV - Preencher'!G108</f>
        <v>SIND DAS EMPR DE TRANSP DE PASSAG DO EST DE PERNAMBUCO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145</v>
      </c>
    </row>
    <row r="100" spans="1:12" s="8" customFormat="1" ht="19.5" customHeight="1" x14ac:dyDescent="0.2">
      <c r="A100" s="3">
        <f>IFERROR(VLOOKUP(B100,'[1]DADOS (OCULTAR)'!$P$3:$R$53,3,0),"")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1.99 - Outras Despesas com Pessoal</v>
      </c>
      <c r="D100" s="3">
        <f>'[1]TCE - ANEXO IV - Preencher'!F109</f>
        <v>9759606000180</v>
      </c>
      <c r="E100" s="5" t="str">
        <f>'[1]TCE - ANEXO IV - Preencher'!G109</f>
        <v>SIND DAS EMPR DE TRANSP DE PASSAG DO EST DE PERNAMBUCO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115</v>
      </c>
    </row>
    <row r="101" spans="1:12" s="8" customFormat="1" ht="19.5" customHeight="1" x14ac:dyDescent="0.2">
      <c r="A101" s="3">
        <f>IFERROR(VLOOKUP(B101,'[1]DADOS (OCULTAR)'!$P$3:$R$53,3,0),"")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1.99 - Outras Despesas com Pessoal</v>
      </c>
      <c r="D101" s="3">
        <f>'[1]TCE - ANEXO IV - Preencher'!F110</f>
        <v>15242921000138</v>
      </c>
      <c r="E101" s="5" t="str">
        <f>'[1]TCE - ANEXO IV - Preencher'!G110</f>
        <v>M A DE O MENEZES EIRELI ME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1539</v>
      </c>
      <c r="I101" s="6">
        <f>IF('[1]TCE - ANEXO IV - Preencher'!K110="","",'[1]TCE - ANEXO IV - Preencher'!K110)</f>
        <v>43837</v>
      </c>
      <c r="J101" s="5" t="str">
        <f>'[1]TCE - ANEXO IV - Preencher'!L110</f>
        <v>26200215242921000138550010000015391000004396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24613.75</v>
      </c>
    </row>
    <row r="102" spans="1:12" s="8" customFormat="1" ht="19.5" customHeight="1" x14ac:dyDescent="0.2">
      <c r="A102" s="3">
        <f>IFERROR(VLOOKUP(B102,'[1]DADOS (OCULTAR)'!$P$3:$R$53,3,0),"")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5.11 - Fornecimento de Alimentação</v>
      </c>
      <c r="D102" s="3">
        <f>'[1]TCE - ANEXO IV - Preencher'!F111</f>
        <v>15242921000138</v>
      </c>
      <c r="E102" s="5" t="str">
        <f>'[1]TCE - ANEXO IV - Preencher'!G111</f>
        <v>M A DE O MENEZES EIRELI ME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1539</v>
      </c>
      <c r="I102" s="6">
        <f>IF('[1]TCE - ANEXO IV - Preencher'!K111="","",'[1]TCE - ANEXO IV - Preencher'!K111)</f>
        <v>43837</v>
      </c>
      <c r="J102" s="5" t="str">
        <f>'[1]TCE - ANEXO IV - Preencher'!L111</f>
        <v>26200215242921000138550010000015391000004396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2273.6</v>
      </c>
    </row>
    <row r="103" spans="1:12" s="8" customFormat="1" ht="19.5" customHeight="1" x14ac:dyDescent="0.2">
      <c r="A103" s="3">
        <f>IFERROR(VLOOKUP(B103,'[1]DADOS (OCULTAR)'!$P$3:$R$53,3,0),"")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1.99 - Outras Despesas com Pessoal</v>
      </c>
      <c r="D103" s="3">
        <f>'[1]TCE - ANEXO IV - Preencher'!F112</f>
        <v>2102498000129</v>
      </c>
      <c r="E103" s="5" t="str">
        <f>'[1]TCE - ANEXO IV - Preencher'!G112</f>
        <v>METROPOLITAN LIFE SEGUROS E PREV PRIVADA S.A.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9301979</v>
      </c>
      <c r="I103" s="6">
        <f>IF('[1]TCE - ANEXO IV - Preencher'!K112="","",'[1]TCE - ANEXO IV - Preencher'!K112)</f>
        <v>43874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474.37</v>
      </c>
    </row>
    <row r="104" spans="1:12" s="8" customFormat="1" ht="19.5" customHeight="1" x14ac:dyDescent="0.2">
      <c r="A104" s="3">
        <f>IFERROR(VLOOKUP(B104,'[1]DADOS (OCULTAR)'!$P$3:$R$53,3,0),"")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 xml:space="preserve">5.21 - Seguros em geral </v>
      </c>
      <c r="D104" s="3">
        <f>'[1]TCE - ANEXO IV - Preencher'!F113</f>
        <v>33054826000192</v>
      </c>
      <c r="E104" s="5" t="str">
        <f>'[1]TCE - ANEXO IV - Preencher'!G113</f>
        <v>COMPANHIA EXCELSIOR DE SEGUROS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81180017043</v>
      </c>
      <c r="I104" s="6">
        <f>IF('[1]TCE - ANEXO IV - Preencher'!K113="","",'[1]TCE - ANEXO IV - Preencher'!K113)</f>
        <v>43795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194.02</v>
      </c>
    </row>
    <row r="105" spans="1:12" s="8" customFormat="1" ht="19.5" customHeight="1" x14ac:dyDescent="0.2">
      <c r="A105" s="3">
        <f>IFERROR(VLOOKUP(B105,'[1]DADOS (OCULTAR)'!$P$3:$R$53,3,0),"")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 xml:space="preserve">5.21 - Seguros em geral </v>
      </c>
      <c r="D105" s="3">
        <f>'[1]TCE - ANEXO IV - Preencher'!F114</f>
        <v>28087620000129</v>
      </c>
      <c r="E105" s="5" t="str">
        <f>'[1]TCE - ANEXO IV - Preencher'!G114</f>
        <v>BBR CORRETORA DE SEGUROS EIRELLI EPP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053137688953</v>
      </c>
      <c r="I105" s="6">
        <f>IF('[1]TCE - ANEXO IV - Preencher'!K114="","",'[1]TCE - ANEXO IV - Preencher'!K114)</f>
        <v>43803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537.63</v>
      </c>
    </row>
    <row r="106" spans="1:12" s="8" customFormat="1" ht="19.5" customHeight="1" x14ac:dyDescent="0.2">
      <c r="A106" s="3">
        <f>IFERROR(VLOOKUP(B106,'[1]DADOS (OCULTAR)'!$P$3:$R$53,3,0),"")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 xml:space="preserve">5.25 - Serviços Bancários </v>
      </c>
      <c r="D106" s="3">
        <f>'[1]TCE - ANEXO IV - Preencher'!F115</f>
        <v>360305301570</v>
      </c>
      <c r="E106" s="5" t="str">
        <f>'[1]TCE - ANEXO IV - Preencher'!G115</f>
        <v>CAIXA ECONOMICA FEDERAL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501</v>
      </c>
    </row>
    <row r="107" spans="1:12" s="8" customFormat="1" ht="19.5" customHeight="1" x14ac:dyDescent="0.2">
      <c r="A107" s="3">
        <f>IFERROR(VLOOKUP(B107,'[1]DADOS (OCULTAR)'!$P$3:$R$53,3,0),"")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 xml:space="preserve">5.25 - Serviços Bancários </v>
      </c>
      <c r="D107" s="3">
        <f>'[1]TCE - ANEXO IV - Preencher'!F116</f>
        <v>360305301570</v>
      </c>
      <c r="E107" s="5" t="str">
        <f>'[1]TCE - ANEXO IV - Preencher'!G116</f>
        <v>CAIXA ECONOMICA FEDERAL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381.2</v>
      </c>
    </row>
    <row r="108" spans="1:12" s="8" customFormat="1" ht="19.5" customHeight="1" x14ac:dyDescent="0.2">
      <c r="A108" s="3">
        <f>IFERROR(VLOOKUP(B108,'[1]DADOS (OCULTAR)'!$P$3:$R$53,3,0),"")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5.9 - Telefonia Móvel</v>
      </c>
      <c r="D108" s="3">
        <f>'[1]TCE - ANEXO IV - Preencher'!F117</f>
        <v>2421421001355</v>
      </c>
      <c r="E108" s="5" t="str">
        <f>'[1]TCE - ANEXO IV - Preencher'!G117</f>
        <v>TIM S.A.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4166140133</v>
      </c>
      <c r="I108" s="6">
        <f>IF('[1]TCE - ANEXO IV - Preencher'!K117="","",'[1]TCE - ANEXO IV - Preencher'!K117)</f>
        <v>43844</v>
      </c>
      <c r="J108" s="5" t="str">
        <f>'[1]TCE - ANEXO IV - Preencher'!L117</f>
        <v>64047E644C0F48924E8850C30E6A057E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111.6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>
        <f>IFERROR(VLOOKUP(B110,'[1]DADOS (OCULTAR)'!$P$3:$R$53,3,0),"")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5.13 - Água e Esgoto</v>
      </c>
      <c r="D110" s="3">
        <f>'[1]TCE - ANEXO IV - Preencher'!F119</f>
        <v>9769035000164</v>
      </c>
      <c r="E110" s="5" t="str">
        <f>'[1]TCE - ANEXO IV - Preencher'!G119</f>
        <v>COMPESA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20200178012481</v>
      </c>
      <c r="I110" s="6">
        <f>IF('[1]TCE - ANEXO IV - Preencher'!K119="","",'[1]TCE - ANEXO IV - Preencher'!K119)</f>
        <v>43880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6354.31</v>
      </c>
    </row>
    <row r="111" spans="1:12" s="8" customFormat="1" ht="19.5" customHeight="1" x14ac:dyDescent="0.2">
      <c r="A111" s="3">
        <f>IFERROR(VLOOKUP(B111,'[1]DADOS (OCULTAR)'!$P$3:$R$53,3,0),"")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5.12 - Energia Elétrica</v>
      </c>
      <c r="D111" s="3">
        <f>'[1]TCE - ANEXO IV - Preencher'!F120</f>
        <v>10835932000108</v>
      </c>
      <c r="E111" s="5" t="str">
        <f>'[1]TCE - ANEXO IV - Preencher'!G120</f>
        <v>CELPE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7001609186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16317.36</v>
      </c>
    </row>
    <row r="112" spans="1:12" s="8" customFormat="1" ht="19.5" customHeight="1" x14ac:dyDescent="0.2">
      <c r="A112" s="3">
        <f>IFERROR(VLOOKUP(B112,'[1]DADOS (OCULTAR)'!$P$3:$R$53,3,0),"")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5.3 - Locação de Máquinas e Equipamentos</v>
      </c>
      <c r="D112" s="3">
        <f>'[1]TCE - ANEXO IV - Preencher'!F121</f>
        <v>14543772000184</v>
      </c>
      <c r="E112" s="5" t="str">
        <f>'[1]TCE - ANEXO IV - Preencher'!G121</f>
        <v>BRAVO LOCACAO DE CONTAINER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4759</v>
      </c>
      <c r="I112" s="6">
        <f>IF('[1]TCE - ANEXO IV - Preencher'!K121="","",'[1]TCE - ANEXO IV - Preencher'!K121)</f>
        <v>43864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693.34</v>
      </c>
    </row>
    <row r="113" spans="1:12" s="8" customFormat="1" ht="19.5" customHeight="1" x14ac:dyDescent="0.2">
      <c r="A113" s="3">
        <f>IFERROR(VLOOKUP(B113,'[1]DADOS (OCULTAR)'!$P$3:$R$53,3,0),"")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5.3 - Locação de Máquinas e Equipamentos</v>
      </c>
      <c r="D113" s="3">
        <f>'[1]TCE - ANEXO IV - Preencher'!F122</f>
        <v>10279299000119</v>
      </c>
      <c r="E113" s="5" t="str">
        <f>'[1]TCE - ANEXO IV - Preencher'!G122</f>
        <v>RGRAPH LOC E SERV LTDA ME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02606</v>
      </c>
      <c r="I113" s="6">
        <f>IF('[1]TCE - ANEXO IV - Preencher'!K122="","",'[1]TCE - ANEXO IV - Preencher'!K122)</f>
        <v>43872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2970.09</v>
      </c>
    </row>
    <row r="114" spans="1:12" s="8" customFormat="1" ht="19.5" customHeight="1" x14ac:dyDescent="0.2">
      <c r="A114" s="3">
        <f>IFERROR(VLOOKUP(B114,'[1]DADOS (OCULTAR)'!$P$3:$R$53,3,0),"")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5.1 - Locação de Equipamentos Médicos-Hospitalares</v>
      </c>
      <c r="D114" s="3">
        <f>'[1]TCE - ANEXO IV - Preencher'!F123</f>
        <v>331788002405</v>
      </c>
      <c r="E114" s="5" t="str">
        <f>'[1]TCE - ANEXO IV - Preencher'!G123</f>
        <v>AIR LIQUIDE BRASIL LTDA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0037977</v>
      </c>
      <c r="I114" s="6">
        <f>IF('[1]TCE - ANEXO IV - Preencher'!K123="","",'[1]TCE - ANEXO IV - Preencher'!K123)</f>
        <v>43858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2602902</v>
      </c>
      <c r="L114" s="7">
        <f>'[1]TCE - ANEXO IV - Preencher'!N123</f>
        <v>2606.36</v>
      </c>
    </row>
    <row r="115" spans="1:12" s="8" customFormat="1" ht="19.5" customHeight="1" x14ac:dyDescent="0.2">
      <c r="A115" s="3">
        <f>IFERROR(VLOOKUP(B115,'[1]DADOS (OCULTAR)'!$P$3:$R$53,3,0),"")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5.1 - Locação de Equipamentos Médicos-Hospitalares</v>
      </c>
      <c r="D115" s="3">
        <f>'[1]TCE - ANEXO IV - Preencher'!F124</f>
        <v>10859287000163</v>
      </c>
      <c r="E115" s="5" t="str">
        <f>'[1]TCE - ANEXO IV - Preencher'!G124</f>
        <v>NEWMEDCOMERCIO E CONSEERTO EQUIP MED HOSPITALAR LTDA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016</v>
      </c>
      <c r="I115" s="6">
        <f>IF('[1]TCE - ANEXO IV - Preencher'!K124="","",'[1]TCE - ANEXO IV - Preencher'!K124)</f>
        <v>43878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2609600</v>
      </c>
      <c r="L115" s="7">
        <f>'[1]TCE - ANEXO IV - Preencher'!N124</f>
        <v>880</v>
      </c>
    </row>
    <row r="116" spans="1:12" s="8" customFormat="1" ht="19.5" customHeight="1" x14ac:dyDescent="0.2">
      <c r="A116" s="3">
        <f>IFERROR(VLOOKUP(B116,'[1]DADOS (OCULTAR)'!$P$3:$R$53,3,0),"")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5.1 - Locação de Equipamentos Médicos-Hospitalares</v>
      </c>
      <c r="D116" s="3">
        <f>'[1]TCE - ANEXO IV - Preencher'!F125</f>
        <v>24380578002041</v>
      </c>
      <c r="E116" s="5" t="str">
        <f>'[1]TCE - ANEXO IV - Preencher'!G125</f>
        <v>WHITE MARTINS GASES INDUSTRIAIS NE LTDA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124876</v>
      </c>
      <c r="I116" s="6">
        <f>IF('[1]TCE - ANEXO IV - Preencher'!K125="","",'[1]TCE - ANEXO IV - Preencher'!K125)</f>
        <v>43853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544.53</v>
      </c>
    </row>
    <row r="117" spans="1:12" s="8" customFormat="1" ht="19.5" customHeight="1" x14ac:dyDescent="0.2">
      <c r="A117" s="3">
        <f>IFERROR(VLOOKUP(B117,'[1]DADOS (OCULTAR)'!$P$3:$R$53,3,0),"")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5.20 - Serviços Judicíarios e Cartoriais</v>
      </c>
      <c r="D117" s="3">
        <f>'[1]TCE - ANEXO IV - Preencher'!F126</f>
        <v>11690427000185</v>
      </c>
      <c r="E117" s="5" t="str">
        <f>'[1]TCE - ANEXO IV - Preencher'!G126</f>
        <v>8 CARTORIO DE NOTAS DO RECIFE CNJ 07378-3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00649</v>
      </c>
      <c r="I117" s="6">
        <f>IF('[1]TCE - ANEXO IV - Preencher'!K126="","",'[1]TCE - ANEXO IV - Preencher'!K126)</f>
        <v>43844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5.0599999999999996</v>
      </c>
    </row>
    <row r="118" spans="1:12" s="8" customFormat="1" ht="19.5" customHeight="1" x14ac:dyDescent="0.2">
      <c r="A118" s="3">
        <f>IFERROR(VLOOKUP(B118,'[1]DADOS (OCULTAR)'!$P$3:$R$53,3,0),"")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5.20 - Serviços Judicíarios e Cartoriais</v>
      </c>
      <c r="D118" s="3">
        <f>'[1]TCE - ANEXO IV - Preencher'!F127</f>
        <v>11690427000185</v>
      </c>
      <c r="E118" s="5" t="str">
        <f>'[1]TCE - ANEXO IV - Preencher'!G127</f>
        <v>8 CARTORIO DE NOTAS DO RECIFE CNJ 07378-3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631</v>
      </c>
      <c r="I118" s="6">
        <f>IF('[1]TCE - ANEXO IV - Preencher'!K127="","",'[1]TCE - ANEXO IV - Preencher'!K127)</f>
        <v>43840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10.119999999999999</v>
      </c>
    </row>
    <row r="119" spans="1:12" s="8" customFormat="1" ht="19.5" customHeight="1" x14ac:dyDescent="0.2">
      <c r="A119" s="3">
        <f>IFERROR(VLOOKUP(B119,'[1]DADOS (OCULTAR)'!$P$3:$R$53,3,0),"")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5.20 - Serviços Judicíarios e Cartoriais</v>
      </c>
      <c r="D119" s="3">
        <f>'[1]TCE - ANEXO IV - Preencher'!F128</f>
        <v>11690427000186</v>
      </c>
      <c r="E119" s="5" t="str">
        <f>'[1]TCE - ANEXO IV - Preencher'!G128</f>
        <v>9 CARTORIO DE NOTAS DO RECIFE CNJ 07378-3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652</v>
      </c>
      <c r="I119" s="6">
        <f>IF('[1]TCE - ANEXO IV - Preencher'!K128="","",'[1]TCE - ANEXO IV - Preencher'!K128)</f>
        <v>43844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5.0599999999999996</v>
      </c>
    </row>
    <row r="120" spans="1:12" s="8" customFormat="1" ht="19.5" customHeight="1" x14ac:dyDescent="0.2">
      <c r="A120" s="3">
        <f>IFERROR(VLOOKUP(B120,'[1]DADOS (OCULTAR)'!$P$3:$R$53,3,0),"")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5.99 - Outros Serviços de Terceiros Pessoa Jurídica</v>
      </c>
      <c r="D120" s="3">
        <f>'[1]TCE - ANEXO IV - Preencher'!F129</f>
        <v>0</v>
      </c>
      <c r="E120" s="5" t="str">
        <f>'[1]TCE - ANEXO IV - Preencher'!G129</f>
        <v>UBER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QMQ1666</v>
      </c>
      <c r="I120" s="6">
        <f>IF('[1]TCE - ANEXO IV - Preencher'!K129="","",'[1]TCE - ANEXO IV - Preencher'!K129)</f>
        <v>43839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38.85</v>
      </c>
    </row>
    <row r="121" spans="1:12" s="8" customFormat="1" ht="19.5" customHeight="1" x14ac:dyDescent="0.2">
      <c r="A121" s="3">
        <f>IFERROR(VLOOKUP(B121,'[1]DADOS (OCULTAR)'!$P$3:$R$53,3,0),"")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5.99 - Outros Serviços de Terceiros Pessoa Jurídica</v>
      </c>
      <c r="D121" s="3">
        <f>'[1]TCE - ANEXO IV - Preencher'!F130</f>
        <v>0</v>
      </c>
      <c r="E121" s="5" t="str">
        <f>'[1]TCE - ANEXO IV - Preencher'!G130</f>
        <v>UBER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QYE7100</v>
      </c>
      <c r="I121" s="6">
        <f>IF('[1]TCE - ANEXO IV - Preencher'!K130="","",'[1]TCE - ANEXO IV - Preencher'!K130)</f>
        <v>43847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15.19</v>
      </c>
    </row>
    <row r="122" spans="1:12" s="8" customFormat="1" ht="19.5" customHeight="1" x14ac:dyDescent="0.2">
      <c r="A122" s="3">
        <f>IFERROR(VLOOKUP(B122,'[1]DADOS (OCULTAR)'!$P$3:$R$53,3,0),"")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0</v>
      </c>
      <c r="E122" s="5" t="str">
        <f>'[1]TCE - ANEXO IV - Preencher'!G131</f>
        <v>UBER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ODY0346</v>
      </c>
      <c r="I122" s="6">
        <f>IF('[1]TCE - ANEXO IV - Preencher'!K131="","",'[1]TCE - ANEXO IV - Preencher'!K131)</f>
        <v>43854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25.15</v>
      </c>
    </row>
    <row r="123" spans="1:12" s="8" customFormat="1" ht="19.5" customHeight="1" x14ac:dyDescent="0.2">
      <c r="A123" s="3">
        <f>IFERROR(VLOOKUP(B123,'[1]DADOS (OCULTAR)'!$P$3:$R$53,3,0),"")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5.99 - Outros Serviços de Terceiros Pessoa Jurídica</v>
      </c>
      <c r="D123" s="3">
        <f>'[1]TCE - ANEXO IV - Preencher'!F132</f>
        <v>0</v>
      </c>
      <c r="E123" s="5" t="str">
        <f>'[1]TCE - ANEXO IV - Preencher'!G132</f>
        <v>UBER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PGJ2769</v>
      </c>
      <c r="I123" s="6">
        <f>IF('[1]TCE - ANEXO IV - Preencher'!K132="","",'[1]TCE - ANEXO IV - Preencher'!K132)</f>
        <v>43854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38.85</v>
      </c>
    </row>
    <row r="124" spans="1:12" s="8" customFormat="1" ht="19.5" customHeight="1" x14ac:dyDescent="0.2">
      <c r="A124" s="3">
        <f>IFERROR(VLOOKUP(B124,'[1]DADOS (OCULTAR)'!$P$3:$R$53,3,0),"")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5.99 - Outros Serviços de Terceiros Pessoa Jurídica</v>
      </c>
      <c r="D124" s="3">
        <f>'[1]TCE - ANEXO IV - Preencher'!F133</f>
        <v>9039744000941</v>
      </c>
      <c r="E124" s="5" t="str">
        <f>'[1]TCE - ANEXO IV - Preencher'!G133</f>
        <v>JUROS PAGOS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43860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2736.41</v>
      </c>
    </row>
    <row r="125" spans="1:12" s="8" customFormat="1" ht="19.5" customHeight="1" x14ac:dyDescent="0.2">
      <c r="A125" s="3">
        <f>IFERROR(VLOOKUP(B125,'[1]DADOS (OCULTAR)'!$P$3:$R$53,3,0),"")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5.99 - Outros Serviços de Terceiros Pessoa Jurídica</v>
      </c>
      <c r="D125" s="3">
        <f>'[1]TCE - ANEXO IV - Preencher'!F134</f>
        <v>34028316000294</v>
      </c>
      <c r="E125" s="5" t="str">
        <f>'[1]TCE - ANEXO IV - Preencher'!G134</f>
        <v>CORREIOS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5049971</v>
      </c>
      <c r="I125" s="6">
        <f>IF('[1]TCE - ANEXO IV - Preencher'!K134="","",'[1]TCE - ANEXO IV - Preencher'!K134)</f>
        <v>43861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27.5</v>
      </c>
    </row>
    <row r="126" spans="1:12" s="8" customFormat="1" ht="19.5" customHeight="1" x14ac:dyDescent="0.2">
      <c r="A126" s="3">
        <f>IFERROR(VLOOKUP(B126,'[1]DADOS (OCULTAR)'!$P$3:$R$53,3,0),"")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5.99 - Outros Serviços de Terceiros Pessoa Jurídica</v>
      </c>
      <c r="D126" s="3">
        <f>'[1]TCE - ANEXO IV - Preencher'!F135</f>
        <v>34028316000294</v>
      </c>
      <c r="E126" s="5" t="str">
        <f>'[1]TCE - ANEXO IV - Preencher'!G135</f>
        <v>CORREIOS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5038200</v>
      </c>
      <c r="I126" s="6">
        <f>IF('[1]TCE - ANEXO IV - Preencher'!K135="","",'[1]TCE - ANEXO IV - Preencher'!K135)</f>
        <v>43851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25.55</v>
      </c>
    </row>
    <row r="127" spans="1:12" s="8" customFormat="1" ht="19.5" customHeight="1" x14ac:dyDescent="0.2">
      <c r="A127" s="3">
        <f>IFERROR(VLOOKUP(B127,'[1]DADOS (OCULTAR)'!$P$3:$R$53,3,0),"")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5.99 - Outros Serviços de Terceiros Pessoa Jurídica</v>
      </c>
      <c r="D127" s="3">
        <f>'[1]TCE - ANEXO IV - Preencher'!F136</f>
        <v>34028316000295</v>
      </c>
      <c r="E127" s="5" t="str">
        <f>'[1]TCE - ANEXO IV - Preencher'!G136</f>
        <v>CORREIOS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5021019</v>
      </c>
      <c r="I127" s="6">
        <f>IF('[1]TCE - ANEXO IV - Preencher'!K136="","",'[1]TCE - ANEXO IV - Preencher'!K136)</f>
        <v>43833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25.55</v>
      </c>
    </row>
    <row r="128" spans="1:12" s="8" customFormat="1" ht="19.5" customHeight="1" x14ac:dyDescent="0.2">
      <c r="A128" s="3">
        <f>IFERROR(VLOOKUP(B128,'[1]DADOS (OCULTAR)'!$P$3:$R$53,3,0),"")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5.99 - Outros Serviços de Terceiros Pessoa Jurídica</v>
      </c>
      <c r="D128" s="3">
        <f>'[1]TCE - ANEXO IV - Preencher'!F137</f>
        <v>11529142000167</v>
      </c>
      <c r="E128" s="5" t="str">
        <f>'[1]TCE - ANEXO IV - Preencher'!G137</f>
        <v xml:space="preserve">MARILI CRISTINA DE FRANCA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153</v>
      </c>
      <c r="I128" s="6">
        <f>IF('[1]TCE - ANEXO IV - Preencher'!K137="","",'[1]TCE - ANEXO IV - Preencher'!K137)</f>
        <v>43859</v>
      </c>
      <c r="J128" s="5" t="str">
        <f>'[1]TCE - ANEXO IV - Preencher'!L137</f>
        <v>EBLK86045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60</v>
      </c>
    </row>
    <row r="129" spans="1:12" s="8" customFormat="1" ht="19.5" customHeight="1" x14ac:dyDescent="0.2">
      <c r="A129" s="3">
        <f>IFERROR(VLOOKUP(B129,'[1]DADOS (OCULTAR)'!$P$3:$R$53,3,0),"")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5.8 - Locação de Veículos Automotores</v>
      </c>
      <c r="D129" s="3">
        <f>'[1]TCE - ANEXO IV - Preencher'!F138</f>
        <v>21634536000139</v>
      </c>
      <c r="E129" s="5" t="str">
        <f>'[1]TCE - ANEXO IV - Preencher'!G138</f>
        <v>TRANSPORTADORA VERAS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0058</v>
      </c>
      <c r="I129" s="6">
        <f>IF('[1]TCE - ANEXO IV - Preencher'!K138="","",'[1]TCE - ANEXO IV - Preencher'!K138)</f>
        <v>43839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400</v>
      </c>
    </row>
    <row r="130" spans="1:12" s="8" customFormat="1" ht="19.5" customHeight="1" x14ac:dyDescent="0.2">
      <c r="A130" s="3">
        <f>IFERROR(VLOOKUP(B130,'[1]DADOS (OCULTAR)'!$P$3:$R$53,3,0),"")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5.16 - Serviços Médico-Hospitalares, Odotonlógia e Laboratoriais</v>
      </c>
      <c r="D130" s="3" t="str">
        <f>'[1]TCE - ANEXO IV - Preencher'!F139</f>
        <v>04539279016300</v>
      </c>
      <c r="E130" s="5" t="str">
        <f>'[1]TCE - ANEXO IV - Preencher'!G139</f>
        <v>CIENTIFICALAB PRODUTOS LABORATORIAIS E SISTEMA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52</v>
      </c>
      <c r="I130" s="6">
        <f>IF('[1]TCE - ANEXO IV - Preencher'!K139="","",'[1]TCE - ANEXO IV - Preencher'!K139)</f>
        <v>43864</v>
      </c>
      <c r="J130" s="5" t="str">
        <f>'[1]TCE - ANEXO IV - Preencher'!L139</f>
        <v>WFSH74773</v>
      </c>
      <c r="K130" s="5" t="str">
        <f>IF(F130="B",LEFT('[1]TCE - ANEXO IV - Preencher'!M139,2),IF(F130="S",LEFT('[1]TCE - ANEXO IV - Preencher'!M139,7),IF('[1]TCE - ANEXO IV - Preencher'!H139="","")))</f>
        <v>2602902</v>
      </c>
      <c r="L130" s="7">
        <f>'[1]TCE - ANEXO IV - Preencher'!N139</f>
        <v>19592.02</v>
      </c>
    </row>
    <row r="131" spans="1:12" s="8" customFormat="1" ht="19.5" customHeight="1" x14ac:dyDescent="0.2">
      <c r="A131" s="3">
        <f>IFERROR(VLOOKUP(B131,'[1]DADOS (OCULTAR)'!$P$3:$R$53,3,0),"")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5.8 - Locação de Veículos Automotores</v>
      </c>
      <c r="D131" s="3">
        <f>'[1]TCE - ANEXO IV - Preencher'!F140</f>
        <v>17863255000190</v>
      </c>
      <c r="E131" s="5" t="str">
        <f>'[1]TCE - ANEXO IV - Preencher'!G140</f>
        <v>FLAVIA ALVES DE SOUSA  ME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1965</v>
      </c>
      <c r="I131" s="6">
        <f>IF('[1]TCE - ANEXO IV - Preencher'!K140="","",'[1]TCE - ANEXO IV - Preencher'!K140)</f>
        <v>43863</v>
      </c>
      <c r="J131" s="5" t="str">
        <f>'[1]TCE - ANEXO IV - Preencher'!L140</f>
        <v>176113410</v>
      </c>
      <c r="K131" s="5" t="str">
        <f>IF(F131="B",LEFT('[1]TCE - ANEXO IV - Preencher'!M140,2),IF(F131="S",LEFT('[1]TCE - ANEXO IV - Preencher'!M140,7),IF('[1]TCE - ANEXO IV - Preencher'!H140="","")))</f>
        <v>2611101</v>
      </c>
      <c r="L131" s="7">
        <f>'[1]TCE - ANEXO IV - Preencher'!N140</f>
        <v>16000</v>
      </c>
    </row>
    <row r="132" spans="1:12" s="8" customFormat="1" ht="19.5" customHeight="1" x14ac:dyDescent="0.2">
      <c r="A132" s="3">
        <f>IFERROR(VLOOKUP(B132,'[1]DADOS (OCULTAR)'!$P$3:$R$53,3,0),"")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5.23 - Limpeza e Conservação</v>
      </c>
      <c r="D132" s="3" t="str">
        <f>'[1]TCE - ANEXO IV - Preencher'!F141</f>
        <v>1022901380001-90</v>
      </c>
      <c r="E132" s="5" t="str">
        <f>'[1]TCE - ANEXO IV - Preencher'!G141</f>
        <v>INTERCLEAN ADMINISTRAÇÃO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127</v>
      </c>
      <c r="I132" s="6">
        <f>IF('[1]TCE - ANEXO IV - Preencher'!K141="","",'[1]TCE - ANEXO IV - Preencher'!K141)</f>
        <v>43865</v>
      </c>
      <c r="J132" s="5" t="str">
        <f>'[1]TCE - ANEXO IV - Preencher'!L141</f>
        <v>DEYJ-LMRF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42952.07</v>
      </c>
    </row>
    <row r="133" spans="1:12" s="8" customFormat="1" ht="19.5" customHeight="1" x14ac:dyDescent="0.2">
      <c r="A133" s="3">
        <f>IFERROR(VLOOKUP(B133,'[1]DADOS (OCULTAR)'!$P$3:$R$53,3,0),"")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5.15 - Serviços Domésticos</v>
      </c>
      <c r="D133" s="3">
        <f>'[1]TCE - ANEXO IV - Preencher'!F142</f>
        <v>6272575004803</v>
      </c>
      <c r="E133" s="5" t="str">
        <f>'[1]TCE - ANEXO IV - Preencher'!G142</f>
        <v>LAVEBRAS GESTAO DE TEXTEIS S.A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3094</v>
      </c>
      <c r="I133" s="6">
        <f>IF('[1]TCE - ANEXO IV - Preencher'!K142="","",'[1]TCE - ANEXO IV - Preencher'!K142)</f>
        <v>43861</v>
      </c>
      <c r="J133" s="5" t="str">
        <f>'[1]TCE - ANEXO IV - Preencher'!L142</f>
        <v>onsw76797</v>
      </c>
      <c r="K133" s="5" t="str">
        <f>IF(F133="B",LEFT('[1]TCE - ANEXO IV - Preencher'!M142,2),IF(F133="S",LEFT('[1]TCE - ANEXO IV - Preencher'!M142,7),IF('[1]TCE - ANEXO IV - Preencher'!H142="","")))</f>
        <v>2610707</v>
      </c>
      <c r="L133" s="7">
        <f>'[1]TCE - ANEXO IV - Preencher'!N142</f>
        <v>8047.02</v>
      </c>
    </row>
    <row r="134" spans="1:12" s="8" customFormat="1" ht="19.5" customHeight="1" x14ac:dyDescent="0.2">
      <c r="A134" s="3">
        <f>IFERROR(VLOOKUP(B134,'[1]DADOS (OCULTAR)'!$P$3:$R$53,3,0),"")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5.10 - Detetização/Tratamento de Resíduos e Afins</v>
      </c>
      <c r="D134" s="3" t="str">
        <f>'[1]TCE - ANEXO IV - Preencher'!F143</f>
        <v>11863530000180</v>
      </c>
      <c r="E134" s="5" t="str">
        <f>'[1]TCE - ANEXO IV - Preencher'!G143</f>
        <v>BRASCON GESTAO AMBIENTAL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35769</v>
      </c>
      <c r="I134" s="6">
        <f>IF('[1]TCE - ANEXO IV - Preencher'!K143="","",'[1]TCE - ANEXO IV - Preencher'!K143)</f>
        <v>43866</v>
      </c>
      <c r="J134" s="5" t="str">
        <f>'[1]TCE - ANEXO IV - Preencher'!L143</f>
        <v>34335-99</v>
      </c>
      <c r="K134" s="5" t="str">
        <f>IF(F134="B",LEFT('[1]TCE - ANEXO IV - Preencher'!M143,2),IF(F134="S",LEFT('[1]TCE - ANEXO IV - Preencher'!M143,7),IF('[1]TCE - ANEXO IV - Preencher'!H143="","")))</f>
        <v>2611309</v>
      </c>
      <c r="L134" s="7">
        <f>'[1]TCE - ANEXO IV - Preencher'!N143</f>
        <v>2200</v>
      </c>
    </row>
    <row r="135" spans="1:12" s="8" customFormat="1" ht="19.5" customHeight="1" x14ac:dyDescent="0.2">
      <c r="A135" s="3">
        <f>IFERROR(VLOOKUP(B135,'[1]DADOS (OCULTAR)'!$P$3:$R$53,3,0),"")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5.17 - Manutenção de Software, Certificação Digital e Microfilmagem</v>
      </c>
      <c r="D135" s="3" t="str">
        <f>'[1]TCE - ANEXO IV - Preencher'!F144</f>
        <v>92306257000607</v>
      </c>
      <c r="E135" s="5" t="str">
        <f>'[1]TCE - ANEXO IV - Preencher'!G144</f>
        <v>MV  INFORMATICA NORDESTE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7112</v>
      </c>
      <c r="I135" s="6">
        <f>IF('[1]TCE - ANEXO IV - Preencher'!K144="","",'[1]TCE - ANEXO IV - Preencher'!K144)</f>
        <v>43843</v>
      </c>
      <c r="J135" s="5" t="str">
        <f>'[1]TCE - ANEXO IV - Preencher'!L144</f>
        <v>9ETW-HFIG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11400.55</v>
      </c>
    </row>
    <row r="136" spans="1:12" s="8" customFormat="1" ht="19.5" customHeight="1" x14ac:dyDescent="0.2">
      <c r="A136" s="3">
        <f>IFERROR(VLOOKUP(B136,'[1]DADOS (OCULTAR)'!$P$3:$R$53,3,0),"")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5.17 - Manutenção de Software, Certificação Digital e Microfilmagem</v>
      </c>
      <c r="D136" s="3" t="str">
        <f>'[1]TCE - ANEXO IV - Preencher'!F145</f>
        <v>53113791001285</v>
      </c>
      <c r="E136" s="5" t="str">
        <f>'[1]TCE - ANEXO IV - Preencher'!G145</f>
        <v>TOTVS BELO HORIZONTE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75418</v>
      </c>
      <c r="I136" s="6">
        <f>IF('[1]TCE - ANEXO IV - Preencher'!K145="","",'[1]TCE - ANEXO IV - Preencher'!K145)</f>
        <v>43802</v>
      </c>
      <c r="J136" s="5" t="str">
        <f>'[1]TCE - ANEXO IV - Preencher'!L145</f>
        <v>E4B15DAA</v>
      </c>
      <c r="K136" s="5" t="str">
        <f>IF(F136="B",LEFT('[1]TCE - ANEXO IV - Preencher'!M145,2),IF(F136="S",LEFT('[1]TCE - ANEXO IV - Preencher'!M145,7),IF('[1]TCE - ANEXO IV - Preencher'!H145="","")))</f>
        <v>3106200</v>
      </c>
      <c r="L136" s="7">
        <f>'[1]TCE - ANEXO IV - Preencher'!N145</f>
        <v>449.6</v>
      </c>
    </row>
    <row r="137" spans="1:12" s="8" customFormat="1" ht="19.5" customHeight="1" x14ac:dyDescent="0.2">
      <c r="A137" s="3">
        <f>IFERROR(VLOOKUP(B137,'[1]DADOS (OCULTAR)'!$P$3:$R$53,3,0),"")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5.17 - Manutenção de Software, Certificação Digital e Microfilmagem</v>
      </c>
      <c r="D137" s="3" t="str">
        <f>'[1]TCE - ANEXO IV - Preencher'!F146</f>
        <v>16783034000130</v>
      </c>
      <c r="E137" s="5" t="str">
        <f>'[1]TCE - ANEXO IV - Preencher'!G146</f>
        <v>SINTESE LICENCIAMENTO PROG  P COMPRAS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9285</v>
      </c>
      <c r="I137" s="6">
        <f>IF('[1]TCE - ANEXO IV - Preencher'!K146="","",'[1]TCE - ANEXO IV - Preencher'!K146)</f>
        <v>43865</v>
      </c>
      <c r="J137" s="5" t="str">
        <f>'[1]TCE - ANEXO IV - Preencher'!L146</f>
        <v>RBQI-ATGK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1733.91</v>
      </c>
    </row>
    <row r="138" spans="1:12" s="8" customFormat="1" ht="19.5" customHeight="1" x14ac:dyDescent="0.2">
      <c r="A138" s="3">
        <f>IFERROR(VLOOKUP(B138,'[1]DADOS (OCULTAR)'!$P$3:$R$53,3,0),"")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5.2 - Serviços Técnicos Profissionais</v>
      </c>
      <c r="D138" s="3">
        <f>'[1]TCE - ANEXO IV - Preencher'!F147</f>
        <v>27814653000160</v>
      </c>
      <c r="E138" s="5" t="str">
        <f>'[1]TCE - ANEXO IV - Preencher'!G147</f>
        <v>LUMI CONSULTORIA LTDA EPP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379</v>
      </c>
      <c r="I138" s="6">
        <f>IF('[1]TCE - ANEXO IV - Preencher'!K147="","",'[1]TCE - ANEXO IV - Preencher'!K147)</f>
        <v>43858</v>
      </c>
      <c r="J138" s="5" t="str">
        <f>'[1]TCE - ANEXO IV - Preencher'!L147</f>
        <v>YXCL-NJNE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436.37</v>
      </c>
    </row>
    <row r="139" spans="1:12" s="8" customFormat="1" ht="19.5" customHeight="1" x14ac:dyDescent="0.2">
      <c r="A139" s="3">
        <f>IFERROR(VLOOKUP(B139,'[1]DADOS (OCULTAR)'!$P$3:$R$53,3,0),"")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5.2 - Serviços Técnicos Profissionais</v>
      </c>
      <c r="D139" s="3">
        <f>'[1]TCE - ANEXO IV - Preencher'!F148</f>
        <v>34309363000125</v>
      </c>
      <c r="E139" s="5" t="str">
        <f>'[1]TCE - ANEXO IV - Preencher'!G148</f>
        <v>A3 CONSULTORIA EM ENGENHARIA EIRELI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6</v>
      </c>
      <c r="I139" s="6">
        <f>IF('[1]TCE - ANEXO IV - Preencher'!K148="","",'[1]TCE - ANEXO IV - Preencher'!K148)</f>
        <v>43844</v>
      </c>
      <c r="J139" s="5" t="str">
        <f>'[1]TCE - ANEXO IV - Preencher'!L148</f>
        <v>PRUM780C</v>
      </c>
      <c r="K139" s="5" t="str">
        <f>IF(F139="B",LEFT('[1]TCE - ANEXO IV - Preencher'!M148,2),IF(F139="S",LEFT('[1]TCE - ANEXO IV - Preencher'!M148,7),IF('[1]TCE - ANEXO IV - Preencher'!H148="","")))</f>
        <v>4106902</v>
      </c>
      <c r="L139" s="7">
        <f>'[1]TCE - ANEXO IV - Preencher'!N148</f>
        <v>580</v>
      </c>
    </row>
    <row r="140" spans="1:12" s="8" customFormat="1" ht="19.5" customHeight="1" x14ac:dyDescent="0.2">
      <c r="A140" s="3">
        <f>IFERROR(VLOOKUP(B140,'[1]DADOS (OCULTAR)'!$P$3:$R$53,3,0),"")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5.2 - Serviços Técnicos Profissionais</v>
      </c>
      <c r="D140" s="3">
        <f>'[1]TCE - ANEXO IV - Preencher'!F149</f>
        <v>2512303000119</v>
      </c>
      <c r="E140" s="5" t="str">
        <f>'[1]TCE - ANEXO IV - Preencher'!G149</f>
        <v>NOROES AZEVEDO SOCIEDADE DE ADVOGADOS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3782</v>
      </c>
      <c r="I140" s="6">
        <f>IF('[1]TCE - ANEXO IV - Preencher'!K149="","",'[1]TCE - ANEXO IV - Preencher'!K149)</f>
        <v>43843</v>
      </c>
      <c r="J140" s="5" t="str">
        <f>'[1]TCE - ANEXO IV - Preencher'!L149</f>
        <v>3ZJC-6KH6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2185</v>
      </c>
    </row>
    <row r="141" spans="1:12" s="8" customFormat="1" ht="19.5" customHeight="1" x14ac:dyDescent="0.2">
      <c r="A141" s="3">
        <f>IFERROR(VLOOKUP(B141,'[1]DADOS (OCULTAR)'!$P$3:$R$53,3,0),"")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5.2 - Serviços Técnicos Profissionais</v>
      </c>
      <c r="D141" s="3">
        <f>'[1]TCE - ANEXO IV - Preencher'!F150</f>
        <v>2512303000119</v>
      </c>
      <c r="E141" s="5" t="str">
        <f>'[1]TCE - ANEXO IV - Preencher'!G150</f>
        <v>NOROES AZEVEDO SOCIEDADE DE ADVOGADOS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3781</v>
      </c>
      <c r="I141" s="6">
        <f>IF('[1]TCE - ANEXO IV - Preencher'!K150="","",'[1]TCE - ANEXO IV - Preencher'!K150)</f>
        <v>43843</v>
      </c>
      <c r="J141" s="5" t="str">
        <f>'[1]TCE - ANEXO IV - Preencher'!L150</f>
        <v>BQXC-LBXG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1425</v>
      </c>
    </row>
    <row r="142" spans="1:12" s="8" customFormat="1" ht="19.5" customHeight="1" x14ac:dyDescent="0.2">
      <c r="A142" s="3">
        <f>IFERROR(VLOOKUP(B142,'[1]DADOS (OCULTAR)'!$P$3:$R$53,3,0),"")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5.2 - Serviços Técnicos Profissionais</v>
      </c>
      <c r="D142" s="3">
        <f>'[1]TCE - ANEXO IV - Preencher'!F151</f>
        <v>18835749000114</v>
      </c>
      <c r="E142" s="5" t="str">
        <f>'[1]TCE - ANEXO IV - Preencher'!G151</f>
        <v>JEMN SERVIÇO MEDICOS LTDA-ME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181</v>
      </c>
      <c r="I142" s="6">
        <f>IF('[1]TCE - ANEXO IV - Preencher'!K151="","",'[1]TCE - ANEXO IV - Preencher'!K151)</f>
        <v>43874</v>
      </c>
      <c r="J142" s="5" t="str">
        <f>'[1]TCE - ANEXO IV - Preencher'!L151</f>
        <v>TPHP74423</v>
      </c>
      <c r="K142" s="5" t="str">
        <f>IF(F142="B",LEFT('[1]TCE - ANEXO IV - Preencher'!M151,2),IF(F142="S",LEFT('[1]TCE - ANEXO IV - Preencher'!M151,7),IF('[1]TCE - ANEXO IV - Preencher'!H151="","")))</f>
        <v>2602902</v>
      </c>
      <c r="L142" s="7">
        <f>'[1]TCE - ANEXO IV - Preencher'!N151</f>
        <v>3500</v>
      </c>
    </row>
    <row r="143" spans="1:12" s="8" customFormat="1" ht="19.5" customHeight="1" x14ac:dyDescent="0.2">
      <c r="A143" s="3">
        <f>IFERROR(VLOOKUP(B143,'[1]DADOS (OCULTAR)'!$P$3:$R$53,3,0),"")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5.10 - Detetização/Tratamento de Resíduos e Afins</v>
      </c>
      <c r="D143" s="3">
        <f>'[1]TCE - ANEXO IV - Preencher'!F152</f>
        <v>10333266000100</v>
      </c>
      <c r="E143" s="5" t="str">
        <f>'[1]TCE - ANEXO IV - Preencher'!G152</f>
        <v>CARLOS ANTONIO DE OLIVEIRA MILET JUNIOR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7348</v>
      </c>
      <c r="I143" s="6">
        <f>IF('[1]TCE - ANEXO IV - Preencher'!K152="","",'[1]TCE - ANEXO IV - Preencher'!K152)</f>
        <v>43852</v>
      </c>
      <c r="J143" s="5" t="str">
        <f>'[1]TCE - ANEXO IV - Preencher'!L152</f>
        <v>H7DS-HZVG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130</v>
      </c>
    </row>
    <row r="144" spans="1:12" s="8" customFormat="1" ht="19.5" customHeight="1" x14ac:dyDescent="0.2">
      <c r="A144" s="3">
        <f>IFERROR(VLOOKUP(B144,'[1]DADOS (OCULTAR)'!$P$3:$R$53,3,0),"")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5.99 - Outros Serviços de Terceiros Pessoa Jurídica</v>
      </c>
      <c r="D144" s="3">
        <f>'[1]TCE - ANEXO IV - Preencher'!F153</f>
        <v>13409775000329</v>
      </c>
      <c r="E144" s="5" t="str">
        <f>'[1]TCE - ANEXO IV - Preencher'!G153</f>
        <v>LINUS LOG LTDA-ME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556</v>
      </c>
      <c r="I144" s="6">
        <f>IF('[1]TCE - ANEXO IV - Preencher'!K153="","",'[1]TCE - ANEXO IV - Preencher'!K153)</f>
        <v>43875</v>
      </c>
      <c r="J144" s="5" t="str">
        <f>'[1]TCE - ANEXO IV - Preencher'!L153</f>
        <v>RLBB74531</v>
      </c>
      <c r="K144" s="5" t="str">
        <f>IF(F144="B",LEFT('[1]TCE - ANEXO IV - Preencher'!M153,2),IF(F144="S",LEFT('[1]TCE - ANEXO IV - Preencher'!M153,7),IF('[1]TCE - ANEXO IV - Preencher'!H153="","")))</f>
        <v>2607901</v>
      </c>
      <c r="L144" s="7">
        <f>'[1]TCE - ANEXO IV - Preencher'!N153</f>
        <v>300.06</v>
      </c>
    </row>
    <row r="145" spans="1:12" s="8" customFormat="1" ht="19.5" customHeight="1" x14ac:dyDescent="0.2">
      <c r="A145" s="3">
        <f>IFERROR(VLOOKUP(B145,'[1]DADOS (OCULTAR)'!$P$3:$R$53,3,0),"")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5.99 - Outros Serviços de Terceiros Pessoa Jurídica</v>
      </c>
      <c r="D145" s="3">
        <f>'[1]TCE - ANEXO IV - Preencher'!F154</f>
        <v>13409775000329</v>
      </c>
      <c r="E145" s="5" t="str">
        <f>'[1]TCE - ANEXO IV - Preencher'!G154</f>
        <v>LINUS LOG LTDA-ME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556</v>
      </c>
      <c r="I145" s="6">
        <f>IF('[1]TCE - ANEXO IV - Preencher'!K154="","",'[1]TCE - ANEXO IV - Preencher'!K154)</f>
        <v>43875</v>
      </c>
      <c r="J145" s="5" t="str">
        <f>'[1]TCE - ANEXO IV - Preencher'!L154</f>
        <v>KDUU45346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1666.08</v>
      </c>
    </row>
    <row r="146" spans="1:12" s="8" customFormat="1" ht="19.5" customHeight="1" x14ac:dyDescent="0.2">
      <c r="A146" s="3">
        <f>IFERROR(VLOOKUP(B146,'[1]DADOS (OCULTAR)'!$P$3:$R$53,3,0),"")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5.99 - Outros Serviços de Terceiros Pessoa Jurídica</v>
      </c>
      <c r="D146" s="3">
        <f>'[1]TCE - ANEXO IV - Preencher'!F155</f>
        <v>10816775000274</v>
      </c>
      <c r="E146" s="5" t="str">
        <f>'[1]TCE - ANEXO IV - Preencher'!G155</f>
        <v>INSPETORIA SALESIANA DO NORDESTE DO BRASIL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10381</v>
      </c>
      <c r="I146" s="6">
        <f>IF('[1]TCE - ANEXO IV - Preencher'!K155="","",'[1]TCE - ANEXO IV - Preencher'!K155)</f>
        <v>43844</v>
      </c>
      <c r="J146" s="5" t="str">
        <f>'[1]TCE - ANEXO IV - Preencher'!L155</f>
        <v>9VJS-MP5X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360</v>
      </c>
    </row>
    <row r="147" spans="1:12" s="8" customFormat="1" ht="19.5" customHeight="1" x14ac:dyDescent="0.2">
      <c r="A147" s="3">
        <f>IFERROR(VLOOKUP(B147,'[1]DADOS (OCULTAR)'!$P$3:$R$53,3,0),"")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5.5 - Reparo e Manutenção de Máquinas e Equipamentos</v>
      </c>
      <c r="D147" s="3">
        <f>'[1]TCE - ANEXO IV - Preencher'!F156</f>
        <v>7146768000117</v>
      </c>
      <c r="E147" s="5" t="str">
        <f>'[1]TCE - ANEXO IV - Preencher'!G156</f>
        <v>SERVIMAGEM NORDESTE ASSISTENCIA TECNICA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3226</v>
      </c>
      <c r="I147" s="6">
        <f>IF('[1]TCE - ANEXO IV - Preencher'!K156="","",'[1]TCE - ANEXO IV - Preencher'!K156)</f>
        <v>43861</v>
      </c>
      <c r="J147" s="5" t="str">
        <f>'[1]TCE - ANEXO IV - Preencher'!L156</f>
        <v>WEBO42901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2059</v>
      </c>
    </row>
    <row r="148" spans="1:12" s="8" customFormat="1" ht="19.5" customHeight="1" x14ac:dyDescent="0.2">
      <c r="A148" s="3">
        <f>IFERROR(VLOOKUP(B148,'[1]DADOS (OCULTAR)'!$P$3:$R$53,3,0),"")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5.5 - Reparo e Manutenção de Máquinas e Equipamentos</v>
      </c>
      <c r="D148" s="3">
        <f>'[1]TCE - ANEXO IV - Preencher'!F157</f>
        <v>17398584000186</v>
      </c>
      <c r="E148" s="5" t="str">
        <f>'[1]TCE - ANEXO IV - Preencher'!G157</f>
        <v>MTG MONTAGEM TECNICA DE GAS LTDA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0001108</v>
      </c>
      <c r="I148" s="6">
        <f>IF('[1]TCE - ANEXO IV - Preencher'!K157="","",'[1]TCE - ANEXO IV - Preencher'!K157)</f>
        <v>43864</v>
      </c>
      <c r="J148" s="5" t="str">
        <f>'[1]TCE - ANEXO IV - Preencher'!L157</f>
        <v>VJQM-HRYI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600</v>
      </c>
    </row>
    <row r="149" spans="1:12" s="8" customFormat="1" ht="19.5" customHeight="1" x14ac:dyDescent="0.2">
      <c r="A149" s="3">
        <f>IFERROR(VLOOKUP(B149,'[1]DADOS (OCULTAR)'!$P$3:$R$53,3,0),"")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5.5 - Reparo e Manutenção de Máquinas e Equipamentos</v>
      </c>
      <c r="D149" s="3">
        <f>'[1]TCE - ANEXO IV - Preencher'!F158</f>
        <v>1141468000169</v>
      </c>
      <c r="E149" s="5" t="str">
        <f>'[1]TCE - ANEXO IV - Preencher'!G158</f>
        <v>MEDCALL COMERCIO E SERVIÇO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1797</v>
      </c>
      <c r="I149" s="6">
        <f>IF('[1]TCE - ANEXO IV - Preencher'!K158="","",'[1]TCE - ANEXO IV - Preencher'!K158)</f>
        <v>43865</v>
      </c>
      <c r="J149" s="5" t="str">
        <f>'[1]TCE - ANEXO IV - Preencher'!L158</f>
        <v>IULM-PVC6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356.33</v>
      </c>
    </row>
    <row r="150" spans="1:12" s="8" customFormat="1" ht="19.5" customHeight="1" x14ac:dyDescent="0.2">
      <c r="A150" s="3">
        <f>IFERROR(VLOOKUP(B150,'[1]DADOS (OCULTAR)'!$P$3:$R$53,3,0),"")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5.5 - Reparo e Manutenção de Máquinas e Equipamentos</v>
      </c>
      <c r="D150" s="3">
        <f>'[1]TCE - ANEXO IV - Preencher'!F159</f>
        <v>9014387000100</v>
      </c>
      <c r="E150" s="5" t="str">
        <f>'[1]TCE - ANEXO IV - Preencher'!G159</f>
        <v>COMPLETA SERVIÇOS DE AR CONDICIONADO E LOCAÇÃO LTDA EPP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1170</v>
      </c>
      <c r="I150" s="6">
        <f>IF('[1]TCE - ANEXO IV - Preencher'!K159="","",'[1]TCE - ANEXO IV - Preencher'!K159)</f>
        <v>43852</v>
      </c>
      <c r="J150" s="5" t="str">
        <f>'[1]TCE - ANEXO IV - Preencher'!L159</f>
        <v>NDKA-VW3Y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3980.13</v>
      </c>
    </row>
    <row r="151" spans="1:12" s="8" customFormat="1" ht="19.5" customHeight="1" x14ac:dyDescent="0.2">
      <c r="A151" s="3">
        <f>IFERROR(VLOOKUP(B151,'[1]DADOS (OCULTAR)'!$P$3:$R$53,3,0),"")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5.5 - Reparo e Manutenção de Máquinas e Equipamentos</v>
      </c>
      <c r="D151" s="3">
        <f>'[1]TCE - ANEXO IV - Preencher'!F160</f>
        <v>8845988000100</v>
      </c>
      <c r="E151" s="5" t="str">
        <f>'[1]TCE - ANEXO IV - Preencher'!G160</f>
        <v>ACESSPLUS MANUTENÇAO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4121</v>
      </c>
      <c r="I151" s="6">
        <f>IF('[1]TCE - ANEXO IV - Preencher'!K160="","",'[1]TCE - ANEXO IV - Preencher'!K160)</f>
        <v>43864</v>
      </c>
      <c r="J151" s="5" t="str">
        <f>'[1]TCE - ANEXO IV - Preencher'!L160</f>
        <v>N8ZR-AEAP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352.12</v>
      </c>
    </row>
    <row r="152" spans="1:12" s="8" customFormat="1" ht="19.5" customHeight="1" x14ac:dyDescent="0.2">
      <c r="A152" s="3">
        <f>IFERROR(VLOOKUP(B152,'[1]DADOS (OCULTAR)'!$P$3:$R$53,3,0),"")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5.5 - Reparo e Manutenção de Máquinas e Equipamentos</v>
      </c>
      <c r="D152" s="3">
        <f>'[1]TCE - ANEXO IV - Preencher'!F161</f>
        <v>12486871000146</v>
      </c>
      <c r="E152" s="5" t="str">
        <f>'[1]TCE - ANEXO IV - Preencher'!G161</f>
        <v>ROBSON MATOS DE ALBUQUERQUE ME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679</v>
      </c>
      <c r="I152" s="6">
        <f>IF('[1]TCE - ANEXO IV - Preencher'!K161="","",'[1]TCE - ANEXO IV - Preencher'!K161)</f>
        <v>44176</v>
      </c>
      <c r="J152" s="5" t="str">
        <f>'[1]TCE - ANEXO IV - Preencher'!L161</f>
        <v>IBGO87204</v>
      </c>
      <c r="K152" s="5" t="str">
        <f>IF(F152="B",LEFT('[1]TCE - ANEXO IV - Preencher'!M161,2),IF(F152="S",LEFT('[1]TCE - ANEXO IV - Preencher'!M161,7),IF('[1]TCE - ANEXO IV - Preencher'!H161="","")))</f>
        <v>2610707</v>
      </c>
      <c r="L152" s="7">
        <f>'[1]TCE - ANEXO IV - Preencher'!N161</f>
        <v>1250</v>
      </c>
    </row>
    <row r="153" spans="1:12" s="8" customFormat="1" ht="19.5" customHeight="1" x14ac:dyDescent="0.2">
      <c r="A153" s="3">
        <f>IFERROR(VLOOKUP(B153,'[1]DADOS (OCULTAR)'!$P$3:$R$53,3,0),"")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5.5 - Reparo e Manutenção de Máquinas e Equipamentos</v>
      </c>
      <c r="D153" s="3">
        <f>'[1]TCE - ANEXO IV - Preencher'!F162</f>
        <v>12486871000147</v>
      </c>
      <c r="E153" s="5" t="str">
        <f>'[1]TCE - ANEXO IV - Preencher'!G162</f>
        <v>ROBSON MATOS DE ALBUQUERQUE ME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689</v>
      </c>
      <c r="I153" s="6">
        <f>IF('[1]TCE - ANEXO IV - Preencher'!K162="","",'[1]TCE - ANEXO IV - Preencher'!K162)</f>
        <v>43846</v>
      </c>
      <c r="J153" s="5" t="str">
        <f>'[1]TCE - ANEXO IV - Preencher'!L162</f>
        <v>ISQG32511</v>
      </c>
      <c r="K153" s="5" t="str">
        <f>IF(F153="B",LEFT('[1]TCE - ANEXO IV - Preencher'!M162,2),IF(F153="S",LEFT('[1]TCE - ANEXO IV - Preencher'!M162,7),IF('[1]TCE - ANEXO IV - Preencher'!H162="","")))</f>
        <v>2610707</v>
      </c>
      <c r="L153" s="7">
        <f>'[1]TCE - ANEXO IV - Preencher'!N162</f>
        <v>2500</v>
      </c>
    </row>
    <row r="154" spans="1:12" s="8" customFormat="1" ht="19.5" customHeight="1" x14ac:dyDescent="0.2">
      <c r="A154" s="3">
        <f>IFERROR(VLOOKUP(B154,'[1]DADOS (OCULTAR)'!$P$3:$R$53,3,0),"")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5.5 - Reparo e Manutenção de Máquinas e Equipamentos</v>
      </c>
      <c r="D154" s="3">
        <f>'[1]TCE - ANEXO IV - Preencher'!F163</f>
        <v>11343756000150</v>
      </c>
      <c r="E154" s="5" t="str">
        <f>'[1]TCE - ANEXO IV - Preencher'!G163</f>
        <v>J L GRUPO GERADORES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2318</v>
      </c>
      <c r="I154" s="6">
        <f>IF('[1]TCE - ANEXO IV - Preencher'!K163="","",'[1]TCE - ANEXO IV - Preencher'!K163)</f>
        <v>43866</v>
      </c>
      <c r="J154" s="5" t="str">
        <f>'[1]TCE - ANEXO IV - Preencher'!L163</f>
        <v>XUTX56423</v>
      </c>
      <c r="K154" s="5" t="str">
        <f>IF(F154="B",LEFT('[1]TCE - ANEXO IV - Preencher'!M163,2),IF(F154="S",LEFT('[1]TCE - ANEXO IV - Preencher'!M163,7),IF('[1]TCE - ANEXO IV - Preencher'!H163="","")))</f>
        <v>2603454</v>
      </c>
      <c r="L154" s="7">
        <f>'[1]TCE - ANEXO IV - Preencher'!N163</f>
        <v>250</v>
      </c>
    </row>
    <row r="155" spans="1:12" s="8" customFormat="1" ht="19.5" customHeight="1" x14ac:dyDescent="0.2">
      <c r="A155" s="3">
        <f>IFERROR(VLOOKUP(B155,'[1]DADOS (OCULTAR)'!$P$3:$R$53,3,0),"")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5.6 - Reparo e Manutanção de Veículos</v>
      </c>
      <c r="D155" s="3">
        <f>'[1]TCE - ANEXO IV - Preencher'!F164</f>
        <v>22162897000192</v>
      </c>
      <c r="E155" s="5" t="str">
        <f>'[1]TCE - ANEXO IV - Preencher'!G164</f>
        <v xml:space="preserve">FABRI PARTS COMERCIO  DEPEÇAS DE AR CONDICIONADO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1493</v>
      </c>
      <c r="I155" s="6">
        <f>IF('[1]TCE - ANEXO IV - Preencher'!K164="","",'[1]TCE - ANEXO IV - Preencher'!K164)</f>
        <v>43844</v>
      </c>
      <c r="J155" s="5" t="str">
        <f>'[1]TCE - ANEXO IV - Preencher'!L164</f>
        <v>PG63-GRJD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2800</v>
      </c>
    </row>
    <row r="156" spans="1:12" s="8" customFormat="1" ht="19.5" customHeight="1" x14ac:dyDescent="0.2">
      <c r="A156" s="3">
        <f>IFERROR(VLOOKUP(B156,'[1]DADOS (OCULTAR)'!$P$3:$R$53,3,0),"")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5.4 - Reparo e Manutenção de Bens Imóveis</v>
      </c>
      <c r="D156" s="3">
        <f>'[1]TCE - ANEXO IV - Preencher'!F165</f>
        <v>9315554000162</v>
      </c>
      <c r="E156" s="5" t="str">
        <f>'[1]TCE - ANEXO IV - Preencher'!G165</f>
        <v>DA TERRA PAISAGISMO E JARDINAGEM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2048</v>
      </c>
      <c r="I156" s="6">
        <f>IF('[1]TCE - ANEXO IV - Preencher'!K165="","",'[1]TCE - ANEXO IV - Preencher'!K165)</f>
        <v>43865</v>
      </c>
      <c r="J156" s="5" t="str">
        <f>'[1]TCE - ANEXO IV - Preencher'!L165</f>
        <v>PKPT-YFLV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661</v>
      </c>
    </row>
    <row r="157" spans="1:12" s="8" customFormat="1" ht="19.5" customHeight="1" x14ac:dyDescent="0.2">
      <c r="A157" s="3">
        <f>IFERROR(VLOOKUP(B157,'[1]DADOS (OCULTAR)'!$P$3:$R$53,3,0),"")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5.99 - Outros Serviços de Terceiros Pessoa Jurídica</v>
      </c>
      <c r="D157" s="3">
        <f>'[1]TCE - ANEXO IV - Preencher'!F166</f>
        <v>5467959000155</v>
      </c>
      <c r="E157" s="5" t="str">
        <f>'[1]TCE - ANEXO IV - Preencher'!G166</f>
        <v>MOTO 29 SERVIÇO DE ENTREGA 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1338</v>
      </c>
      <c r="I157" s="6">
        <f>IF('[1]TCE - ANEXO IV - Preencher'!K166="","",'[1]TCE - ANEXO IV - Preencher'!K166)</f>
        <v>43845</v>
      </c>
      <c r="J157" s="5" t="str">
        <f>'[1]TCE - ANEXO IV - Preencher'!L166</f>
        <v>CUQK68810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3409.08</v>
      </c>
    </row>
    <row r="158" spans="1:12" s="8" customFormat="1" ht="19.5" customHeight="1" x14ac:dyDescent="0.2">
      <c r="A158" s="3">
        <f>IFERROR(VLOOKUP(B158,'[1]DADOS (OCULTAR)'!$P$3:$R$53,3,0),"")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5.99 - Outros Serviços de Terceiros Pessoa Jurídica</v>
      </c>
      <c r="D158" s="3">
        <f>'[1]TCE - ANEXO IV - Preencher'!F167</f>
        <v>1699696000159</v>
      </c>
      <c r="E158" s="5" t="str">
        <f>'[1]TCE - ANEXO IV - Preencher'!G167</f>
        <v>QUALIAGUA LABORATORIO E CONSULTORIA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48238</v>
      </c>
      <c r="I158" s="6">
        <f>IF('[1]TCE - ANEXO IV - Preencher'!K167="","",'[1]TCE - ANEXO IV - Preencher'!K167)</f>
        <v>43864</v>
      </c>
      <c r="J158" s="5" t="str">
        <f>'[1]TCE - ANEXO IV - Preencher'!L167</f>
        <v>TBUD-X3MD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188</v>
      </c>
    </row>
    <row r="159" spans="1:12" s="8" customFormat="1" ht="19.5" customHeight="1" x14ac:dyDescent="0.2">
      <c r="A159" s="3">
        <f>IFERROR(VLOOKUP(B159,'[1]DADOS (OCULTAR)'!$P$3:$R$53,3,0),"")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5.20 - Serviços Judicíarios e Cartoriais</v>
      </c>
      <c r="D159" s="3">
        <f>'[1]TCE - ANEXO IV - Preencher'!F168</f>
        <v>2566224000190</v>
      </c>
      <c r="E159" s="5" t="str">
        <f>'[1]TCE - ANEXO IV - Preencher'!G168</f>
        <v>TRIBUNAL REGIONAL DO TRABALHO 6A REGIÃO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081430000001061157</v>
      </c>
      <c r="I159" s="6">
        <f>IF('[1]TCE - ANEXO IV - Preencher'!K168="","",'[1]TCE - ANEXO IV - Preencher'!K168)</f>
        <v>43846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1745</v>
      </c>
    </row>
    <row r="160" spans="1:12" s="8" customFormat="1" ht="19.5" customHeight="1" x14ac:dyDescent="0.2">
      <c r="A160" s="3">
        <f>IFERROR(VLOOKUP(B160,'[1]DADOS (OCULTAR)'!$P$3:$R$53,3,0),"")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5.20 - Serviços Judicíarios e Cartoriais</v>
      </c>
      <c r="D160" s="3">
        <f>'[1]TCE - ANEXO IV - Preencher'!F169</f>
        <v>2566224000191</v>
      </c>
      <c r="E160" s="5" t="str">
        <f>'[1]TCE - ANEXO IV - Preencher'!G169</f>
        <v>TRIBUNAL REGIONAL DO TRABALHO 6A REGIÃO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081430000001061238</v>
      </c>
      <c r="I160" s="6">
        <f>IF('[1]TCE - ANEXO IV - Preencher'!K169="","",'[1]TCE - ANEXO IV - Preencher'!K169)</f>
        <v>43846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2500</v>
      </c>
    </row>
    <row r="161" spans="1:12" s="8" customFormat="1" ht="19.5" customHeight="1" x14ac:dyDescent="0.2">
      <c r="A161" s="3">
        <f>IFERROR(VLOOKUP(B161,'[1]DADOS (OCULTAR)'!$P$3:$R$53,3,0),"")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5.20 - Serviços Judicíarios e Cartoriais</v>
      </c>
      <c r="D161" s="3">
        <f>'[1]TCE - ANEXO IV - Preencher'!F170</f>
        <v>2566224000192</v>
      </c>
      <c r="E161" s="5" t="str">
        <f>'[1]TCE - ANEXO IV - Preencher'!G170</f>
        <v>TRIBUNAL REGIONAL DO TRABALHO 6A REGIÃO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081430000001061246</v>
      </c>
      <c r="I161" s="6">
        <f>IF('[1]TCE - ANEXO IV - Preencher'!K170="","",'[1]TCE - ANEXO IV - Preencher'!K170)</f>
        <v>43846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2500</v>
      </c>
    </row>
    <row r="162" spans="1:12" s="8" customFormat="1" ht="19.5" customHeight="1" x14ac:dyDescent="0.2">
      <c r="A162" s="3">
        <f>IFERROR(VLOOKUP(B162,'[1]DADOS (OCULTAR)'!$P$3:$R$53,3,0),"")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5.20 - Serviços Judicíarios e Cartoriais</v>
      </c>
      <c r="D162" s="3">
        <f>'[1]TCE - ANEXO IV - Preencher'!F171</f>
        <v>2566224000193</v>
      </c>
      <c r="E162" s="5" t="str">
        <f>'[1]TCE - ANEXO IV - Preencher'!G171</f>
        <v>TRIBUNAL REGIONAL DO TRABALHO 6A REGIÃO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81430000001057419</v>
      </c>
      <c r="I162" s="6">
        <f>IF('[1]TCE - ANEXO IV - Preencher'!K171="","",'[1]TCE - ANEXO IV - Preencher'!K171)</f>
        <v>43839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4485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2020-07-20T12:02:36Z</dcterms:created>
  <dcterms:modified xsi:type="dcterms:W3CDTF">2020-07-20T12:03:19Z</dcterms:modified>
</cp:coreProperties>
</file>