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6. JUNHO\00. ORG. CD ( ESTOQUE)\14. TCE - final\TCE - FINAL\3.TCE DGMMAS EXCEL\"/>
    </mc:Choice>
  </mc:AlternateContent>
  <xr:revisionPtr revIDLastSave="0" documentId="8_{5D2FE9B0-FCCC-4E7A-BEC7-758D4D4C0B4E}" xr6:coauthVersionLast="45" xr6:coauthVersionMax="45" xr10:uidLastSave="{00000000-0000-0000-0000-000000000000}"/>
  <bookViews>
    <workbookView xWindow="-120" yWindow="-120" windowWidth="20730" windowHeight="11160" xr2:uid="{37B818C7-EB64-48C5-80D2-14DA3EC5C164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_xlnm._FilterDatabase" localSheetId="0" hidden="1">'TCE - ANEXO IV - Enviar'!$A$1:$L$1992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<sst xmlns="http://schemas.openxmlformats.org/spreadsheetml/2006/main" count="12" uniqueCount="12">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</sst>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6.%20JUNHO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UPA BARRA DE JANGADA</v>
          </cell>
          <cell r="E11" t="str">
            <v xml:space="preserve">3.8 - Uniformes, Tecidos e Aviamentos </v>
          </cell>
          <cell r="F11">
            <v>165933000139</v>
          </cell>
          <cell r="G11" t="str">
            <v>DESCARTEX COFECCOES E COM LTDA</v>
          </cell>
          <cell r="H11" t="str">
            <v>B</v>
          </cell>
          <cell r="I11" t="str">
            <v>S</v>
          </cell>
          <cell r="J11" t="str">
            <v>000022235</v>
          </cell>
          <cell r="K11" t="str">
            <v>30/06/2020</v>
          </cell>
          <cell r="L11" t="str">
            <v>26200600165933000139550020000222351344909691</v>
          </cell>
          <cell r="M11" t="str">
            <v>26 -  Pernambuco</v>
          </cell>
          <cell r="N11">
            <v>3940</v>
          </cell>
        </row>
        <row r="12">
          <cell r="C12" t="str">
            <v>UPA BARRA DE JANGADA</v>
          </cell>
          <cell r="E12" t="str">
            <v xml:space="preserve">3.9 - Material para Manutenção de Bens Imóveis </v>
          </cell>
          <cell r="F12">
            <v>361938000137</v>
          </cell>
          <cell r="G12" t="str">
            <v>COMERCIAL MATECONS LTDA ME</v>
          </cell>
          <cell r="H12" t="str">
            <v>B</v>
          </cell>
          <cell r="I12" t="str">
            <v>S</v>
          </cell>
          <cell r="J12" t="str">
            <v>23068</v>
          </cell>
          <cell r="K12" t="str">
            <v>17/06/2020</v>
          </cell>
          <cell r="L12" t="str">
            <v>26200600361938000137650010000230681301007373</v>
          </cell>
          <cell r="M12" t="str">
            <v>26 -  Pernambuco</v>
          </cell>
          <cell r="N12">
            <v>81.5</v>
          </cell>
        </row>
        <row r="13">
          <cell r="C13" t="str">
            <v>UPA BARRA DE JANGADA</v>
          </cell>
          <cell r="E13" t="str">
            <v>3.99 - Outras despesas com Material de Consumo</v>
          </cell>
          <cell r="F13">
            <v>1087587000180</v>
          </cell>
          <cell r="G13" t="str">
            <v>PAULO ROBERTO INACIO RIBEIRO GLP-ME</v>
          </cell>
          <cell r="H13" t="str">
            <v>B</v>
          </cell>
          <cell r="I13" t="str">
            <v>S</v>
          </cell>
          <cell r="J13" t="str">
            <v>238</v>
          </cell>
          <cell r="K13" t="str">
            <v>04/06/2020</v>
          </cell>
          <cell r="L13" t="str">
            <v>26200601087587000180550010000002381887208648</v>
          </cell>
          <cell r="M13" t="str">
            <v>26 -  Pernambuco</v>
          </cell>
          <cell r="N13">
            <v>450</v>
          </cell>
        </row>
        <row r="14">
          <cell r="C14" t="str">
            <v>UPA BARRA DE JANGADA</v>
          </cell>
          <cell r="E14" t="str">
            <v xml:space="preserve">3.9 - Material para Manutenção de Bens Imóveis </v>
          </cell>
          <cell r="F14">
            <v>1087587000180</v>
          </cell>
          <cell r="G14" t="str">
            <v>PAULO ROBERTO INACIO RIBEIRO GLP-ME</v>
          </cell>
          <cell r="H14" t="str">
            <v>B</v>
          </cell>
          <cell r="I14" t="str">
            <v>S</v>
          </cell>
          <cell r="J14" t="str">
            <v>239</v>
          </cell>
          <cell r="K14" t="str">
            <v>04/06/2020</v>
          </cell>
          <cell r="L14" t="str">
            <v>26200601087587000180550010000002391821908800</v>
          </cell>
          <cell r="M14" t="str">
            <v>26 -  Pernambuco</v>
          </cell>
          <cell r="N14">
            <v>70</v>
          </cell>
        </row>
        <row r="15">
          <cell r="C15" t="str">
            <v>UPA BARRA DE JANGADA</v>
          </cell>
          <cell r="E15" t="str">
            <v xml:space="preserve">3.9 - Material para Manutenção de Bens Imóveis </v>
          </cell>
          <cell r="F15">
            <v>1754239000462</v>
          </cell>
          <cell r="G15" t="str">
            <v>REFRIGERAÇAO DUFRIO COM E IMPOR LTDA</v>
          </cell>
          <cell r="H15" t="str">
            <v>B</v>
          </cell>
          <cell r="I15" t="str">
            <v>S</v>
          </cell>
          <cell r="J15" t="str">
            <v>000437338</v>
          </cell>
          <cell r="K15" t="str">
            <v>05/06/2020</v>
          </cell>
          <cell r="L15" t="str">
            <v>26200601754239000462550010004373381000064215</v>
          </cell>
          <cell r="M15" t="str">
            <v>26 -  Pernambuco</v>
          </cell>
          <cell r="N15">
            <v>763.2</v>
          </cell>
        </row>
        <row r="16">
          <cell r="C16" t="str">
            <v>UPA BARRA DE JANGADA</v>
          </cell>
          <cell r="E16" t="str">
            <v xml:space="preserve">3.9 - Material para Manutenção de Bens Imóveis </v>
          </cell>
          <cell r="F16">
            <v>1912250000160</v>
          </cell>
          <cell r="G16" t="str">
            <v>POSTO CANCUN</v>
          </cell>
          <cell r="H16" t="str">
            <v>B</v>
          </cell>
          <cell r="I16" t="str">
            <v>S</v>
          </cell>
          <cell r="J16" t="str">
            <v>251</v>
          </cell>
          <cell r="K16" t="str">
            <v>02/06/2020</v>
          </cell>
          <cell r="L16" t="str">
            <v>26200601912250000160550120000002511000205969</v>
          </cell>
          <cell r="M16" t="str">
            <v>26 -  Pernambuco</v>
          </cell>
          <cell r="N16">
            <v>210.21</v>
          </cell>
        </row>
        <row r="17">
          <cell r="C17" t="str">
            <v>UPA BARRA DE JANGADA</v>
          </cell>
          <cell r="E17" t="str">
            <v>3.99 - Outras despesas com Material de Consumo</v>
          </cell>
          <cell r="F17">
            <v>3144097000102</v>
          </cell>
          <cell r="G17" t="str">
            <v>ADAUTO CABRAL DE SOUZA ME</v>
          </cell>
          <cell r="H17" t="str">
            <v>B</v>
          </cell>
          <cell r="I17" t="str">
            <v>S</v>
          </cell>
          <cell r="J17" t="str">
            <v>000003660</v>
          </cell>
          <cell r="K17" t="str">
            <v>11/06/2020</v>
          </cell>
          <cell r="L17" t="str">
            <v>26200603144097000102550010000036601120519837</v>
          </cell>
          <cell r="M17" t="str">
            <v>26 -  Pernambuco</v>
          </cell>
          <cell r="N17">
            <v>1594</v>
          </cell>
        </row>
        <row r="18">
          <cell r="C18" t="str">
            <v>UPA BARRA DE JANGADA</v>
          </cell>
          <cell r="E18" t="str">
            <v>3.7 - Material de Limpeza e Produtos de Hgienização</v>
          </cell>
          <cell r="F18">
            <v>3704646000148</v>
          </cell>
          <cell r="G18" t="str">
            <v>BARBOSA E XAVIER LTDA</v>
          </cell>
          <cell r="H18" t="str">
            <v>B</v>
          </cell>
          <cell r="I18" t="str">
            <v>S</v>
          </cell>
          <cell r="J18" t="str">
            <v>000019449</v>
          </cell>
          <cell r="K18" t="str">
            <v>08/06/2020</v>
          </cell>
          <cell r="L18" t="str">
            <v>26200603704646000148550010000194491004084012</v>
          </cell>
          <cell r="M18" t="str">
            <v>26 -  Pernambuco</v>
          </cell>
          <cell r="N18">
            <v>17</v>
          </cell>
        </row>
        <row r="19">
          <cell r="C19" t="str">
            <v>UPA BARRA DE JANGADA</v>
          </cell>
          <cell r="E19" t="str">
            <v>3.4 - Material Farmacológico</v>
          </cell>
          <cell r="F19">
            <v>3817043000152</v>
          </cell>
          <cell r="G19" t="str">
            <v>PHARMAPLUS LTDA</v>
          </cell>
          <cell r="H19" t="str">
            <v>B</v>
          </cell>
          <cell r="I19" t="str">
            <v>S</v>
          </cell>
          <cell r="J19" t="str">
            <v>000019948</v>
          </cell>
          <cell r="K19" t="str">
            <v>27/05/2020</v>
          </cell>
          <cell r="L19" t="str">
            <v>26200503817043000152550010000199481093463529</v>
          </cell>
          <cell r="M19" t="str">
            <v>26 -  Pernambuco</v>
          </cell>
          <cell r="N19">
            <v>812</v>
          </cell>
        </row>
        <row r="20">
          <cell r="C20" t="str">
            <v>UPA BARRA DE JANGADA</v>
          </cell>
          <cell r="E20" t="str">
            <v>3.4 - Material Farmacológico</v>
          </cell>
          <cell r="F20">
            <v>3817043000152</v>
          </cell>
          <cell r="G20" t="str">
            <v>PHARMAPLUS LTDA</v>
          </cell>
          <cell r="H20" t="str">
            <v>B</v>
          </cell>
          <cell r="I20" t="str">
            <v>S</v>
          </cell>
          <cell r="J20" t="str">
            <v>000020062</v>
          </cell>
          <cell r="K20" t="str">
            <v>29/05/2020</v>
          </cell>
          <cell r="L20" t="str">
            <v>26200503817043000152550010000200621060921903</v>
          </cell>
          <cell r="M20" t="str">
            <v>26 -  Pernambuco</v>
          </cell>
          <cell r="N20">
            <v>4920</v>
          </cell>
        </row>
        <row r="21">
          <cell r="C21" t="str">
            <v>UPA BARRA DE JANGADA</v>
          </cell>
          <cell r="E21" t="str">
            <v xml:space="preserve">3.9 - Material para Manutenção de Bens Imóveis </v>
          </cell>
          <cell r="F21">
            <v>4940640000302</v>
          </cell>
          <cell r="G21" t="str">
            <v>VIA DA CONSTRUCAO LTDA</v>
          </cell>
          <cell r="H21" t="str">
            <v>B</v>
          </cell>
          <cell r="I21" t="str">
            <v>S</v>
          </cell>
          <cell r="J21" t="str">
            <v>000009519</v>
          </cell>
          <cell r="K21" t="str">
            <v>09/06/2020</v>
          </cell>
          <cell r="L21" t="str">
            <v>26200604940640000302550010000095191002845497</v>
          </cell>
          <cell r="M21" t="str">
            <v>26 -  Pernambuco</v>
          </cell>
          <cell r="N21">
            <v>42.68</v>
          </cell>
        </row>
        <row r="22">
          <cell r="C22" t="str">
            <v>UPA BARRA DE JANGADA</v>
          </cell>
          <cell r="E22" t="str">
            <v xml:space="preserve">3.9 - Material para Manutenção de Bens Imóveis </v>
          </cell>
          <cell r="F22">
            <v>4940640000302</v>
          </cell>
          <cell r="G22" t="str">
            <v>VIA DA CONSTRUCAO LTDA</v>
          </cell>
          <cell r="H22" t="str">
            <v>B</v>
          </cell>
          <cell r="I22" t="str">
            <v>S</v>
          </cell>
          <cell r="J22" t="str">
            <v>000009520</v>
          </cell>
          <cell r="K22" t="str">
            <v>09/06/2020</v>
          </cell>
          <cell r="L22" t="str">
            <v>26200604940640000302550010000095201001188361</v>
          </cell>
          <cell r="M22" t="str">
            <v>26 -  Pernambuco</v>
          </cell>
          <cell r="N22">
            <v>39.659999999999997</v>
          </cell>
        </row>
        <row r="23">
          <cell r="C23" t="str">
            <v>UPA BARRA DE JANGADA</v>
          </cell>
          <cell r="E23" t="str">
            <v xml:space="preserve">3.9 - Material para Manutenção de Bens Imóveis </v>
          </cell>
          <cell r="F23">
            <v>4940640000302</v>
          </cell>
          <cell r="G23" t="str">
            <v>VIA DA CONSTRUCAO LTDA</v>
          </cell>
          <cell r="H23" t="str">
            <v>B</v>
          </cell>
          <cell r="I23" t="str">
            <v>S</v>
          </cell>
          <cell r="J23" t="str">
            <v>000114343</v>
          </cell>
          <cell r="K23" t="str">
            <v>03/06/2020</v>
          </cell>
          <cell r="L23" t="str">
            <v>26200604940640000302650010001143431008338350</v>
          </cell>
          <cell r="M23" t="str">
            <v>26 -  Pernambuco</v>
          </cell>
          <cell r="N23">
            <v>147.15</v>
          </cell>
        </row>
        <row r="24">
          <cell r="C24" t="str">
            <v>UPA BARRA DE JANGADA</v>
          </cell>
          <cell r="E24" t="str">
            <v xml:space="preserve">3.9 - Material para Manutenção de Bens Imóveis </v>
          </cell>
          <cell r="F24">
            <v>4940640000302</v>
          </cell>
          <cell r="G24" t="str">
            <v>VIA DA CONSTRUCAO LTDA</v>
          </cell>
          <cell r="H24" t="str">
            <v>B</v>
          </cell>
          <cell r="I24" t="str">
            <v>S</v>
          </cell>
          <cell r="J24" t="str">
            <v>000114343</v>
          </cell>
          <cell r="K24" t="str">
            <v>03/06/2020</v>
          </cell>
          <cell r="L24" t="str">
            <v>26200604940640000302650010001143431008338350</v>
          </cell>
          <cell r="M24" t="str">
            <v>26 -  Pernambuco</v>
          </cell>
          <cell r="N24">
            <v>8.1</v>
          </cell>
        </row>
        <row r="25">
          <cell r="C25" t="str">
            <v>UPA BARRA DE JANGADA</v>
          </cell>
          <cell r="E25" t="str">
            <v xml:space="preserve">3.9 - Material para Manutenção de Bens Imóveis </v>
          </cell>
          <cell r="F25">
            <v>4940640000302</v>
          </cell>
          <cell r="G25" t="str">
            <v>VIA DA CONSTRUCAO LTDA</v>
          </cell>
          <cell r="H25" t="str">
            <v>B</v>
          </cell>
          <cell r="I25" t="str">
            <v>S</v>
          </cell>
          <cell r="J25" t="str">
            <v>000114640</v>
          </cell>
          <cell r="K25" t="str">
            <v>04/06/2020</v>
          </cell>
          <cell r="L25" t="str">
            <v>26200604940640000302650010001146401006196650</v>
          </cell>
          <cell r="M25" t="str">
            <v>26 -  Pernambuco</v>
          </cell>
          <cell r="N25">
            <v>92.11</v>
          </cell>
        </row>
        <row r="26">
          <cell r="C26" t="str">
            <v>UPA BARRA DE JANGADA</v>
          </cell>
          <cell r="E26" t="str">
            <v xml:space="preserve">3.10 - Material para Manutenção de Bens Móveis </v>
          </cell>
          <cell r="F26">
            <v>4940640000302</v>
          </cell>
          <cell r="G26" t="str">
            <v>VIA DA CONSTRUCAO LTDA</v>
          </cell>
          <cell r="H26" t="str">
            <v>B</v>
          </cell>
          <cell r="I26" t="str">
            <v>S</v>
          </cell>
          <cell r="J26" t="str">
            <v>000114640</v>
          </cell>
          <cell r="K26" t="str">
            <v>04/06/2020</v>
          </cell>
          <cell r="L26" t="str">
            <v>26200604940640000302650010001146401006196650</v>
          </cell>
          <cell r="M26" t="str">
            <v>26 -  Pernambuco</v>
          </cell>
          <cell r="N26">
            <v>13.86</v>
          </cell>
        </row>
        <row r="27">
          <cell r="C27" t="str">
            <v>UPA BARRA DE JANGADA</v>
          </cell>
          <cell r="E27" t="str">
            <v>3.6 - Material de Expediente</v>
          </cell>
          <cell r="F27">
            <v>5441117000124</v>
          </cell>
          <cell r="G27" t="str">
            <v>J R EMBALAGENS</v>
          </cell>
          <cell r="H27" t="str">
            <v>B</v>
          </cell>
          <cell r="I27" t="str">
            <v>S</v>
          </cell>
          <cell r="J27" t="str">
            <v>000023690</v>
          </cell>
          <cell r="K27" t="str">
            <v>19/06/2020</v>
          </cell>
          <cell r="L27" t="str">
            <v>26200605441117000124550010000236901708100034</v>
          </cell>
          <cell r="M27" t="str">
            <v>26 -  Pernambuco</v>
          </cell>
          <cell r="N27">
            <v>55</v>
          </cell>
        </row>
        <row r="28">
          <cell r="C28" t="str">
            <v>UPA BARRA DE JANGADA</v>
          </cell>
          <cell r="E28" t="str">
            <v>3.99 - Outras despesas com Material de Consumo</v>
          </cell>
          <cell r="F28">
            <v>8014460000180</v>
          </cell>
          <cell r="G28" t="str">
            <v>VANPEL MATL DE ESCRIT E INFORMATICA LTDA</v>
          </cell>
          <cell r="H28" t="str">
            <v>B</v>
          </cell>
          <cell r="I28" t="str">
            <v>S</v>
          </cell>
          <cell r="J28" t="str">
            <v>000027306</v>
          </cell>
          <cell r="K28" t="str">
            <v>04/06/2020</v>
          </cell>
          <cell r="L28" t="str">
            <v>26200608014460000180550010000273061001071920</v>
          </cell>
          <cell r="M28" t="str">
            <v>26 -  Pernambuco</v>
          </cell>
          <cell r="N28">
            <v>194</v>
          </cell>
        </row>
        <row r="29">
          <cell r="C29" t="str">
            <v>UPA BARRA DE JANGADA</v>
          </cell>
          <cell r="E29" t="str">
            <v>3.7 - Material de Limpeza e Produtos de Hgienização</v>
          </cell>
          <cell r="F29">
            <v>8014460000180</v>
          </cell>
          <cell r="G29" t="str">
            <v>VANPEL MATL DE ESCRIT E INFORMATICA LTDA</v>
          </cell>
          <cell r="H29" t="str">
            <v>B</v>
          </cell>
          <cell r="I29" t="str">
            <v>S</v>
          </cell>
          <cell r="J29" t="str">
            <v>000027306</v>
          </cell>
          <cell r="K29" t="str">
            <v>04/06/2020</v>
          </cell>
          <cell r="L29" t="str">
            <v>26200608014460000180550010000273061001071920</v>
          </cell>
          <cell r="M29" t="str">
            <v>26 -  Pernambuco</v>
          </cell>
          <cell r="N29">
            <v>464</v>
          </cell>
        </row>
        <row r="30">
          <cell r="C30" t="str">
            <v>UPA BARRA DE JANGADA</v>
          </cell>
          <cell r="E30" t="str">
            <v>3.7 - Material de Limpeza e Produtos de Hgienização</v>
          </cell>
          <cell r="F30">
            <v>8014460000180</v>
          </cell>
          <cell r="G30" t="str">
            <v>VANPEL MATL DE ESCRIT E INFORMATICA LTDA</v>
          </cell>
          <cell r="H30" t="str">
            <v>B</v>
          </cell>
          <cell r="I30" t="str">
            <v>S</v>
          </cell>
          <cell r="J30" t="str">
            <v>000027647</v>
          </cell>
          <cell r="K30" t="str">
            <v>18/06/2020</v>
          </cell>
          <cell r="L30" t="str">
            <v>26200608014460000180550010000276471001075836</v>
          </cell>
          <cell r="M30" t="str">
            <v>26 -  Pernambuco</v>
          </cell>
          <cell r="N30">
            <v>322.68</v>
          </cell>
        </row>
        <row r="31">
          <cell r="C31" t="str">
            <v>UPA BARRA DE JANGADA</v>
          </cell>
          <cell r="E31" t="str">
            <v xml:space="preserve">3.10 - Material para Manutenção de Bens Móveis </v>
          </cell>
          <cell r="F31">
            <v>8014460000180</v>
          </cell>
          <cell r="G31" t="str">
            <v>VANPEL MATL DE ESCRIT E INFORMATICA LTDA</v>
          </cell>
          <cell r="H31" t="str">
            <v>B</v>
          </cell>
          <cell r="I31" t="str">
            <v>S</v>
          </cell>
          <cell r="J31" t="str">
            <v>000027656</v>
          </cell>
          <cell r="K31" t="str">
            <v>18/06/2020</v>
          </cell>
          <cell r="L31" t="str">
            <v>26200608014460000180550010000276561001075827</v>
          </cell>
          <cell r="M31" t="str">
            <v>26 -  Pernambuco</v>
          </cell>
          <cell r="N31">
            <v>239.88</v>
          </cell>
        </row>
        <row r="32">
          <cell r="C32" t="str">
            <v>UPA BARRA DE JANGADA</v>
          </cell>
          <cell r="E32" t="str">
            <v>3.12 - Material Hospitalar</v>
          </cell>
          <cell r="F32">
            <v>8778201000126</v>
          </cell>
          <cell r="G32" t="str">
            <v>DROGAFONTE LTDA</v>
          </cell>
          <cell r="H32" t="str">
            <v>B</v>
          </cell>
          <cell r="I32" t="str">
            <v>S</v>
          </cell>
          <cell r="J32" t="str">
            <v>000310582</v>
          </cell>
          <cell r="K32" t="str">
            <v>26/05/2020</v>
          </cell>
          <cell r="L32" t="str">
            <v>26200508778201000126550010003105821348721348</v>
          </cell>
          <cell r="M32" t="str">
            <v>26 -  Pernambuco</v>
          </cell>
          <cell r="N32">
            <v>1163.1300000000001</v>
          </cell>
        </row>
        <row r="33">
          <cell r="C33" t="str">
            <v>UPA BARRA DE JANGADA</v>
          </cell>
          <cell r="E33" t="str">
            <v>3.12 - Material Hospitalar</v>
          </cell>
          <cell r="F33">
            <v>8778201000126</v>
          </cell>
          <cell r="G33" t="str">
            <v>DROGAFONTE LTDA</v>
          </cell>
          <cell r="H33" t="str">
            <v>B</v>
          </cell>
          <cell r="I33" t="str">
            <v>S</v>
          </cell>
          <cell r="J33" t="str">
            <v>000310784</v>
          </cell>
          <cell r="K33" t="str">
            <v>28/05/2020</v>
          </cell>
          <cell r="L33" t="str">
            <v>26200508778201000126550010003107841134672015</v>
          </cell>
          <cell r="M33" t="str">
            <v>26 -  Pernambuco</v>
          </cell>
          <cell r="N33">
            <v>2410.88</v>
          </cell>
        </row>
        <row r="34">
          <cell r="C34" t="str">
            <v>UPA BARRA DE JANGADA</v>
          </cell>
          <cell r="E34" t="str">
            <v>3.12 - Material Hospitalar</v>
          </cell>
          <cell r="F34">
            <v>9137934000225</v>
          </cell>
          <cell r="G34" t="str">
            <v>NORDICA DISTRIBUIDORA HOSPITALAR LTDA</v>
          </cell>
          <cell r="H34" t="str">
            <v>B</v>
          </cell>
          <cell r="I34" t="str">
            <v>S</v>
          </cell>
          <cell r="J34" t="str">
            <v>000001295</v>
          </cell>
          <cell r="K34" t="str">
            <v>02/06/2020</v>
          </cell>
          <cell r="L34" t="str">
            <v>26200609137934000225558880000012951897229116</v>
          </cell>
          <cell r="M34" t="str">
            <v>26 -  Pernambuco</v>
          </cell>
          <cell r="N34">
            <v>2261.4299999999998</v>
          </cell>
        </row>
        <row r="35">
          <cell r="C35" t="str">
            <v>UPA BARRA DE JANGADA</v>
          </cell>
          <cell r="E35" t="str">
            <v>3.4 - Material Farmacológico</v>
          </cell>
          <cell r="F35">
            <v>9137934000225</v>
          </cell>
          <cell r="G35" t="str">
            <v>NORDICA DISTRIBUIDORA HOSPITALAR LTDA</v>
          </cell>
          <cell r="H35" t="str">
            <v>B</v>
          </cell>
          <cell r="I35" t="str">
            <v>S</v>
          </cell>
          <cell r="J35" t="str">
            <v>000001429</v>
          </cell>
          <cell r="K35" t="str">
            <v>19/06/2020</v>
          </cell>
          <cell r="L35" t="str">
            <v>26200609137934000225558880000014291582098630</v>
          </cell>
          <cell r="M35" t="str">
            <v>26 -  Pernambuco</v>
          </cell>
          <cell r="N35">
            <v>22478.400000000001</v>
          </cell>
        </row>
        <row r="36">
          <cell r="C36" t="str">
            <v>UPA BARRA DE JANGADA</v>
          </cell>
          <cell r="E36" t="str">
            <v>3.12 - Material Hospitalar</v>
          </cell>
          <cell r="F36">
            <v>9137934000225</v>
          </cell>
          <cell r="G36" t="str">
            <v>NORDICA DISTRIBUIDORA HOSPITALAR LTDA</v>
          </cell>
          <cell r="H36" t="str">
            <v>B</v>
          </cell>
          <cell r="I36" t="str">
            <v>S</v>
          </cell>
          <cell r="J36" t="str">
            <v>000001445</v>
          </cell>
          <cell r="K36" t="str">
            <v>23/06/2020</v>
          </cell>
          <cell r="L36" t="str">
            <v>26200609137934000225558880000014451967793324</v>
          </cell>
          <cell r="M36" t="str">
            <v>26 -  Pernambuco</v>
          </cell>
          <cell r="N36">
            <v>245</v>
          </cell>
        </row>
        <row r="37">
          <cell r="C37" t="str">
            <v>UPA BARRA DE JANGADA</v>
          </cell>
          <cell r="E37" t="str">
            <v>3.6 - Material de Expediente</v>
          </cell>
          <cell r="F37">
            <v>9515628000609</v>
          </cell>
          <cell r="G37" t="str">
            <v>ATACADO DOS PRESENTES LTDA</v>
          </cell>
          <cell r="H37" t="str">
            <v>B</v>
          </cell>
          <cell r="I37" t="str">
            <v>S</v>
          </cell>
          <cell r="J37" t="str">
            <v>000110157</v>
          </cell>
          <cell r="K37" t="str">
            <v>10/06/2020</v>
          </cell>
          <cell r="L37" t="str">
            <v>26200609515628000609550100001101571418651328</v>
          </cell>
          <cell r="M37" t="str">
            <v>26 -  Pernambuco</v>
          </cell>
          <cell r="N37">
            <v>24</v>
          </cell>
        </row>
        <row r="38">
          <cell r="C38" t="str">
            <v>UPA BARRA DE JANGADA</v>
          </cell>
          <cell r="E38" t="str">
            <v>3.6 - Material de Expediente</v>
          </cell>
          <cell r="F38">
            <v>9515628000609</v>
          </cell>
          <cell r="G38" t="str">
            <v>ATACADO DOS PRESENTES LTDA</v>
          </cell>
          <cell r="H38" t="str">
            <v>B</v>
          </cell>
          <cell r="I38" t="str">
            <v>S</v>
          </cell>
          <cell r="J38" t="str">
            <v>000110157</v>
          </cell>
          <cell r="K38" t="str">
            <v>10/06/2020</v>
          </cell>
          <cell r="L38" t="str">
            <v>26200609515628000609550100001101571418651328</v>
          </cell>
          <cell r="M38" t="str">
            <v>26 -  Pernambuco</v>
          </cell>
          <cell r="N38">
            <v>54.5</v>
          </cell>
        </row>
        <row r="39">
          <cell r="C39" t="str">
            <v>UPA BARRA DE JANGADA</v>
          </cell>
          <cell r="E39" t="str">
            <v>3.99 - Outras despesas com Material de Consumo</v>
          </cell>
          <cell r="F39">
            <v>9570284000126</v>
          </cell>
          <cell r="G39" t="str">
            <v>CAMPOS FRIO REFRIGERAÇAO LTDA</v>
          </cell>
          <cell r="H39" t="str">
            <v>B</v>
          </cell>
          <cell r="I39" t="str">
            <v>S</v>
          </cell>
          <cell r="J39" t="str">
            <v>000023313</v>
          </cell>
          <cell r="K39" t="str">
            <v>04/06/2020</v>
          </cell>
          <cell r="L39" t="str">
            <v>26200609570284000126550010000233131000961011</v>
          </cell>
          <cell r="M39" t="str">
            <v>26 -  Pernambuco</v>
          </cell>
          <cell r="N39">
            <v>1000</v>
          </cell>
        </row>
        <row r="40">
          <cell r="C40" t="str">
            <v>UPA BARRA DE JANGADA</v>
          </cell>
          <cell r="E40" t="str">
            <v xml:space="preserve">3.9 - Material para Manutenção de Bens Imóveis </v>
          </cell>
          <cell r="F40">
            <v>9570284000126</v>
          </cell>
          <cell r="G40" t="str">
            <v>CAMPOS FRIO REFRIGERAÇAO LTDA</v>
          </cell>
          <cell r="H40" t="str">
            <v>B</v>
          </cell>
          <cell r="I40" t="str">
            <v>S</v>
          </cell>
          <cell r="J40" t="str">
            <v>000023313</v>
          </cell>
          <cell r="K40" t="str">
            <v>04/06/2020</v>
          </cell>
          <cell r="L40" t="str">
            <v>26200609570284000126550010000233131000961011</v>
          </cell>
          <cell r="M40" t="str">
            <v>26 -  Pernambuco</v>
          </cell>
          <cell r="N40">
            <v>1466</v>
          </cell>
        </row>
        <row r="41">
          <cell r="C41" t="str">
            <v>UPA BARRA DE JANGADA</v>
          </cell>
          <cell r="E41" t="str">
            <v xml:space="preserve">3.9 - Material para Manutenção de Bens Imóveis </v>
          </cell>
          <cell r="F41">
            <v>9570284000126</v>
          </cell>
          <cell r="G41" t="str">
            <v>CAMPOS FRIO REFRIGERAÇAO LTDA</v>
          </cell>
          <cell r="H41" t="str">
            <v>B</v>
          </cell>
          <cell r="I41" t="str">
            <v>S</v>
          </cell>
          <cell r="J41" t="str">
            <v>000023352</v>
          </cell>
          <cell r="K41" t="str">
            <v>09/06/2020</v>
          </cell>
          <cell r="L41" t="str">
            <v>26200609570284000126550010000233521000961770</v>
          </cell>
          <cell r="M41" t="str">
            <v>26 -  Pernambuco</v>
          </cell>
          <cell r="N41">
            <v>40</v>
          </cell>
        </row>
        <row r="42">
          <cell r="C42" t="str">
            <v>UPA BARRA DE JANGADA</v>
          </cell>
          <cell r="E42" t="str">
            <v>3.12 - Material Hospitalar</v>
          </cell>
          <cell r="F42">
            <v>10779833000156</v>
          </cell>
          <cell r="G42" t="str">
            <v>MEDICAL MERCANTIL DE APAR MED LTDA</v>
          </cell>
          <cell r="H42" t="str">
            <v>B</v>
          </cell>
          <cell r="I42" t="str">
            <v>S</v>
          </cell>
          <cell r="J42" t="str">
            <v>504109</v>
          </cell>
          <cell r="K42" t="str">
            <v>22/05/2020</v>
          </cell>
          <cell r="L42" t="str">
            <v>26200510779833000156550010005041091112826969</v>
          </cell>
          <cell r="M42" t="str">
            <v>26 -  Pernambuco</v>
          </cell>
          <cell r="N42">
            <v>163.19999999999999</v>
          </cell>
        </row>
        <row r="43">
          <cell r="C43" t="str">
            <v>UPA BARRA DE JANGADA</v>
          </cell>
          <cell r="E43" t="str">
            <v>3.99 - Outras despesas com Material de Consumo</v>
          </cell>
          <cell r="F43">
            <v>10779833000156</v>
          </cell>
          <cell r="G43" t="str">
            <v>MEDICAL MERCANTIL DE APAR MED LTDA</v>
          </cell>
          <cell r="H43" t="str">
            <v>B</v>
          </cell>
          <cell r="I43" t="str">
            <v>S</v>
          </cell>
          <cell r="J43" t="str">
            <v>504109</v>
          </cell>
          <cell r="K43" t="str">
            <v>22/05/2020</v>
          </cell>
          <cell r="L43" t="str">
            <v>26200510779833000156550010005041091112826969</v>
          </cell>
          <cell r="M43" t="str">
            <v>26 -  Pernambuco</v>
          </cell>
          <cell r="N43">
            <v>1498.7</v>
          </cell>
        </row>
        <row r="44">
          <cell r="C44" t="str">
            <v>UPA BARRA DE JANGADA</v>
          </cell>
          <cell r="E44" t="str">
            <v>3.12 - Material Hospitalar</v>
          </cell>
          <cell r="F44">
            <v>10779833000156</v>
          </cell>
          <cell r="G44" t="str">
            <v>MEDICAL MERCANTIL DE APAR MED LTDA</v>
          </cell>
          <cell r="H44" t="str">
            <v>B</v>
          </cell>
          <cell r="I44" t="str">
            <v>S</v>
          </cell>
          <cell r="J44" t="str">
            <v>504490</v>
          </cell>
          <cell r="K44" t="str">
            <v>29/05/2020</v>
          </cell>
          <cell r="L44" t="str">
            <v>26200510779833000156550010005044901141949508</v>
          </cell>
          <cell r="M44" t="str">
            <v>26 -  Pernambuco</v>
          </cell>
          <cell r="N44">
            <v>440.3</v>
          </cell>
        </row>
        <row r="45">
          <cell r="C45" t="str">
            <v>UPA BARRA DE JANGADA</v>
          </cell>
          <cell r="E45" t="str">
            <v>3.12 - Material Hospitalar</v>
          </cell>
          <cell r="F45">
            <v>10779833000156</v>
          </cell>
          <cell r="G45" t="str">
            <v>MEDICAL MERCANTIL DE APAR MED LTDA</v>
          </cell>
          <cell r="H45" t="str">
            <v>B</v>
          </cell>
          <cell r="I45" t="str">
            <v>S</v>
          </cell>
          <cell r="J45" t="str">
            <v>504909</v>
          </cell>
          <cell r="K45" t="str">
            <v>05/06/2020</v>
          </cell>
          <cell r="L45" t="str">
            <v>26200610779833000156550010005049091111240178</v>
          </cell>
          <cell r="M45" t="str">
            <v>26 -  Pernambuco</v>
          </cell>
          <cell r="N45">
            <v>79.5</v>
          </cell>
        </row>
        <row r="46">
          <cell r="C46" t="str">
            <v>UPA BARRA DE JANGADA</v>
          </cell>
          <cell r="E46" t="str">
            <v>3.12 - Material Hospitalar</v>
          </cell>
          <cell r="F46">
            <v>10779833000156</v>
          </cell>
          <cell r="G46" t="str">
            <v>MEDICAL MERCANTIL DE APAR MED LTDA</v>
          </cell>
          <cell r="H46" t="str">
            <v>B</v>
          </cell>
          <cell r="I46" t="str">
            <v>S</v>
          </cell>
          <cell r="J46" t="str">
            <v>505984</v>
          </cell>
          <cell r="K46" t="str">
            <v>23/06/2020</v>
          </cell>
          <cell r="L46" t="str">
            <v>26200610779833000156550010005059841150723175</v>
          </cell>
          <cell r="M46" t="str">
            <v>26 -  Pernambuco</v>
          </cell>
          <cell r="N46">
            <v>329.7</v>
          </cell>
        </row>
        <row r="47">
          <cell r="C47" t="str">
            <v>UPA BARRA DE JANGADA</v>
          </cell>
          <cell r="E47" t="str">
            <v>3.12 - Material Hospitalar</v>
          </cell>
          <cell r="F47">
            <v>10779833000156</v>
          </cell>
          <cell r="G47" t="str">
            <v>MEDICAL MERCANTIL DE APAR MED LTDA</v>
          </cell>
          <cell r="H47" t="str">
            <v>B</v>
          </cell>
          <cell r="I47" t="str">
            <v>S</v>
          </cell>
          <cell r="J47" t="str">
            <v>506218</v>
          </cell>
          <cell r="K47" t="str">
            <v>29/06/2020</v>
          </cell>
          <cell r="L47" t="str">
            <v>26200610779833000156550010005062181122636884</v>
          </cell>
          <cell r="M47" t="str">
            <v>27 -  Alagoas</v>
          </cell>
          <cell r="N47">
            <v>226.8</v>
          </cell>
        </row>
        <row r="48">
          <cell r="C48" t="str">
            <v>UPA BARRA DE JANGADA</v>
          </cell>
          <cell r="E48" t="str">
            <v>3.7 - Material de Limpeza e Produtos de Hgienização</v>
          </cell>
          <cell r="F48">
            <v>11101202000146</v>
          </cell>
          <cell r="G48" t="str">
            <v>VGC ALVES COMERCIO E SERVICOS</v>
          </cell>
          <cell r="H48" t="str">
            <v>B</v>
          </cell>
          <cell r="I48" t="str">
            <v>S</v>
          </cell>
          <cell r="J48" t="str">
            <v>000009597</v>
          </cell>
          <cell r="K48" t="str">
            <v>17/06/2020</v>
          </cell>
          <cell r="L48" t="str">
            <v>26200611101202000146550010000095971231582688</v>
          </cell>
          <cell r="M48" t="str">
            <v>26 -  Pernambuco</v>
          </cell>
          <cell r="N48">
            <v>490</v>
          </cell>
        </row>
        <row r="49">
          <cell r="C49" t="str">
            <v>UPA BARRA DE JANGADA</v>
          </cell>
          <cell r="E49" t="str">
            <v>3.4 - Material Farmacológico</v>
          </cell>
          <cell r="F49">
            <v>11449180000100</v>
          </cell>
          <cell r="G49" t="str">
            <v>DPROSMED DIST.PROD.MED.HOSPITALARES LTDA</v>
          </cell>
          <cell r="H49" t="str">
            <v>B</v>
          </cell>
          <cell r="I49" t="str">
            <v>S</v>
          </cell>
          <cell r="J49" t="str">
            <v>000035064</v>
          </cell>
          <cell r="K49" t="str">
            <v>12/06/2020</v>
          </cell>
          <cell r="L49" t="str">
            <v>26200611449180000100550010000350641993141758</v>
          </cell>
          <cell r="M49" t="str">
            <v>26 -  Pernambuco</v>
          </cell>
          <cell r="N49">
            <v>3696</v>
          </cell>
        </row>
        <row r="50">
          <cell r="C50" t="str">
            <v>UPA BARRA DE JANGADA</v>
          </cell>
          <cell r="E50" t="str">
            <v>3.4 - Material Farmacológico</v>
          </cell>
          <cell r="F50">
            <v>11563145000117</v>
          </cell>
          <cell r="G50" t="str">
            <v>COMERCIAL MOSTAERT LTDA</v>
          </cell>
          <cell r="H50" t="str">
            <v>B</v>
          </cell>
          <cell r="I50" t="str">
            <v>S</v>
          </cell>
          <cell r="J50" t="str">
            <v>000073456</v>
          </cell>
          <cell r="K50" t="str">
            <v>09/06/2020</v>
          </cell>
          <cell r="L50" t="str">
            <v>26200611563145000117550010000734561001394939</v>
          </cell>
          <cell r="M50" t="str">
            <v>26 -  Pernambuco</v>
          </cell>
          <cell r="N50">
            <v>18900</v>
          </cell>
        </row>
        <row r="51">
          <cell r="C51" t="str">
            <v>UPA BARRA DE JANGADA</v>
          </cell>
          <cell r="E51" t="str">
            <v xml:space="preserve">3.8 - Uniformes, Tecidos e Aviamentos </v>
          </cell>
          <cell r="F51">
            <v>11623188002275</v>
          </cell>
          <cell r="G51" t="str">
            <v>ARMAZEM CORAL LTDA</v>
          </cell>
          <cell r="H51" t="str">
            <v>B</v>
          </cell>
          <cell r="I51" t="str">
            <v>S</v>
          </cell>
          <cell r="J51" t="str">
            <v>14644</v>
          </cell>
          <cell r="K51" t="str">
            <v>08/06/2020</v>
          </cell>
          <cell r="L51" t="str">
            <v>26200611623188002275650150000146449000031723</v>
          </cell>
          <cell r="M51" t="str">
            <v>26 -  Pernambuco</v>
          </cell>
          <cell r="N51">
            <v>67.8</v>
          </cell>
        </row>
        <row r="52">
          <cell r="C52" t="str">
            <v>UPA BARRA DE JANGADA</v>
          </cell>
          <cell r="E52" t="str">
            <v>3.99 - Outras despesas com Material de Consumo</v>
          </cell>
          <cell r="F52">
            <v>11623188002275</v>
          </cell>
          <cell r="G52" t="str">
            <v>ARMAZEM CORAL LTDA</v>
          </cell>
          <cell r="H52" t="str">
            <v>B</v>
          </cell>
          <cell r="I52" t="str">
            <v>S</v>
          </cell>
          <cell r="J52" t="str">
            <v>88797</v>
          </cell>
          <cell r="K52" t="str">
            <v>12/06/2020</v>
          </cell>
          <cell r="L52" t="str">
            <v>26200611623188002275650090000887971000030627</v>
          </cell>
          <cell r="M52" t="str">
            <v>26 -  Pernambuco</v>
          </cell>
          <cell r="N52">
            <v>34.299999999999997</v>
          </cell>
        </row>
        <row r="53">
          <cell r="C53" t="str">
            <v>UPA BARRA DE JANGADA</v>
          </cell>
          <cell r="E53" t="str">
            <v xml:space="preserve">3.9 - Material para Manutenção de Bens Imóveis </v>
          </cell>
          <cell r="F53">
            <v>11623188002275</v>
          </cell>
          <cell r="G53" t="str">
            <v>ARMAZEM CORAL LTDA</v>
          </cell>
          <cell r="H53" t="str">
            <v>B</v>
          </cell>
          <cell r="I53" t="str">
            <v>S</v>
          </cell>
          <cell r="J53" t="str">
            <v>88798</v>
          </cell>
          <cell r="K53" t="str">
            <v>12/06/2020</v>
          </cell>
          <cell r="L53" t="str">
            <v>26200611623188002275650090000887981000030640</v>
          </cell>
          <cell r="M53" t="str">
            <v>26 -  Pernambuco</v>
          </cell>
          <cell r="N53">
            <v>238</v>
          </cell>
        </row>
        <row r="54">
          <cell r="C54" t="str">
            <v>UPA BARRA DE JANGADA</v>
          </cell>
          <cell r="E54" t="str">
            <v xml:space="preserve">3.9 - Material para Manutenção de Bens Imóveis </v>
          </cell>
          <cell r="F54">
            <v>11681483000153</v>
          </cell>
          <cell r="G54" t="str">
            <v>POSTO SAO CRISTOVAO LTDA</v>
          </cell>
          <cell r="H54" t="str">
            <v>B</v>
          </cell>
          <cell r="I54" t="str">
            <v>S</v>
          </cell>
          <cell r="J54" t="str">
            <v>259</v>
          </cell>
          <cell r="K54" t="str">
            <v>02/06/2020</v>
          </cell>
          <cell r="L54" t="str">
            <v>26200611681483000153550120000002591000206139</v>
          </cell>
          <cell r="M54" t="str">
            <v>26 -  Pernambuco</v>
          </cell>
          <cell r="N54">
            <v>4098.99</v>
          </cell>
        </row>
        <row r="55">
          <cell r="C55" t="str">
            <v>UPA BARRA DE JANGADA</v>
          </cell>
          <cell r="E55" t="str">
            <v>3.99 - Outras despesas com Material de Consumo</v>
          </cell>
          <cell r="F55">
            <v>11934958000176</v>
          </cell>
          <cell r="G55" t="str">
            <v>VALMESSI REFRIGERACAO LTDA</v>
          </cell>
          <cell r="H55" t="str">
            <v>B</v>
          </cell>
          <cell r="I55" t="str">
            <v>S</v>
          </cell>
          <cell r="J55" t="str">
            <v>000009178</v>
          </cell>
          <cell r="K55" t="str">
            <v>25/06/2020</v>
          </cell>
          <cell r="L55" t="str">
            <v>26200611934958000176550010000091781000353031</v>
          </cell>
          <cell r="M55" t="str">
            <v>26 -  Pernambuco</v>
          </cell>
          <cell r="N55">
            <v>780</v>
          </cell>
        </row>
        <row r="56">
          <cell r="C56" t="str">
            <v>UPA BARRA DE JANGADA</v>
          </cell>
          <cell r="E56" t="str">
            <v xml:space="preserve">3.9 - Material para Manutenção de Bens Imóveis </v>
          </cell>
          <cell r="F56">
            <v>11934958000176</v>
          </cell>
          <cell r="G56" t="str">
            <v>VALMESSI REFRIGERACAO LTDA</v>
          </cell>
          <cell r="H56" t="str">
            <v>B</v>
          </cell>
          <cell r="I56" t="str">
            <v>S</v>
          </cell>
          <cell r="J56" t="str">
            <v>000009178</v>
          </cell>
          <cell r="K56" t="str">
            <v>25/06/2020</v>
          </cell>
          <cell r="L56" t="str">
            <v>26200611934958000176550010000091781000353031</v>
          </cell>
          <cell r="M56" t="str">
            <v>26 -  Pernambuco</v>
          </cell>
          <cell r="N56">
            <v>620</v>
          </cell>
        </row>
        <row r="57">
          <cell r="C57" t="str">
            <v>UPA BARRA DE JANGADA</v>
          </cell>
          <cell r="E57" t="str">
            <v xml:space="preserve">3.9 - Material para Manutenção de Bens Imóveis </v>
          </cell>
          <cell r="F57">
            <v>11934958000176</v>
          </cell>
          <cell r="G57" t="str">
            <v>VALMESSI REFRIGERACAO LTDA</v>
          </cell>
          <cell r="H57" t="str">
            <v>B</v>
          </cell>
          <cell r="I57" t="str">
            <v>S</v>
          </cell>
          <cell r="J57" t="str">
            <v>000009187</v>
          </cell>
          <cell r="K57" t="str">
            <v>29/06/2020</v>
          </cell>
          <cell r="L57" t="str">
            <v>26200611934958000176550010000091871000171773</v>
          </cell>
          <cell r="M57" t="str">
            <v>26 -  Pernambuco</v>
          </cell>
          <cell r="N57">
            <v>85</v>
          </cell>
        </row>
        <row r="58">
          <cell r="C58" t="str">
            <v>UPA BARRA DE JANGADA</v>
          </cell>
          <cell r="E58" t="str">
            <v xml:space="preserve">3.9 - Material para Manutenção de Bens Imóveis </v>
          </cell>
          <cell r="F58">
            <v>14802445000108</v>
          </cell>
          <cell r="G58" t="str">
            <v>A O LIMA ACRILICOS</v>
          </cell>
          <cell r="H58" t="str">
            <v>B</v>
          </cell>
          <cell r="I58" t="str">
            <v>S</v>
          </cell>
          <cell r="J58" t="str">
            <v>000000126</v>
          </cell>
          <cell r="K58" t="str">
            <v>19/06/2020</v>
          </cell>
          <cell r="L58" t="str">
            <v>26200614802445000108550010000001261170202008</v>
          </cell>
          <cell r="M58" t="str">
            <v>26 -  Pernambuco</v>
          </cell>
          <cell r="N58">
            <v>798</v>
          </cell>
        </row>
        <row r="59">
          <cell r="C59" t="str">
            <v>UPA BARRA DE JANGADA</v>
          </cell>
          <cell r="E59" t="str">
            <v>3.99 - Outras despesas com Material de Consumo</v>
          </cell>
          <cell r="F59">
            <v>15242921000138</v>
          </cell>
          <cell r="G59" t="str">
            <v>M A DE O MENEZES EIRELI</v>
          </cell>
          <cell r="H59" t="str">
            <v>B</v>
          </cell>
          <cell r="I59" t="str">
            <v>S</v>
          </cell>
          <cell r="J59" t="str">
            <v>000001670</v>
          </cell>
          <cell r="K59" t="str">
            <v>30/06/2020</v>
          </cell>
          <cell r="L59" t="str">
            <v>26200615242921000138550010000016701000005708</v>
          </cell>
          <cell r="M59" t="str">
            <v>26 -  Pernambuco</v>
          </cell>
          <cell r="N59">
            <v>26085.5</v>
          </cell>
        </row>
        <row r="60">
          <cell r="C60" t="str">
            <v>UPA BARRA DE JANGADA</v>
          </cell>
          <cell r="E60" t="str">
            <v>3.4 - Material Farmacológico</v>
          </cell>
          <cell r="F60">
            <v>21368399000138</v>
          </cell>
          <cell r="G60" t="str">
            <v>ALIANCA HOSPITALAR EIRELI</v>
          </cell>
          <cell r="H60" t="str">
            <v>B</v>
          </cell>
          <cell r="I60" t="str">
            <v>S</v>
          </cell>
          <cell r="J60" t="str">
            <v>000006105</v>
          </cell>
          <cell r="K60" t="str">
            <v>03/06/2020</v>
          </cell>
          <cell r="L60" t="str">
            <v>52200621368399000138550010000061051431451410</v>
          </cell>
          <cell r="M60" t="str">
            <v>52 -  Goiás</v>
          </cell>
          <cell r="N60">
            <v>1444.7</v>
          </cell>
        </row>
        <row r="61">
          <cell r="C61" t="str">
            <v>UPA BARRA DE JANGADA</v>
          </cell>
          <cell r="E61" t="str">
            <v>3.99 - Outras despesas com Material de Consumo</v>
          </cell>
          <cell r="F61">
            <v>21368399000138</v>
          </cell>
          <cell r="G61" t="str">
            <v>ALIANCA HOSPITALAR EIRELI</v>
          </cell>
          <cell r="H61" t="str">
            <v>B</v>
          </cell>
          <cell r="I61" t="str">
            <v>S</v>
          </cell>
          <cell r="J61" t="str">
            <v>000006105</v>
          </cell>
          <cell r="K61" t="str">
            <v>03/06/2020</v>
          </cell>
          <cell r="L61" t="str">
            <v>52200621368399000138550010000061051431451410</v>
          </cell>
          <cell r="M61" t="str">
            <v>52 -  Goiás</v>
          </cell>
          <cell r="N61">
            <v>21733.200000000001</v>
          </cell>
        </row>
        <row r="62">
          <cell r="C62" t="str">
            <v>UPA BARRA DE JANGADA</v>
          </cell>
          <cell r="E62" t="str">
            <v>3.4 - Material Farmacológico</v>
          </cell>
          <cell r="F62">
            <v>21596736000144</v>
          </cell>
          <cell r="G62" t="str">
            <v>ULTRAMEGA DISTR HOSPITALAR E LTDA</v>
          </cell>
          <cell r="H62" t="str">
            <v>B</v>
          </cell>
          <cell r="I62" t="str">
            <v>S</v>
          </cell>
          <cell r="J62" t="str">
            <v>00100291</v>
          </cell>
          <cell r="K62" t="str">
            <v>01/06/2020</v>
          </cell>
          <cell r="L62" t="str">
            <v>26200621596736000144550010001002911001025830</v>
          </cell>
          <cell r="M62" t="str">
            <v>26 -  Pernambuco</v>
          </cell>
          <cell r="N62">
            <v>1481.13</v>
          </cell>
        </row>
        <row r="63">
          <cell r="C63" t="str">
            <v>UPA BARRA DE JANGADA</v>
          </cell>
          <cell r="E63" t="str">
            <v>3.6 - Material de Expediente</v>
          </cell>
          <cell r="F63">
            <v>23755654000120</v>
          </cell>
          <cell r="G63" t="str">
            <v>MARIA LETICIA F. G. DE AZEVEDO GRAFICA</v>
          </cell>
          <cell r="H63" t="str">
            <v>B</v>
          </cell>
          <cell r="I63" t="str">
            <v>S</v>
          </cell>
          <cell r="J63" t="str">
            <v>346</v>
          </cell>
          <cell r="K63" t="str">
            <v>22/06/2020</v>
          </cell>
          <cell r="L63" t="str">
            <v>26200623755654000120550010000003461231882986</v>
          </cell>
          <cell r="M63" t="str">
            <v>26 -  Pernambuco</v>
          </cell>
          <cell r="N63">
            <v>2000</v>
          </cell>
        </row>
        <row r="64">
          <cell r="C64" t="str">
            <v>UPA BARRA DE JANGADA</v>
          </cell>
          <cell r="E64" t="str">
            <v xml:space="preserve">3.9 - Material para Manutenção de Bens Imóveis </v>
          </cell>
          <cell r="F64">
            <v>24073694000155</v>
          </cell>
          <cell r="G64" t="str">
            <v>NAGEM INFORMATICA</v>
          </cell>
          <cell r="H64" t="str">
            <v>B</v>
          </cell>
          <cell r="I64" t="str">
            <v>S</v>
          </cell>
          <cell r="J64" t="str">
            <v>000520269</v>
          </cell>
          <cell r="K64" t="str">
            <v>18/06/2020</v>
          </cell>
          <cell r="L64" t="str">
            <v>26200624073694000155550010005202691001305786</v>
          </cell>
          <cell r="M64" t="str">
            <v>26 -  Pernambuco</v>
          </cell>
          <cell r="N64">
            <v>196.35</v>
          </cell>
        </row>
        <row r="65">
          <cell r="C65" t="str">
            <v>UPA BARRA DE JANGADA</v>
          </cell>
          <cell r="E65" t="str">
            <v xml:space="preserve">3.10 - Material para Manutenção de Bens Móveis </v>
          </cell>
          <cell r="F65">
            <v>24073694000155</v>
          </cell>
          <cell r="G65" t="str">
            <v>NAGEM INFORMATICA</v>
          </cell>
          <cell r="H65" t="str">
            <v>B</v>
          </cell>
          <cell r="I65" t="str">
            <v>S</v>
          </cell>
          <cell r="J65" t="str">
            <v>000520269</v>
          </cell>
          <cell r="K65" t="str">
            <v>18/06/2020</v>
          </cell>
          <cell r="L65" t="str">
            <v>26200624073694000155550010005202691001305786</v>
          </cell>
          <cell r="M65" t="str">
            <v>26 -  Pernambuco</v>
          </cell>
          <cell r="N65">
            <v>138.86000000000001</v>
          </cell>
        </row>
        <row r="66">
          <cell r="C66" t="str">
            <v>UPA BARRA DE JANGADA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IND. DO NE S.A.</v>
          </cell>
          <cell r="H66" t="str">
            <v>B</v>
          </cell>
          <cell r="I66" t="str">
            <v>S</v>
          </cell>
          <cell r="J66" t="str">
            <v>1569</v>
          </cell>
          <cell r="K66" t="str">
            <v>23/06/2020</v>
          </cell>
          <cell r="L66" t="str">
            <v>26200624380578002203550110000015691795227094</v>
          </cell>
          <cell r="M66" t="str">
            <v>26 -  Pernambuco</v>
          </cell>
          <cell r="N66">
            <v>1437.8</v>
          </cell>
        </row>
        <row r="67">
          <cell r="C67" t="str">
            <v>UPA BARRA DE JANGADA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IND. DO NE S.A.</v>
          </cell>
          <cell r="H67" t="str">
            <v>B</v>
          </cell>
          <cell r="I67" t="str">
            <v>S</v>
          </cell>
          <cell r="J67" t="str">
            <v>2169</v>
          </cell>
          <cell r="K67" t="str">
            <v>01/06/2020</v>
          </cell>
          <cell r="L67" t="str">
            <v>26200624380578002203550390000021691792802505</v>
          </cell>
          <cell r="M67" t="str">
            <v>26 -  Pernambuco</v>
          </cell>
          <cell r="N67">
            <v>1204.72</v>
          </cell>
        </row>
        <row r="68">
          <cell r="C68" t="str">
            <v>UPA BARRA DE JANGADA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IND. DO NE S.A.</v>
          </cell>
          <cell r="H68" t="str">
            <v>B</v>
          </cell>
          <cell r="I68" t="str">
            <v>S</v>
          </cell>
          <cell r="J68" t="str">
            <v>41080</v>
          </cell>
          <cell r="K68" t="str">
            <v>01/06/2020</v>
          </cell>
          <cell r="L68" t="str">
            <v>26200624380578002041550080000410801792746706</v>
          </cell>
          <cell r="M68" t="str">
            <v>26 -  Pernambuco</v>
          </cell>
          <cell r="N68">
            <v>81.2</v>
          </cell>
        </row>
        <row r="69">
          <cell r="C69" t="str">
            <v>UPA BARRA DE JANGADA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IND. DO NE S.A.</v>
          </cell>
          <cell r="H69" t="str">
            <v>B</v>
          </cell>
          <cell r="I69" t="str">
            <v>S</v>
          </cell>
          <cell r="J69" t="str">
            <v>41117</v>
          </cell>
          <cell r="K69" t="str">
            <v>03/06/2020</v>
          </cell>
          <cell r="L69" t="str">
            <v>26200624380578002041550080000411171793066395</v>
          </cell>
          <cell r="M69" t="str">
            <v>26 -  Pernambuco</v>
          </cell>
          <cell r="N69">
            <v>36.729999999999997</v>
          </cell>
        </row>
        <row r="70">
          <cell r="C70" t="str">
            <v>UPA BARRA DE JANGADA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IND. DO NE S.A.</v>
          </cell>
          <cell r="H70" t="str">
            <v>B</v>
          </cell>
          <cell r="I70" t="str">
            <v>S</v>
          </cell>
          <cell r="J70" t="str">
            <v>41134</v>
          </cell>
          <cell r="K70" t="str">
            <v>05/06/2020</v>
          </cell>
          <cell r="L70" t="str">
            <v>26200624380578002041550080000411341793272433</v>
          </cell>
          <cell r="M70" t="str">
            <v>26 -  Pernambuco</v>
          </cell>
          <cell r="N70">
            <v>117.93</v>
          </cell>
        </row>
        <row r="71">
          <cell r="C71" t="str">
            <v>UPA BARRA DE JANGADA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IND. DO NE S.A.</v>
          </cell>
          <cell r="H71" t="str">
            <v>B</v>
          </cell>
          <cell r="I71" t="str">
            <v>S</v>
          </cell>
          <cell r="J71" t="str">
            <v>41167</v>
          </cell>
          <cell r="K71" t="str">
            <v>08/06/2020</v>
          </cell>
          <cell r="L71" t="str">
            <v>26200624380578002041550080000411671793639338</v>
          </cell>
          <cell r="M71" t="str">
            <v>26 -  Pernambuco</v>
          </cell>
          <cell r="N71">
            <v>36.729999999999997</v>
          </cell>
        </row>
        <row r="72">
          <cell r="C72" t="str">
            <v>UPA BARRA DE JANGADA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IND. DO NE S.A.</v>
          </cell>
          <cell r="H72" t="str">
            <v>B</v>
          </cell>
          <cell r="I72" t="str">
            <v>S</v>
          </cell>
          <cell r="J72" t="str">
            <v>41188</v>
          </cell>
          <cell r="K72" t="str">
            <v>10/06/2020</v>
          </cell>
          <cell r="L72" t="str">
            <v>26200624380578002041550080000411881793887692</v>
          </cell>
          <cell r="M72" t="str">
            <v>26 -  Pernambuco</v>
          </cell>
          <cell r="N72">
            <v>183.65</v>
          </cell>
        </row>
        <row r="73">
          <cell r="C73" t="str">
            <v>UPA BARRA DE JANGADA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IND. DO NE S.A.</v>
          </cell>
          <cell r="H73" t="str">
            <v>B</v>
          </cell>
          <cell r="I73" t="str">
            <v>S</v>
          </cell>
          <cell r="J73" t="str">
            <v>41212</v>
          </cell>
          <cell r="K73" t="str">
            <v>12/06/2020</v>
          </cell>
          <cell r="L73" t="str">
            <v>26200624380578002041550080000412121794078272</v>
          </cell>
          <cell r="M73" t="str">
            <v>26 -  Pernambuco</v>
          </cell>
          <cell r="N73">
            <v>73.459999999999994</v>
          </cell>
        </row>
        <row r="74">
          <cell r="C74" t="str">
            <v>UPA BARRA DE JANGADA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IND. DO NE S.A.</v>
          </cell>
          <cell r="H74" t="str">
            <v>B</v>
          </cell>
          <cell r="I74" t="str">
            <v>S</v>
          </cell>
          <cell r="J74" t="str">
            <v>41228</v>
          </cell>
          <cell r="K74" t="str">
            <v>13/06/2020</v>
          </cell>
          <cell r="L74" t="str">
            <v>26200624380578002041550080000412281794224260</v>
          </cell>
          <cell r="M74" t="str">
            <v>26 -  Pernambuco</v>
          </cell>
          <cell r="N74">
            <v>110.19</v>
          </cell>
        </row>
        <row r="75">
          <cell r="C75" t="str">
            <v>UPA BARRA DE JANGADA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IND. DO NE S.A.</v>
          </cell>
          <cell r="H75" t="str">
            <v>B</v>
          </cell>
          <cell r="I75" t="str">
            <v>S</v>
          </cell>
          <cell r="J75" t="str">
            <v>41243</v>
          </cell>
          <cell r="K75" t="str">
            <v>15/06/2020</v>
          </cell>
          <cell r="L75" t="str">
            <v>26200624380578002041550080000412431794286572</v>
          </cell>
          <cell r="M75" t="str">
            <v>26 -  Pernambuco</v>
          </cell>
          <cell r="N75">
            <v>110.19</v>
          </cell>
        </row>
        <row r="76">
          <cell r="C76" t="str">
            <v>UPA BARRA DE JANGADA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IND. DO NE S.A.</v>
          </cell>
          <cell r="H76" t="str">
            <v>B</v>
          </cell>
          <cell r="I76" t="str">
            <v>S</v>
          </cell>
          <cell r="J76" t="str">
            <v>41260</v>
          </cell>
          <cell r="K76" t="str">
            <v>16/06/2020</v>
          </cell>
          <cell r="L76" t="str">
            <v>26200624380578002041550080000412601794515300</v>
          </cell>
          <cell r="M76" t="str">
            <v>26 -  Pernambuco</v>
          </cell>
          <cell r="N76">
            <v>73.459999999999994</v>
          </cell>
        </row>
        <row r="77">
          <cell r="C77" t="str">
            <v>UPA BARRA DE JANGADA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IND. DO NE S.A.</v>
          </cell>
          <cell r="H77" t="str">
            <v>B</v>
          </cell>
          <cell r="I77" t="str">
            <v>S</v>
          </cell>
          <cell r="J77" t="str">
            <v>41278</v>
          </cell>
          <cell r="K77" t="str">
            <v>18/06/2020</v>
          </cell>
          <cell r="L77" t="str">
            <v>26200624380578002041550080000412781794740465</v>
          </cell>
          <cell r="M77" t="str">
            <v>26 -  Pernambuco</v>
          </cell>
          <cell r="N77">
            <v>146.91999999999999</v>
          </cell>
        </row>
        <row r="78">
          <cell r="C78" t="str">
            <v>UPA BARRA DE JANGADA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IND. DO NE S.A.</v>
          </cell>
          <cell r="H78" t="str">
            <v>B</v>
          </cell>
          <cell r="I78" t="str">
            <v>S</v>
          </cell>
          <cell r="J78" t="str">
            <v>41321</v>
          </cell>
          <cell r="K78" t="str">
            <v>20/06/2020</v>
          </cell>
          <cell r="L78" t="str">
            <v>26200624380578002041550080000413211795045518</v>
          </cell>
          <cell r="M78" t="str">
            <v>26 -  Pernambuco</v>
          </cell>
          <cell r="N78">
            <v>110.19</v>
          </cell>
        </row>
        <row r="79">
          <cell r="C79" t="str">
            <v>UPA BARRA DE JANGADA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IND. DO NE S.A.</v>
          </cell>
          <cell r="H79" t="str">
            <v>B</v>
          </cell>
          <cell r="I79" t="str">
            <v>S</v>
          </cell>
          <cell r="J79" t="str">
            <v>41342</v>
          </cell>
          <cell r="K79" t="str">
            <v>22/06/2020</v>
          </cell>
          <cell r="L79" t="str">
            <v>26200624380578002041550080000413421795156530</v>
          </cell>
          <cell r="M79" t="str">
            <v>26 -  Pernambuco</v>
          </cell>
          <cell r="N79">
            <v>36.729999999999997</v>
          </cell>
        </row>
        <row r="80">
          <cell r="C80" t="str">
            <v>UPA BARRA DE JANGADA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IND. DO NE S.A.</v>
          </cell>
          <cell r="H80" t="str">
            <v>B</v>
          </cell>
          <cell r="I80" t="str">
            <v>S</v>
          </cell>
          <cell r="J80" t="str">
            <v>41365</v>
          </cell>
          <cell r="K80" t="str">
            <v>24/06/2020</v>
          </cell>
          <cell r="L80" t="str">
            <v>26200624380578002041550080000413651795393081</v>
          </cell>
          <cell r="M80" t="str">
            <v>26 -  Pernambuco</v>
          </cell>
          <cell r="N80">
            <v>36.729999999999997</v>
          </cell>
        </row>
        <row r="81">
          <cell r="C81" t="str">
            <v>UPA BARRA DE JANGADA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IND. DO NE S.A.</v>
          </cell>
          <cell r="H81" t="str">
            <v>B</v>
          </cell>
          <cell r="I81" t="str">
            <v>S</v>
          </cell>
          <cell r="J81" t="str">
            <v>41378</v>
          </cell>
          <cell r="K81" t="str">
            <v>26/06/2020</v>
          </cell>
          <cell r="L81" t="str">
            <v>26200624380578002041550080000413781795682723</v>
          </cell>
          <cell r="M81" t="str">
            <v>26 -  Pernambuco</v>
          </cell>
          <cell r="N81">
            <v>36.729999999999997</v>
          </cell>
        </row>
        <row r="82">
          <cell r="C82" t="str">
            <v>UPA BARRA DE JANGADA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IND. DO NE S.A.</v>
          </cell>
          <cell r="H82" t="str">
            <v>B</v>
          </cell>
          <cell r="I82" t="str">
            <v>S</v>
          </cell>
          <cell r="J82" t="str">
            <v>41400</v>
          </cell>
          <cell r="K82" t="str">
            <v>29/06/2020</v>
          </cell>
          <cell r="L82" t="str">
            <v>26200624380578002041550080000414001795886330</v>
          </cell>
          <cell r="M82" t="str">
            <v>26 -  Pernambuco</v>
          </cell>
          <cell r="N82">
            <v>73.459999999999994</v>
          </cell>
        </row>
        <row r="83">
          <cell r="C83" t="str">
            <v>UPA BARRA DE JANGADA</v>
          </cell>
          <cell r="E83" t="str">
            <v>3.99 - Outras despesas com Material de Consumo</v>
          </cell>
          <cell r="F83">
            <v>24425720000167</v>
          </cell>
          <cell r="G83" t="str">
            <v>ORIGINAL SUP E EQUIPAMENTOS LTDA</v>
          </cell>
          <cell r="H83" t="str">
            <v>B</v>
          </cell>
          <cell r="I83" t="str">
            <v>S</v>
          </cell>
          <cell r="J83" t="str">
            <v>006228</v>
          </cell>
          <cell r="K83" t="str">
            <v>26/06/2020</v>
          </cell>
          <cell r="L83" t="str">
            <v>26200624425720000167550010000062281020062272</v>
          </cell>
          <cell r="M83" t="str">
            <v>26 -  Pernambuco</v>
          </cell>
          <cell r="N83">
            <v>294.39999999999998</v>
          </cell>
        </row>
        <row r="84">
          <cell r="C84" t="str">
            <v>UPA BARRA DE JANGADA</v>
          </cell>
          <cell r="E84" t="str">
            <v>3.6 - Material de Expediente</v>
          </cell>
          <cell r="F84">
            <v>24425720000167</v>
          </cell>
          <cell r="G84" t="str">
            <v>ORIGINAL SUP E EQUIPAMENTOS LTDA</v>
          </cell>
          <cell r="H84" t="str">
            <v>B</v>
          </cell>
          <cell r="I84" t="str">
            <v>S</v>
          </cell>
          <cell r="J84" t="str">
            <v>006228</v>
          </cell>
          <cell r="K84" t="str">
            <v>26/06/2020</v>
          </cell>
          <cell r="L84" t="str">
            <v>26200624425720000167550010000062281020062272</v>
          </cell>
          <cell r="M84" t="str">
            <v>26 -  Pernambuco</v>
          </cell>
          <cell r="N84">
            <v>289.8</v>
          </cell>
        </row>
        <row r="85">
          <cell r="C85" t="str">
            <v>UPA BARRA DE JANGADA</v>
          </cell>
          <cell r="E85" t="str">
            <v>3.12 - Material Hospitalar</v>
          </cell>
          <cell r="F85">
            <v>25447067000108</v>
          </cell>
          <cell r="G85" t="str">
            <v>REFIT HOSPITALAR EIRELI EPP</v>
          </cell>
          <cell r="H85" t="str">
            <v>B</v>
          </cell>
          <cell r="I85" t="str">
            <v>S</v>
          </cell>
          <cell r="J85" t="str">
            <v>000000751</v>
          </cell>
          <cell r="K85" t="str">
            <v>12/06/2020</v>
          </cell>
          <cell r="L85" t="str">
            <v>26200625447067000108550010000007501160657469</v>
          </cell>
          <cell r="M85" t="str">
            <v>26 -  Pernambuco</v>
          </cell>
          <cell r="N85">
            <v>625</v>
          </cell>
        </row>
        <row r="86">
          <cell r="C86" t="str">
            <v>UPA BARRA DE JANGADA</v>
          </cell>
          <cell r="E86" t="str">
            <v xml:space="preserve">3.8 - Uniformes, Tecidos e Aviamentos </v>
          </cell>
          <cell r="F86">
            <v>29615898000194</v>
          </cell>
          <cell r="G86" t="str">
            <v>G G DE SOUZA MATL DE CONST EPI EIRELI</v>
          </cell>
          <cell r="H86" t="str">
            <v>B</v>
          </cell>
          <cell r="I86" t="str">
            <v>S</v>
          </cell>
          <cell r="J86" t="str">
            <v>00005414</v>
          </cell>
          <cell r="K86" t="str">
            <v>22/06/2020</v>
          </cell>
          <cell r="L86" t="str">
            <v>26200629615898000194550010000054141000069169</v>
          </cell>
          <cell r="M86" t="str">
            <v>26 -  Pernambuco</v>
          </cell>
          <cell r="N86">
            <v>190.5</v>
          </cell>
        </row>
        <row r="87">
          <cell r="C87" t="str">
            <v>UPA BARRA DE JANGADA</v>
          </cell>
          <cell r="E87" t="str">
            <v>3.12 - Material Hospitalar</v>
          </cell>
          <cell r="F87">
            <v>34729504000169</v>
          </cell>
          <cell r="G87" t="str">
            <v>MARINA MOURY FERNANDES DE LIMA GOMES</v>
          </cell>
          <cell r="H87" t="str">
            <v>B</v>
          </cell>
          <cell r="I87" t="str">
            <v>S</v>
          </cell>
          <cell r="J87" t="str">
            <v>23</v>
          </cell>
          <cell r="K87" t="str">
            <v>12/06/2020</v>
          </cell>
          <cell r="L87" t="str">
            <v>26200634729504000169550010000000231019458320</v>
          </cell>
          <cell r="M87" t="str">
            <v>26 -  Pernambuco</v>
          </cell>
          <cell r="N87">
            <v>25200</v>
          </cell>
        </row>
        <row r="88">
          <cell r="C88" t="str">
            <v>UPA BARRA DE JANGADA</v>
          </cell>
          <cell r="E88" t="str">
            <v>3.12 - Material Hospitalar</v>
          </cell>
          <cell r="F88">
            <v>66437831000133</v>
          </cell>
          <cell r="G88" t="str">
            <v>HTS - TECNOL EM SAUDE COM IMP E EXP LTDA</v>
          </cell>
          <cell r="H88" t="str">
            <v>B</v>
          </cell>
          <cell r="I88" t="str">
            <v>S</v>
          </cell>
          <cell r="J88" t="str">
            <v>104651</v>
          </cell>
          <cell r="K88" t="str">
            <v>14/05/2020</v>
          </cell>
          <cell r="L88" t="str">
            <v>31200566437831000133550010001046511471041848</v>
          </cell>
          <cell r="M88" t="str">
            <v>31 -  Minas Gerais</v>
          </cell>
          <cell r="N88">
            <v>1560</v>
          </cell>
        </row>
        <row r="89">
          <cell r="C89" t="str">
            <v>UPA BARRA DE JANGADA</v>
          </cell>
          <cell r="E89" t="str">
            <v xml:space="preserve">3.9 - Material para Manutenção de Bens Imóveis </v>
          </cell>
          <cell r="F89">
            <v>92660406000623</v>
          </cell>
          <cell r="G89" t="str">
            <v>FRIGELAR COMERCIO E DISTRIBUICAO SA</v>
          </cell>
          <cell r="H89" t="str">
            <v>B</v>
          </cell>
          <cell r="I89" t="str">
            <v>S</v>
          </cell>
          <cell r="J89" t="str">
            <v>000533471</v>
          </cell>
          <cell r="K89" t="str">
            <v>04/06/2020</v>
          </cell>
          <cell r="L89" t="str">
            <v>26200692660406000623550050005334711000228288</v>
          </cell>
          <cell r="M89" t="str">
            <v>26 -  Pernambuco</v>
          </cell>
          <cell r="N89">
            <v>491.12</v>
          </cell>
        </row>
        <row r="90">
          <cell r="C90" t="str">
            <v>UPA BARRA DE JANGADA</v>
          </cell>
          <cell r="E90" t="str">
            <v>5.1 - Locação de Equipamentos Médicos-Hospitalares</v>
          </cell>
          <cell r="F90">
            <v>331788002405</v>
          </cell>
          <cell r="G90" t="str">
            <v>AIR LIQUIDE BRASIL LTDA</v>
          </cell>
          <cell r="H90" t="str">
            <v>S</v>
          </cell>
          <cell r="I90" t="str">
            <v>S</v>
          </cell>
          <cell r="J90">
            <v>39148</v>
          </cell>
          <cell r="K90">
            <v>44007</v>
          </cell>
          <cell r="M90" t="str">
            <v>2602902 - Cabo de Santo Agostinho - PE</v>
          </cell>
          <cell r="N90">
            <v>2715.57</v>
          </cell>
        </row>
        <row r="91">
          <cell r="C91" t="str">
            <v>UPA BARRA DE JANGADA</v>
          </cell>
          <cell r="E91" t="str">
            <v>5.5 - Reparo e Manutenção de Máquinas e Equipamentos</v>
          </cell>
          <cell r="F91">
            <v>1141468000169</v>
          </cell>
          <cell r="G91" t="str">
            <v>MEDCALL COM SERV E REP DE MAT RAD MED HO</v>
          </cell>
          <cell r="H91" t="str">
            <v>S</v>
          </cell>
          <cell r="I91" t="str">
            <v>S</v>
          </cell>
          <cell r="J91">
            <v>2063</v>
          </cell>
          <cell r="K91">
            <v>44015</v>
          </cell>
          <cell r="L91" t="str">
            <v>SHN6DQFX</v>
          </cell>
          <cell r="M91" t="str">
            <v>2611606 - Recife - PE</v>
          </cell>
          <cell r="N91">
            <v>356.33</v>
          </cell>
        </row>
        <row r="92">
          <cell r="C92" t="str">
            <v>UPA BARRA DE JANGADA</v>
          </cell>
          <cell r="E92" t="str">
            <v>5.99 - Outros Serviços de Terceiros Pessoa Jurídica</v>
          </cell>
          <cell r="F92">
            <v>1699696000159</v>
          </cell>
          <cell r="G92" t="str">
            <v>QUALIAGUA LABORATORIO E CONSULTORIA LTDA</v>
          </cell>
          <cell r="H92" t="str">
            <v>S</v>
          </cell>
          <cell r="I92" t="str">
            <v>S</v>
          </cell>
          <cell r="J92">
            <v>49775</v>
          </cell>
          <cell r="K92">
            <v>44013</v>
          </cell>
          <cell r="L92" t="str">
            <v>YQJLMSJJ</v>
          </cell>
          <cell r="M92" t="str">
            <v>2611606 - Recife - PE</v>
          </cell>
          <cell r="N92">
            <v>188</v>
          </cell>
        </row>
        <row r="93">
          <cell r="C93" t="str">
            <v>UPA BARRA DE JANGADA</v>
          </cell>
          <cell r="E93" t="str">
            <v/>
          </cell>
          <cell r="F93">
            <v>2102498000129</v>
          </cell>
          <cell r="G93" t="str">
            <v>METROPOLITAN LIFE SEGURS.E PREV.PRIV.S.A</v>
          </cell>
          <cell r="H93" t="str">
            <v>S</v>
          </cell>
          <cell r="I93" t="str">
            <v>S</v>
          </cell>
          <cell r="J93" t="str">
            <v>05/2020-7</v>
          </cell>
          <cell r="K93">
            <v>43994</v>
          </cell>
          <cell r="M93" t="str">
            <v>3550308 - São Paulo - SP</v>
          </cell>
          <cell r="N93">
            <v>479.7</v>
          </cell>
        </row>
        <row r="94">
          <cell r="C94" t="str">
            <v>UPA BARRA DE JANGADA</v>
          </cell>
          <cell r="E94" t="str">
            <v>5.2 - Serviços Técnicos Profissionais</v>
          </cell>
          <cell r="F94">
            <v>2512303000119</v>
          </cell>
          <cell r="G94" t="str">
            <v>NOROES AZEVEDO &amp; ADVOGADOS ASSOCIADOS</v>
          </cell>
          <cell r="H94" t="str">
            <v>S</v>
          </cell>
          <cell r="I94" t="str">
            <v>S</v>
          </cell>
          <cell r="J94">
            <v>4074</v>
          </cell>
          <cell r="K94">
            <v>43991</v>
          </cell>
          <cell r="L94" t="str">
            <v>P4SHEY9J</v>
          </cell>
          <cell r="M94" t="str">
            <v>2611606 - Recife - PE</v>
          </cell>
          <cell r="N94">
            <v>2185</v>
          </cell>
        </row>
        <row r="95">
          <cell r="C95" t="str">
            <v>UPA BARRA DE JANGADA</v>
          </cell>
          <cell r="E95" t="str">
            <v>5.2 - Serviços Técnicos Profissionais</v>
          </cell>
          <cell r="F95">
            <v>2512303000119</v>
          </cell>
          <cell r="G95" t="str">
            <v>NOROES AZEVEDO &amp; ADVOGADOS ASSOCIADOS</v>
          </cell>
          <cell r="H95" t="str">
            <v>S</v>
          </cell>
          <cell r="I95" t="str">
            <v>S</v>
          </cell>
          <cell r="J95">
            <v>4123</v>
          </cell>
          <cell r="K95">
            <v>43991</v>
          </cell>
          <cell r="L95" t="str">
            <v>TGPCB1RK</v>
          </cell>
          <cell r="M95" t="str">
            <v>2611606 - Recife - PE</v>
          </cell>
          <cell r="N95">
            <v>1425</v>
          </cell>
        </row>
        <row r="96">
          <cell r="C96" t="str">
            <v>UPA BARRA DE JANGADA</v>
          </cell>
          <cell r="E96" t="str">
            <v>5.18 - Teledonia Fixa</v>
          </cell>
          <cell r="F96">
            <v>3423730000193</v>
          </cell>
          <cell r="G96" t="str">
            <v>SMART TELECOMUNICACOES E SERVICOS LTDA</v>
          </cell>
          <cell r="H96" t="str">
            <v>S</v>
          </cell>
          <cell r="I96" t="str">
            <v>S</v>
          </cell>
          <cell r="J96">
            <v>321662437</v>
          </cell>
          <cell r="K96">
            <v>44015</v>
          </cell>
          <cell r="M96" t="str">
            <v>2611606 - Recife - PE</v>
          </cell>
          <cell r="N96">
            <v>950</v>
          </cell>
        </row>
        <row r="97">
          <cell r="C97" t="str">
            <v>UPA BARRA DE JANGADA</v>
          </cell>
          <cell r="E97" t="str">
            <v>5.9 - Telefonia Móvel</v>
          </cell>
          <cell r="F97">
            <v>4206050008246</v>
          </cell>
          <cell r="G97" t="str">
            <v>TIM CELULAR SA</v>
          </cell>
          <cell r="H97" t="str">
            <v>S</v>
          </cell>
          <cell r="I97" t="str">
            <v>S</v>
          </cell>
          <cell r="J97">
            <v>4271327686</v>
          </cell>
          <cell r="K97">
            <v>44012</v>
          </cell>
          <cell r="M97" t="str">
            <v>2611606 - Recife - PE</v>
          </cell>
          <cell r="N97">
            <v>111.6</v>
          </cell>
        </row>
        <row r="98">
          <cell r="C98" t="str">
            <v>UPA BARRA DE JANGADA</v>
          </cell>
          <cell r="E98" t="str">
            <v>5.17 - Manutenção de Software, Certificação Digital e Microfilmagem</v>
          </cell>
          <cell r="F98">
            <v>4732857000157</v>
          </cell>
          <cell r="G98" t="str">
            <v>SINTESE PREST SERV ASS GESTAO EMP LTDA</v>
          </cell>
          <cell r="H98" t="str">
            <v>S</v>
          </cell>
          <cell r="I98" t="str">
            <v>S</v>
          </cell>
          <cell r="J98">
            <v>10622</v>
          </cell>
          <cell r="K98">
            <v>44013</v>
          </cell>
          <cell r="L98" t="str">
            <v>DKFD84WF</v>
          </cell>
          <cell r="M98" t="str">
            <v>2611606 - Recife - PE</v>
          </cell>
          <cell r="N98">
            <v>1733.91</v>
          </cell>
        </row>
        <row r="99">
          <cell r="C99" t="str">
            <v>UPA BARRA DE JANGADA</v>
          </cell>
          <cell r="E99" t="str">
            <v>5.99 - Outros Serviços de Terceiros Pessoa Jurídica</v>
          </cell>
          <cell r="F99">
            <v>5467959000155</v>
          </cell>
          <cell r="G99" t="str">
            <v>MOTO 29 SERVIÇO DE ENTREGA LTDA</v>
          </cell>
          <cell r="H99" t="str">
            <v>S</v>
          </cell>
          <cell r="I99" t="str">
            <v>S</v>
          </cell>
          <cell r="J99">
            <v>1432</v>
          </cell>
          <cell r="K99">
            <v>44022</v>
          </cell>
          <cell r="L99" t="str">
            <v>RSXK57116</v>
          </cell>
          <cell r="M99" t="str">
            <v>2607901 - Jaboatão dos Guararapes - PE</v>
          </cell>
          <cell r="N99">
            <v>427.23</v>
          </cell>
        </row>
        <row r="100">
          <cell r="C100" t="str">
            <v>UPA BARRA DE JANGADA</v>
          </cell>
          <cell r="E100" t="str">
            <v>5.99 - Outros Serviços de Terceiros Pessoa Jurídica</v>
          </cell>
          <cell r="F100">
            <v>5467959000155</v>
          </cell>
          <cell r="G100" t="str">
            <v>MOTO 29 SERVIÇO DE ENTREGA LTDA</v>
          </cell>
          <cell r="H100" t="str">
            <v>S</v>
          </cell>
          <cell r="I100" t="str">
            <v>S</v>
          </cell>
          <cell r="J100">
            <v>1420</v>
          </cell>
          <cell r="K100">
            <v>43998</v>
          </cell>
          <cell r="L100" t="str">
            <v>YQJLMSJJ</v>
          </cell>
          <cell r="M100" t="str">
            <v>2607901 - Jaboatão dos Guararapes - PE</v>
          </cell>
          <cell r="N100">
            <v>3548.51</v>
          </cell>
        </row>
        <row r="101">
          <cell r="C101" t="str">
            <v>UPA BARRA DE JANGADA</v>
          </cell>
          <cell r="E101" t="str">
            <v>5.15 - Serviços Domésticos</v>
          </cell>
          <cell r="F101">
            <v>6272575004803</v>
          </cell>
          <cell r="G101" t="str">
            <v>LAVEBRAS GESTAO DE TEXTEIS S A</v>
          </cell>
          <cell r="H101" t="str">
            <v>S</v>
          </cell>
          <cell r="I101" t="str">
            <v>S</v>
          </cell>
          <cell r="J101">
            <v>3412</v>
          </cell>
          <cell r="K101">
            <v>44012</v>
          </cell>
          <cell r="M101" t="str">
            <v>2610707 - Paulista - PE</v>
          </cell>
          <cell r="N101">
            <v>6458.4</v>
          </cell>
        </row>
        <row r="102">
          <cell r="C102" t="str">
            <v>UPA BARRA DE JANGADA</v>
          </cell>
          <cell r="E102" t="str">
            <v>5.5 - Reparo e Manutenção de Máquinas e Equipamentos</v>
          </cell>
          <cell r="F102">
            <v>7146768000117</v>
          </cell>
          <cell r="G102" t="str">
            <v>SERV IMAGEM NORDESTE ASSISTENCIA TECNICA</v>
          </cell>
          <cell r="H102" t="str">
            <v>S</v>
          </cell>
          <cell r="I102" t="str">
            <v>S</v>
          </cell>
          <cell r="J102">
            <v>3468</v>
          </cell>
          <cell r="K102">
            <v>44011</v>
          </cell>
          <cell r="L102" t="str">
            <v>MKJW88690</v>
          </cell>
          <cell r="M102" t="str">
            <v>2607901 - Jaboatão dos Guararapes - PE</v>
          </cell>
          <cell r="N102">
            <v>2059</v>
          </cell>
        </row>
        <row r="103">
          <cell r="C103" t="str">
            <v>UPA BARRA DE JANGADA</v>
          </cell>
          <cell r="E103" t="str">
            <v>5.5 - Reparo e Manutenção de Máquinas e Equipamentos</v>
          </cell>
          <cell r="F103">
            <v>8845988000100</v>
          </cell>
          <cell r="G103" t="str">
            <v>ACESSPLUS MANUTENCAO LTDA ME</v>
          </cell>
          <cell r="H103" t="str">
            <v>S</v>
          </cell>
          <cell r="I103" t="str">
            <v>S</v>
          </cell>
          <cell r="J103">
            <v>4349</v>
          </cell>
          <cell r="K103">
            <v>44013</v>
          </cell>
          <cell r="L103" t="str">
            <v>RHBWGQVZ</v>
          </cell>
          <cell r="M103" t="str">
            <v>2611606 - Recife - PE</v>
          </cell>
          <cell r="N103">
            <v>352.12</v>
          </cell>
        </row>
        <row r="104">
          <cell r="C104" t="str">
            <v>UPA BARRA DE JANGADA</v>
          </cell>
          <cell r="E104" t="str">
            <v>5.5 - Reparo e Manutenção de Máquinas e Equipamentos</v>
          </cell>
          <cell r="F104">
            <v>9014387000100</v>
          </cell>
          <cell r="G104" t="str">
            <v>COMPLETA SERV DE AR CONDIC E LOC LTDA.ME</v>
          </cell>
          <cell r="H104" t="str">
            <v>S</v>
          </cell>
          <cell r="I104" t="str">
            <v>N</v>
          </cell>
          <cell r="J104">
            <v>1256</v>
          </cell>
          <cell r="K104">
            <v>44005</v>
          </cell>
          <cell r="L104" t="str">
            <v>RFPMLEYM</v>
          </cell>
          <cell r="M104" t="str">
            <v>2611606 - Recife - PE</v>
          </cell>
          <cell r="N104">
            <v>3980.13</v>
          </cell>
        </row>
        <row r="105">
          <cell r="C105" t="str">
            <v>UPA BARRA DE JANGADA</v>
          </cell>
          <cell r="E105" t="str">
            <v>5.3 - Locação de Máquinas e Equipamentos</v>
          </cell>
          <cell r="F105">
            <v>9014387000100</v>
          </cell>
          <cell r="G105" t="str">
            <v>COMPLETA SERV DE AR CONDIC E LOC LTDA.ME</v>
          </cell>
          <cell r="H105" t="str">
            <v>S</v>
          </cell>
          <cell r="I105" t="str">
            <v>N</v>
          </cell>
          <cell r="J105">
            <v>6</v>
          </cell>
          <cell r="K105">
            <v>44002</v>
          </cell>
          <cell r="M105" t="str">
            <v>2611606 - Recife - PE</v>
          </cell>
          <cell r="N105">
            <v>260</v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>5.23 - Limpeza e Conservação</v>
          </cell>
          <cell r="F115">
            <v>10229013000190</v>
          </cell>
          <cell r="G115" t="str">
            <v>INTERCLEAN ADMINISTRACAO LTDA-ME</v>
          </cell>
          <cell r="H115" t="str">
            <v>S</v>
          </cell>
          <cell r="I115" t="str">
            <v>N</v>
          </cell>
          <cell r="J115">
            <v>216</v>
          </cell>
          <cell r="K115">
            <v>44013</v>
          </cell>
          <cell r="L115" t="str">
            <v>NKVMFEVW</v>
          </cell>
          <cell r="M115" t="str">
            <v>2609600 - Olinda - PE</v>
          </cell>
          <cell r="N115">
            <v>42952.07</v>
          </cell>
        </row>
        <row r="116">
          <cell r="C116" t="str">
            <v>UPA BARRA DE JANGADA</v>
          </cell>
          <cell r="E116" t="str">
            <v>5.3 - Locação de Máquinas e Equipamentos</v>
          </cell>
          <cell r="F116">
            <v>10279299000119</v>
          </cell>
          <cell r="G116" t="str">
            <v>RGRAPH COMERCIO E SERVICOS LTDA</v>
          </cell>
          <cell r="H116" t="str">
            <v>S</v>
          </cell>
          <cell r="I116" t="str">
            <v>N</v>
          </cell>
          <cell r="J116">
            <v>2895</v>
          </cell>
          <cell r="K116">
            <v>44021</v>
          </cell>
          <cell r="M116" t="str">
            <v>2611606 - Recife - PE</v>
          </cell>
          <cell r="N116">
            <v>1834.44</v>
          </cell>
        </row>
        <row r="117">
          <cell r="C117" t="str">
            <v>UPA BARRA DE JANGADA</v>
          </cell>
          <cell r="E117" t="str">
            <v>5.10 - Detetização/Tratamento de Resíduos e Afins</v>
          </cell>
          <cell r="F117">
            <v>10333266000100</v>
          </cell>
          <cell r="G117" t="str">
            <v>CARLOS ANTONIO DE O MILET JUNIOR-ME</v>
          </cell>
          <cell r="H117" t="str">
            <v>S</v>
          </cell>
          <cell r="I117" t="str">
            <v>S</v>
          </cell>
          <cell r="J117">
            <v>7705</v>
          </cell>
          <cell r="K117">
            <v>44012</v>
          </cell>
          <cell r="L117" t="str">
            <v>NKVMFEVW</v>
          </cell>
          <cell r="M117" t="str">
            <v>2611606 - Recife - PE</v>
          </cell>
          <cell r="N117">
            <v>130</v>
          </cell>
        </row>
        <row r="118">
          <cell r="C118" t="str">
            <v>UPA BARRA DE JANGADA</v>
          </cell>
          <cell r="E118" t="str">
            <v>5.1 - Locação de Equipamentos Médicos-Hospitalares</v>
          </cell>
          <cell r="F118">
            <v>10859287000163</v>
          </cell>
          <cell r="G118" t="str">
            <v>NEWMED COMERCIO E CONS EQUIP MED HOSP</v>
          </cell>
          <cell r="H118" t="str">
            <v>S</v>
          </cell>
          <cell r="I118" t="str">
            <v>S</v>
          </cell>
          <cell r="J118">
            <v>31095</v>
          </cell>
          <cell r="K118">
            <v>44029</v>
          </cell>
          <cell r="M118" t="str">
            <v>2611606 - Recife - PE</v>
          </cell>
          <cell r="N118">
            <v>880</v>
          </cell>
        </row>
        <row r="119">
          <cell r="C119" t="str">
            <v>UPA BARRA DE JANGADA</v>
          </cell>
          <cell r="E119" t="str">
            <v>5.5 - Reparo e Manutenção de Máquinas e Equipamentos</v>
          </cell>
          <cell r="F119">
            <v>11343756000150</v>
          </cell>
          <cell r="G119" t="str">
            <v>JL GRUPOS GERADORES LTDA</v>
          </cell>
          <cell r="H119" t="str">
            <v>S</v>
          </cell>
          <cell r="I119" t="str">
            <v>N</v>
          </cell>
          <cell r="J119">
            <v>2533</v>
          </cell>
          <cell r="K119">
            <v>43987</v>
          </cell>
          <cell r="L119" t="str">
            <v>XAIL63526</v>
          </cell>
          <cell r="M119" t="str">
            <v>2603454 - Camaragibe - PE</v>
          </cell>
          <cell r="N119">
            <v>250</v>
          </cell>
        </row>
        <row r="120">
          <cell r="C120" t="str">
            <v>UPA BARRA DE JANGADA</v>
          </cell>
          <cell r="E120" t="str">
            <v>5.10 - Detetização/Tratamento de Resíduos e Afins</v>
          </cell>
          <cell r="F120">
            <v>11863530000180</v>
          </cell>
          <cell r="G120" t="str">
            <v>BRASCON GESTAO AMBIENTAL LTDA</v>
          </cell>
          <cell r="H120" t="str">
            <v>S</v>
          </cell>
          <cell r="I120" t="str">
            <v>N</v>
          </cell>
          <cell r="J120">
            <v>44585</v>
          </cell>
          <cell r="K120">
            <v>44014</v>
          </cell>
          <cell r="M120" t="str">
            <v>2611309 - Pombos - PE</v>
          </cell>
          <cell r="N120">
            <v>2326.5</v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C123" t="str">
            <v>UPA BARRA DE JANGADA</v>
          </cell>
          <cell r="E123" t="str">
            <v>5.99 - Outros Serviços de Terceiros Pessoa Jurídica</v>
          </cell>
          <cell r="F123">
            <v>13409775000329</v>
          </cell>
          <cell r="G123" t="str">
            <v>LINUS LOG LTDA</v>
          </cell>
          <cell r="H123" t="str">
            <v>S</v>
          </cell>
          <cell r="I123" t="str">
            <v>N</v>
          </cell>
          <cell r="J123">
            <v>726</v>
          </cell>
          <cell r="K123">
            <v>44015</v>
          </cell>
          <cell r="L123" t="str">
            <v>RRSB90886</v>
          </cell>
          <cell r="M123" t="str">
            <v>2607901 - Jaboatão dos Guararapes - PE</v>
          </cell>
          <cell r="N123">
            <v>356.33</v>
          </cell>
        </row>
        <row r="124">
          <cell r="C124" t="str">
            <v>UPA BARRA DE JANGADA</v>
          </cell>
          <cell r="E124" t="str">
            <v>5.99 - Outros Serviços de Terceiros Pessoa Jurídica</v>
          </cell>
          <cell r="F124">
            <v>13409775000329</v>
          </cell>
          <cell r="G124" t="str">
            <v>LINUS LOG LTDA</v>
          </cell>
          <cell r="H124" t="str">
            <v>S</v>
          </cell>
          <cell r="I124" t="str">
            <v>N</v>
          </cell>
          <cell r="J124">
            <v>725</v>
          </cell>
          <cell r="K124">
            <v>44015</v>
          </cell>
          <cell r="L124" t="str">
            <v>HPJU30600</v>
          </cell>
          <cell r="M124" t="str">
            <v>2607901 - Jaboatão dos Guararapes - PE</v>
          </cell>
          <cell r="N124">
            <v>1720.37</v>
          </cell>
        </row>
        <row r="125">
          <cell r="C125" t="str">
            <v>UPA BARRA DE JANGADA</v>
          </cell>
          <cell r="E125" t="str">
            <v>5.19 - Serviços Gráficos, de Encadernação e de Emolduração</v>
          </cell>
          <cell r="F125">
            <v>13427459000118</v>
          </cell>
          <cell r="G125" t="str">
            <v>GRAFICA RB SOLUCOES EM IMPRESSOS LTDA-ME</v>
          </cell>
          <cell r="H125" t="str">
            <v>S</v>
          </cell>
          <cell r="I125" t="str">
            <v>N</v>
          </cell>
          <cell r="J125">
            <v>7631</v>
          </cell>
          <cell r="K125">
            <v>44012</v>
          </cell>
          <cell r="L125" t="str">
            <v>2GAEGFWF</v>
          </cell>
          <cell r="M125" t="str">
            <v>2611606 - Recife - PE</v>
          </cell>
          <cell r="N125">
            <v>210</v>
          </cell>
        </row>
        <row r="126">
          <cell r="C126" t="str">
            <v>UPA BARRA DE JANGADA</v>
          </cell>
          <cell r="E126" t="str">
            <v>5.3 - Locação de Máquinas e Equipamentos</v>
          </cell>
          <cell r="F126">
            <v>14543772000184</v>
          </cell>
          <cell r="G126" t="str">
            <v>BRAVO LOCACAO DE MAQ E EQUIPAMENTOS LTDA</v>
          </cell>
          <cell r="H126" t="str">
            <v>S</v>
          </cell>
          <cell r="I126" t="str">
            <v>N</v>
          </cell>
          <cell r="J126">
            <v>5185</v>
          </cell>
          <cell r="K126">
            <v>44013</v>
          </cell>
          <cell r="M126" t="str">
            <v>2607901 - Jaboatão dos Guararapes - PE</v>
          </cell>
          <cell r="N126">
            <v>800</v>
          </cell>
        </row>
        <row r="127">
          <cell r="C127" t="str">
            <v>UPA BARRA DE JANGADA</v>
          </cell>
          <cell r="E127" t="str">
            <v>5.5 - Reparo e Manutenção de Máquinas e Equipamentos</v>
          </cell>
          <cell r="F127">
            <v>17398584000106</v>
          </cell>
          <cell r="G127" t="str">
            <v>MTG MONTAGEM TECNICA DE GAS LTDAME</v>
          </cell>
          <cell r="H127" t="str">
            <v>S</v>
          </cell>
          <cell r="I127" t="str">
            <v>N</v>
          </cell>
          <cell r="J127">
            <v>1193</v>
          </cell>
          <cell r="K127">
            <v>44014</v>
          </cell>
          <cell r="L127" t="str">
            <v>SQBDILBE</v>
          </cell>
          <cell r="M127" t="str">
            <v>2611606 - Recife - PE</v>
          </cell>
          <cell r="N127">
            <v>600</v>
          </cell>
        </row>
        <row r="128">
          <cell r="C128" t="str">
            <v>UPA BARRA DE JANGADA</v>
          </cell>
          <cell r="E128" t="str">
            <v>5.8 - Locação de Veículos Automotores</v>
          </cell>
          <cell r="F128">
            <v>17863255000180</v>
          </cell>
          <cell r="G128" t="str">
            <v>FLAVIA ALVES DE SOUSA ME</v>
          </cell>
          <cell r="H128" t="str">
            <v>S</v>
          </cell>
          <cell r="I128" t="str">
            <v>S</v>
          </cell>
          <cell r="J128">
            <v>2255</v>
          </cell>
          <cell r="K128">
            <v>44014</v>
          </cell>
          <cell r="M128" t="str">
            <v>2611101 - Petrolina - PE</v>
          </cell>
          <cell r="N128">
            <v>18033.330000000002</v>
          </cell>
        </row>
        <row r="129">
          <cell r="E129" t="str">
            <v/>
          </cell>
          <cell r="H129" t="str">
            <v>S</v>
          </cell>
          <cell r="I129" t="str">
            <v>N</v>
          </cell>
        </row>
        <row r="130">
          <cell r="C130" t="str">
            <v>UPA BARRA DE JANGADA</v>
          </cell>
          <cell r="E130" t="str">
            <v>5.4 - Reparo e Manutenção de Bens Imóveis</v>
          </cell>
          <cell r="F130">
            <v>23921113000125</v>
          </cell>
          <cell r="G130" t="str">
            <v>DA TERRA PAISAGISMO  JARDINAGEM LTDA</v>
          </cell>
          <cell r="H130" t="str">
            <v>S</v>
          </cell>
          <cell r="I130" t="str">
            <v>N</v>
          </cell>
          <cell r="J130">
            <v>2207</v>
          </cell>
          <cell r="K130">
            <v>44005</v>
          </cell>
          <cell r="L130" t="str">
            <v>UGDLNUP8</v>
          </cell>
          <cell r="M130" t="str">
            <v>2611606 - Recife - PE</v>
          </cell>
          <cell r="N130">
            <v>661</v>
          </cell>
        </row>
        <row r="131">
          <cell r="C131" t="str">
            <v>UPA BARRA DE JANGADA</v>
          </cell>
          <cell r="E131" t="str">
            <v>5.5 - Reparo e Manutenção de Máquinas e Equipamentos</v>
          </cell>
          <cell r="F131">
            <v>24380578002041</v>
          </cell>
          <cell r="G131" t="str">
            <v>WHITE MARTINS GASES IND. DO NE S.A.</v>
          </cell>
          <cell r="H131" t="str">
            <v>S</v>
          </cell>
          <cell r="I131" t="str">
            <v>N</v>
          </cell>
          <cell r="J131">
            <v>9437</v>
          </cell>
          <cell r="K131">
            <v>43987</v>
          </cell>
          <cell r="L131" t="str">
            <v>QTDT22436</v>
          </cell>
          <cell r="M131" t="str">
            <v>2607901 - Jaboatão dos Guararapes - PE</v>
          </cell>
          <cell r="N131">
            <v>441.63</v>
          </cell>
        </row>
        <row r="132">
          <cell r="C132" t="str">
            <v>UPA BARRA DE JANGADA</v>
          </cell>
          <cell r="E132" t="str">
            <v>5.1 - Locação de Equipamentos Médicos-Hospitalares</v>
          </cell>
          <cell r="F132">
            <v>24380578002041</v>
          </cell>
          <cell r="G132" t="str">
            <v>WHITE MARTINS GASES IND. DO NE S.A.</v>
          </cell>
          <cell r="H132" t="str">
            <v>S</v>
          </cell>
          <cell r="I132" t="str">
            <v>N</v>
          </cell>
          <cell r="J132">
            <v>126854</v>
          </cell>
          <cell r="K132">
            <v>43988</v>
          </cell>
          <cell r="M132" t="str">
            <v>2607901 - Jaboatão dos Guararapes - PE</v>
          </cell>
          <cell r="N132">
            <v>566.58000000000004</v>
          </cell>
        </row>
        <row r="133">
          <cell r="C133" t="str">
            <v>UPA BARRA DE JANGADA</v>
          </cell>
          <cell r="E133" t="str">
            <v>5.2 - Serviços Técnicos Profissionais</v>
          </cell>
          <cell r="F133">
            <v>27814653000160</v>
          </cell>
          <cell r="G133" t="str">
            <v>LUMI CONSULTORIA E SERVIÇOS LTDA EPP</v>
          </cell>
          <cell r="H133" t="str">
            <v>S</v>
          </cell>
          <cell r="I133" t="str">
            <v>N</v>
          </cell>
          <cell r="J133">
            <v>438</v>
          </cell>
          <cell r="K133">
            <v>43991</v>
          </cell>
          <cell r="L133" t="str">
            <v>SZM1YNUH</v>
          </cell>
          <cell r="M133" t="str">
            <v>2611606 - Recife - PE</v>
          </cell>
          <cell r="N133">
            <v>960.25</v>
          </cell>
        </row>
        <row r="134">
          <cell r="C134" t="str">
            <v>UPA BARRA DE JANGADA</v>
          </cell>
          <cell r="E134" t="str">
            <v>5.17 - Manutenção de Software, Certificação Digital e Microfilmagem</v>
          </cell>
          <cell r="F134">
            <v>53113791001285</v>
          </cell>
          <cell r="G134" t="str">
            <v>TOTVS BELO HORIZONTE</v>
          </cell>
          <cell r="H134" t="str">
            <v>S</v>
          </cell>
          <cell r="I134" t="str">
            <v>N</v>
          </cell>
          <cell r="J134">
            <v>36531</v>
          </cell>
          <cell r="K134">
            <v>43986</v>
          </cell>
          <cell r="L134" t="str">
            <v>5BAC9C67</v>
          </cell>
          <cell r="M134" t="str">
            <v>3106200 - Belo Horizonte - MG</v>
          </cell>
          <cell r="N134">
            <v>93.51</v>
          </cell>
        </row>
        <row r="135">
          <cell r="C135" t="str">
            <v>UPA BARRA DE JANGADA</v>
          </cell>
          <cell r="E135" t="str">
            <v>5.17 - Manutenção de Software, Certificação Digital e Microfilmagem</v>
          </cell>
          <cell r="F135">
            <v>53113791001285</v>
          </cell>
          <cell r="G135" t="str">
            <v>TOTVS BELO HORIZONTE</v>
          </cell>
          <cell r="H135" t="str">
            <v>S</v>
          </cell>
          <cell r="I135" t="str">
            <v>N</v>
          </cell>
          <cell r="J135">
            <v>36533</v>
          </cell>
          <cell r="K135">
            <v>43983</v>
          </cell>
          <cell r="L135" t="str">
            <v>C57912e9</v>
          </cell>
          <cell r="M135" t="str">
            <v>3106200 - Belo Horizonte - MG</v>
          </cell>
          <cell r="N135">
            <v>657.71</v>
          </cell>
        </row>
        <row r="136">
          <cell r="C136" t="str">
            <v>UPA BARRA DE JANGADA</v>
          </cell>
          <cell r="E136" t="str">
            <v>5.17 - Manutenção de Software, Certificação Digital e Microfilmagem</v>
          </cell>
          <cell r="F136">
            <v>92306257000607</v>
          </cell>
          <cell r="G136" t="str">
            <v>MV INFORMATICA NORDESTE LTDA</v>
          </cell>
          <cell r="H136" t="str">
            <v>S</v>
          </cell>
          <cell r="I136" t="str">
            <v>N</v>
          </cell>
          <cell r="J136">
            <v>12133</v>
          </cell>
          <cell r="K136">
            <v>43984</v>
          </cell>
          <cell r="L136" t="str">
            <v>8MELIFDG</v>
          </cell>
          <cell r="M136" t="str">
            <v>2611606 - Recife - PE</v>
          </cell>
          <cell r="N136">
            <v>11400.55</v>
          </cell>
        </row>
        <row r="137">
          <cell r="C137" t="str">
            <v>UPA BARRA DE JANGADA</v>
          </cell>
          <cell r="E137" t="str">
            <v>5.13 - Água e Esgoto</v>
          </cell>
          <cell r="G137" t="str">
            <v>COMPESA CIA SANEAMENTO PERNAMBUCO</v>
          </cell>
          <cell r="H137" t="str">
            <v>S</v>
          </cell>
          <cell r="I137" t="str">
            <v>N</v>
          </cell>
          <cell r="K137" t="str">
            <v>13/07/202</v>
          </cell>
          <cell r="M137" t="str">
            <v>2611606 - Recife - PE</v>
          </cell>
          <cell r="N137">
            <v>5422.71</v>
          </cell>
        </row>
        <row r="138">
          <cell r="C138" t="str">
            <v>UPA BARRA DE JANGADA</v>
          </cell>
          <cell r="E138" t="str">
            <v>5.12 - Energia Elétrica</v>
          </cell>
          <cell r="F138" t="str">
            <v xml:space="preserve">                                     10572048/0001-28</v>
          </cell>
          <cell r="H138" t="str">
            <v>S</v>
          </cell>
          <cell r="I138" t="str">
            <v>S</v>
          </cell>
          <cell r="J138" t="str">
            <v>113473173</v>
          </cell>
          <cell r="K138">
            <v>44012</v>
          </cell>
          <cell r="M138" t="str">
            <v>2611606 - Recife - PE</v>
          </cell>
          <cell r="N138">
            <v>15184.34</v>
          </cell>
        </row>
        <row r="139">
          <cell r="C139" t="str">
            <v>UPA BARRA DE JANGADA</v>
          </cell>
          <cell r="E139" t="str">
            <v>5.20 - Serviços Judicíarios e Cartoriais</v>
          </cell>
          <cell r="F139" t="str">
            <v>11690427/0001-85</v>
          </cell>
          <cell r="G139" t="str">
            <v>8º OFICIO DE NOTAS DO RECIFE</v>
          </cell>
          <cell r="H139" t="str">
            <v>S</v>
          </cell>
          <cell r="I139" t="str">
            <v>N</v>
          </cell>
          <cell r="K139">
            <v>44011</v>
          </cell>
          <cell r="M139" t="str">
            <v>2611606 - Recife - PE</v>
          </cell>
          <cell r="N139">
            <v>21.08</v>
          </cell>
        </row>
        <row r="140">
          <cell r="C140" t="str">
            <v>UPA BARRA DE JANGADA</v>
          </cell>
          <cell r="E140" t="str">
            <v>4.99 - Outros Serviços de Terceiros Pessoa Física</v>
          </cell>
          <cell r="G140" t="str">
            <v>TRIBUNAL REGIONAL DO TRABALHO 6ª REGIAO</v>
          </cell>
          <cell r="K140">
            <v>44013</v>
          </cell>
          <cell r="M140" t="str">
            <v>2611606 - Recife - PE</v>
          </cell>
          <cell r="N140">
            <v>1850</v>
          </cell>
        </row>
        <row r="141">
          <cell r="C141" t="str">
            <v>UPA BARRA DE JANGADA</v>
          </cell>
          <cell r="E141" t="str">
            <v>4.99 - Outros Serviços de Terceiros Pessoa Física</v>
          </cell>
          <cell r="G141" t="str">
            <v>TRIBUNAL REGIONAL DO TRABALHO 6ª REGIAO</v>
          </cell>
          <cell r="K141">
            <v>44013</v>
          </cell>
          <cell r="M141" t="str">
            <v>2611606 - Recife - PE</v>
          </cell>
          <cell r="N141">
            <v>1745</v>
          </cell>
        </row>
        <row r="142">
          <cell r="C142" t="str">
            <v>UPA BARRA DE JANGADA</v>
          </cell>
          <cell r="E142" t="str">
            <v>4.99 - Outros Serviços de Terceiros Pessoa Física</v>
          </cell>
          <cell r="G142" t="str">
            <v>TRIBUNAL REGIONAL DO TRABALHO 6ª REGIAO</v>
          </cell>
          <cell r="K142">
            <v>44027</v>
          </cell>
          <cell r="M142" t="str">
            <v>2611606 - Recife - PE</v>
          </cell>
          <cell r="N142">
            <v>2362</v>
          </cell>
        </row>
        <row r="143">
          <cell r="C143" t="str">
            <v>UPA BARRA DE JANGADA</v>
          </cell>
          <cell r="E143" t="str">
            <v>5.16 - Serviços Médico-Hospitalares, Odotonlógia e Laboratoriais</v>
          </cell>
          <cell r="F143">
            <v>4539279016300</v>
          </cell>
          <cell r="G143" t="str">
            <v>CIENTIFICLAB PRODUTOS  LABORATORIAS E SISTEMAS LTDA</v>
          </cell>
          <cell r="H143" t="str">
            <v>S</v>
          </cell>
          <cell r="I143" t="str">
            <v>S</v>
          </cell>
          <cell r="J143" t="str">
            <v>000000067</v>
          </cell>
          <cell r="K143">
            <v>44011</v>
          </cell>
          <cell r="L143" t="str">
            <v>HDXE86979</v>
          </cell>
          <cell r="M143" t="str">
            <v>2607901 - Jaboatão dos Guararapes - PE</v>
          </cell>
          <cell r="N143">
            <v>11728.23</v>
          </cell>
        </row>
        <row r="144">
          <cell r="C144" t="str">
            <v>UPA BARRA DE JANGADA</v>
          </cell>
          <cell r="E144" t="str">
            <v>5.2 - Serviços Técnicos Profissionais</v>
          </cell>
          <cell r="F144">
            <v>18835749000114</v>
          </cell>
          <cell r="G144" t="str">
            <v>JEMN SERVICOS MEDICOS LTDA</v>
          </cell>
          <cell r="H144" t="str">
            <v>S</v>
          </cell>
          <cell r="I144" t="str">
            <v>S</v>
          </cell>
          <cell r="J144" t="str">
            <v>000000199</v>
          </cell>
          <cell r="K144">
            <v>44026</v>
          </cell>
          <cell r="L144" t="str">
            <v>NURZ29273</v>
          </cell>
          <cell r="M144" t="str">
            <v>2611606 - Recife - PE</v>
          </cell>
          <cell r="N144">
            <v>3500</v>
          </cell>
        </row>
        <row r="145">
          <cell r="C145" t="str">
            <v>UPA BARRA DE JANGADA</v>
          </cell>
          <cell r="E145" t="str">
            <v xml:space="preserve">5.21 - Seguros em geral </v>
          </cell>
          <cell r="F145">
            <v>33054826000192</v>
          </cell>
          <cell r="G145" t="str">
            <v>COMPANHIA EXCELSIOR DE SEGUROS</v>
          </cell>
          <cell r="H145" t="str">
            <v>S</v>
          </cell>
          <cell r="I145" t="str">
            <v>N</v>
          </cell>
          <cell r="J145" t="str">
            <v>81180017043</v>
          </cell>
          <cell r="K145">
            <v>43795</v>
          </cell>
          <cell r="M145">
            <v>261160</v>
          </cell>
          <cell r="N145">
            <v>194.02</v>
          </cell>
        </row>
        <row r="146">
          <cell r="C146" t="str">
            <v>UPA BARRA DE JANGADA</v>
          </cell>
          <cell r="E146" t="str">
            <v xml:space="preserve">5.21 - Seguros em geral </v>
          </cell>
          <cell r="F146">
            <v>28087620000129</v>
          </cell>
          <cell r="G146" t="str">
            <v>BBR CORRETORA DE SEGUROS EIRELLI EPP</v>
          </cell>
          <cell r="H146" t="str">
            <v>S</v>
          </cell>
          <cell r="I146" t="str">
            <v>N</v>
          </cell>
          <cell r="J146" t="str">
            <v>053137688953</v>
          </cell>
          <cell r="K146">
            <v>43803</v>
          </cell>
          <cell r="M146">
            <v>261160</v>
          </cell>
          <cell r="N146">
            <v>537.63</v>
          </cell>
        </row>
        <row r="147">
          <cell r="C147" t="str">
            <v>UPA BARRA DE JANGADA</v>
          </cell>
          <cell r="E147" t="str">
            <v>5.99 - Outros Serviços de Terceiros Pessoa Jurídica</v>
          </cell>
          <cell r="F147">
            <v>4027726000179</v>
          </cell>
          <cell r="G147" t="str">
            <v>CONSELHO REGIONAL DE TECNICOS RADIOLOGIA</v>
          </cell>
          <cell r="H147" t="str">
            <v>S</v>
          </cell>
          <cell r="I147" t="str">
            <v>N</v>
          </cell>
          <cell r="J147" t="str">
            <v>2665289099023344238</v>
          </cell>
          <cell r="K147">
            <v>44039</v>
          </cell>
          <cell r="M147">
            <v>261160</v>
          </cell>
          <cell r="N147">
            <v>51.66</v>
          </cell>
        </row>
        <row r="148">
          <cell r="C148" t="str">
            <v>UPA BARRA DE JANGADA</v>
          </cell>
          <cell r="E148" t="str">
            <v>5.99 - Outros Serviços de Terceiros Pessoa Jurídica</v>
          </cell>
          <cell r="F148">
            <v>4027726000179</v>
          </cell>
          <cell r="G148" t="str">
            <v>CONSELHO REGIONAL DE TECNICOS RADIOLOGIA</v>
          </cell>
          <cell r="H148" t="str">
            <v>S</v>
          </cell>
          <cell r="I148" t="str">
            <v>N</v>
          </cell>
          <cell r="J148" t="str">
            <v>2665289099023344239</v>
          </cell>
          <cell r="K148">
            <v>44039</v>
          </cell>
          <cell r="M148">
            <v>261160</v>
          </cell>
          <cell r="N148">
            <v>51.66</v>
          </cell>
        </row>
        <row r="149">
          <cell r="C149" t="str">
            <v>UPA BARRA DE JANGADA</v>
          </cell>
          <cell r="E149" t="str">
            <v xml:space="preserve">5.25 - Serviços Bancários </v>
          </cell>
          <cell r="F149">
            <v>360305301570</v>
          </cell>
          <cell r="G149" t="str">
            <v>CEF</v>
          </cell>
          <cell r="H149" t="str">
            <v>S</v>
          </cell>
          <cell r="I149" t="str">
            <v>N</v>
          </cell>
          <cell r="J149" t="str">
            <v>1904/1905</v>
          </cell>
          <cell r="K149">
            <v>44012</v>
          </cell>
          <cell r="M149" t="str">
            <v>26 -  Pernambuco</v>
          </cell>
          <cell r="N149">
            <v>508</v>
          </cell>
        </row>
        <row r="150">
          <cell r="C150" t="str">
            <v>UPA BARRA DE JANGADA</v>
          </cell>
          <cell r="E150" t="str">
            <v xml:space="preserve">5.25 - Serviços Bancários </v>
          </cell>
          <cell r="F150">
            <v>360305301570</v>
          </cell>
          <cell r="G150" t="str">
            <v>CEF</v>
          </cell>
          <cell r="H150" t="str">
            <v>S</v>
          </cell>
          <cell r="I150" t="str">
            <v>N</v>
          </cell>
          <cell r="J150" t="str">
            <v>1904/1905</v>
          </cell>
          <cell r="K150">
            <v>44012</v>
          </cell>
          <cell r="M150" t="str">
            <v>26 -  Pernambuco</v>
          </cell>
          <cell r="N150">
            <v>349.7</v>
          </cell>
        </row>
        <row r="151">
          <cell r="C151" t="str">
            <v>UPA BARRA DE JANGADA</v>
          </cell>
          <cell r="E151" t="str">
            <v>5.99 - Outros Serviços de Terceiros Pessoa Jurídica</v>
          </cell>
          <cell r="F151">
            <v>9039744000941</v>
          </cell>
          <cell r="G151" t="str">
            <v>JUROS E MULTA</v>
          </cell>
          <cell r="H151" t="str">
            <v>s</v>
          </cell>
          <cell r="I151" t="str">
            <v>N</v>
          </cell>
          <cell r="K151">
            <v>44012</v>
          </cell>
          <cell r="M151" t="str">
            <v>26 -  Pernambuco</v>
          </cell>
          <cell r="N151">
            <v>2982.73</v>
          </cell>
        </row>
        <row r="152">
          <cell r="C152" t="str">
            <v>UPA BARRA DE JANGADA</v>
          </cell>
          <cell r="E152" t="str">
            <v xml:space="preserve">4.6 - Serviços Médicos, Odontológico e Farmacêutocos </v>
          </cell>
          <cell r="F152">
            <v>7478701442</v>
          </cell>
          <cell r="G152" t="str">
            <v>CLENIO ERMESON MOURA DA SILVA</v>
          </cell>
          <cell r="H152" t="str">
            <v>S</v>
          </cell>
          <cell r="I152" t="str">
            <v>N</v>
          </cell>
          <cell r="J152" t="str">
            <v>006/2020</v>
          </cell>
          <cell r="K152">
            <v>44013</v>
          </cell>
          <cell r="M152" t="str">
            <v>2607901 - Jaboatão dos Guararapes - PE</v>
          </cell>
          <cell r="N152">
            <v>1140</v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3EA1-873A-4604-AA1E-3B4EAF97FCE6}">
  <sheetPr>
    <tabColor indexed="13"/>
  </sheetPr>
  <dimension ref="A1:L1992"/>
  <sheetViews>
    <sheetView showGridLines="0" tabSelected="1" zoomScale="90" zoomScaleNormal="90" workbookViewId="0">
      <selection activeCell="B1560" sqref="B156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9039744000941</v>
      </c>
      <c r="B2" s="4" t="str">
        <f>'[1]TCE - ANEXO IV - Preencher'!C11</f>
        <v>UPA BARRA DE JANGADA</v>
      </c>
      <c r="C2" s="4" t="str">
        <f>'[1]TCE - ANEXO IV - Preencher'!E11</f>
        <v xml:space="preserve">3.8 - Uniformes, Tecidos e Aviamentos </v>
      </c>
      <c r="D2" s="3">
        <f>'[1]TCE - ANEXO IV - Preencher'!F11</f>
        <v>165933000139</v>
      </c>
      <c r="E2" s="5" t="str">
        <f>'[1]TCE - ANEXO IV - Preencher'!G11</f>
        <v>DESCARTEX COFECCOES E COM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000022235</v>
      </c>
      <c r="I2" s="6" t="str">
        <f>IF('[1]TCE - ANEXO IV - Preencher'!K11="","",'[1]TCE - ANEXO IV - Preencher'!K11)</f>
        <v>30/06/2020</v>
      </c>
      <c r="J2" s="5" t="str">
        <f>'[1]TCE - ANEXO IV - Preencher'!L11</f>
        <v>26200600165933000139550020000222351344909691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3940</v>
      </c>
    </row>
    <row r="3" spans="1:12" s="8" customFormat="1" ht="19.5" customHeight="1" x14ac:dyDescent="0.2">
      <c r="A3" s="3">
        <f>IFERROR(VLOOKUP(B3,'[1]DADOS (OCULTAR)'!$P$3:$R$53,3,0),"")</f>
        <v>9039744000941</v>
      </c>
      <c r="B3" s="4" t="str">
        <f>'[1]TCE - ANEXO IV - Preencher'!C12</f>
        <v>UPA BARRA DE JANGADA</v>
      </c>
      <c r="C3" s="4" t="str">
        <f>'[1]TCE - ANEXO IV - Preencher'!E12</f>
        <v xml:space="preserve">3.9 - Material para Manutenção de Bens Imóveis </v>
      </c>
      <c r="D3" s="3">
        <f>'[1]TCE - ANEXO IV - Preencher'!F12</f>
        <v>361938000137</v>
      </c>
      <c r="E3" s="5" t="str">
        <f>'[1]TCE - ANEXO IV - Preencher'!G12</f>
        <v>COMERCIAL MATECONS LTDA 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23068</v>
      </c>
      <c r="I3" s="6" t="str">
        <f>IF('[1]TCE - ANEXO IV - Preencher'!K12="","",'[1]TCE - ANEXO IV - Preencher'!K12)</f>
        <v>17/06/2020</v>
      </c>
      <c r="J3" s="5" t="str">
        <f>'[1]TCE - ANEXO IV - Preencher'!L12</f>
        <v>26200600361938000137650010000230681301007373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81.5</v>
      </c>
    </row>
    <row r="4" spans="1:12" s="8" customFormat="1" ht="19.5" customHeight="1" x14ac:dyDescent="0.2">
      <c r="A4" s="3">
        <f>IFERROR(VLOOKUP(B4,'[1]DADOS (OCULTAR)'!$P$3:$R$53,3,0),"")</f>
        <v>9039744000941</v>
      </c>
      <c r="B4" s="4" t="str">
        <f>'[1]TCE - ANEXO IV - Preencher'!C13</f>
        <v>UPA BARRA DE JANGADA</v>
      </c>
      <c r="C4" s="4" t="str">
        <f>'[1]TCE - ANEXO IV - Preencher'!E13</f>
        <v>3.99 - Outras despesas com Material de Consumo</v>
      </c>
      <c r="D4" s="3">
        <f>'[1]TCE - ANEXO IV - Preencher'!F13</f>
        <v>1087587000180</v>
      </c>
      <c r="E4" s="5" t="str">
        <f>'[1]TCE - ANEXO IV - Preencher'!G13</f>
        <v>PAULO ROBERTO INACIO RIBEIRO GLP-ME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238</v>
      </c>
      <c r="I4" s="6" t="str">
        <f>IF('[1]TCE - ANEXO IV - Preencher'!K13="","",'[1]TCE - ANEXO IV - Preencher'!K13)</f>
        <v>04/06/2020</v>
      </c>
      <c r="J4" s="5" t="str">
        <f>'[1]TCE - ANEXO IV - Preencher'!L13</f>
        <v>26200601087587000180550010000002381887208648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450</v>
      </c>
    </row>
    <row r="5" spans="1:12" s="8" customFormat="1" ht="19.5" customHeight="1" x14ac:dyDescent="0.2">
      <c r="A5" s="3">
        <f>IFERROR(VLOOKUP(B5,'[1]DADOS (OCULTAR)'!$P$3:$R$53,3,0),"")</f>
        <v>9039744000941</v>
      </c>
      <c r="B5" s="4" t="str">
        <f>'[1]TCE - ANEXO IV - Preencher'!C14</f>
        <v>UPA BARRA DE JANGADA</v>
      </c>
      <c r="C5" s="4" t="str">
        <f>'[1]TCE - ANEXO IV - Preencher'!E14</f>
        <v xml:space="preserve">3.9 - Material para Manutenção de Bens Imóveis </v>
      </c>
      <c r="D5" s="3">
        <f>'[1]TCE - ANEXO IV - Preencher'!F14</f>
        <v>1087587000180</v>
      </c>
      <c r="E5" s="5" t="str">
        <f>'[1]TCE - ANEXO IV - Preencher'!G14</f>
        <v>PAULO ROBERTO INACIO RIBEIRO GLP-ME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239</v>
      </c>
      <c r="I5" s="6" t="str">
        <f>IF('[1]TCE - ANEXO IV - Preencher'!K14="","",'[1]TCE - ANEXO IV - Preencher'!K14)</f>
        <v>04/06/2020</v>
      </c>
      <c r="J5" s="5" t="str">
        <f>'[1]TCE - ANEXO IV - Preencher'!L14</f>
        <v>26200601087587000180550010000002391821908800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70</v>
      </c>
    </row>
    <row r="6" spans="1:12" s="8" customFormat="1" ht="19.5" customHeight="1" x14ac:dyDescent="0.2">
      <c r="A6" s="3">
        <f>IFERROR(VLOOKUP(B6,'[1]DADOS (OCULTAR)'!$P$3:$R$53,3,0),"")</f>
        <v>9039744000941</v>
      </c>
      <c r="B6" s="4" t="str">
        <f>'[1]TCE - ANEXO IV - Preencher'!C15</f>
        <v>UPA BARRA DE JANGADA</v>
      </c>
      <c r="C6" s="4" t="str">
        <f>'[1]TCE - ANEXO IV - Preencher'!E15</f>
        <v xml:space="preserve">3.9 - Material para Manutenção de Bens Imóveis </v>
      </c>
      <c r="D6" s="3">
        <f>'[1]TCE - ANEXO IV - Preencher'!F15</f>
        <v>1754239000462</v>
      </c>
      <c r="E6" s="5" t="str">
        <f>'[1]TCE - ANEXO IV - Preencher'!G15</f>
        <v>REFRIGERAÇAO DUFRIO COM E IMPOR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000437338</v>
      </c>
      <c r="I6" s="6" t="str">
        <f>IF('[1]TCE - ANEXO IV - Preencher'!K15="","",'[1]TCE - ANEXO IV - Preencher'!K15)</f>
        <v>05/06/2020</v>
      </c>
      <c r="J6" s="5" t="str">
        <f>'[1]TCE - ANEXO IV - Preencher'!L15</f>
        <v>26200601754239000462550010004373381000064215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763.2</v>
      </c>
    </row>
    <row r="7" spans="1:12" s="8" customFormat="1" ht="19.5" customHeight="1" x14ac:dyDescent="0.2">
      <c r="A7" s="3">
        <f>IFERROR(VLOOKUP(B7,'[1]DADOS (OCULTAR)'!$P$3:$R$53,3,0),"")</f>
        <v>9039744000941</v>
      </c>
      <c r="B7" s="4" t="str">
        <f>'[1]TCE - ANEXO IV - Preencher'!C16</f>
        <v>UPA BARRA DE JANGADA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1912250000160</v>
      </c>
      <c r="E7" s="5" t="str">
        <f>'[1]TCE - ANEXO IV - Preencher'!G16</f>
        <v>POSTO CANCUN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251</v>
      </c>
      <c r="I7" s="6" t="str">
        <f>IF('[1]TCE - ANEXO IV - Preencher'!K16="","",'[1]TCE - ANEXO IV - Preencher'!K16)</f>
        <v>02/06/2020</v>
      </c>
      <c r="J7" s="5" t="str">
        <f>'[1]TCE - ANEXO IV - Preencher'!L16</f>
        <v>26200601912250000160550120000002511000205969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210.21</v>
      </c>
    </row>
    <row r="8" spans="1:12" s="8" customFormat="1" ht="19.5" customHeight="1" x14ac:dyDescent="0.2">
      <c r="A8" s="3">
        <f>IFERROR(VLOOKUP(B8,'[1]DADOS (OCULTAR)'!$P$3:$R$53,3,0),"")</f>
        <v>9039744000941</v>
      </c>
      <c r="B8" s="4" t="str">
        <f>'[1]TCE - ANEXO IV - Preencher'!C17</f>
        <v>UPA BARRA DE JANGADA</v>
      </c>
      <c r="C8" s="4" t="str">
        <f>'[1]TCE - ANEXO IV - Preencher'!E17</f>
        <v>3.99 - Outras despesas com Material de Consumo</v>
      </c>
      <c r="D8" s="3">
        <f>'[1]TCE - ANEXO IV - Preencher'!F17</f>
        <v>3144097000102</v>
      </c>
      <c r="E8" s="5" t="str">
        <f>'[1]TCE - ANEXO IV - Preencher'!G17</f>
        <v>ADAUTO CABRAL DE SOUZA 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000003660</v>
      </c>
      <c r="I8" s="6" t="str">
        <f>IF('[1]TCE - ANEXO IV - Preencher'!K17="","",'[1]TCE - ANEXO IV - Preencher'!K17)</f>
        <v>11/06/2020</v>
      </c>
      <c r="J8" s="5" t="str">
        <f>'[1]TCE - ANEXO IV - Preencher'!L17</f>
        <v>26200603144097000102550010000036601120519837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1594</v>
      </c>
    </row>
    <row r="9" spans="1:12" s="8" customFormat="1" ht="19.5" customHeight="1" x14ac:dyDescent="0.2">
      <c r="A9" s="3">
        <f>IFERROR(VLOOKUP(B9,'[1]DADOS (OCULTAR)'!$P$3:$R$53,3,0),"")</f>
        <v>9039744000941</v>
      </c>
      <c r="B9" s="4" t="str">
        <f>'[1]TCE - ANEXO IV - Preencher'!C18</f>
        <v>UPA BARRA DE JANGADA</v>
      </c>
      <c r="C9" s="4" t="str">
        <f>'[1]TCE - ANEXO IV - Preencher'!E18</f>
        <v>3.7 - Material de Limpeza e Produtos de Hgienização</v>
      </c>
      <c r="D9" s="3">
        <f>'[1]TCE - ANEXO IV - Preencher'!F18</f>
        <v>3704646000148</v>
      </c>
      <c r="E9" s="5" t="str">
        <f>'[1]TCE - ANEXO IV - Preencher'!G18</f>
        <v>BARBOSA E XAVIER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000019449</v>
      </c>
      <c r="I9" s="6" t="str">
        <f>IF('[1]TCE - ANEXO IV - Preencher'!K18="","",'[1]TCE - ANEXO IV - Preencher'!K18)</f>
        <v>08/06/2020</v>
      </c>
      <c r="J9" s="5" t="str">
        <f>'[1]TCE - ANEXO IV - Preencher'!L18</f>
        <v>26200603704646000148550010000194491004084012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17</v>
      </c>
    </row>
    <row r="10" spans="1:12" s="8" customFormat="1" ht="19.5" customHeight="1" x14ac:dyDescent="0.2">
      <c r="A10" s="3">
        <f>IFERROR(VLOOKUP(B10,'[1]DADOS (OCULTAR)'!$P$3:$R$53,3,0),"")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3.4 - Material Farmacológico</v>
      </c>
      <c r="D10" s="3">
        <f>'[1]TCE - ANEXO IV - Preencher'!F19</f>
        <v>3817043000152</v>
      </c>
      <c r="E10" s="5" t="str">
        <f>'[1]TCE - ANEXO IV - Preencher'!G19</f>
        <v>PHARMAPLUS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000019948</v>
      </c>
      <c r="I10" s="6" t="str">
        <f>IF('[1]TCE - ANEXO IV - Preencher'!K19="","",'[1]TCE - ANEXO IV - Preencher'!K19)</f>
        <v>27/05/2020</v>
      </c>
      <c r="J10" s="5" t="str">
        <f>'[1]TCE - ANEXO IV - Preencher'!L19</f>
        <v>26200503817043000152550010000199481093463529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812</v>
      </c>
    </row>
    <row r="11" spans="1:12" s="8" customFormat="1" ht="19.5" customHeight="1" x14ac:dyDescent="0.2">
      <c r="A11" s="3">
        <f>IFERROR(VLOOKUP(B11,'[1]DADOS (OCULTAR)'!$P$3:$R$53,3,0),"")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3.4 - Material Farmacológico</v>
      </c>
      <c r="D11" s="3">
        <f>'[1]TCE - ANEXO IV - Preencher'!F20</f>
        <v>3817043000152</v>
      </c>
      <c r="E11" s="5" t="str">
        <f>'[1]TCE - ANEXO IV - Preencher'!G20</f>
        <v>PHARMAPLUS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000020062</v>
      </c>
      <c r="I11" s="6" t="str">
        <f>IF('[1]TCE - ANEXO IV - Preencher'!K20="","",'[1]TCE - ANEXO IV - Preencher'!K20)</f>
        <v>29/05/2020</v>
      </c>
      <c r="J11" s="5" t="str">
        <f>'[1]TCE - ANEXO IV - Preencher'!L20</f>
        <v>26200503817043000152550010000200621060921903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4920</v>
      </c>
    </row>
    <row r="12" spans="1:12" s="8" customFormat="1" ht="19.5" customHeight="1" x14ac:dyDescent="0.2">
      <c r="A12" s="3">
        <f>IFERROR(VLOOKUP(B12,'[1]DADOS (OCULTAR)'!$P$3:$R$53,3,0),"")</f>
        <v>9039744000941</v>
      </c>
      <c r="B12" s="4" t="str">
        <f>'[1]TCE - ANEXO IV - Preencher'!C21</f>
        <v>UPA BARRA DE JANGADA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4940640000302</v>
      </c>
      <c r="E12" s="5" t="str">
        <f>'[1]TCE - ANEXO IV - Preencher'!G21</f>
        <v>VIA DA CONSTRUCAO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000009519</v>
      </c>
      <c r="I12" s="6" t="str">
        <f>IF('[1]TCE - ANEXO IV - Preencher'!K21="","",'[1]TCE - ANEXO IV - Preencher'!K21)</f>
        <v>09/06/2020</v>
      </c>
      <c r="J12" s="5" t="str">
        <f>'[1]TCE - ANEXO IV - Preencher'!L21</f>
        <v>26200604940640000302550010000095191002845497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42.68</v>
      </c>
    </row>
    <row r="13" spans="1:12" s="8" customFormat="1" ht="19.5" customHeight="1" x14ac:dyDescent="0.2">
      <c r="A13" s="3">
        <f>IFERROR(VLOOKUP(B13,'[1]DADOS (OCULTAR)'!$P$3:$R$53,3,0),"")</f>
        <v>9039744000941</v>
      </c>
      <c r="B13" s="4" t="str">
        <f>'[1]TCE - ANEXO IV - Preencher'!C22</f>
        <v>UPA BARRA DE JANGADA</v>
      </c>
      <c r="C13" s="4" t="str">
        <f>'[1]TCE - ANEXO IV - Preencher'!E22</f>
        <v xml:space="preserve">3.9 - Material para Manutenção de Bens Imóveis </v>
      </c>
      <c r="D13" s="3">
        <f>'[1]TCE - ANEXO IV - Preencher'!F22</f>
        <v>4940640000302</v>
      </c>
      <c r="E13" s="5" t="str">
        <f>'[1]TCE - ANEXO IV - Preencher'!G22</f>
        <v>VIA DA CONSTRUCAO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000009520</v>
      </c>
      <c r="I13" s="6" t="str">
        <f>IF('[1]TCE - ANEXO IV - Preencher'!K22="","",'[1]TCE - ANEXO IV - Preencher'!K22)</f>
        <v>09/06/2020</v>
      </c>
      <c r="J13" s="5" t="str">
        <f>'[1]TCE - ANEXO IV - Preencher'!L22</f>
        <v>26200604940640000302550010000095201001188361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39.659999999999997</v>
      </c>
    </row>
    <row r="14" spans="1:12" s="8" customFormat="1" ht="19.5" customHeight="1" x14ac:dyDescent="0.2">
      <c r="A14" s="3">
        <f>IFERROR(VLOOKUP(B14,'[1]DADOS (OCULTAR)'!$P$3:$R$53,3,0),"")</f>
        <v>9039744000941</v>
      </c>
      <c r="B14" s="4" t="str">
        <f>'[1]TCE - ANEXO IV - Preencher'!C23</f>
        <v>UPA BARRA DE JANGADA</v>
      </c>
      <c r="C14" s="4" t="str">
        <f>'[1]TCE - ANEXO IV - Preencher'!E23</f>
        <v xml:space="preserve">3.9 - Material para Manutenção de Bens Imóveis </v>
      </c>
      <c r="D14" s="3">
        <f>'[1]TCE - ANEXO IV - Preencher'!F23</f>
        <v>4940640000302</v>
      </c>
      <c r="E14" s="5" t="str">
        <f>'[1]TCE - ANEXO IV - Preencher'!G23</f>
        <v>VIA DA CONSTRUCAO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000114343</v>
      </c>
      <c r="I14" s="6" t="str">
        <f>IF('[1]TCE - ANEXO IV - Preencher'!K23="","",'[1]TCE - ANEXO IV - Preencher'!K23)</f>
        <v>03/06/2020</v>
      </c>
      <c r="J14" s="5" t="str">
        <f>'[1]TCE - ANEXO IV - Preencher'!L23</f>
        <v>26200604940640000302650010001143431008338350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147.15</v>
      </c>
    </row>
    <row r="15" spans="1:12" s="8" customFormat="1" ht="19.5" customHeight="1" x14ac:dyDescent="0.2">
      <c r="A15" s="3">
        <f>IFERROR(VLOOKUP(B15,'[1]DADOS (OCULTAR)'!$P$3:$R$53,3,0),"")</f>
        <v>9039744000941</v>
      </c>
      <c r="B15" s="4" t="str">
        <f>'[1]TCE - ANEXO IV - Preencher'!C24</f>
        <v>UPA BARRA DE JANGADA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4940640000302</v>
      </c>
      <c r="E15" s="5" t="str">
        <f>'[1]TCE - ANEXO IV - Preencher'!G24</f>
        <v>VIA DA CONSTRUCAO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000114343</v>
      </c>
      <c r="I15" s="6" t="str">
        <f>IF('[1]TCE - ANEXO IV - Preencher'!K24="","",'[1]TCE - ANEXO IV - Preencher'!K24)</f>
        <v>03/06/2020</v>
      </c>
      <c r="J15" s="5" t="str">
        <f>'[1]TCE - ANEXO IV - Preencher'!L24</f>
        <v>26200604940640000302650010001143431008338350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8.1</v>
      </c>
    </row>
    <row r="16" spans="1:12" s="8" customFormat="1" ht="19.5" customHeight="1" x14ac:dyDescent="0.2">
      <c r="A16" s="3">
        <f>IFERROR(VLOOKUP(B16,'[1]DADOS (OCULTAR)'!$P$3:$R$53,3,0),"")</f>
        <v>9039744000941</v>
      </c>
      <c r="B16" s="4" t="str">
        <f>'[1]TCE - ANEXO IV - Preencher'!C25</f>
        <v>UPA BARRA DE JANGADA</v>
      </c>
      <c r="C16" s="4" t="str">
        <f>'[1]TCE - ANEXO IV - Preencher'!E25</f>
        <v xml:space="preserve">3.9 - Material para Manutenção de Bens Imóveis </v>
      </c>
      <c r="D16" s="3">
        <f>'[1]TCE - ANEXO IV - Preencher'!F25</f>
        <v>4940640000302</v>
      </c>
      <c r="E16" s="5" t="str">
        <f>'[1]TCE - ANEXO IV - Preencher'!G25</f>
        <v>VIA DA CONSTRUCAO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000114640</v>
      </c>
      <c r="I16" s="6" t="str">
        <f>IF('[1]TCE - ANEXO IV - Preencher'!K25="","",'[1]TCE - ANEXO IV - Preencher'!K25)</f>
        <v>04/06/2020</v>
      </c>
      <c r="J16" s="5" t="str">
        <f>'[1]TCE - ANEXO IV - Preencher'!L25</f>
        <v>26200604940640000302650010001146401006196650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92.11</v>
      </c>
    </row>
    <row r="17" spans="1:12" s="8" customFormat="1" ht="19.5" customHeight="1" x14ac:dyDescent="0.2">
      <c r="A17" s="3">
        <f>IFERROR(VLOOKUP(B17,'[1]DADOS (OCULTAR)'!$P$3:$R$53,3,0),"")</f>
        <v>9039744000941</v>
      </c>
      <c r="B17" s="4" t="str">
        <f>'[1]TCE - ANEXO IV - Preencher'!C26</f>
        <v>UPA BARRA DE JANGADA</v>
      </c>
      <c r="C17" s="4" t="str">
        <f>'[1]TCE - ANEXO IV - Preencher'!E26</f>
        <v xml:space="preserve">3.10 - Material para Manutenção de Bens Móveis </v>
      </c>
      <c r="D17" s="3">
        <f>'[1]TCE - ANEXO IV - Preencher'!F26</f>
        <v>4940640000302</v>
      </c>
      <c r="E17" s="5" t="str">
        <f>'[1]TCE - ANEXO IV - Preencher'!G26</f>
        <v>VIA DA CONSTRUCAO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000114640</v>
      </c>
      <c r="I17" s="6" t="str">
        <f>IF('[1]TCE - ANEXO IV - Preencher'!K26="","",'[1]TCE - ANEXO IV - Preencher'!K26)</f>
        <v>04/06/2020</v>
      </c>
      <c r="J17" s="5" t="str">
        <f>'[1]TCE - ANEXO IV - Preencher'!L26</f>
        <v>26200604940640000302650010001146401006196650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13.86</v>
      </c>
    </row>
    <row r="18" spans="1:12" s="8" customFormat="1" ht="19.5" customHeight="1" x14ac:dyDescent="0.2">
      <c r="A18" s="3">
        <f>IFERROR(VLOOKUP(B18,'[1]DADOS (OCULTAR)'!$P$3:$R$53,3,0),"")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3.6 - Material de Expediente</v>
      </c>
      <c r="D18" s="3">
        <f>'[1]TCE - ANEXO IV - Preencher'!F27</f>
        <v>5441117000124</v>
      </c>
      <c r="E18" s="5" t="str">
        <f>'[1]TCE - ANEXO IV - Preencher'!G27</f>
        <v>J R EMBALAGENS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000023690</v>
      </c>
      <c r="I18" s="6" t="str">
        <f>IF('[1]TCE - ANEXO IV - Preencher'!K27="","",'[1]TCE - ANEXO IV - Preencher'!K27)</f>
        <v>19/06/2020</v>
      </c>
      <c r="J18" s="5" t="str">
        <f>'[1]TCE - ANEXO IV - Preencher'!L27</f>
        <v>26200605441117000124550010000236901708100034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55</v>
      </c>
    </row>
    <row r="19" spans="1:12" s="8" customFormat="1" ht="19.5" customHeight="1" x14ac:dyDescent="0.2">
      <c r="A19" s="3">
        <f>IFERROR(VLOOKUP(B19,'[1]DADOS (OCULTAR)'!$P$3:$R$53,3,0),"")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3.99 - Outras despesas com Material de Consumo</v>
      </c>
      <c r="D19" s="3">
        <f>'[1]TCE - ANEXO IV - Preencher'!F28</f>
        <v>8014460000180</v>
      </c>
      <c r="E19" s="5" t="str">
        <f>'[1]TCE - ANEXO IV - Preencher'!G28</f>
        <v>VANPEL MATL DE ESCRIT E INFORMATICA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000027306</v>
      </c>
      <c r="I19" s="6" t="str">
        <f>IF('[1]TCE - ANEXO IV - Preencher'!K28="","",'[1]TCE - ANEXO IV - Preencher'!K28)</f>
        <v>04/06/2020</v>
      </c>
      <c r="J19" s="5" t="str">
        <f>'[1]TCE - ANEXO IV - Preencher'!L28</f>
        <v>26200608014460000180550010000273061001071920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194</v>
      </c>
    </row>
    <row r="20" spans="1:12" s="8" customFormat="1" ht="19.5" customHeight="1" x14ac:dyDescent="0.2">
      <c r="A20" s="3">
        <f>IFERROR(VLOOKUP(B20,'[1]DADOS (OCULTAR)'!$P$3:$R$53,3,0),"")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3.7 - Material de Limpeza e Produtos de Hgienização</v>
      </c>
      <c r="D20" s="3">
        <f>'[1]TCE - ANEXO IV - Preencher'!F29</f>
        <v>8014460000180</v>
      </c>
      <c r="E20" s="5" t="str">
        <f>'[1]TCE - ANEXO IV - Preencher'!G29</f>
        <v>VANPEL MATL DE ESCRIT E INFORMATICA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000027306</v>
      </c>
      <c r="I20" s="6" t="str">
        <f>IF('[1]TCE - ANEXO IV - Preencher'!K29="","",'[1]TCE - ANEXO IV - Preencher'!K29)</f>
        <v>04/06/2020</v>
      </c>
      <c r="J20" s="5" t="str">
        <f>'[1]TCE - ANEXO IV - Preencher'!L29</f>
        <v>26200608014460000180550010000273061001071920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464</v>
      </c>
    </row>
    <row r="21" spans="1:12" s="8" customFormat="1" ht="19.5" customHeight="1" x14ac:dyDescent="0.2">
      <c r="A21" s="3">
        <f>IFERROR(VLOOKUP(B21,'[1]DADOS (OCULTAR)'!$P$3:$R$53,3,0),"")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3.7 - Material de Limpeza e Produtos de Hgienização</v>
      </c>
      <c r="D21" s="3">
        <f>'[1]TCE - ANEXO IV - Preencher'!F30</f>
        <v>8014460000180</v>
      </c>
      <c r="E21" s="5" t="str">
        <f>'[1]TCE - ANEXO IV - Preencher'!G30</f>
        <v>VANPEL MATL DE ESCRIT E INFORMATICA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000027647</v>
      </c>
      <c r="I21" s="6" t="str">
        <f>IF('[1]TCE - ANEXO IV - Preencher'!K30="","",'[1]TCE - ANEXO IV - Preencher'!K30)</f>
        <v>18/06/2020</v>
      </c>
      <c r="J21" s="5" t="str">
        <f>'[1]TCE - ANEXO IV - Preencher'!L30</f>
        <v>26200608014460000180550010000276471001075836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322.68</v>
      </c>
    </row>
    <row r="22" spans="1:12" s="8" customFormat="1" ht="19.5" customHeight="1" x14ac:dyDescent="0.2">
      <c r="A22" s="3">
        <f>IFERROR(VLOOKUP(B22,'[1]DADOS (OCULTAR)'!$P$3:$R$53,3,0),"")</f>
        <v>9039744000941</v>
      </c>
      <c r="B22" s="4" t="str">
        <f>'[1]TCE - ANEXO IV - Preencher'!C31</f>
        <v>UPA BARRA DE JANGADA</v>
      </c>
      <c r="C22" s="4" t="str">
        <f>'[1]TCE - ANEXO IV - Preencher'!E31</f>
        <v xml:space="preserve">3.10 - Material para Manutenção de Bens Móveis </v>
      </c>
      <c r="D22" s="3">
        <f>'[1]TCE - ANEXO IV - Preencher'!F31</f>
        <v>8014460000180</v>
      </c>
      <c r="E22" s="5" t="str">
        <f>'[1]TCE - ANEXO IV - Preencher'!G31</f>
        <v>VANPEL MATL DE ESCRIT E INFORMATICA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000027656</v>
      </c>
      <c r="I22" s="6" t="str">
        <f>IF('[1]TCE - ANEXO IV - Preencher'!K31="","",'[1]TCE - ANEXO IV - Preencher'!K31)</f>
        <v>18/06/2020</v>
      </c>
      <c r="J22" s="5" t="str">
        <f>'[1]TCE - ANEXO IV - Preencher'!L31</f>
        <v>26200608014460000180550010000276561001075827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239.88</v>
      </c>
    </row>
    <row r="23" spans="1:12" s="8" customFormat="1" ht="19.5" customHeight="1" x14ac:dyDescent="0.2">
      <c r="A23" s="3">
        <f>IFERROR(VLOOKUP(B23,'[1]DADOS (OCULTAR)'!$P$3:$R$53,3,0),"")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3.12 - Material Hospitalar</v>
      </c>
      <c r="D23" s="3">
        <f>'[1]TCE - ANEXO IV - Preencher'!F32</f>
        <v>8778201000126</v>
      </c>
      <c r="E23" s="5" t="str">
        <f>'[1]TCE - ANEXO IV - Preencher'!G32</f>
        <v>DROGAFONTE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000310582</v>
      </c>
      <c r="I23" s="6" t="str">
        <f>IF('[1]TCE - ANEXO IV - Preencher'!K32="","",'[1]TCE - ANEXO IV - Preencher'!K32)</f>
        <v>26/05/2020</v>
      </c>
      <c r="J23" s="5" t="str">
        <f>'[1]TCE - ANEXO IV - Preencher'!L32</f>
        <v>26200508778201000126550010003105821348721348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1163.1300000000001</v>
      </c>
    </row>
    <row r="24" spans="1:12" s="8" customFormat="1" ht="19.5" customHeight="1" x14ac:dyDescent="0.2">
      <c r="A24" s="3">
        <f>IFERROR(VLOOKUP(B24,'[1]DADOS (OCULTAR)'!$P$3:$R$53,3,0),"")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3.12 - Material Hospitalar</v>
      </c>
      <c r="D24" s="3">
        <f>'[1]TCE - ANEXO IV - Preencher'!F33</f>
        <v>8778201000126</v>
      </c>
      <c r="E24" s="5" t="str">
        <f>'[1]TCE - ANEXO IV - Preencher'!G33</f>
        <v>DROGAFONTE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000310784</v>
      </c>
      <c r="I24" s="6" t="str">
        <f>IF('[1]TCE - ANEXO IV - Preencher'!K33="","",'[1]TCE - ANEXO IV - Preencher'!K33)</f>
        <v>28/05/2020</v>
      </c>
      <c r="J24" s="5" t="str">
        <f>'[1]TCE - ANEXO IV - Preencher'!L33</f>
        <v>26200508778201000126550010003107841134672015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2410.88</v>
      </c>
    </row>
    <row r="25" spans="1:12" s="8" customFormat="1" ht="19.5" customHeight="1" x14ac:dyDescent="0.2">
      <c r="A25" s="3">
        <f>IFERROR(VLOOKUP(B25,'[1]DADOS (OCULTAR)'!$P$3:$R$53,3,0),"")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3.12 - Material Hospitalar</v>
      </c>
      <c r="D25" s="3">
        <f>'[1]TCE - ANEXO IV - Preencher'!F34</f>
        <v>9137934000225</v>
      </c>
      <c r="E25" s="5" t="str">
        <f>'[1]TCE - ANEXO IV - Preencher'!G34</f>
        <v>NORDICA DISTRIBUIDORA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000001295</v>
      </c>
      <c r="I25" s="6" t="str">
        <f>IF('[1]TCE - ANEXO IV - Preencher'!K34="","",'[1]TCE - ANEXO IV - Preencher'!K34)</f>
        <v>02/06/2020</v>
      </c>
      <c r="J25" s="5" t="str">
        <f>'[1]TCE - ANEXO IV - Preencher'!L34</f>
        <v>26200609137934000225558880000012951897229116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2261.4299999999998</v>
      </c>
    </row>
    <row r="26" spans="1:12" s="8" customFormat="1" ht="19.5" customHeight="1" x14ac:dyDescent="0.2">
      <c r="A26" s="3">
        <f>IFERROR(VLOOKUP(B26,'[1]DADOS (OCULTAR)'!$P$3:$R$53,3,0),"")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3.4 - Material Farmacológico</v>
      </c>
      <c r="D26" s="3">
        <f>'[1]TCE - ANEXO IV - Preencher'!F35</f>
        <v>9137934000225</v>
      </c>
      <c r="E26" s="5" t="str">
        <f>'[1]TCE - ANEXO IV - Preencher'!G35</f>
        <v>NORDICA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000001429</v>
      </c>
      <c r="I26" s="6" t="str">
        <f>IF('[1]TCE - ANEXO IV - Preencher'!K35="","",'[1]TCE - ANEXO IV - Preencher'!K35)</f>
        <v>19/06/2020</v>
      </c>
      <c r="J26" s="5" t="str">
        <f>'[1]TCE - ANEXO IV - Preencher'!L35</f>
        <v>26200609137934000225558880000014291582098630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22478.400000000001</v>
      </c>
    </row>
    <row r="27" spans="1:12" s="8" customFormat="1" ht="19.5" customHeight="1" x14ac:dyDescent="0.2">
      <c r="A27" s="3">
        <f>IFERROR(VLOOKUP(B27,'[1]DADOS (OCULTAR)'!$P$3:$R$53,3,0),"")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3.12 - Material Hospitalar</v>
      </c>
      <c r="D27" s="3">
        <f>'[1]TCE - ANEXO IV - Preencher'!F36</f>
        <v>9137934000225</v>
      </c>
      <c r="E27" s="5" t="str">
        <f>'[1]TCE - ANEXO IV - Preencher'!G36</f>
        <v>NORDICA DISTRIBUIDORA HOSPITALAR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000001445</v>
      </c>
      <c r="I27" s="6" t="str">
        <f>IF('[1]TCE - ANEXO IV - Preencher'!K36="","",'[1]TCE - ANEXO IV - Preencher'!K36)</f>
        <v>23/06/2020</v>
      </c>
      <c r="J27" s="5" t="str">
        <f>'[1]TCE - ANEXO IV - Preencher'!L36</f>
        <v>26200609137934000225558880000014451967793324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245</v>
      </c>
    </row>
    <row r="28" spans="1:12" s="8" customFormat="1" ht="19.5" customHeight="1" x14ac:dyDescent="0.2">
      <c r="A28" s="3">
        <f>IFERROR(VLOOKUP(B28,'[1]DADOS (OCULTAR)'!$P$3:$R$53,3,0),"")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3.6 - Material de Expediente</v>
      </c>
      <c r="D28" s="3">
        <f>'[1]TCE - ANEXO IV - Preencher'!F37</f>
        <v>9515628000609</v>
      </c>
      <c r="E28" s="5" t="str">
        <f>'[1]TCE - ANEXO IV - Preencher'!G37</f>
        <v>ATACADO DOS PRESENTES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000110157</v>
      </c>
      <c r="I28" s="6" t="str">
        <f>IF('[1]TCE - ANEXO IV - Preencher'!K37="","",'[1]TCE - ANEXO IV - Preencher'!K37)</f>
        <v>10/06/2020</v>
      </c>
      <c r="J28" s="5" t="str">
        <f>'[1]TCE - ANEXO IV - Preencher'!L37</f>
        <v>26200609515628000609550100001101571418651328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24</v>
      </c>
    </row>
    <row r="29" spans="1:12" s="8" customFormat="1" ht="19.5" customHeight="1" x14ac:dyDescent="0.2">
      <c r="A29" s="3">
        <f>IFERROR(VLOOKUP(B29,'[1]DADOS (OCULTAR)'!$P$3:$R$53,3,0),"")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3.6 - Material de Expediente</v>
      </c>
      <c r="D29" s="3">
        <f>'[1]TCE - ANEXO IV - Preencher'!F38</f>
        <v>9515628000609</v>
      </c>
      <c r="E29" s="5" t="str">
        <f>'[1]TCE - ANEXO IV - Preencher'!G38</f>
        <v>ATACADO DOS PRESENTES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000110157</v>
      </c>
      <c r="I29" s="6" t="str">
        <f>IF('[1]TCE - ANEXO IV - Preencher'!K38="","",'[1]TCE - ANEXO IV - Preencher'!K38)</f>
        <v>10/06/2020</v>
      </c>
      <c r="J29" s="5" t="str">
        <f>'[1]TCE - ANEXO IV - Preencher'!L38</f>
        <v>26200609515628000609550100001101571418651328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54.5</v>
      </c>
    </row>
    <row r="30" spans="1:12" s="8" customFormat="1" ht="19.5" customHeight="1" x14ac:dyDescent="0.2">
      <c r="A30" s="3">
        <f>IFERROR(VLOOKUP(B30,'[1]DADOS (OCULTAR)'!$P$3:$R$53,3,0),"")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3.99 - Outras despesas com Material de Consumo</v>
      </c>
      <c r="D30" s="3">
        <f>'[1]TCE - ANEXO IV - Preencher'!F39</f>
        <v>9570284000126</v>
      </c>
      <c r="E30" s="5" t="str">
        <f>'[1]TCE - ANEXO IV - Preencher'!G39</f>
        <v>CAMPOS FRIO REFRIGERAÇAO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000023313</v>
      </c>
      <c r="I30" s="6" t="str">
        <f>IF('[1]TCE - ANEXO IV - Preencher'!K39="","",'[1]TCE - ANEXO IV - Preencher'!K39)</f>
        <v>04/06/2020</v>
      </c>
      <c r="J30" s="5" t="str">
        <f>'[1]TCE - ANEXO IV - Preencher'!L39</f>
        <v>26200609570284000126550010000233131000961011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1000</v>
      </c>
    </row>
    <row r="31" spans="1:12" s="8" customFormat="1" ht="19.5" customHeight="1" x14ac:dyDescent="0.2">
      <c r="A31" s="3">
        <f>IFERROR(VLOOKUP(B31,'[1]DADOS (OCULTAR)'!$P$3:$R$53,3,0),"")</f>
        <v>9039744000941</v>
      </c>
      <c r="B31" s="4" t="str">
        <f>'[1]TCE - ANEXO IV - Preencher'!C40</f>
        <v>UPA BARRA DE JANGADA</v>
      </c>
      <c r="C31" s="4" t="str">
        <f>'[1]TCE - ANEXO IV - Preencher'!E40</f>
        <v xml:space="preserve">3.9 - Material para Manutenção de Bens Imóveis </v>
      </c>
      <c r="D31" s="3">
        <f>'[1]TCE - ANEXO IV - Preencher'!F40</f>
        <v>9570284000126</v>
      </c>
      <c r="E31" s="5" t="str">
        <f>'[1]TCE - ANEXO IV - Preencher'!G40</f>
        <v>CAMPOS FRIO REFRIGERAÇAO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000023313</v>
      </c>
      <c r="I31" s="6" t="str">
        <f>IF('[1]TCE - ANEXO IV - Preencher'!K40="","",'[1]TCE - ANEXO IV - Preencher'!K40)</f>
        <v>04/06/2020</v>
      </c>
      <c r="J31" s="5" t="str">
        <f>'[1]TCE - ANEXO IV - Preencher'!L40</f>
        <v>26200609570284000126550010000233131000961011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1466</v>
      </c>
    </row>
    <row r="32" spans="1:12" s="8" customFormat="1" ht="19.5" customHeight="1" x14ac:dyDescent="0.2">
      <c r="A32" s="3">
        <f>IFERROR(VLOOKUP(B32,'[1]DADOS (OCULTAR)'!$P$3:$R$53,3,0),"")</f>
        <v>9039744000941</v>
      </c>
      <c r="B32" s="4" t="str">
        <f>'[1]TCE - ANEXO IV - Preencher'!C41</f>
        <v>UPA BARRA DE JANGADA</v>
      </c>
      <c r="C32" s="4" t="str">
        <f>'[1]TCE - ANEXO IV - Preencher'!E41</f>
        <v xml:space="preserve">3.9 - Material para Manutenção de Bens Imóveis </v>
      </c>
      <c r="D32" s="3">
        <f>'[1]TCE - ANEXO IV - Preencher'!F41</f>
        <v>9570284000126</v>
      </c>
      <c r="E32" s="5" t="str">
        <f>'[1]TCE - ANEXO IV - Preencher'!G41</f>
        <v>CAMPOS FRIO REFRIGERAÇAO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000023352</v>
      </c>
      <c r="I32" s="6" t="str">
        <f>IF('[1]TCE - ANEXO IV - Preencher'!K41="","",'[1]TCE - ANEXO IV - Preencher'!K41)</f>
        <v>09/06/2020</v>
      </c>
      <c r="J32" s="5" t="str">
        <f>'[1]TCE - ANEXO IV - Preencher'!L41</f>
        <v>26200609570284000126550010000233521000961770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40</v>
      </c>
    </row>
    <row r="33" spans="1:12" s="8" customFormat="1" ht="19.5" customHeight="1" x14ac:dyDescent="0.2">
      <c r="A33" s="3">
        <f>IFERROR(VLOOKUP(B33,'[1]DADOS (OCULTAR)'!$P$3:$R$53,3,0),"")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3.12 - Material Hospitalar</v>
      </c>
      <c r="D33" s="3">
        <f>'[1]TCE - ANEXO IV - Preencher'!F42</f>
        <v>10779833000156</v>
      </c>
      <c r="E33" s="5" t="str">
        <f>'[1]TCE - ANEXO IV - Preencher'!G42</f>
        <v>MEDICAL MERCANTIL DE APAR MED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504109</v>
      </c>
      <c r="I33" s="6" t="str">
        <f>IF('[1]TCE - ANEXO IV - Preencher'!K42="","",'[1]TCE - ANEXO IV - Preencher'!K42)</f>
        <v>22/05/2020</v>
      </c>
      <c r="J33" s="5" t="str">
        <f>'[1]TCE - ANEXO IV - Preencher'!L42</f>
        <v>26200510779833000156550010005041091112826969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163.19999999999999</v>
      </c>
    </row>
    <row r="34" spans="1:12" s="8" customFormat="1" ht="19.5" customHeight="1" x14ac:dyDescent="0.2">
      <c r="A34" s="3">
        <f>IFERROR(VLOOKUP(B34,'[1]DADOS (OCULTAR)'!$P$3:$R$53,3,0),"")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3.99 - Outras despesas com Material de Consumo</v>
      </c>
      <c r="D34" s="3">
        <f>'[1]TCE - ANEXO IV - Preencher'!F43</f>
        <v>10779833000156</v>
      </c>
      <c r="E34" s="5" t="str">
        <f>'[1]TCE - ANEXO IV - Preencher'!G43</f>
        <v>MEDICAL MERCANTIL DE APAR MED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504109</v>
      </c>
      <c r="I34" s="6" t="str">
        <f>IF('[1]TCE - ANEXO IV - Preencher'!K43="","",'[1]TCE - ANEXO IV - Preencher'!K43)</f>
        <v>22/05/2020</v>
      </c>
      <c r="J34" s="5" t="str">
        <f>'[1]TCE - ANEXO IV - Preencher'!L43</f>
        <v>26200510779833000156550010005041091112826969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1498.7</v>
      </c>
    </row>
    <row r="35" spans="1:12" s="8" customFormat="1" ht="19.5" customHeight="1" x14ac:dyDescent="0.2">
      <c r="A35" s="3">
        <f>IFERROR(VLOOKUP(B35,'[1]DADOS (OCULTAR)'!$P$3:$R$53,3,0),"")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3.12 - Material Hospitalar</v>
      </c>
      <c r="D35" s="3">
        <f>'[1]TCE - ANEXO IV - Preencher'!F44</f>
        <v>10779833000156</v>
      </c>
      <c r="E35" s="5" t="str">
        <f>'[1]TCE - ANEXO IV - Preencher'!G44</f>
        <v>MEDICAL MERCANTIL DE APAR MED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504490</v>
      </c>
      <c r="I35" s="6" t="str">
        <f>IF('[1]TCE - ANEXO IV - Preencher'!K44="","",'[1]TCE - ANEXO IV - Preencher'!K44)</f>
        <v>29/05/2020</v>
      </c>
      <c r="J35" s="5" t="str">
        <f>'[1]TCE - ANEXO IV - Preencher'!L44</f>
        <v>26200510779833000156550010005044901141949508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440.3</v>
      </c>
    </row>
    <row r="36" spans="1:12" s="8" customFormat="1" ht="19.5" customHeight="1" x14ac:dyDescent="0.2">
      <c r="A36" s="3">
        <f>IFERROR(VLOOKUP(B36,'[1]DADOS (OCULTAR)'!$P$3:$R$53,3,0),"")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3.12 - Material Hospitalar</v>
      </c>
      <c r="D36" s="3">
        <f>'[1]TCE - ANEXO IV - Preencher'!F45</f>
        <v>10779833000156</v>
      </c>
      <c r="E36" s="5" t="str">
        <f>'[1]TCE - ANEXO IV - Preencher'!G45</f>
        <v>MEDICAL MERCANTIL DE APAR MED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504909</v>
      </c>
      <c r="I36" s="6" t="str">
        <f>IF('[1]TCE - ANEXO IV - Preencher'!K45="","",'[1]TCE - ANEXO IV - Preencher'!K45)</f>
        <v>05/06/2020</v>
      </c>
      <c r="J36" s="5" t="str">
        <f>'[1]TCE - ANEXO IV - Preencher'!L45</f>
        <v>26200610779833000156550010005049091111240178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79.5</v>
      </c>
    </row>
    <row r="37" spans="1:12" s="8" customFormat="1" ht="19.5" customHeight="1" x14ac:dyDescent="0.2">
      <c r="A37" s="3">
        <f>IFERROR(VLOOKUP(B37,'[1]DADOS (OCULTAR)'!$P$3:$R$53,3,0),"")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3.12 - Material Hospitalar</v>
      </c>
      <c r="D37" s="3">
        <f>'[1]TCE - ANEXO IV - Preencher'!F46</f>
        <v>10779833000156</v>
      </c>
      <c r="E37" s="5" t="str">
        <f>'[1]TCE - ANEXO IV - Preencher'!G46</f>
        <v>MEDICAL MERCANTIL DE APAR MED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505984</v>
      </c>
      <c r="I37" s="6" t="str">
        <f>IF('[1]TCE - ANEXO IV - Preencher'!K46="","",'[1]TCE - ANEXO IV - Preencher'!K46)</f>
        <v>23/06/2020</v>
      </c>
      <c r="J37" s="5" t="str">
        <f>'[1]TCE - ANEXO IV - Preencher'!L46</f>
        <v>26200610779833000156550010005059841150723175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329.7</v>
      </c>
    </row>
    <row r="38" spans="1:12" s="8" customFormat="1" ht="19.5" customHeight="1" x14ac:dyDescent="0.2">
      <c r="A38" s="3">
        <f>IFERROR(VLOOKUP(B38,'[1]DADOS (OCULTAR)'!$P$3:$R$53,3,0),"")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3.12 - Material Hospitalar</v>
      </c>
      <c r="D38" s="3">
        <f>'[1]TCE - ANEXO IV - Preencher'!F47</f>
        <v>10779833000156</v>
      </c>
      <c r="E38" s="5" t="str">
        <f>'[1]TCE - ANEXO IV - Preencher'!G47</f>
        <v>MEDICAL MERCANTIL DE APAR MED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506218</v>
      </c>
      <c r="I38" s="6" t="str">
        <f>IF('[1]TCE - ANEXO IV - Preencher'!K47="","",'[1]TCE - ANEXO IV - Preencher'!K47)</f>
        <v>29/06/2020</v>
      </c>
      <c r="J38" s="5" t="str">
        <f>'[1]TCE - ANEXO IV - Preencher'!L47</f>
        <v>26200610779833000156550010005062181122636884</v>
      </c>
      <c r="K38" s="5" t="str">
        <f>IF(F38="B",LEFT('[1]TCE - ANEXO IV - Preencher'!M47,2),IF(F38="S",LEFT('[1]TCE - ANEXO IV - Preencher'!M47,7),IF('[1]TCE - ANEXO IV - Preencher'!H47="","")))</f>
        <v>27</v>
      </c>
      <c r="L38" s="7">
        <f>'[1]TCE - ANEXO IV - Preencher'!N47</f>
        <v>226.8</v>
      </c>
    </row>
    <row r="39" spans="1:12" s="8" customFormat="1" ht="19.5" customHeight="1" x14ac:dyDescent="0.2">
      <c r="A39" s="3">
        <f>IFERROR(VLOOKUP(B39,'[1]DADOS (OCULTAR)'!$P$3:$R$53,3,0),"")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3.7 - Material de Limpeza e Produtos de Hgienização</v>
      </c>
      <c r="D39" s="3">
        <f>'[1]TCE - ANEXO IV - Preencher'!F48</f>
        <v>11101202000146</v>
      </c>
      <c r="E39" s="5" t="str">
        <f>'[1]TCE - ANEXO IV - Preencher'!G48</f>
        <v>VGC ALVES COMERCIO E SERVICOS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000009597</v>
      </c>
      <c r="I39" s="6" t="str">
        <f>IF('[1]TCE - ANEXO IV - Preencher'!K48="","",'[1]TCE - ANEXO IV - Preencher'!K48)</f>
        <v>17/06/2020</v>
      </c>
      <c r="J39" s="5" t="str">
        <f>'[1]TCE - ANEXO IV - Preencher'!L48</f>
        <v>26200611101202000146550010000095971231582688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490</v>
      </c>
    </row>
    <row r="40" spans="1:12" s="8" customFormat="1" ht="19.5" customHeight="1" x14ac:dyDescent="0.2">
      <c r="A40" s="3">
        <f>IFERROR(VLOOKUP(B40,'[1]DADOS (OCULTAR)'!$P$3:$R$53,3,0),"")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3.4 - Material Farmacológico</v>
      </c>
      <c r="D40" s="3">
        <f>'[1]TCE - ANEXO IV - Preencher'!F49</f>
        <v>11449180000100</v>
      </c>
      <c r="E40" s="5" t="str">
        <f>'[1]TCE - ANEXO IV - Preencher'!G49</f>
        <v>DPROSMED DIST.PROD.MED.HOSPITALARES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000035064</v>
      </c>
      <c r="I40" s="6" t="str">
        <f>IF('[1]TCE - ANEXO IV - Preencher'!K49="","",'[1]TCE - ANEXO IV - Preencher'!K49)</f>
        <v>12/06/2020</v>
      </c>
      <c r="J40" s="5" t="str">
        <f>'[1]TCE - ANEXO IV - Preencher'!L49</f>
        <v>26200611449180000100550010000350641993141758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3696</v>
      </c>
    </row>
    <row r="41" spans="1:12" s="8" customFormat="1" ht="19.5" customHeight="1" x14ac:dyDescent="0.2">
      <c r="A41" s="3">
        <f>IFERROR(VLOOKUP(B41,'[1]DADOS (OCULTAR)'!$P$3:$R$53,3,0),"")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3.4 - Material Farmacológico</v>
      </c>
      <c r="D41" s="3">
        <f>'[1]TCE - ANEXO IV - Preencher'!F50</f>
        <v>11563145000117</v>
      </c>
      <c r="E41" s="5" t="str">
        <f>'[1]TCE - ANEXO IV - Preencher'!G50</f>
        <v>COMERCIAL MOSTAERT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000073456</v>
      </c>
      <c r="I41" s="6" t="str">
        <f>IF('[1]TCE - ANEXO IV - Preencher'!K50="","",'[1]TCE - ANEXO IV - Preencher'!K50)</f>
        <v>09/06/2020</v>
      </c>
      <c r="J41" s="5" t="str">
        <f>'[1]TCE - ANEXO IV - Preencher'!L50</f>
        <v>26200611563145000117550010000734561001394939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18900</v>
      </c>
    </row>
    <row r="42" spans="1:12" s="8" customFormat="1" ht="19.5" customHeight="1" x14ac:dyDescent="0.2">
      <c r="A42" s="3">
        <f>IFERROR(VLOOKUP(B42,'[1]DADOS (OCULTAR)'!$P$3:$R$53,3,0),"")</f>
        <v>9039744000941</v>
      </c>
      <c r="B42" s="4" t="str">
        <f>'[1]TCE - ANEXO IV - Preencher'!C51</f>
        <v>UPA BARRA DE JANGADA</v>
      </c>
      <c r="C42" s="4" t="str">
        <f>'[1]TCE - ANEXO IV - Preencher'!E51</f>
        <v xml:space="preserve">3.8 - Uniformes, Tecidos e Aviamentos </v>
      </c>
      <c r="D42" s="3">
        <f>'[1]TCE - ANEXO IV - Preencher'!F51</f>
        <v>11623188002275</v>
      </c>
      <c r="E42" s="5" t="str">
        <f>'[1]TCE - ANEXO IV - Preencher'!G51</f>
        <v>ARMAZEM CORAL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14644</v>
      </c>
      <c r="I42" s="6" t="str">
        <f>IF('[1]TCE - ANEXO IV - Preencher'!K51="","",'[1]TCE - ANEXO IV - Preencher'!K51)</f>
        <v>08/06/2020</v>
      </c>
      <c r="J42" s="5" t="str">
        <f>'[1]TCE - ANEXO IV - Preencher'!L51</f>
        <v>26200611623188002275650150000146449000031723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67.8</v>
      </c>
    </row>
    <row r="43" spans="1:12" s="8" customFormat="1" ht="19.5" customHeight="1" x14ac:dyDescent="0.2">
      <c r="A43" s="3">
        <f>IFERROR(VLOOKUP(B43,'[1]DADOS (OCULTAR)'!$P$3:$R$53,3,0),"")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3.99 - Outras despesas com Material de Consumo</v>
      </c>
      <c r="D43" s="3">
        <f>'[1]TCE - ANEXO IV - Preencher'!F52</f>
        <v>11623188002275</v>
      </c>
      <c r="E43" s="5" t="str">
        <f>'[1]TCE - ANEXO IV - Preencher'!G52</f>
        <v>ARMAZEM CORAL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88797</v>
      </c>
      <c r="I43" s="6" t="str">
        <f>IF('[1]TCE - ANEXO IV - Preencher'!K52="","",'[1]TCE - ANEXO IV - Preencher'!K52)</f>
        <v>12/06/2020</v>
      </c>
      <c r="J43" s="5" t="str">
        <f>'[1]TCE - ANEXO IV - Preencher'!L52</f>
        <v>26200611623188002275650090000887971000030627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34.299999999999997</v>
      </c>
    </row>
    <row r="44" spans="1:12" s="8" customFormat="1" ht="19.5" customHeight="1" x14ac:dyDescent="0.2">
      <c r="A44" s="3">
        <f>IFERROR(VLOOKUP(B44,'[1]DADOS (OCULTAR)'!$P$3:$R$53,3,0),"")</f>
        <v>9039744000941</v>
      </c>
      <c r="B44" s="4" t="str">
        <f>'[1]TCE - ANEXO IV - Preencher'!C53</f>
        <v>UPA BARRA DE JANGADA</v>
      </c>
      <c r="C44" s="4" t="str">
        <f>'[1]TCE - ANEXO IV - Preencher'!E53</f>
        <v xml:space="preserve">3.9 - Material para Manutenção de Bens Imóveis </v>
      </c>
      <c r="D44" s="3">
        <f>'[1]TCE - ANEXO IV - Preencher'!F53</f>
        <v>11623188002275</v>
      </c>
      <c r="E44" s="5" t="str">
        <f>'[1]TCE - ANEXO IV - Preencher'!G53</f>
        <v>ARMAZEM CORAL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88798</v>
      </c>
      <c r="I44" s="6" t="str">
        <f>IF('[1]TCE - ANEXO IV - Preencher'!K53="","",'[1]TCE - ANEXO IV - Preencher'!K53)</f>
        <v>12/06/2020</v>
      </c>
      <c r="J44" s="5" t="str">
        <f>'[1]TCE - ANEXO IV - Preencher'!L53</f>
        <v>26200611623188002275650090000887981000030640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238</v>
      </c>
    </row>
    <row r="45" spans="1:12" s="8" customFormat="1" ht="19.5" customHeight="1" x14ac:dyDescent="0.2">
      <c r="A45" s="3">
        <f>IFERROR(VLOOKUP(B45,'[1]DADOS (OCULTAR)'!$P$3:$R$53,3,0),"")</f>
        <v>9039744000941</v>
      </c>
      <c r="B45" s="4" t="str">
        <f>'[1]TCE - ANEXO IV - Preencher'!C54</f>
        <v>UPA BARRA DE JANGADA</v>
      </c>
      <c r="C45" s="4" t="str">
        <f>'[1]TCE - ANEXO IV - Preencher'!E54</f>
        <v xml:space="preserve">3.9 - Material para Manutenção de Bens Imóveis </v>
      </c>
      <c r="D45" s="3">
        <f>'[1]TCE - ANEXO IV - Preencher'!F54</f>
        <v>11681483000153</v>
      </c>
      <c r="E45" s="5" t="str">
        <f>'[1]TCE - ANEXO IV - Preencher'!G54</f>
        <v>POSTO SAO CRISTOVAO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259</v>
      </c>
      <c r="I45" s="6" t="str">
        <f>IF('[1]TCE - ANEXO IV - Preencher'!K54="","",'[1]TCE - ANEXO IV - Preencher'!K54)</f>
        <v>02/06/2020</v>
      </c>
      <c r="J45" s="5" t="str">
        <f>'[1]TCE - ANEXO IV - Preencher'!L54</f>
        <v>26200611681483000153550120000002591000206139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4098.99</v>
      </c>
    </row>
    <row r="46" spans="1:12" s="8" customFormat="1" ht="19.5" customHeight="1" x14ac:dyDescent="0.2">
      <c r="A46" s="3">
        <f>IFERROR(VLOOKUP(B46,'[1]DADOS (OCULTAR)'!$P$3:$R$53,3,0),"")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3.99 - Outras despesas com Material de Consumo</v>
      </c>
      <c r="D46" s="3">
        <f>'[1]TCE - ANEXO IV - Preencher'!F55</f>
        <v>11934958000176</v>
      </c>
      <c r="E46" s="5" t="str">
        <f>'[1]TCE - ANEXO IV - Preencher'!G55</f>
        <v>VALMESSI REFRIGERACAO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000009178</v>
      </c>
      <c r="I46" s="6" t="str">
        <f>IF('[1]TCE - ANEXO IV - Preencher'!K55="","",'[1]TCE - ANEXO IV - Preencher'!K55)</f>
        <v>25/06/2020</v>
      </c>
      <c r="J46" s="5" t="str">
        <f>'[1]TCE - ANEXO IV - Preencher'!L55</f>
        <v>26200611934958000176550010000091781000353031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780</v>
      </c>
    </row>
    <row r="47" spans="1:12" s="8" customFormat="1" ht="19.5" customHeight="1" x14ac:dyDescent="0.2">
      <c r="A47" s="3">
        <f>IFERROR(VLOOKUP(B47,'[1]DADOS (OCULTAR)'!$P$3:$R$53,3,0),"")</f>
        <v>9039744000941</v>
      </c>
      <c r="B47" s="4" t="str">
        <f>'[1]TCE - ANEXO IV - Preencher'!C56</f>
        <v>UPA BARRA DE JANGADA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11934958000176</v>
      </c>
      <c r="E47" s="5" t="str">
        <f>'[1]TCE - ANEXO IV - Preencher'!G56</f>
        <v>VALMESSI REFRIGERACAO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000009178</v>
      </c>
      <c r="I47" s="6" t="str">
        <f>IF('[1]TCE - ANEXO IV - Preencher'!K56="","",'[1]TCE - ANEXO IV - Preencher'!K56)</f>
        <v>25/06/2020</v>
      </c>
      <c r="J47" s="5" t="str">
        <f>'[1]TCE - ANEXO IV - Preencher'!L56</f>
        <v>26200611934958000176550010000091781000353031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620</v>
      </c>
    </row>
    <row r="48" spans="1:12" s="8" customFormat="1" ht="19.5" customHeight="1" x14ac:dyDescent="0.2">
      <c r="A48" s="3">
        <f>IFERROR(VLOOKUP(B48,'[1]DADOS (OCULTAR)'!$P$3:$R$53,3,0),"")</f>
        <v>9039744000941</v>
      </c>
      <c r="B48" s="4" t="str">
        <f>'[1]TCE - ANEXO IV - Preencher'!C57</f>
        <v>UPA BARRA DE JANGADA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11934958000176</v>
      </c>
      <c r="E48" s="5" t="str">
        <f>'[1]TCE - ANEXO IV - Preencher'!G57</f>
        <v>VALMESSI REFRIGERACAO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000009187</v>
      </c>
      <c r="I48" s="6" t="str">
        <f>IF('[1]TCE - ANEXO IV - Preencher'!K57="","",'[1]TCE - ANEXO IV - Preencher'!K57)</f>
        <v>29/06/2020</v>
      </c>
      <c r="J48" s="5" t="str">
        <f>'[1]TCE - ANEXO IV - Preencher'!L57</f>
        <v>26200611934958000176550010000091871000171773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85</v>
      </c>
    </row>
    <row r="49" spans="1:12" s="8" customFormat="1" ht="19.5" customHeight="1" x14ac:dyDescent="0.2">
      <c r="A49" s="3">
        <f>IFERROR(VLOOKUP(B49,'[1]DADOS (OCULTAR)'!$P$3:$R$53,3,0),"")</f>
        <v>9039744000941</v>
      </c>
      <c r="B49" s="4" t="str">
        <f>'[1]TCE - ANEXO IV - Preencher'!C58</f>
        <v>UPA BARRA DE JANGADA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14802445000108</v>
      </c>
      <c r="E49" s="5" t="str">
        <f>'[1]TCE - ANEXO IV - Preencher'!G58</f>
        <v>A O LIMA ACRILICOS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000000126</v>
      </c>
      <c r="I49" s="6" t="str">
        <f>IF('[1]TCE - ANEXO IV - Preencher'!K58="","",'[1]TCE - ANEXO IV - Preencher'!K58)</f>
        <v>19/06/2020</v>
      </c>
      <c r="J49" s="5" t="str">
        <f>'[1]TCE - ANEXO IV - Preencher'!L58</f>
        <v>26200614802445000108550010000001261170202008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798</v>
      </c>
    </row>
    <row r="50" spans="1:12" s="8" customFormat="1" ht="19.5" customHeight="1" x14ac:dyDescent="0.2">
      <c r="A50" s="3">
        <f>IFERROR(VLOOKUP(B50,'[1]DADOS (OCULTAR)'!$P$3:$R$53,3,0),"")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3.99 - Outras despesas com Material de Consumo</v>
      </c>
      <c r="D50" s="3">
        <f>'[1]TCE - ANEXO IV - Preencher'!F59</f>
        <v>15242921000138</v>
      </c>
      <c r="E50" s="5" t="str">
        <f>'[1]TCE - ANEXO IV - Preencher'!G59</f>
        <v>M A DE O MENEZES EIRELI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000001670</v>
      </c>
      <c r="I50" s="6" t="str">
        <f>IF('[1]TCE - ANEXO IV - Preencher'!K59="","",'[1]TCE - ANEXO IV - Preencher'!K59)</f>
        <v>30/06/2020</v>
      </c>
      <c r="J50" s="5" t="str">
        <f>'[1]TCE - ANEXO IV - Preencher'!L59</f>
        <v>26200615242921000138550010000016701000005708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26085.5</v>
      </c>
    </row>
    <row r="51" spans="1:12" s="8" customFormat="1" ht="19.5" customHeight="1" x14ac:dyDescent="0.2">
      <c r="A51" s="3">
        <f>IFERROR(VLOOKUP(B51,'[1]DADOS (OCULTAR)'!$P$3:$R$53,3,0),"")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3.4 - Material Farmacológico</v>
      </c>
      <c r="D51" s="3">
        <f>'[1]TCE - ANEXO IV - Preencher'!F60</f>
        <v>21368399000138</v>
      </c>
      <c r="E51" s="5" t="str">
        <f>'[1]TCE - ANEXO IV - Preencher'!G60</f>
        <v>ALIANCA HOSPITALAR EIRELI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000006105</v>
      </c>
      <c r="I51" s="6" t="str">
        <f>IF('[1]TCE - ANEXO IV - Preencher'!K60="","",'[1]TCE - ANEXO IV - Preencher'!K60)</f>
        <v>03/06/2020</v>
      </c>
      <c r="J51" s="5" t="str">
        <f>'[1]TCE - ANEXO IV - Preencher'!L60</f>
        <v>52200621368399000138550010000061051431451410</v>
      </c>
      <c r="K51" s="5" t="str">
        <f>IF(F51="B",LEFT('[1]TCE - ANEXO IV - Preencher'!M60,2),IF(F51="S",LEFT('[1]TCE - ANEXO IV - Preencher'!M60,7),IF('[1]TCE - ANEXO IV - Preencher'!H60="","")))</f>
        <v>52</v>
      </c>
      <c r="L51" s="7">
        <f>'[1]TCE - ANEXO IV - Preencher'!N60</f>
        <v>1444.7</v>
      </c>
    </row>
    <row r="52" spans="1:12" s="8" customFormat="1" ht="19.5" customHeight="1" x14ac:dyDescent="0.2">
      <c r="A52" s="3">
        <f>IFERROR(VLOOKUP(B52,'[1]DADOS (OCULTAR)'!$P$3:$R$53,3,0),"")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3.99 - Outras despesas com Material de Consumo</v>
      </c>
      <c r="D52" s="3">
        <f>'[1]TCE - ANEXO IV - Preencher'!F61</f>
        <v>21368399000138</v>
      </c>
      <c r="E52" s="5" t="str">
        <f>'[1]TCE - ANEXO IV - Preencher'!G61</f>
        <v>ALIANCA HOSPITALAR EIRELI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000006105</v>
      </c>
      <c r="I52" s="6" t="str">
        <f>IF('[1]TCE - ANEXO IV - Preencher'!K61="","",'[1]TCE - ANEXO IV - Preencher'!K61)</f>
        <v>03/06/2020</v>
      </c>
      <c r="J52" s="5" t="str">
        <f>'[1]TCE - ANEXO IV - Preencher'!L61</f>
        <v>52200621368399000138550010000061051431451410</v>
      </c>
      <c r="K52" s="5" t="str">
        <f>IF(F52="B",LEFT('[1]TCE - ANEXO IV - Preencher'!M61,2),IF(F52="S",LEFT('[1]TCE - ANEXO IV - Preencher'!M61,7),IF('[1]TCE - ANEXO IV - Preencher'!H61="","")))</f>
        <v>52</v>
      </c>
      <c r="L52" s="7">
        <f>'[1]TCE - ANEXO IV - Preencher'!N61</f>
        <v>21733.200000000001</v>
      </c>
    </row>
    <row r="53" spans="1:12" s="8" customFormat="1" ht="19.5" customHeight="1" x14ac:dyDescent="0.2">
      <c r="A53" s="3">
        <f>IFERROR(VLOOKUP(B53,'[1]DADOS (OCULTAR)'!$P$3:$R$53,3,0),"")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3.4 - Material Farmacológico</v>
      </c>
      <c r="D53" s="3">
        <f>'[1]TCE - ANEXO IV - Preencher'!F62</f>
        <v>21596736000144</v>
      </c>
      <c r="E53" s="5" t="str">
        <f>'[1]TCE - ANEXO IV - Preencher'!G62</f>
        <v>ULTRAMEGA DISTR HOSPITALAR 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00100291</v>
      </c>
      <c r="I53" s="6" t="str">
        <f>IF('[1]TCE - ANEXO IV - Preencher'!K62="","",'[1]TCE - ANEXO IV - Preencher'!K62)</f>
        <v>01/06/2020</v>
      </c>
      <c r="J53" s="5" t="str">
        <f>'[1]TCE - ANEXO IV - Preencher'!L62</f>
        <v>26200621596736000144550010001002911001025830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1481.13</v>
      </c>
    </row>
    <row r="54" spans="1:12" s="8" customFormat="1" ht="19.5" customHeight="1" x14ac:dyDescent="0.2">
      <c r="A54" s="3">
        <f>IFERROR(VLOOKUP(B54,'[1]DADOS (OCULTAR)'!$P$3:$R$53,3,0),"")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3.6 - Material de Expediente</v>
      </c>
      <c r="D54" s="3">
        <f>'[1]TCE - ANEXO IV - Preencher'!F63</f>
        <v>23755654000120</v>
      </c>
      <c r="E54" s="5" t="str">
        <f>'[1]TCE - ANEXO IV - Preencher'!G63</f>
        <v>MARIA LETICIA F. G. DE AZEVEDO GRAFICA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346</v>
      </c>
      <c r="I54" s="6" t="str">
        <f>IF('[1]TCE - ANEXO IV - Preencher'!K63="","",'[1]TCE - ANEXO IV - Preencher'!K63)</f>
        <v>22/06/2020</v>
      </c>
      <c r="J54" s="5" t="str">
        <f>'[1]TCE - ANEXO IV - Preencher'!L63</f>
        <v>26200623755654000120550010000003461231882986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2000</v>
      </c>
    </row>
    <row r="55" spans="1:12" s="8" customFormat="1" ht="19.5" customHeight="1" x14ac:dyDescent="0.2">
      <c r="A55" s="3">
        <f>IFERROR(VLOOKUP(B55,'[1]DADOS (OCULTAR)'!$P$3:$R$53,3,0),"")</f>
        <v>9039744000941</v>
      </c>
      <c r="B55" s="4" t="str">
        <f>'[1]TCE - ANEXO IV - Preencher'!C64</f>
        <v>UPA BARRA DE JANGADA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24073694000155</v>
      </c>
      <c r="E55" s="5" t="str">
        <f>'[1]TCE - ANEXO IV - Preencher'!G64</f>
        <v>NAGEM INFORMATICA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000520269</v>
      </c>
      <c r="I55" s="6" t="str">
        <f>IF('[1]TCE - ANEXO IV - Preencher'!K64="","",'[1]TCE - ANEXO IV - Preencher'!K64)</f>
        <v>18/06/2020</v>
      </c>
      <c r="J55" s="5" t="str">
        <f>'[1]TCE - ANEXO IV - Preencher'!L64</f>
        <v>26200624073694000155550010005202691001305786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196.35</v>
      </c>
    </row>
    <row r="56" spans="1:12" s="8" customFormat="1" ht="19.5" customHeight="1" x14ac:dyDescent="0.2">
      <c r="A56" s="3">
        <f>IFERROR(VLOOKUP(B56,'[1]DADOS (OCULTAR)'!$P$3:$R$53,3,0),"")</f>
        <v>9039744000941</v>
      </c>
      <c r="B56" s="4" t="str">
        <f>'[1]TCE - ANEXO IV - Preencher'!C65</f>
        <v>UPA BARRA DE JANGADA</v>
      </c>
      <c r="C56" s="4" t="str">
        <f>'[1]TCE - ANEXO IV - Preencher'!E65</f>
        <v xml:space="preserve">3.10 - Material para Manutenção de Bens Móveis </v>
      </c>
      <c r="D56" s="3">
        <f>'[1]TCE - ANEXO IV - Preencher'!F65</f>
        <v>24073694000155</v>
      </c>
      <c r="E56" s="5" t="str">
        <f>'[1]TCE - ANEXO IV - Preencher'!G65</f>
        <v>NAGEM INFORMATICA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000520269</v>
      </c>
      <c r="I56" s="6" t="str">
        <f>IF('[1]TCE - ANEXO IV - Preencher'!K65="","",'[1]TCE - ANEXO IV - Preencher'!K65)</f>
        <v>18/06/2020</v>
      </c>
      <c r="J56" s="5" t="str">
        <f>'[1]TCE - ANEXO IV - Preencher'!L65</f>
        <v>26200624073694000155550010005202691001305786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138.86000000000001</v>
      </c>
    </row>
    <row r="57" spans="1:12" s="8" customFormat="1" ht="19.5" customHeight="1" x14ac:dyDescent="0.2">
      <c r="A57" s="3">
        <f>IFERROR(VLOOKUP(B57,'[1]DADOS (OCULTAR)'!$P$3:$R$53,3,0),"")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IND. DO NE S.A.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1569</v>
      </c>
      <c r="I57" s="6" t="str">
        <f>IF('[1]TCE - ANEXO IV - Preencher'!K66="","",'[1]TCE - ANEXO IV - Preencher'!K66)</f>
        <v>23/06/2020</v>
      </c>
      <c r="J57" s="5" t="str">
        <f>'[1]TCE - ANEXO IV - Preencher'!L66</f>
        <v>26200624380578002203550110000015691795227094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1437.8</v>
      </c>
    </row>
    <row r="58" spans="1:12" s="8" customFormat="1" ht="19.5" customHeight="1" x14ac:dyDescent="0.2">
      <c r="A58" s="3">
        <f>IFERROR(VLOOKUP(B58,'[1]DADOS (OCULTAR)'!$P$3:$R$53,3,0),"")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IND. DO NE S.A.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2169</v>
      </c>
      <c r="I58" s="6" t="str">
        <f>IF('[1]TCE - ANEXO IV - Preencher'!K67="","",'[1]TCE - ANEXO IV - Preencher'!K67)</f>
        <v>01/06/2020</v>
      </c>
      <c r="J58" s="5" t="str">
        <f>'[1]TCE - ANEXO IV - Preencher'!L67</f>
        <v>26200624380578002203550390000021691792802505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1204.72</v>
      </c>
    </row>
    <row r="59" spans="1:12" s="8" customFormat="1" ht="19.5" customHeight="1" x14ac:dyDescent="0.2">
      <c r="A59" s="3">
        <f>IFERROR(VLOOKUP(B59,'[1]DADOS (OCULTAR)'!$P$3:$R$53,3,0),"")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IND. DO NE S.A.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41080</v>
      </c>
      <c r="I59" s="6" t="str">
        <f>IF('[1]TCE - ANEXO IV - Preencher'!K68="","",'[1]TCE - ANEXO IV - Preencher'!K68)</f>
        <v>01/06/2020</v>
      </c>
      <c r="J59" s="5" t="str">
        <f>'[1]TCE - ANEXO IV - Preencher'!L68</f>
        <v>26200624380578002041550080000410801792746706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81.2</v>
      </c>
    </row>
    <row r="60" spans="1:12" s="8" customFormat="1" ht="19.5" customHeight="1" x14ac:dyDescent="0.2">
      <c r="A60" s="3">
        <f>IFERROR(VLOOKUP(B60,'[1]DADOS (OCULTAR)'!$P$3:$R$53,3,0),"")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IND. DO NE S.A.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41117</v>
      </c>
      <c r="I60" s="6" t="str">
        <f>IF('[1]TCE - ANEXO IV - Preencher'!K69="","",'[1]TCE - ANEXO IV - Preencher'!K69)</f>
        <v>03/06/2020</v>
      </c>
      <c r="J60" s="5" t="str">
        <f>'[1]TCE - ANEXO IV - Preencher'!L69</f>
        <v>26200624380578002041550080000411171793066395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36.729999999999997</v>
      </c>
    </row>
    <row r="61" spans="1:12" s="8" customFormat="1" ht="19.5" customHeight="1" x14ac:dyDescent="0.2">
      <c r="A61" s="3">
        <f>IFERROR(VLOOKUP(B61,'[1]DADOS (OCULTAR)'!$P$3:$R$53,3,0),"")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IND. DO NE S.A.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41134</v>
      </c>
      <c r="I61" s="6" t="str">
        <f>IF('[1]TCE - ANEXO IV - Preencher'!K70="","",'[1]TCE - ANEXO IV - Preencher'!K70)</f>
        <v>05/06/2020</v>
      </c>
      <c r="J61" s="5" t="str">
        <f>'[1]TCE - ANEXO IV - Preencher'!L70</f>
        <v>26200624380578002041550080000411341793272433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117.93</v>
      </c>
    </row>
    <row r="62" spans="1:12" s="8" customFormat="1" ht="19.5" customHeight="1" x14ac:dyDescent="0.2">
      <c r="A62" s="3">
        <f>IFERROR(VLOOKUP(B62,'[1]DADOS (OCULTAR)'!$P$3:$R$53,3,0),"")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IND. DO NE S.A.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41167</v>
      </c>
      <c r="I62" s="6" t="str">
        <f>IF('[1]TCE - ANEXO IV - Preencher'!K71="","",'[1]TCE - ANEXO IV - Preencher'!K71)</f>
        <v>08/06/2020</v>
      </c>
      <c r="J62" s="5" t="str">
        <f>'[1]TCE - ANEXO IV - Preencher'!L71</f>
        <v>26200624380578002041550080000411671793639338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36.729999999999997</v>
      </c>
    </row>
    <row r="63" spans="1:12" s="8" customFormat="1" ht="19.5" customHeight="1" x14ac:dyDescent="0.2">
      <c r="A63" s="3">
        <f>IFERROR(VLOOKUP(B63,'[1]DADOS (OCULTAR)'!$P$3:$R$53,3,0),"")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IND. DO NE S.A.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41188</v>
      </c>
      <c r="I63" s="6" t="str">
        <f>IF('[1]TCE - ANEXO IV - Preencher'!K72="","",'[1]TCE - ANEXO IV - Preencher'!K72)</f>
        <v>10/06/2020</v>
      </c>
      <c r="J63" s="5" t="str">
        <f>'[1]TCE - ANEXO IV - Preencher'!L72</f>
        <v>26200624380578002041550080000411881793887692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183.65</v>
      </c>
    </row>
    <row r="64" spans="1:12" s="8" customFormat="1" ht="19.5" customHeight="1" x14ac:dyDescent="0.2">
      <c r="A64" s="3">
        <f>IFERROR(VLOOKUP(B64,'[1]DADOS (OCULTAR)'!$P$3:$R$53,3,0),"")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IND. DO NE S.A.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41212</v>
      </c>
      <c r="I64" s="6" t="str">
        <f>IF('[1]TCE - ANEXO IV - Preencher'!K73="","",'[1]TCE - ANEXO IV - Preencher'!K73)</f>
        <v>12/06/2020</v>
      </c>
      <c r="J64" s="5" t="str">
        <f>'[1]TCE - ANEXO IV - Preencher'!L73</f>
        <v>26200624380578002041550080000412121794078272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73.459999999999994</v>
      </c>
    </row>
    <row r="65" spans="1:12" s="8" customFormat="1" ht="19.5" customHeight="1" x14ac:dyDescent="0.2">
      <c r="A65" s="3">
        <f>IFERROR(VLOOKUP(B65,'[1]DADOS (OCULTAR)'!$P$3:$R$53,3,0),"")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IND. DO NE S.A.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41228</v>
      </c>
      <c r="I65" s="6" t="str">
        <f>IF('[1]TCE - ANEXO IV - Preencher'!K74="","",'[1]TCE - ANEXO IV - Preencher'!K74)</f>
        <v>13/06/2020</v>
      </c>
      <c r="J65" s="5" t="str">
        <f>'[1]TCE - ANEXO IV - Preencher'!L74</f>
        <v>26200624380578002041550080000412281794224260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110.19</v>
      </c>
    </row>
    <row r="66" spans="1:12" s="8" customFormat="1" ht="19.5" customHeight="1" x14ac:dyDescent="0.2">
      <c r="A66" s="3">
        <f>IFERROR(VLOOKUP(B66,'[1]DADOS (OCULTAR)'!$P$3:$R$53,3,0),"")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IND. DO NE S.A.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41243</v>
      </c>
      <c r="I66" s="6" t="str">
        <f>IF('[1]TCE - ANEXO IV - Preencher'!K75="","",'[1]TCE - ANEXO IV - Preencher'!K75)</f>
        <v>15/06/2020</v>
      </c>
      <c r="J66" s="5" t="str">
        <f>'[1]TCE - ANEXO IV - Preencher'!L75</f>
        <v>26200624380578002041550080000412431794286572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110.19</v>
      </c>
    </row>
    <row r="67" spans="1:12" s="8" customFormat="1" ht="19.5" customHeight="1" x14ac:dyDescent="0.2">
      <c r="A67" s="3">
        <f>IFERROR(VLOOKUP(B67,'[1]DADOS (OCULTAR)'!$P$3:$R$53,3,0),"")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IND. DO NE S.A.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41260</v>
      </c>
      <c r="I67" s="6" t="str">
        <f>IF('[1]TCE - ANEXO IV - Preencher'!K76="","",'[1]TCE - ANEXO IV - Preencher'!K76)</f>
        <v>16/06/2020</v>
      </c>
      <c r="J67" s="5" t="str">
        <f>'[1]TCE - ANEXO IV - Preencher'!L76</f>
        <v>26200624380578002041550080000412601794515300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73.459999999999994</v>
      </c>
    </row>
    <row r="68" spans="1:12" s="8" customFormat="1" ht="19.5" customHeight="1" x14ac:dyDescent="0.2">
      <c r="A68" s="3">
        <f>IFERROR(VLOOKUP(B68,'[1]DADOS (OCULTAR)'!$P$3:$R$53,3,0),"")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IND. DO NE S.A.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41278</v>
      </c>
      <c r="I68" s="6" t="str">
        <f>IF('[1]TCE - ANEXO IV - Preencher'!K77="","",'[1]TCE - ANEXO IV - Preencher'!K77)</f>
        <v>18/06/2020</v>
      </c>
      <c r="J68" s="5" t="str">
        <f>'[1]TCE - ANEXO IV - Preencher'!L77</f>
        <v>26200624380578002041550080000412781794740465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146.91999999999999</v>
      </c>
    </row>
    <row r="69" spans="1:12" s="8" customFormat="1" ht="19.5" customHeight="1" x14ac:dyDescent="0.2">
      <c r="A69" s="3">
        <f>IFERROR(VLOOKUP(B69,'[1]DADOS (OCULTAR)'!$P$3:$R$53,3,0),"")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IND. DO NE S.A.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41321</v>
      </c>
      <c r="I69" s="6" t="str">
        <f>IF('[1]TCE - ANEXO IV - Preencher'!K78="","",'[1]TCE - ANEXO IV - Preencher'!K78)</f>
        <v>20/06/2020</v>
      </c>
      <c r="J69" s="5" t="str">
        <f>'[1]TCE - ANEXO IV - Preencher'!L78</f>
        <v>26200624380578002041550080000413211795045518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110.19</v>
      </c>
    </row>
    <row r="70" spans="1:12" s="8" customFormat="1" ht="19.5" customHeight="1" x14ac:dyDescent="0.2">
      <c r="A70" s="3">
        <f>IFERROR(VLOOKUP(B70,'[1]DADOS (OCULTAR)'!$P$3:$R$53,3,0),"")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IND. DO NE S.A.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41342</v>
      </c>
      <c r="I70" s="6" t="str">
        <f>IF('[1]TCE - ANEXO IV - Preencher'!K79="","",'[1]TCE - ANEXO IV - Preencher'!K79)</f>
        <v>22/06/2020</v>
      </c>
      <c r="J70" s="5" t="str">
        <f>'[1]TCE - ANEXO IV - Preencher'!L79</f>
        <v>26200624380578002041550080000413421795156530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36.729999999999997</v>
      </c>
    </row>
    <row r="71" spans="1:12" s="8" customFormat="1" ht="19.5" customHeight="1" x14ac:dyDescent="0.2">
      <c r="A71" s="3">
        <f>IFERROR(VLOOKUP(B71,'[1]DADOS (OCULTAR)'!$P$3:$R$53,3,0),"")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IND. DO NE S.A.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41365</v>
      </c>
      <c r="I71" s="6" t="str">
        <f>IF('[1]TCE - ANEXO IV - Preencher'!K80="","",'[1]TCE - ANEXO IV - Preencher'!K80)</f>
        <v>24/06/2020</v>
      </c>
      <c r="J71" s="5" t="str">
        <f>'[1]TCE - ANEXO IV - Preencher'!L80</f>
        <v>26200624380578002041550080000413651795393081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36.729999999999997</v>
      </c>
    </row>
    <row r="72" spans="1:12" s="8" customFormat="1" ht="19.5" customHeight="1" x14ac:dyDescent="0.2">
      <c r="A72" s="3">
        <f>IFERROR(VLOOKUP(B72,'[1]DADOS (OCULTAR)'!$P$3:$R$53,3,0),"")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IND. DO NE S.A.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41378</v>
      </c>
      <c r="I72" s="6" t="str">
        <f>IF('[1]TCE - ANEXO IV - Preencher'!K81="","",'[1]TCE - ANEXO IV - Preencher'!K81)</f>
        <v>26/06/2020</v>
      </c>
      <c r="J72" s="5" t="str">
        <f>'[1]TCE - ANEXO IV - Preencher'!L81</f>
        <v>26200624380578002041550080000413781795682723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36.729999999999997</v>
      </c>
    </row>
    <row r="73" spans="1:12" s="8" customFormat="1" ht="19.5" customHeight="1" x14ac:dyDescent="0.2">
      <c r="A73" s="3">
        <f>IFERROR(VLOOKUP(B73,'[1]DADOS (OCULTAR)'!$P$3:$R$53,3,0),"")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IND. DO NE S.A.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41400</v>
      </c>
      <c r="I73" s="6" t="str">
        <f>IF('[1]TCE - ANEXO IV - Preencher'!K82="","",'[1]TCE - ANEXO IV - Preencher'!K82)</f>
        <v>29/06/2020</v>
      </c>
      <c r="J73" s="5" t="str">
        <f>'[1]TCE - ANEXO IV - Preencher'!L82</f>
        <v>26200624380578002041550080000414001795886330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73.459999999999994</v>
      </c>
    </row>
    <row r="74" spans="1:12" s="8" customFormat="1" ht="19.5" customHeight="1" x14ac:dyDescent="0.2">
      <c r="A74" s="3">
        <f>IFERROR(VLOOKUP(B74,'[1]DADOS (OCULTAR)'!$P$3:$R$53,3,0),"")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3.99 - Outras despesas com Material de Consumo</v>
      </c>
      <c r="D74" s="3">
        <f>'[1]TCE - ANEXO IV - Preencher'!F83</f>
        <v>24425720000167</v>
      </c>
      <c r="E74" s="5" t="str">
        <f>'[1]TCE - ANEXO IV - Preencher'!G83</f>
        <v>ORIGINAL SUP E EQUIPAMENTOS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006228</v>
      </c>
      <c r="I74" s="6" t="str">
        <f>IF('[1]TCE - ANEXO IV - Preencher'!K83="","",'[1]TCE - ANEXO IV - Preencher'!K83)</f>
        <v>26/06/2020</v>
      </c>
      <c r="J74" s="5" t="str">
        <f>'[1]TCE - ANEXO IV - Preencher'!L83</f>
        <v>26200624425720000167550010000062281020062272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294.39999999999998</v>
      </c>
    </row>
    <row r="75" spans="1:12" s="8" customFormat="1" ht="19.5" customHeight="1" x14ac:dyDescent="0.2">
      <c r="A75" s="3">
        <f>IFERROR(VLOOKUP(B75,'[1]DADOS (OCULTAR)'!$P$3:$R$53,3,0),"")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3.6 - Material de Expediente</v>
      </c>
      <c r="D75" s="3">
        <f>'[1]TCE - ANEXO IV - Preencher'!F84</f>
        <v>24425720000167</v>
      </c>
      <c r="E75" s="5" t="str">
        <f>'[1]TCE - ANEXO IV - Preencher'!G84</f>
        <v>ORIGINAL SUP E EQUIPAMENTOS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006228</v>
      </c>
      <c r="I75" s="6" t="str">
        <f>IF('[1]TCE - ANEXO IV - Preencher'!K84="","",'[1]TCE - ANEXO IV - Preencher'!K84)</f>
        <v>26/06/2020</v>
      </c>
      <c r="J75" s="5" t="str">
        <f>'[1]TCE - ANEXO IV - Preencher'!L84</f>
        <v>26200624425720000167550010000062281020062272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289.8</v>
      </c>
    </row>
    <row r="76" spans="1:12" s="8" customFormat="1" ht="19.5" customHeight="1" x14ac:dyDescent="0.2">
      <c r="A76" s="3">
        <f>IFERROR(VLOOKUP(B76,'[1]DADOS (OCULTAR)'!$P$3:$R$53,3,0),"")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3.12 - Material Hospitalar</v>
      </c>
      <c r="D76" s="3">
        <f>'[1]TCE - ANEXO IV - Preencher'!F85</f>
        <v>25447067000108</v>
      </c>
      <c r="E76" s="5" t="str">
        <f>'[1]TCE - ANEXO IV - Preencher'!G85</f>
        <v>REFIT HOSPITALAR EIRELI EPP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000000751</v>
      </c>
      <c r="I76" s="6" t="str">
        <f>IF('[1]TCE - ANEXO IV - Preencher'!K85="","",'[1]TCE - ANEXO IV - Preencher'!K85)</f>
        <v>12/06/2020</v>
      </c>
      <c r="J76" s="5" t="str">
        <f>'[1]TCE - ANEXO IV - Preencher'!L85</f>
        <v>26200625447067000108550010000007501160657469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625</v>
      </c>
    </row>
    <row r="77" spans="1:12" s="8" customFormat="1" ht="19.5" customHeight="1" x14ac:dyDescent="0.2">
      <c r="A77" s="3">
        <f>IFERROR(VLOOKUP(B77,'[1]DADOS (OCULTAR)'!$P$3:$R$53,3,0),"")</f>
        <v>9039744000941</v>
      </c>
      <c r="B77" s="4" t="str">
        <f>'[1]TCE - ANEXO IV - Preencher'!C86</f>
        <v>UPA BARRA DE JANGADA</v>
      </c>
      <c r="C77" s="4" t="str">
        <f>'[1]TCE - ANEXO IV - Preencher'!E86</f>
        <v xml:space="preserve">3.8 - Uniformes, Tecidos e Aviamentos </v>
      </c>
      <c r="D77" s="3">
        <f>'[1]TCE - ANEXO IV - Preencher'!F86</f>
        <v>29615898000194</v>
      </c>
      <c r="E77" s="5" t="str">
        <f>'[1]TCE - ANEXO IV - Preencher'!G86</f>
        <v>G G DE SOUZA MATL DE CONST EPI EIRELI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00005414</v>
      </c>
      <c r="I77" s="6" t="str">
        <f>IF('[1]TCE - ANEXO IV - Preencher'!K86="","",'[1]TCE - ANEXO IV - Preencher'!K86)</f>
        <v>22/06/2020</v>
      </c>
      <c r="J77" s="5" t="str">
        <f>'[1]TCE - ANEXO IV - Preencher'!L86</f>
        <v>26200629615898000194550010000054141000069169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190.5</v>
      </c>
    </row>
    <row r="78" spans="1:12" s="8" customFormat="1" ht="19.5" customHeight="1" x14ac:dyDescent="0.2">
      <c r="A78" s="3">
        <f>IFERROR(VLOOKUP(B78,'[1]DADOS (OCULTAR)'!$P$3:$R$53,3,0),"")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3.12 - Material Hospitalar</v>
      </c>
      <c r="D78" s="3">
        <f>'[1]TCE - ANEXO IV - Preencher'!F87</f>
        <v>34729504000169</v>
      </c>
      <c r="E78" s="5" t="str">
        <f>'[1]TCE - ANEXO IV - Preencher'!G87</f>
        <v>MARINA MOURY FERNANDES DE LIMA GOMES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23</v>
      </c>
      <c r="I78" s="6" t="str">
        <f>IF('[1]TCE - ANEXO IV - Preencher'!K87="","",'[1]TCE - ANEXO IV - Preencher'!K87)</f>
        <v>12/06/2020</v>
      </c>
      <c r="J78" s="5" t="str">
        <f>'[1]TCE - ANEXO IV - Preencher'!L87</f>
        <v>26200634729504000169550010000000231019458320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25200</v>
      </c>
    </row>
    <row r="79" spans="1:12" s="8" customFormat="1" ht="19.5" customHeight="1" x14ac:dyDescent="0.2">
      <c r="A79" s="3">
        <f>IFERROR(VLOOKUP(B79,'[1]DADOS (OCULTAR)'!$P$3:$R$53,3,0),"")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3.12 - Material Hospitalar</v>
      </c>
      <c r="D79" s="3">
        <f>'[1]TCE - ANEXO IV - Preencher'!F88</f>
        <v>66437831000133</v>
      </c>
      <c r="E79" s="5" t="str">
        <f>'[1]TCE - ANEXO IV - Preencher'!G88</f>
        <v>HTS - TECNOL EM SAUDE COM IMP E EXP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104651</v>
      </c>
      <c r="I79" s="6" t="str">
        <f>IF('[1]TCE - ANEXO IV - Preencher'!K88="","",'[1]TCE - ANEXO IV - Preencher'!K88)</f>
        <v>14/05/2020</v>
      </c>
      <c r="J79" s="5" t="str">
        <f>'[1]TCE - ANEXO IV - Preencher'!L88</f>
        <v>31200566437831000133550010001046511471041848</v>
      </c>
      <c r="K79" s="5" t="str">
        <f>IF(F79="B",LEFT('[1]TCE - ANEXO IV - Preencher'!M88,2),IF(F79="S",LEFT('[1]TCE - ANEXO IV - Preencher'!M88,7),IF('[1]TCE - ANEXO IV - Preencher'!H88="","")))</f>
        <v>31</v>
      </c>
      <c r="L79" s="7">
        <f>'[1]TCE - ANEXO IV - Preencher'!N88</f>
        <v>1560</v>
      </c>
    </row>
    <row r="80" spans="1:12" s="8" customFormat="1" ht="19.5" customHeight="1" x14ac:dyDescent="0.2">
      <c r="A80" s="3">
        <f>IFERROR(VLOOKUP(B80,'[1]DADOS (OCULTAR)'!$P$3:$R$53,3,0),"")</f>
        <v>9039744000941</v>
      </c>
      <c r="B80" s="4" t="str">
        <f>'[1]TCE - ANEXO IV - Preencher'!C89</f>
        <v>UPA BARRA DE JANGADA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92660406000623</v>
      </c>
      <c r="E80" s="5" t="str">
        <f>'[1]TCE - ANEXO IV - Preencher'!G89</f>
        <v>FRIGELAR COMERCIO E DISTRIBUICAO SA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000533471</v>
      </c>
      <c r="I80" s="6" t="str">
        <f>IF('[1]TCE - ANEXO IV - Preencher'!K89="","",'[1]TCE - ANEXO IV - Preencher'!K89)</f>
        <v>04/06/2020</v>
      </c>
      <c r="J80" s="5" t="str">
        <f>'[1]TCE - ANEXO IV - Preencher'!L89</f>
        <v>26200692660406000623550050005334711000228288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491.12</v>
      </c>
    </row>
    <row r="81" spans="1:12" s="8" customFormat="1" ht="19.5" customHeight="1" x14ac:dyDescent="0.2">
      <c r="A81" s="3">
        <f>IFERROR(VLOOKUP(B81,'[1]DADOS (OCULTAR)'!$P$3:$R$53,3,0),"")</f>
        <v>9039744000941</v>
      </c>
      <c r="B81" s="4" t="str">
        <f>'[1]TCE - ANEXO IV - Preencher'!C90</f>
        <v>UPA BARRA DE JANGADA</v>
      </c>
      <c r="C81" s="4" t="str">
        <f>'[1]TCE - ANEXO IV - Preencher'!E90</f>
        <v>5.1 - Locação de Equipamentos Médicos-Hospitalares</v>
      </c>
      <c r="D81" s="3">
        <f>'[1]TCE - ANEXO IV - Preencher'!F90</f>
        <v>331788002405</v>
      </c>
      <c r="E81" s="5" t="str">
        <f>'[1]TCE - ANEXO IV - Preencher'!G90</f>
        <v>AIR LIQUIDE BRASIL LTDA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39148</v>
      </c>
      <c r="I81" s="6">
        <f>IF('[1]TCE - ANEXO IV - Preencher'!K90="","",'[1]TCE - ANEXO IV - Preencher'!K90)</f>
        <v>44007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2602902</v>
      </c>
      <c r="L81" s="7">
        <f>'[1]TCE - ANEXO IV - Preencher'!N90</f>
        <v>2715.57</v>
      </c>
    </row>
    <row r="82" spans="1:12" s="8" customFormat="1" ht="19.5" customHeight="1" x14ac:dyDescent="0.2">
      <c r="A82" s="3">
        <f>IFERROR(VLOOKUP(B82,'[1]DADOS (OCULTAR)'!$P$3:$R$53,3,0),"")</f>
        <v>9039744000941</v>
      </c>
      <c r="B82" s="4" t="str">
        <f>'[1]TCE - ANEXO IV - Preencher'!C91</f>
        <v>UPA BARRA DE JANGADA</v>
      </c>
      <c r="C82" s="4" t="str">
        <f>'[1]TCE - ANEXO IV - Preencher'!E91</f>
        <v>5.5 - Reparo e Manutenção de Máquinas e Equipamentos</v>
      </c>
      <c r="D82" s="3">
        <f>'[1]TCE - ANEXO IV - Preencher'!F91</f>
        <v>1141468000169</v>
      </c>
      <c r="E82" s="5" t="str">
        <f>'[1]TCE - ANEXO IV - Preencher'!G91</f>
        <v>MEDCALL COM SERV E REP DE MAT RAD MED HO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2063</v>
      </c>
      <c r="I82" s="6">
        <f>IF('[1]TCE - ANEXO IV - Preencher'!K91="","",'[1]TCE - ANEXO IV - Preencher'!K91)</f>
        <v>44015</v>
      </c>
      <c r="J82" s="5" t="str">
        <f>'[1]TCE - ANEXO IV - Preencher'!L91</f>
        <v>SHN6DQFX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356.33</v>
      </c>
    </row>
    <row r="83" spans="1:12" s="8" customFormat="1" ht="19.5" customHeight="1" x14ac:dyDescent="0.2">
      <c r="A83" s="3">
        <f>IFERROR(VLOOKUP(B83,'[1]DADOS (OCULTAR)'!$P$3:$R$53,3,0),"")</f>
        <v>9039744000941</v>
      </c>
      <c r="B83" s="4" t="str">
        <f>'[1]TCE - ANEXO IV - Preencher'!C92</f>
        <v>UPA BARRA DE JANGADA</v>
      </c>
      <c r="C83" s="4" t="str">
        <f>'[1]TCE - ANEXO IV - Preencher'!E92</f>
        <v>5.99 - Outros Serviços de Terceiros Pessoa Jurídica</v>
      </c>
      <c r="D83" s="3">
        <f>'[1]TCE - ANEXO IV - Preencher'!F92</f>
        <v>1699696000159</v>
      </c>
      <c r="E83" s="5" t="str">
        <f>'[1]TCE - ANEXO IV - Preencher'!G92</f>
        <v>QUALIAGUA LABORATORIO E CONSULTORIA LTDA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49775</v>
      </c>
      <c r="I83" s="6">
        <f>IF('[1]TCE - ANEXO IV - Preencher'!K92="","",'[1]TCE - ANEXO IV - Preencher'!K92)</f>
        <v>44013</v>
      </c>
      <c r="J83" s="5" t="str">
        <f>'[1]TCE - ANEXO IV - Preencher'!L92</f>
        <v>YQJLMSJJ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188</v>
      </c>
    </row>
    <row r="84" spans="1:12" s="8" customFormat="1" ht="19.5" customHeight="1" x14ac:dyDescent="0.2">
      <c r="A84" s="3">
        <f>IFERROR(VLOOKUP(B84,'[1]DADOS (OCULTAR)'!$P$3:$R$53,3,0),"")</f>
        <v>9039744000941</v>
      </c>
      <c r="B84" s="4" t="str">
        <f>'[1]TCE - ANEXO IV - Preencher'!C93</f>
        <v>UPA BARRA DE JANGADA</v>
      </c>
      <c r="C84" s="4" t="str">
        <f>'[1]TCE - ANEXO IV - Preencher'!E93</f>
        <v/>
      </c>
      <c r="D84" s="3">
        <f>'[1]TCE - ANEXO IV - Preencher'!F93</f>
        <v>2102498000129</v>
      </c>
      <c r="E84" s="5" t="str">
        <f>'[1]TCE - ANEXO IV - Preencher'!G93</f>
        <v>METROPOLITAN LIFE SEGURS.E PREV.PRIV.S.A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05/2020-7</v>
      </c>
      <c r="I84" s="6">
        <f>IF('[1]TCE - ANEXO IV - Preencher'!K93="","",'[1]TCE - ANEXO IV - Preencher'!K93)</f>
        <v>43994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3550308</v>
      </c>
      <c r="L84" s="7">
        <f>'[1]TCE - ANEXO IV - Preencher'!N93</f>
        <v>479.7</v>
      </c>
    </row>
    <row r="85" spans="1:12" s="8" customFormat="1" ht="19.5" customHeight="1" x14ac:dyDescent="0.2">
      <c r="A85" s="3">
        <f>IFERROR(VLOOKUP(B85,'[1]DADOS (OCULTAR)'!$P$3:$R$53,3,0),"")</f>
        <v>9039744000941</v>
      </c>
      <c r="B85" s="4" t="str">
        <f>'[1]TCE - ANEXO IV - Preencher'!C94</f>
        <v>UPA BARRA DE JANGADA</v>
      </c>
      <c r="C85" s="4" t="str">
        <f>'[1]TCE - ANEXO IV - Preencher'!E94</f>
        <v>5.2 - Serviços Técnicos Profissionais</v>
      </c>
      <c r="D85" s="3">
        <f>'[1]TCE - ANEXO IV - Preencher'!F94</f>
        <v>2512303000119</v>
      </c>
      <c r="E85" s="5" t="str">
        <f>'[1]TCE - ANEXO IV - Preencher'!G94</f>
        <v>NOROES AZEVEDO &amp; ADVOGADOS ASSOCIADOS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4074</v>
      </c>
      <c r="I85" s="6">
        <f>IF('[1]TCE - ANEXO IV - Preencher'!K94="","",'[1]TCE - ANEXO IV - Preencher'!K94)</f>
        <v>43991</v>
      </c>
      <c r="J85" s="5" t="str">
        <f>'[1]TCE - ANEXO IV - Preencher'!L94</f>
        <v>P4SHEY9J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2185</v>
      </c>
    </row>
    <row r="86" spans="1:12" s="8" customFormat="1" ht="19.5" customHeight="1" x14ac:dyDescent="0.2">
      <c r="A86" s="3">
        <f>IFERROR(VLOOKUP(B86,'[1]DADOS (OCULTAR)'!$P$3:$R$53,3,0),"")</f>
        <v>9039744000941</v>
      </c>
      <c r="B86" s="4" t="str">
        <f>'[1]TCE - ANEXO IV - Preencher'!C95</f>
        <v>UPA BARRA DE JANGADA</v>
      </c>
      <c r="C86" s="4" t="str">
        <f>'[1]TCE - ANEXO IV - Preencher'!E95</f>
        <v>5.2 - Serviços Técnicos Profissionais</v>
      </c>
      <c r="D86" s="3">
        <f>'[1]TCE - ANEXO IV - Preencher'!F95</f>
        <v>2512303000119</v>
      </c>
      <c r="E86" s="5" t="str">
        <f>'[1]TCE - ANEXO IV - Preencher'!G95</f>
        <v>NOROES AZEVEDO &amp; ADVOGADOS ASSOCIADOS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4123</v>
      </c>
      <c r="I86" s="6">
        <f>IF('[1]TCE - ANEXO IV - Preencher'!K95="","",'[1]TCE - ANEXO IV - Preencher'!K95)</f>
        <v>43991</v>
      </c>
      <c r="J86" s="5" t="str">
        <f>'[1]TCE - ANEXO IV - Preencher'!L95</f>
        <v>TGPCB1RK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1425</v>
      </c>
    </row>
    <row r="87" spans="1:12" s="8" customFormat="1" ht="19.5" customHeight="1" x14ac:dyDescent="0.2">
      <c r="A87" s="3">
        <f>IFERROR(VLOOKUP(B87,'[1]DADOS (OCULTAR)'!$P$3:$R$53,3,0),"")</f>
        <v>9039744000941</v>
      </c>
      <c r="B87" s="4" t="str">
        <f>'[1]TCE - ANEXO IV - Preencher'!C96</f>
        <v>UPA BARRA DE JANGADA</v>
      </c>
      <c r="C87" s="4" t="str">
        <f>'[1]TCE - ANEXO IV - Preencher'!E96</f>
        <v>5.18 - Teledonia Fixa</v>
      </c>
      <c r="D87" s="3">
        <f>'[1]TCE - ANEXO IV - Preencher'!F96</f>
        <v>3423730000193</v>
      </c>
      <c r="E87" s="5" t="str">
        <f>'[1]TCE - ANEXO IV - Preencher'!G96</f>
        <v>SMART TELECOMUNICACOES E SERVICOS LTDA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321662437</v>
      </c>
      <c r="I87" s="6">
        <f>IF('[1]TCE - ANEXO IV - Preencher'!K96="","",'[1]TCE - ANEXO IV - Preencher'!K96)</f>
        <v>44015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950</v>
      </c>
    </row>
    <row r="88" spans="1:12" s="8" customFormat="1" ht="19.5" customHeight="1" x14ac:dyDescent="0.2">
      <c r="A88" s="3">
        <f>IFERROR(VLOOKUP(B88,'[1]DADOS (OCULTAR)'!$P$3:$R$53,3,0),"")</f>
        <v>9039744000941</v>
      </c>
      <c r="B88" s="4" t="str">
        <f>'[1]TCE - ANEXO IV - Preencher'!C97</f>
        <v>UPA BARRA DE JANGADA</v>
      </c>
      <c r="C88" s="4" t="str">
        <f>'[1]TCE - ANEXO IV - Preencher'!E97</f>
        <v>5.9 - Telefonia Móvel</v>
      </c>
      <c r="D88" s="3">
        <f>'[1]TCE - ANEXO IV - Preencher'!F97</f>
        <v>4206050008246</v>
      </c>
      <c r="E88" s="5" t="str">
        <f>'[1]TCE - ANEXO IV - Preencher'!G97</f>
        <v>TIM CELULAR SA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4271327686</v>
      </c>
      <c r="I88" s="6">
        <f>IF('[1]TCE - ANEXO IV - Preencher'!K97="","",'[1]TCE - ANEXO IV - Preencher'!K97)</f>
        <v>44012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111.6</v>
      </c>
    </row>
    <row r="89" spans="1:12" s="8" customFormat="1" ht="19.5" customHeight="1" x14ac:dyDescent="0.2">
      <c r="A89" s="3">
        <f>IFERROR(VLOOKUP(B89,'[1]DADOS (OCULTAR)'!$P$3:$R$53,3,0),"")</f>
        <v>9039744000941</v>
      </c>
      <c r="B89" s="4" t="str">
        <f>'[1]TCE - ANEXO IV - Preencher'!C98</f>
        <v>UPA BARRA DE JANGADA</v>
      </c>
      <c r="C89" s="4" t="str">
        <f>'[1]TCE - ANEXO IV - Preencher'!E98</f>
        <v>5.17 - Manutenção de Software, Certificação Digital e Microfilmagem</v>
      </c>
      <c r="D89" s="3">
        <f>'[1]TCE - ANEXO IV - Preencher'!F98</f>
        <v>4732857000157</v>
      </c>
      <c r="E89" s="5" t="str">
        <f>'[1]TCE - ANEXO IV - Preencher'!G98</f>
        <v>SINTESE PREST SERV ASS GESTAO EMP LTDA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10622</v>
      </c>
      <c r="I89" s="6">
        <f>IF('[1]TCE - ANEXO IV - Preencher'!K98="","",'[1]TCE - ANEXO IV - Preencher'!K98)</f>
        <v>44013</v>
      </c>
      <c r="J89" s="5" t="str">
        <f>'[1]TCE - ANEXO IV - Preencher'!L98</f>
        <v>DKFD84WF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1733.91</v>
      </c>
    </row>
    <row r="90" spans="1:12" s="8" customFormat="1" ht="19.5" customHeight="1" x14ac:dyDescent="0.2">
      <c r="A90" s="3">
        <f>IFERROR(VLOOKUP(B90,'[1]DADOS (OCULTAR)'!$P$3:$R$53,3,0),"")</f>
        <v>9039744000941</v>
      </c>
      <c r="B90" s="4" t="str">
        <f>'[1]TCE - ANEXO IV - Preencher'!C99</f>
        <v>UPA BARRA DE JANGADA</v>
      </c>
      <c r="C90" s="4" t="str">
        <f>'[1]TCE - ANEXO IV - Preencher'!E99</f>
        <v>5.99 - Outros Serviços de Terceiros Pessoa Jurídica</v>
      </c>
      <c r="D90" s="3">
        <f>'[1]TCE - ANEXO IV - Preencher'!F99</f>
        <v>5467959000155</v>
      </c>
      <c r="E90" s="5" t="str">
        <f>'[1]TCE - ANEXO IV - Preencher'!G99</f>
        <v>MOTO 29 SERVIÇO DE ENTREGA LTDA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1432</v>
      </c>
      <c r="I90" s="6">
        <f>IF('[1]TCE - ANEXO IV - Preencher'!K99="","",'[1]TCE - ANEXO IV - Preencher'!K99)</f>
        <v>44022</v>
      </c>
      <c r="J90" s="5" t="str">
        <f>'[1]TCE - ANEXO IV - Preencher'!L99</f>
        <v>RSXK57116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427.23</v>
      </c>
    </row>
    <row r="91" spans="1:12" s="8" customFormat="1" ht="19.5" customHeight="1" x14ac:dyDescent="0.2">
      <c r="A91" s="3">
        <f>IFERROR(VLOOKUP(B91,'[1]DADOS (OCULTAR)'!$P$3:$R$53,3,0),"")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5.99 - Outros Serviços de Terceiros Pessoa Jurídica</v>
      </c>
      <c r="D91" s="3">
        <f>'[1]TCE - ANEXO IV - Preencher'!F100</f>
        <v>5467959000155</v>
      </c>
      <c r="E91" s="5" t="str">
        <f>'[1]TCE - ANEXO IV - Preencher'!G100</f>
        <v>MOTO 29 SERVIÇO DE ENTREGA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1420</v>
      </c>
      <c r="I91" s="6">
        <f>IF('[1]TCE - ANEXO IV - Preencher'!K100="","",'[1]TCE - ANEXO IV - Preencher'!K100)</f>
        <v>43998</v>
      </c>
      <c r="J91" s="5" t="str">
        <f>'[1]TCE - ANEXO IV - Preencher'!L100</f>
        <v>YQJLMSJJ</v>
      </c>
      <c r="K91" s="5" t="str">
        <f>IF(F91="B",LEFT('[1]TCE - ANEXO IV - Preencher'!M100,2),IF(F91="S",LEFT('[1]TCE - ANEXO IV - Preencher'!M100,7),IF('[1]TCE - ANEXO IV - Preencher'!H100="","")))</f>
        <v>2607901</v>
      </c>
      <c r="L91" s="7">
        <f>'[1]TCE - ANEXO IV - Preencher'!N100</f>
        <v>3548.51</v>
      </c>
    </row>
    <row r="92" spans="1:12" s="8" customFormat="1" ht="19.5" customHeight="1" x14ac:dyDescent="0.2">
      <c r="A92" s="3">
        <f>IFERROR(VLOOKUP(B92,'[1]DADOS (OCULTAR)'!$P$3:$R$53,3,0),"")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5.15 - Serviços Domésticos</v>
      </c>
      <c r="D92" s="3">
        <f>'[1]TCE - ANEXO IV - Preencher'!F101</f>
        <v>6272575004803</v>
      </c>
      <c r="E92" s="5" t="str">
        <f>'[1]TCE - ANEXO IV - Preencher'!G101</f>
        <v>LAVEBRAS GESTAO DE TEXTEIS S A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3412</v>
      </c>
      <c r="I92" s="6">
        <f>IF('[1]TCE - ANEXO IV - Preencher'!K101="","",'[1]TCE - ANEXO IV - Preencher'!K101)</f>
        <v>44012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2610707</v>
      </c>
      <c r="L92" s="7">
        <f>'[1]TCE - ANEXO IV - Preencher'!N101</f>
        <v>6458.4</v>
      </c>
    </row>
    <row r="93" spans="1:12" s="8" customFormat="1" ht="19.5" customHeight="1" x14ac:dyDescent="0.2">
      <c r="A93" s="3">
        <f>IFERROR(VLOOKUP(B93,'[1]DADOS (OCULTAR)'!$P$3:$R$53,3,0),"")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5.5 - Reparo e Manutenção de Máquinas e Equipamentos</v>
      </c>
      <c r="D93" s="3">
        <f>'[1]TCE - ANEXO IV - Preencher'!F102</f>
        <v>7146768000117</v>
      </c>
      <c r="E93" s="5" t="str">
        <f>'[1]TCE - ANEXO IV - Preencher'!G102</f>
        <v>SERV IMAGEM NORDESTE ASSISTENCIA TECNICA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3468</v>
      </c>
      <c r="I93" s="6">
        <f>IF('[1]TCE - ANEXO IV - Preencher'!K102="","",'[1]TCE - ANEXO IV - Preencher'!K102)</f>
        <v>44011</v>
      </c>
      <c r="J93" s="5" t="str">
        <f>'[1]TCE - ANEXO IV - Preencher'!L102</f>
        <v>MKJW88690</v>
      </c>
      <c r="K93" s="5" t="str">
        <f>IF(F93="B",LEFT('[1]TCE - ANEXO IV - Preencher'!M102,2),IF(F93="S",LEFT('[1]TCE - ANEXO IV - Preencher'!M102,7),IF('[1]TCE - ANEXO IV - Preencher'!H102="","")))</f>
        <v>2607901</v>
      </c>
      <c r="L93" s="7">
        <f>'[1]TCE - ANEXO IV - Preencher'!N102</f>
        <v>2059</v>
      </c>
    </row>
    <row r="94" spans="1:12" s="8" customFormat="1" ht="19.5" customHeight="1" x14ac:dyDescent="0.2">
      <c r="A94" s="3">
        <f>IFERROR(VLOOKUP(B94,'[1]DADOS (OCULTAR)'!$P$3:$R$53,3,0),"")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5.5 - Reparo e Manutenção de Máquinas e Equipamentos</v>
      </c>
      <c r="D94" s="3">
        <f>'[1]TCE - ANEXO IV - Preencher'!F103</f>
        <v>8845988000100</v>
      </c>
      <c r="E94" s="5" t="str">
        <f>'[1]TCE - ANEXO IV - Preencher'!G103</f>
        <v>ACESSPLUS MANUTENCAO LTDA ME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4349</v>
      </c>
      <c r="I94" s="6">
        <f>IF('[1]TCE - ANEXO IV - Preencher'!K103="","",'[1]TCE - ANEXO IV - Preencher'!K103)</f>
        <v>44013</v>
      </c>
      <c r="J94" s="5" t="str">
        <f>'[1]TCE - ANEXO IV - Preencher'!L103</f>
        <v>RHBWGQVZ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352.12</v>
      </c>
    </row>
    <row r="95" spans="1:12" s="8" customFormat="1" ht="19.5" customHeight="1" x14ac:dyDescent="0.2">
      <c r="A95" s="3">
        <f>IFERROR(VLOOKUP(B95,'[1]DADOS (OCULTAR)'!$P$3:$R$53,3,0),"")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5.5 - Reparo e Manutenção de Máquinas e Equipamentos</v>
      </c>
      <c r="D95" s="3">
        <f>'[1]TCE - ANEXO IV - Preencher'!F104</f>
        <v>9014387000100</v>
      </c>
      <c r="E95" s="5" t="str">
        <f>'[1]TCE - ANEXO IV - Preencher'!G104</f>
        <v>COMPLETA SERV DE AR CONDIC E LOC LTDA.ME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1256</v>
      </c>
      <c r="I95" s="6">
        <f>IF('[1]TCE - ANEXO IV - Preencher'!K104="","",'[1]TCE - ANEXO IV - Preencher'!K104)</f>
        <v>44005</v>
      </c>
      <c r="J95" s="5" t="str">
        <f>'[1]TCE - ANEXO IV - Preencher'!L104</f>
        <v>RFPMLEYM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3980.13</v>
      </c>
    </row>
    <row r="96" spans="1:12" s="8" customFormat="1" ht="19.5" customHeight="1" x14ac:dyDescent="0.2">
      <c r="A96" s="3">
        <f>IFERROR(VLOOKUP(B96,'[1]DADOS (OCULTAR)'!$P$3:$R$53,3,0),"")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5.3 - Locação de Máquinas e Equipamentos</v>
      </c>
      <c r="D96" s="3">
        <f>'[1]TCE - ANEXO IV - Preencher'!F105</f>
        <v>9014387000100</v>
      </c>
      <c r="E96" s="5" t="str">
        <f>'[1]TCE - ANEXO IV - Preencher'!G105</f>
        <v>COMPLETA SERV DE AR CONDIC E LOC LTDA.ME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6</v>
      </c>
      <c r="I96" s="6">
        <f>IF('[1]TCE - ANEXO IV - Preencher'!K105="","",'[1]TCE - ANEXO IV - Preencher'!K105)</f>
        <v>44002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260</v>
      </c>
    </row>
    <row r="97" spans="1:12" s="8" customFormat="1" ht="19.5" customHeight="1" x14ac:dyDescent="0.2">
      <c r="A97" s="3" t="str">
        <f>IFERROR(VLOOKUP(B97,'[1]DADOS (OCULTAR)'!$P$3:$R$53,3,0),"")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>5.23 - Limpeza e Conservação</v>
      </c>
      <c r="D106" s="3">
        <f>'[1]TCE - ANEXO IV - Preencher'!F115</f>
        <v>10229013000190</v>
      </c>
      <c r="E106" s="5" t="str">
        <f>'[1]TCE - ANEXO IV - Preencher'!G115</f>
        <v>INTERCLEAN ADMINISTRACAO LTDA-ME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216</v>
      </c>
      <c r="I106" s="6">
        <f>IF('[1]TCE - ANEXO IV - Preencher'!K115="","",'[1]TCE - ANEXO IV - Preencher'!K115)</f>
        <v>44013</v>
      </c>
      <c r="J106" s="5" t="str">
        <f>'[1]TCE - ANEXO IV - Preencher'!L115</f>
        <v>NKVMFEVW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42952.07</v>
      </c>
    </row>
    <row r="107" spans="1:12" s="8" customFormat="1" ht="19.5" customHeight="1" x14ac:dyDescent="0.2">
      <c r="A107" s="3">
        <f>IFERROR(VLOOKUP(B107,'[1]DADOS (OCULTAR)'!$P$3:$R$53,3,0),"")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5.3 - Locação de Máquinas e Equipamentos</v>
      </c>
      <c r="D107" s="3">
        <f>'[1]TCE - ANEXO IV - Preencher'!F116</f>
        <v>10279299000119</v>
      </c>
      <c r="E107" s="5" t="str">
        <f>'[1]TCE - ANEXO IV - Preencher'!G116</f>
        <v>RGRAPH COMERCIO E SERVICOS LTDA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2895</v>
      </c>
      <c r="I107" s="6">
        <f>IF('[1]TCE - ANEXO IV - Preencher'!K116="","",'[1]TCE - ANEXO IV - Preencher'!K116)</f>
        <v>44021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1834.44</v>
      </c>
    </row>
    <row r="108" spans="1:12" s="8" customFormat="1" ht="19.5" customHeight="1" x14ac:dyDescent="0.2">
      <c r="A108" s="3">
        <f>IFERROR(VLOOKUP(B108,'[1]DADOS (OCULTAR)'!$P$3:$R$53,3,0),"")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5.10 - Detetização/Tratamento de Resíduos e Afins</v>
      </c>
      <c r="D108" s="3">
        <f>'[1]TCE - ANEXO IV - Preencher'!F117</f>
        <v>10333266000100</v>
      </c>
      <c r="E108" s="5" t="str">
        <f>'[1]TCE - ANEXO IV - Preencher'!G117</f>
        <v>CARLOS ANTONIO DE O MILET JUNIOR-ME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7705</v>
      </c>
      <c r="I108" s="6">
        <f>IF('[1]TCE - ANEXO IV - Preencher'!K117="","",'[1]TCE - ANEXO IV - Preencher'!K117)</f>
        <v>44012</v>
      </c>
      <c r="J108" s="5" t="str">
        <f>'[1]TCE - ANEXO IV - Preencher'!L117</f>
        <v>NKVMFEVW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130</v>
      </c>
    </row>
    <row r="109" spans="1:12" s="8" customFormat="1" ht="19.5" customHeight="1" x14ac:dyDescent="0.2">
      <c r="A109" s="3">
        <f>IFERROR(VLOOKUP(B109,'[1]DADOS (OCULTAR)'!$P$3:$R$53,3,0),"")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5.1 - Locação de Equipamentos Médicos-Hospitalares</v>
      </c>
      <c r="D109" s="3">
        <f>'[1]TCE - ANEXO IV - Preencher'!F118</f>
        <v>10859287000163</v>
      </c>
      <c r="E109" s="5" t="str">
        <f>'[1]TCE - ANEXO IV - Preencher'!G118</f>
        <v>NEWMED COMERCIO E CONS EQUIP MED HOSP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31095</v>
      </c>
      <c r="I109" s="6">
        <f>IF('[1]TCE - ANEXO IV - Preencher'!K118="","",'[1]TCE - ANEXO IV - Preencher'!K118)</f>
        <v>44029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880</v>
      </c>
    </row>
    <row r="110" spans="1:12" s="8" customFormat="1" ht="19.5" customHeight="1" x14ac:dyDescent="0.2">
      <c r="A110" s="3">
        <f>IFERROR(VLOOKUP(B110,'[1]DADOS (OCULTAR)'!$P$3:$R$53,3,0),"")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5.5 - Reparo e Manutenção de Máquinas e Equipamentos</v>
      </c>
      <c r="D110" s="3">
        <f>'[1]TCE - ANEXO IV - Preencher'!F119</f>
        <v>11343756000150</v>
      </c>
      <c r="E110" s="5" t="str">
        <f>'[1]TCE - ANEXO IV - Preencher'!G119</f>
        <v>JL GRUPOS GERADORES LTDA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2533</v>
      </c>
      <c r="I110" s="6">
        <f>IF('[1]TCE - ANEXO IV - Preencher'!K119="","",'[1]TCE - ANEXO IV - Preencher'!K119)</f>
        <v>43987</v>
      </c>
      <c r="J110" s="5" t="str">
        <f>'[1]TCE - ANEXO IV - Preencher'!L119</f>
        <v>XAIL63526</v>
      </c>
      <c r="K110" s="5" t="str">
        <f>IF(F110="B",LEFT('[1]TCE - ANEXO IV - Preencher'!M119,2),IF(F110="S",LEFT('[1]TCE - ANEXO IV - Preencher'!M119,7),IF('[1]TCE - ANEXO IV - Preencher'!H119="","")))</f>
        <v>2603454</v>
      </c>
      <c r="L110" s="7">
        <f>'[1]TCE - ANEXO IV - Preencher'!N119</f>
        <v>250</v>
      </c>
    </row>
    <row r="111" spans="1:12" s="8" customFormat="1" ht="19.5" customHeight="1" x14ac:dyDescent="0.2">
      <c r="A111" s="3">
        <f>IFERROR(VLOOKUP(B111,'[1]DADOS (OCULTAR)'!$P$3:$R$53,3,0),"")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5.10 - Detetização/Tratamento de Resíduos e Afins</v>
      </c>
      <c r="D111" s="3">
        <f>'[1]TCE - ANEXO IV - Preencher'!F120</f>
        <v>11863530000180</v>
      </c>
      <c r="E111" s="5" t="str">
        <f>'[1]TCE - ANEXO IV - Preencher'!G120</f>
        <v>BRASCON GESTAO AMBIENTAL LTDA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44585</v>
      </c>
      <c r="I111" s="6">
        <f>IF('[1]TCE - ANEXO IV - Preencher'!K120="","",'[1]TCE - ANEXO IV - Preencher'!K120)</f>
        <v>44014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2611309</v>
      </c>
      <c r="L111" s="7">
        <f>'[1]TCE - ANEXO IV - Preencher'!N120</f>
        <v>2326.5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>
        <f>IFERROR(VLOOKUP(B114,'[1]DADOS (OCULTAR)'!$P$3:$R$53,3,0),"")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5.99 - Outros Serviços de Terceiros Pessoa Jurídica</v>
      </c>
      <c r="D114" s="3">
        <f>'[1]TCE - ANEXO IV - Preencher'!F123</f>
        <v>13409775000329</v>
      </c>
      <c r="E114" s="5" t="str">
        <f>'[1]TCE - ANEXO IV - Preencher'!G123</f>
        <v>LINUS LOG LTDA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726</v>
      </c>
      <c r="I114" s="6">
        <f>IF('[1]TCE - ANEXO IV - Preencher'!K123="","",'[1]TCE - ANEXO IV - Preencher'!K123)</f>
        <v>44015</v>
      </c>
      <c r="J114" s="5" t="str">
        <f>'[1]TCE - ANEXO IV - Preencher'!L123</f>
        <v>RRSB90886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356.33</v>
      </c>
    </row>
    <row r="115" spans="1:12" s="8" customFormat="1" ht="19.5" customHeight="1" x14ac:dyDescent="0.2">
      <c r="A115" s="3">
        <f>IFERROR(VLOOKUP(B115,'[1]DADOS (OCULTAR)'!$P$3:$R$53,3,0),"")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5.99 - Outros Serviços de Terceiros Pessoa Jurídica</v>
      </c>
      <c r="D115" s="3">
        <f>'[1]TCE - ANEXO IV - Preencher'!F124</f>
        <v>13409775000329</v>
      </c>
      <c r="E115" s="5" t="str">
        <f>'[1]TCE - ANEXO IV - Preencher'!G124</f>
        <v>LINUS LOG LTDA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725</v>
      </c>
      <c r="I115" s="6">
        <f>IF('[1]TCE - ANEXO IV - Preencher'!K124="","",'[1]TCE - ANEXO IV - Preencher'!K124)</f>
        <v>44015</v>
      </c>
      <c r="J115" s="5" t="str">
        <f>'[1]TCE - ANEXO IV - Preencher'!L124</f>
        <v>HPJU30600</v>
      </c>
      <c r="K115" s="5" t="str">
        <f>IF(F115="B",LEFT('[1]TCE - ANEXO IV - Preencher'!M124,2),IF(F115="S",LEFT('[1]TCE - ANEXO IV - Preencher'!M124,7),IF('[1]TCE - ANEXO IV - Preencher'!H124="","")))</f>
        <v>2607901</v>
      </c>
      <c r="L115" s="7">
        <f>'[1]TCE - ANEXO IV - Preencher'!N124</f>
        <v>1720.37</v>
      </c>
    </row>
    <row r="116" spans="1:12" s="8" customFormat="1" ht="19.5" customHeight="1" x14ac:dyDescent="0.2">
      <c r="A116" s="3">
        <f>IFERROR(VLOOKUP(B116,'[1]DADOS (OCULTAR)'!$P$3:$R$53,3,0),"")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5.19 - Serviços Gráficos, de Encadernação e de Emolduração</v>
      </c>
      <c r="D116" s="3">
        <f>'[1]TCE - ANEXO IV - Preencher'!F125</f>
        <v>13427459000118</v>
      </c>
      <c r="E116" s="5" t="str">
        <f>'[1]TCE - ANEXO IV - Preencher'!G125</f>
        <v>GRAFICA RB SOLUCOES EM IMPRESSOS LTDA-ME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7631</v>
      </c>
      <c r="I116" s="6">
        <f>IF('[1]TCE - ANEXO IV - Preencher'!K125="","",'[1]TCE - ANEXO IV - Preencher'!K125)</f>
        <v>44012</v>
      </c>
      <c r="J116" s="5" t="str">
        <f>'[1]TCE - ANEXO IV - Preencher'!L125</f>
        <v>2GAEGFWF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210</v>
      </c>
    </row>
    <row r="117" spans="1:12" s="8" customFormat="1" ht="19.5" customHeight="1" x14ac:dyDescent="0.2">
      <c r="A117" s="3">
        <f>IFERROR(VLOOKUP(B117,'[1]DADOS (OCULTAR)'!$P$3:$R$53,3,0),"")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5.3 - Locação de Máquinas e Equipamentos</v>
      </c>
      <c r="D117" s="3">
        <f>'[1]TCE - ANEXO IV - Preencher'!F126</f>
        <v>14543772000184</v>
      </c>
      <c r="E117" s="5" t="str">
        <f>'[1]TCE - ANEXO IV - Preencher'!G126</f>
        <v>BRAVO LOCACAO DE MAQ E EQUIPAMENTOS LTDA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5185</v>
      </c>
      <c r="I117" s="6">
        <f>IF('[1]TCE - ANEXO IV - Preencher'!K126="","",'[1]TCE - ANEXO IV - Preencher'!K126)</f>
        <v>44013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800</v>
      </c>
    </row>
    <row r="118" spans="1:12" s="8" customFormat="1" ht="19.5" customHeight="1" x14ac:dyDescent="0.2">
      <c r="A118" s="3">
        <f>IFERROR(VLOOKUP(B118,'[1]DADOS (OCULTAR)'!$P$3:$R$53,3,0),"")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5.5 - Reparo e Manutenção de Máquinas e Equipamentos</v>
      </c>
      <c r="D118" s="3">
        <f>'[1]TCE - ANEXO IV - Preencher'!F127</f>
        <v>17398584000106</v>
      </c>
      <c r="E118" s="5" t="str">
        <f>'[1]TCE - ANEXO IV - Preencher'!G127</f>
        <v>MTG MONTAGEM TECNICA DE GAS LTDAME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1193</v>
      </c>
      <c r="I118" s="6">
        <f>IF('[1]TCE - ANEXO IV - Preencher'!K127="","",'[1]TCE - ANEXO IV - Preencher'!K127)</f>
        <v>44014</v>
      </c>
      <c r="J118" s="5" t="str">
        <f>'[1]TCE - ANEXO IV - Preencher'!L127</f>
        <v>SQBDILBE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600</v>
      </c>
    </row>
    <row r="119" spans="1:12" s="8" customFormat="1" ht="19.5" customHeight="1" x14ac:dyDescent="0.2">
      <c r="A119" s="3">
        <f>IFERROR(VLOOKUP(B119,'[1]DADOS (OCULTAR)'!$P$3:$R$53,3,0),"")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5.8 - Locação de Veículos Automotores</v>
      </c>
      <c r="D119" s="3">
        <f>'[1]TCE - ANEXO IV - Preencher'!F128</f>
        <v>17863255000180</v>
      </c>
      <c r="E119" s="5" t="str">
        <f>'[1]TCE - ANEXO IV - Preencher'!G128</f>
        <v>FLAVIA ALVES DE SOUSA ME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2255</v>
      </c>
      <c r="I119" s="6">
        <f>IF('[1]TCE - ANEXO IV - Preencher'!K128="","",'[1]TCE - ANEXO IV - Preencher'!K128)</f>
        <v>44014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2611101</v>
      </c>
      <c r="L119" s="7">
        <f>'[1]TCE - ANEXO IV - Preencher'!N128</f>
        <v>18033.330000000002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>
        <f>IFERROR(VLOOKUP(B121,'[1]DADOS (OCULTAR)'!$P$3:$R$53,3,0),"")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5.4 - Reparo e Manutenção de Bens Imóveis</v>
      </c>
      <c r="D121" s="3">
        <f>'[1]TCE - ANEXO IV - Preencher'!F130</f>
        <v>23921113000125</v>
      </c>
      <c r="E121" s="5" t="str">
        <f>'[1]TCE - ANEXO IV - Preencher'!G130</f>
        <v>DA TERRA PAISAGISMO  JARDINAGEM LTDA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2207</v>
      </c>
      <c r="I121" s="6">
        <f>IF('[1]TCE - ANEXO IV - Preencher'!K130="","",'[1]TCE - ANEXO IV - Preencher'!K130)</f>
        <v>44005</v>
      </c>
      <c r="J121" s="5" t="str">
        <f>'[1]TCE - ANEXO IV - Preencher'!L130</f>
        <v>UGDLNUP8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661</v>
      </c>
    </row>
    <row r="122" spans="1:12" s="8" customFormat="1" ht="19.5" customHeight="1" x14ac:dyDescent="0.2">
      <c r="A122" s="3">
        <f>IFERROR(VLOOKUP(B122,'[1]DADOS (OCULTAR)'!$P$3:$R$53,3,0),"")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5.5 - Reparo e Manutenção de Máquinas e Equipamentos</v>
      </c>
      <c r="D122" s="3">
        <f>'[1]TCE - ANEXO IV - Preencher'!F131</f>
        <v>24380578002041</v>
      </c>
      <c r="E122" s="5" t="str">
        <f>'[1]TCE - ANEXO IV - Preencher'!G131</f>
        <v>WHITE MARTINS GASES IND. DO NE S.A.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9437</v>
      </c>
      <c r="I122" s="6">
        <f>IF('[1]TCE - ANEXO IV - Preencher'!K131="","",'[1]TCE - ANEXO IV - Preencher'!K131)</f>
        <v>43987</v>
      </c>
      <c r="J122" s="5" t="str">
        <f>'[1]TCE - ANEXO IV - Preencher'!L131</f>
        <v>QTDT22436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441.63</v>
      </c>
    </row>
    <row r="123" spans="1:12" s="8" customFormat="1" ht="19.5" customHeight="1" x14ac:dyDescent="0.2">
      <c r="A123" s="3">
        <f>IFERROR(VLOOKUP(B123,'[1]DADOS (OCULTAR)'!$P$3:$R$53,3,0),"")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5.1 - Locação de Equipamentos Médicos-Hospitalares</v>
      </c>
      <c r="D123" s="3">
        <f>'[1]TCE - ANEXO IV - Preencher'!F132</f>
        <v>24380578002041</v>
      </c>
      <c r="E123" s="5" t="str">
        <f>'[1]TCE - ANEXO IV - Preencher'!G132</f>
        <v>WHITE MARTINS GASES IND. DO NE S.A.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126854</v>
      </c>
      <c r="I123" s="6">
        <f>IF('[1]TCE - ANEXO IV - Preencher'!K132="","",'[1]TCE - ANEXO IV - Preencher'!K132)</f>
        <v>43988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2607901</v>
      </c>
      <c r="L123" s="7">
        <f>'[1]TCE - ANEXO IV - Preencher'!N132</f>
        <v>566.58000000000004</v>
      </c>
    </row>
    <row r="124" spans="1:12" s="8" customFormat="1" ht="19.5" customHeight="1" x14ac:dyDescent="0.2">
      <c r="A124" s="3">
        <f>IFERROR(VLOOKUP(B124,'[1]DADOS (OCULTAR)'!$P$3:$R$53,3,0),"")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5.2 - Serviços Técnicos Profissionais</v>
      </c>
      <c r="D124" s="3">
        <f>'[1]TCE - ANEXO IV - Preencher'!F133</f>
        <v>27814653000160</v>
      </c>
      <c r="E124" s="5" t="str">
        <f>'[1]TCE - ANEXO IV - Preencher'!G133</f>
        <v>LUMI CONSULTORIA E SERVIÇOS LTDA EPP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438</v>
      </c>
      <c r="I124" s="6">
        <f>IF('[1]TCE - ANEXO IV - Preencher'!K133="","",'[1]TCE - ANEXO IV - Preencher'!K133)</f>
        <v>43991</v>
      </c>
      <c r="J124" s="5" t="str">
        <f>'[1]TCE - ANEXO IV - Preencher'!L133</f>
        <v>SZM1YNUH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960.25</v>
      </c>
    </row>
    <row r="125" spans="1:12" s="8" customFormat="1" ht="19.5" customHeight="1" x14ac:dyDescent="0.2">
      <c r="A125" s="3">
        <f>IFERROR(VLOOKUP(B125,'[1]DADOS (OCULTAR)'!$P$3:$R$53,3,0),"")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5.17 - Manutenção de Software, Certificação Digital e Microfilmagem</v>
      </c>
      <c r="D125" s="3">
        <f>'[1]TCE - ANEXO IV - Preencher'!F134</f>
        <v>53113791001285</v>
      </c>
      <c r="E125" s="5" t="str">
        <f>'[1]TCE - ANEXO IV - Preencher'!G134</f>
        <v>TOTVS BELO HORIZONTE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36531</v>
      </c>
      <c r="I125" s="6">
        <f>IF('[1]TCE - ANEXO IV - Preencher'!K134="","",'[1]TCE - ANEXO IV - Preencher'!K134)</f>
        <v>43986</v>
      </c>
      <c r="J125" s="5" t="str">
        <f>'[1]TCE - ANEXO IV - Preencher'!L134</f>
        <v>5BAC9C67</v>
      </c>
      <c r="K125" s="5" t="str">
        <f>IF(F125="B",LEFT('[1]TCE - ANEXO IV - Preencher'!M134,2),IF(F125="S",LEFT('[1]TCE - ANEXO IV - Preencher'!M134,7),IF('[1]TCE - ANEXO IV - Preencher'!H134="","")))</f>
        <v>3106200</v>
      </c>
      <c r="L125" s="7">
        <f>'[1]TCE - ANEXO IV - Preencher'!N134</f>
        <v>93.51</v>
      </c>
    </row>
    <row r="126" spans="1:12" s="8" customFormat="1" ht="19.5" customHeight="1" x14ac:dyDescent="0.2">
      <c r="A126" s="3">
        <f>IFERROR(VLOOKUP(B126,'[1]DADOS (OCULTAR)'!$P$3:$R$53,3,0),"")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5.17 - Manutenção de Software, Certificação Digital e Microfilmagem</v>
      </c>
      <c r="D126" s="3">
        <f>'[1]TCE - ANEXO IV - Preencher'!F135</f>
        <v>53113791001285</v>
      </c>
      <c r="E126" s="5" t="str">
        <f>'[1]TCE - ANEXO IV - Preencher'!G135</f>
        <v>TOTVS BELO HORIZONTE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36533</v>
      </c>
      <c r="I126" s="6">
        <f>IF('[1]TCE - ANEXO IV - Preencher'!K135="","",'[1]TCE - ANEXO IV - Preencher'!K135)</f>
        <v>43983</v>
      </c>
      <c r="J126" s="5" t="str">
        <f>'[1]TCE - ANEXO IV - Preencher'!L135</f>
        <v>C57912e9</v>
      </c>
      <c r="K126" s="5" t="str">
        <f>IF(F126="B",LEFT('[1]TCE - ANEXO IV - Preencher'!M135,2),IF(F126="S",LEFT('[1]TCE - ANEXO IV - Preencher'!M135,7),IF('[1]TCE - ANEXO IV - Preencher'!H135="","")))</f>
        <v>3106200</v>
      </c>
      <c r="L126" s="7">
        <f>'[1]TCE - ANEXO IV - Preencher'!N135</f>
        <v>657.71</v>
      </c>
    </row>
    <row r="127" spans="1:12" s="8" customFormat="1" ht="19.5" customHeight="1" x14ac:dyDescent="0.2">
      <c r="A127" s="3">
        <f>IFERROR(VLOOKUP(B127,'[1]DADOS (OCULTAR)'!$P$3:$R$53,3,0),"")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5.17 - Manutenção de Software, Certificação Digital e Microfilmagem</v>
      </c>
      <c r="D127" s="3">
        <f>'[1]TCE - ANEXO IV - Preencher'!F136</f>
        <v>92306257000607</v>
      </c>
      <c r="E127" s="5" t="str">
        <f>'[1]TCE - ANEXO IV - Preencher'!G136</f>
        <v>MV INFORMATICA NORDESTE LTDA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12133</v>
      </c>
      <c r="I127" s="6">
        <f>IF('[1]TCE - ANEXO IV - Preencher'!K136="","",'[1]TCE - ANEXO IV - Preencher'!K136)</f>
        <v>43984</v>
      </c>
      <c r="J127" s="5" t="str">
        <f>'[1]TCE - ANEXO IV - Preencher'!L136</f>
        <v>8MELIFDG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11400.55</v>
      </c>
    </row>
    <row r="128" spans="1:12" s="8" customFormat="1" ht="19.5" customHeight="1" x14ac:dyDescent="0.2">
      <c r="A128" s="3">
        <f>IFERROR(VLOOKUP(B128,'[1]DADOS (OCULTAR)'!$P$3:$R$53,3,0),"")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5.13 - Água e Esgoto</v>
      </c>
      <c r="D128" s="3">
        <f>'[1]TCE - ANEXO IV - Preencher'!F137</f>
        <v>0</v>
      </c>
      <c r="E128" s="5" t="str">
        <f>'[1]TCE - ANEXO IV - Preencher'!G137</f>
        <v>COMPESA CIA SANEAMENTO PERNAMBUCO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>13/07/202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5422.71</v>
      </c>
    </row>
    <row r="129" spans="1:12" s="8" customFormat="1" ht="19.5" customHeight="1" x14ac:dyDescent="0.2">
      <c r="A129" s="3">
        <f>IFERROR(VLOOKUP(B129,'[1]DADOS (OCULTAR)'!$P$3:$R$53,3,0),"")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5.12 - Energia Elétrica</v>
      </c>
      <c r="D129" s="3" t="e">
        <f>'[1]TCE - ANEXO IV - Preencher'!#REF!</f>
        <v>#REF!</v>
      </c>
      <c r="E129" s="5" t="str">
        <f>'[1]TCE - ANEXO IV - Preencher'!F138</f>
        <v xml:space="preserve">                                     10572048/0001-28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113473173</v>
      </c>
      <c r="I129" s="6">
        <f>IF('[1]TCE - ANEXO IV - Preencher'!K138="","",'[1]TCE - ANEXO IV - Preencher'!K138)</f>
        <v>44012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15184.34</v>
      </c>
    </row>
    <row r="130" spans="1:12" s="8" customFormat="1" ht="19.5" customHeight="1" x14ac:dyDescent="0.2">
      <c r="A130" s="3">
        <f>IFERROR(VLOOKUP(B130,'[1]DADOS (OCULTAR)'!$P$3:$R$53,3,0),"")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5.20 - Serviços Judicíarios e Cartoriais</v>
      </c>
      <c r="D130" s="3" t="str">
        <f>'[1]TCE - ANEXO IV - Preencher'!F139</f>
        <v>11690427/0001-85</v>
      </c>
      <c r="E130" s="5" t="str">
        <f>'[1]TCE - ANEXO IV - Preencher'!G139</f>
        <v>8º OFICIO DE NOTAS DO RECIFE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44011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21.08</v>
      </c>
    </row>
    <row r="131" spans="1:12" s="8" customFormat="1" ht="19.5" customHeight="1" x14ac:dyDescent="0.2">
      <c r="A131" s="3">
        <f>IFERROR(VLOOKUP(B131,'[1]DADOS (OCULTAR)'!$P$3:$R$53,3,0),"")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4.99 - Outros Serviços de Terceiros Pessoa Física</v>
      </c>
      <c r="D131" s="3">
        <f>'[1]TCE - ANEXO IV - Preencher'!F140</f>
        <v>0</v>
      </c>
      <c r="E131" s="5" t="str">
        <f>'[1]TCE - ANEXO IV - Preencher'!G140</f>
        <v>TRIBUNAL REGIONAL DO TRABALHO 6ª REGIAO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>
        <f>IF('[1]TCE - ANEXO IV - Preencher'!K140="","",'[1]TCE - ANEXO IV - Preencher'!K140)</f>
        <v>44013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1850</v>
      </c>
    </row>
    <row r="132" spans="1:12" s="8" customFormat="1" ht="19.5" customHeight="1" x14ac:dyDescent="0.2">
      <c r="A132" s="3">
        <f>IFERROR(VLOOKUP(B132,'[1]DADOS (OCULTAR)'!$P$3:$R$53,3,0),"")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4.99 - Outros Serviços de Terceiros Pessoa Física</v>
      </c>
      <c r="D132" s="3">
        <f>'[1]TCE - ANEXO IV - Preencher'!F141</f>
        <v>0</v>
      </c>
      <c r="E132" s="5" t="str">
        <f>'[1]TCE - ANEXO IV - Preencher'!G141</f>
        <v>TRIBUNAL REGIONAL DO TRABALHO 6ª REGIAO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>
        <f>IF('[1]TCE - ANEXO IV - Preencher'!K141="","",'[1]TCE - ANEXO IV - Preencher'!K141)</f>
        <v>44013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1745</v>
      </c>
    </row>
    <row r="133" spans="1:12" s="8" customFormat="1" ht="19.5" customHeight="1" x14ac:dyDescent="0.2">
      <c r="A133" s="3">
        <f>IFERROR(VLOOKUP(B133,'[1]DADOS (OCULTAR)'!$P$3:$R$53,3,0),"")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4.99 - Outros Serviços de Terceiros Pessoa Física</v>
      </c>
      <c r="D133" s="3">
        <f>'[1]TCE - ANEXO IV - Preencher'!F142</f>
        <v>0</v>
      </c>
      <c r="E133" s="5" t="str">
        <f>'[1]TCE - ANEXO IV - Preencher'!G142</f>
        <v>TRIBUNAL REGIONAL DO TRABALHO 6ª REGIAO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>
        <f>IF('[1]TCE - ANEXO IV - Preencher'!K142="","",'[1]TCE - ANEXO IV - Preencher'!K142)</f>
        <v>44027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2362</v>
      </c>
    </row>
    <row r="134" spans="1:12" s="8" customFormat="1" ht="19.5" customHeight="1" x14ac:dyDescent="0.2">
      <c r="A134" s="3">
        <f>IFERROR(VLOOKUP(B134,'[1]DADOS (OCULTAR)'!$P$3:$R$53,3,0),"")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5.16 - Serviços Médico-Hospitalares, Odotonlógia e Laboratoriais</v>
      </c>
      <c r="D134" s="3">
        <f>'[1]TCE - ANEXO IV - Preencher'!F143</f>
        <v>4539279016300</v>
      </c>
      <c r="E134" s="5" t="str">
        <f>'[1]TCE - ANEXO IV - Preencher'!G143</f>
        <v>CIENTIFICLAB PRODUTOS  LABORATORIAS E SISTEMAS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000000067</v>
      </c>
      <c r="I134" s="6">
        <f>IF('[1]TCE - ANEXO IV - Preencher'!K143="","",'[1]TCE - ANEXO IV - Preencher'!K143)</f>
        <v>44011</v>
      </c>
      <c r="J134" s="5" t="str">
        <f>'[1]TCE - ANEXO IV - Preencher'!L143</f>
        <v>HDXE86979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11728.23</v>
      </c>
    </row>
    <row r="135" spans="1:12" s="8" customFormat="1" ht="19.5" customHeight="1" x14ac:dyDescent="0.2">
      <c r="A135" s="3">
        <f>IFERROR(VLOOKUP(B135,'[1]DADOS (OCULTAR)'!$P$3:$R$53,3,0),"")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5.2 - Serviços Técnicos Profissionais</v>
      </c>
      <c r="D135" s="3">
        <f>'[1]TCE - ANEXO IV - Preencher'!F144</f>
        <v>18835749000114</v>
      </c>
      <c r="E135" s="5" t="str">
        <f>'[1]TCE - ANEXO IV - Preencher'!G144</f>
        <v>JEMN SERVICOS MEDICOS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000000199</v>
      </c>
      <c r="I135" s="6">
        <f>IF('[1]TCE - ANEXO IV - Preencher'!K144="","",'[1]TCE - ANEXO IV - Preencher'!K144)</f>
        <v>44026</v>
      </c>
      <c r="J135" s="5" t="str">
        <f>'[1]TCE - ANEXO IV - Preencher'!L144</f>
        <v>NURZ29273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3500</v>
      </c>
    </row>
    <row r="136" spans="1:12" s="8" customFormat="1" ht="19.5" customHeight="1" x14ac:dyDescent="0.2">
      <c r="A136" s="3">
        <f>IFERROR(VLOOKUP(B136,'[1]DADOS (OCULTAR)'!$P$3:$R$53,3,0),"")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 xml:space="preserve">5.21 - Seguros em geral </v>
      </c>
      <c r="D136" s="3">
        <f>'[1]TCE - ANEXO IV - Preencher'!F145</f>
        <v>33054826000192</v>
      </c>
      <c r="E136" s="5" t="str">
        <f>'[1]TCE - ANEXO IV - Preencher'!G145</f>
        <v>COMPANHIA EXCELSIOR DE SEGUROS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81180017043</v>
      </c>
      <c r="I136" s="6">
        <f>IF('[1]TCE - ANEXO IV - Preencher'!K145="","",'[1]TCE - ANEXO IV - Preencher'!K145)</f>
        <v>43795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</v>
      </c>
      <c r="L136" s="7">
        <f>'[1]TCE - ANEXO IV - Preencher'!N145</f>
        <v>194.02</v>
      </c>
    </row>
    <row r="137" spans="1:12" s="8" customFormat="1" ht="19.5" customHeight="1" x14ac:dyDescent="0.2">
      <c r="A137" s="3">
        <f>IFERROR(VLOOKUP(B137,'[1]DADOS (OCULTAR)'!$P$3:$R$53,3,0),"")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 xml:space="preserve">5.21 - Seguros em geral </v>
      </c>
      <c r="D137" s="3">
        <f>'[1]TCE - ANEXO IV - Preencher'!F146</f>
        <v>28087620000129</v>
      </c>
      <c r="E137" s="5" t="str">
        <f>'[1]TCE - ANEXO IV - Preencher'!G146</f>
        <v>BBR CORRETORA DE SEGUROS EIRELLI EPP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053137688953</v>
      </c>
      <c r="I137" s="6">
        <f>IF('[1]TCE - ANEXO IV - Preencher'!K146="","",'[1]TCE - ANEXO IV - Preencher'!K146)</f>
        <v>43803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</v>
      </c>
      <c r="L137" s="7">
        <f>'[1]TCE - ANEXO IV - Preencher'!N146</f>
        <v>537.63</v>
      </c>
    </row>
    <row r="138" spans="1:12" s="8" customFormat="1" ht="19.5" customHeight="1" x14ac:dyDescent="0.2">
      <c r="A138" s="3">
        <f>IFERROR(VLOOKUP(B138,'[1]DADOS (OCULTAR)'!$P$3:$R$53,3,0),"")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5.99 - Outros Serviços de Terceiros Pessoa Jurídica</v>
      </c>
      <c r="D138" s="3">
        <f>'[1]TCE - ANEXO IV - Preencher'!F147</f>
        <v>4027726000179</v>
      </c>
      <c r="E138" s="5" t="str">
        <f>'[1]TCE - ANEXO IV - Preencher'!G147</f>
        <v>CONSELHO REGIONAL DE TECNICOS RADIOLOGIA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2665289099023344238</v>
      </c>
      <c r="I138" s="6">
        <f>IF('[1]TCE - ANEXO IV - Preencher'!K147="","",'[1]TCE - ANEXO IV - Preencher'!K147)</f>
        <v>44039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</v>
      </c>
      <c r="L138" s="7">
        <f>'[1]TCE - ANEXO IV - Preencher'!N147</f>
        <v>51.66</v>
      </c>
    </row>
    <row r="139" spans="1:12" s="8" customFormat="1" ht="19.5" customHeight="1" x14ac:dyDescent="0.2">
      <c r="A139" s="3">
        <f>IFERROR(VLOOKUP(B139,'[1]DADOS (OCULTAR)'!$P$3:$R$53,3,0),"")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5.99 - Outros Serviços de Terceiros Pessoa Jurídica</v>
      </c>
      <c r="D139" s="3">
        <f>'[1]TCE - ANEXO IV - Preencher'!F148</f>
        <v>4027726000179</v>
      </c>
      <c r="E139" s="5" t="str">
        <f>'[1]TCE - ANEXO IV - Preencher'!G148</f>
        <v>CONSELHO REGIONAL DE TECNICOS RADIOLOGIA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2665289099023344239</v>
      </c>
      <c r="I139" s="6">
        <f>IF('[1]TCE - ANEXO IV - Preencher'!K148="","",'[1]TCE - ANEXO IV - Preencher'!K148)</f>
        <v>44039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</v>
      </c>
      <c r="L139" s="7">
        <f>'[1]TCE - ANEXO IV - Preencher'!N148</f>
        <v>51.66</v>
      </c>
    </row>
    <row r="140" spans="1:12" s="8" customFormat="1" ht="19.5" customHeight="1" x14ac:dyDescent="0.2">
      <c r="A140" s="3">
        <f>IFERROR(VLOOKUP(B140,'[1]DADOS (OCULTAR)'!$P$3:$R$53,3,0),"")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 xml:space="preserve">5.25 - Serviços Bancários </v>
      </c>
      <c r="D140" s="3">
        <f>'[1]TCE - ANEXO IV - Preencher'!F149</f>
        <v>360305301570</v>
      </c>
      <c r="E140" s="5" t="str">
        <f>'[1]TCE - ANEXO IV - Preencher'!G149</f>
        <v>CEF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1904/1905</v>
      </c>
      <c r="I140" s="6">
        <f>IF('[1]TCE - ANEXO IV - Preencher'!K149="","",'[1]TCE - ANEXO IV - Preencher'!K149)</f>
        <v>44012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508</v>
      </c>
    </row>
    <row r="141" spans="1:12" s="8" customFormat="1" ht="19.5" customHeight="1" x14ac:dyDescent="0.2">
      <c r="A141" s="3">
        <f>IFERROR(VLOOKUP(B141,'[1]DADOS (OCULTAR)'!$P$3:$R$53,3,0),"")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 xml:space="preserve">5.25 - Serviços Bancários </v>
      </c>
      <c r="D141" s="3">
        <f>'[1]TCE - ANEXO IV - Preencher'!F150</f>
        <v>360305301570</v>
      </c>
      <c r="E141" s="5" t="str">
        <f>'[1]TCE - ANEXO IV - Preencher'!G150</f>
        <v>CEF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1904/1905</v>
      </c>
      <c r="I141" s="6">
        <f>IF('[1]TCE - ANEXO IV - Preencher'!K150="","",'[1]TCE - ANEXO IV - Preencher'!K150)</f>
        <v>44012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349.7</v>
      </c>
    </row>
    <row r="142" spans="1:12" s="8" customFormat="1" ht="19.5" customHeight="1" x14ac:dyDescent="0.2">
      <c r="A142" s="3">
        <f>IFERROR(VLOOKUP(B142,'[1]DADOS (OCULTAR)'!$P$3:$R$53,3,0),"")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5.99 - Outros Serviços de Terceiros Pessoa Jurídica</v>
      </c>
      <c r="D142" s="3">
        <f>'[1]TCE - ANEXO IV - Preencher'!F151</f>
        <v>9039744000941</v>
      </c>
      <c r="E142" s="5" t="str">
        <f>'[1]TCE - ANEXO IV - Preencher'!G151</f>
        <v>JUROS E MULTA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44012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2982.73</v>
      </c>
    </row>
    <row r="143" spans="1:12" s="8" customFormat="1" ht="19.5" customHeight="1" x14ac:dyDescent="0.2">
      <c r="A143" s="3">
        <f>IFERROR(VLOOKUP(B143,'[1]DADOS (OCULTAR)'!$P$3:$R$53,3,0),"")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 xml:space="preserve">4.6 - Serviços Médicos, Odontológico e Farmacêutocos </v>
      </c>
      <c r="D143" s="3">
        <f>'[1]TCE - ANEXO IV - Preencher'!F152</f>
        <v>7478701442</v>
      </c>
      <c r="E143" s="5" t="str">
        <f>'[1]TCE - ANEXO IV - Preencher'!G152</f>
        <v>CLENIO ERMESON MOURA DA SILVA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006/2020</v>
      </c>
      <c r="I143" s="6">
        <f>IF('[1]TCE - ANEXO IV - Preencher'!K152="","",'[1]TCE - ANEXO IV - Preencher'!K152)</f>
        <v>44013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2607901</v>
      </c>
      <c r="L143" s="7">
        <f>'[1]TCE - ANEXO IV - Preencher'!N152</f>
        <v>1140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u3xyIqpYDFK7dh06Otv5auCDzHU0o5Pw3930czwzQ2h28c9HrqBu41k4ik3XgEaaH1kL24A/B7i9kfCAPJvHaw==" saltValue="GqgnyVTa+caOFBqOnYgA8Q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2020-08-06T03:22:22Z</dcterms:created>
  <dcterms:modified xsi:type="dcterms:W3CDTF">2020-08-06T03:22:43Z</dcterms:modified>
</cp:coreProperties>
</file>