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2. FEVEREIRO\TCE - FINAL\3.TCE DGMMAS EXCEL\"/>
    </mc:Choice>
  </mc:AlternateContent>
  <xr:revisionPtr revIDLastSave="0" documentId="8_{21BF2CF2-08D7-41FE-8DAD-AD696CB95C92}" xr6:coauthVersionLast="46" xr6:coauthVersionMax="46" xr10:uidLastSave="{00000000-0000-0000-0000-000000000000}"/>
  <bookViews>
    <workbookView xWindow="-120" yWindow="-120" windowWidth="21840" windowHeight="13140" xr2:uid="{B8364945-A7AE-4181-A42D-6E418C58FCEA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CG">'[2]DADOS (OCULTAR)'!$AA$4:$AA$15</definedName>
    <definedName name="ANOS">'[2]DADOS (OCULTAR)'!$AN$3:$AN$13</definedName>
    <definedName name="ATIVOSouJOVEM">'[2]DADOS (OCULTAR)'!$Y$4:$Y$5</definedName>
    <definedName name="CATDESP6">'[2]DADOS (OCULTAR)'!$B$3:$B$183</definedName>
    <definedName name="CLASSIF">'[2]DADOS (OCULTAR)'!#REF!</definedName>
    <definedName name="Classificação">'[2]DADOS (OCULTAR)'!$F$4:$F$5</definedName>
    <definedName name="COMPET">'[2]DADOS (OCULTAR)'!$D$5:$D$76</definedName>
    <definedName name="DIVISÃO">'[2]DADOS (OCULTAR)'!$U$3:$U$4</definedName>
    <definedName name="EVENTO">[2]MEM.CÁLC.FP.!$B$6:$B$7</definedName>
    <definedName name="Excel_BuiltIn_Print_Area_8">#REF!</definedName>
    <definedName name="Excel_BuiltIn_Print_Area_9">#REF!</definedName>
    <definedName name="MESES">'[2]DADOS (OCULTAR)'!$Z$4:$Z$15</definedName>
    <definedName name="RELDESPPG">'[2]DADOS (OCULTAR)'!$AK$3:$AK$200</definedName>
    <definedName name="UNIDADES">'[2]DADOS (OCULTAR)'!$P$3:$P$56</definedName>
    <definedName name="UNIDADES_OSS">'[2]DADOS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<sst xmlns="http://schemas.openxmlformats.org/spreadsheetml/2006/main" count="221" uniqueCount="170">
  <si>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</si>
  <si>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</si>
  <si>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</si>
  <si>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</si>
  <si>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</si>
  <si>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</si>
  <si>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</si>
  <si>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</si>
  <si>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</si>
  <si>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</si>
  <si>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</si>
  <si>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</si>
  <si>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https://imip-sistemas.org.br/sistemas/_scriptcase_producao_v9/file/doc/portal_transparencia/contratos_fornecedores/1550/08845988000100p.PDF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</si>
  <si>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</si>
  <si>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</si>
  <si>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</si>
  <si>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https://imip-sistemas.org.br/sistemas/_scriptcase_producao_v9/file/doc/portal_transparencia/contratos_fornecedores/1567/00331788000119p.pdf</t>
  </si>
  <si>
    <t>Objeto do contrato</t>
  </si>
  <si>
    <t>BRASCON GESTÃO AMBIENTAL LTDA</t>
  </si>
  <si>
    <t>PRESTAÇÃO SERVIÇO DE COLETA, TRANSPORTE, TRATAMENTO E DESTINAÇÃO FINAL DOS RESÍDUOS DO SERVIÇO DE SAÚDE.</t>
  </si>
  <si>
    <t>https://imip-sistemas.org.br/sistemas/_scriptcase_producao_v9/file/doc/portal_transparencia/contratos_fornecedores/598/11863530000180p.PDF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</si>
  <si>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</si>
  <si>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</si>
  <si>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</si>
  <si>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</si>
  <si>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https://imip-sistemas.org.br/sistemas/_scriptcase_producao_v9/file/doc/portal_transparencia/contratos_fornecedores/587/09014387000100p.pdf</t>
  </si>
  <si>
    <t>2 - Taxas</t>
  </si>
  <si>
    <t>09315554000152</t>
  </si>
  <si>
    <t>DA TERRA - PAISAGISMO &amp; JARDINAGEM LTDA</t>
  </si>
  <si>
    <t>PRESTAÇÃO SERVIÇOS TÉCNICOS E ESPECIALIZADO DE MANUTENÇÃO DE JARDINS</t>
  </si>
  <si>
    <t>https://imip-sistemas.org.br/sistemas/_scriptcase_producao_v9/file/doc/portal_transparencia/contratos_fornecedores/600/09315554000152p.pdf</t>
  </si>
  <si>
    <t>3 - Contribuições</t>
  </si>
  <si>
    <t>LINUS LOG LTDA</t>
  </si>
  <si>
    <t>PRESTAÇÃO SERVIÇO DE GESTÃO DE DOCUMENTOS, GUARDA E MANUTENÇÃO PERMANENTE DE DOCUMENTOS</t>
  </si>
  <si>
    <t>https://imip-sistemas.org.br/sistemas/_scriptcase_producao_v9/file/doc/portal_transparencia/contratos_fornecedores/1879/13409775000329p.pdf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</si>
  <si>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</si>
  <si>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</si>
  <si>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</si>
  <si>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https://imip-sistemas.org.br/sistemas/_scriptcase_producao_v9/file/doc/portal_transparencia/contratos_fornecedores/607/10913861000114p.PDF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</si>
  <si>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</si>
  <si>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</si>
  <si>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</si>
  <si>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</si>
  <si>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</si>
  <si>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</si>
  <si>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https://imip-sistemas.org.br/sistemas/_scriptcase_producao_v9/file/doc/portal_transparencia/contratos_fornecedores/1625/10816775000274a3.pdf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</si>
  <si>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</si>
  <si>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</si>
  <si>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</si>
  <si>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</si>
  <si>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</si>
  <si>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</si>
  <si>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</si>
  <si>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https://imip-sistemas.org.br/sistemas/_scriptcase_producao_v9/file/doc/portal_transparencia/contratos_fornecedores/577/10229013000190p.pdf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</si>
  <si>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</si>
  <si>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</si>
  <si>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</si>
  <si>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</si>
  <si>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</si>
  <si>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</si>
  <si>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https://imip-sistemas.org.br/sistemas/_scriptcase_producao_v9/file/doc/portal_transparencia/contratos_fornecedores/1711/11343756000150p.pdf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</si>
  <si>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</si>
  <si>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</si>
  <si>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</si>
  <si>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https://imip-sistemas.org.br/sistemas/_scriptcase_producao_v9/file/doc/portal_transparencia/contratos_fornecedores/603/18835749000114p.pdf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</si>
  <si>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</si>
  <si>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</si>
  <si>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</si>
  <si>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https://imip-sistemas.org.br/sistemas/_scriptcase_producao_v9/file/doc/portal_transparencia/contratos_fornecedores/1712/17398584000106p.pdf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</si>
  <si>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</si>
  <si>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</si>
  <si>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</si>
  <si>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</si>
  <si>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</si>
  <si>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</si>
  <si>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</si>
  <si>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https://imip-sistemas.org.br/sistemas/_scriptcase_producao_v9/file/doc/portal_transparencia/contratos_fornecedores/1510/05467959000155p.pdf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</si>
  <si>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</si>
  <si>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</si>
  <si>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</si>
  <si>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https://imip-sistemas.org.br/sistemas/_scriptcase_producao_v9/file/doc/portal_transparencia/contratos_fornecedores/552/92306257000607p.pdf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</si>
  <si>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</si>
  <si>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</si>
  <si>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</si>
  <si>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https://imip-sistemas.org.br/sistemas/_scriptcase_producao_v9/file/doc/portal_transparencia/contratos_fornecedores/1546/02512303000119p.pdf</t>
  </si>
  <si>
    <t>17 - Outros profissionais de saúde</t>
  </si>
  <si>
    <t>NEWMED COMÉRCIO E SERVIÇO DE EQUIPAMENTOS MÉDICOS HOSPITALARES LTDA - ME</t>
  </si>
  <si>
    <t>LOCAÇÃO DE QUATRO MONITORES MULTIPARAMÉTRICOS</t>
  </si>
  <si>
    <t>https://imip-sistemas.org.br/sistemas/_scriptcase_producao_v9/file/doc/portal_transparencia/contratos_fornecedores/606/10859287000163p.pdf</t>
  </si>
  <si>
    <t>18 - Laboratório</t>
  </si>
  <si>
    <t>POSTO FIJI COMÉRCIO DE COMBUSTÍVEIS LTDA</t>
  </si>
  <si>
    <t>FORNECIMENTO DE COMBUSTÍVEIS E ÓLEOS LUBRIFICANTES PARA ABASTECIMENTO DA FROTA DE VEÍCULOS AUTOMOTORES</t>
  </si>
  <si>
    <t>https://imip-sistemas.org.br/sistemas/_scriptcase_producao_v9/file/doc/portal_transparencia/contratos_fornecedores/549/11251195000169p.pdf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</si>
  <si>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</si>
  <si>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</si>
  <si>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</si>
  <si>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</si>
  <si>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</si>
  <si>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</si>
  <si>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https://imip-sistemas.org.br/sistemas/_scriptcase_producao_v9/file/doc/portal_transparencia/contratos_fornecedores/584/09011551000125p.pdf</t>
  </si>
  <si>
    <t>21 - Outras Pessoas Jurídicas</t>
  </si>
  <si>
    <t>RGRAPH COMÉRCIO E SERVIÇOS LTDA - ME</t>
  </si>
  <si>
    <t>SERVIÇO DE IMPRESSÃO COM FORNECIMENTO DE IMPRESSORA EM COMODATO INCLUINDO TONNER</t>
  </si>
  <si>
    <t>https://imip-sistemas.org.br/sistemas/_scriptcase_producao_v9/file/doc/portal_transparencia/contratos_fornecedores/595/10279299000119p.pdf</t>
  </si>
  <si>
    <t>22 - Médicos</t>
  </si>
  <si>
    <t>SAMTRONIC INDUSTRIA E COMÉRCIO LTDA</t>
  </si>
  <si>
    <t>CESSÃO A TÍTULO GRATUITO, SEM EXCLUSIVIDADE DE QUALQUER NATUREZA, DE  BOMBAS DE INFUSÃO COM SEUS ACESSÓRIOS E PARTES</t>
  </si>
  <si>
    <t>https://imip-sistemas.org.br/sistemas/_scriptcase_producao_v9/file/doc/portal_transparencia/contratos_fornecedores/589/58426628000133p.pdf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</si>
  <si>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</si>
  <si>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</si>
  <si>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</si>
  <si>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https://imip-sistemas.org.br/sistemas/_scriptcase_producao_v9/file/doc/portal_transparencia/contratos_fornecedores/593/07146768000117p.pdf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</si>
  <si>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</si>
  <si>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</si>
  <si>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</si>
  <si>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</si>
  <si>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https://imip-sistemas.org.br/sistemas/_scriptcase_producao_v9/file/doc/portal_transparencia/contratos_fornecedores/1656/01141468000169p.pdf</t>
  </si>
  <si>
    <t>25 - Cooperativas</t>
  </si>
  <si>
    <t>SÍNTESE PRESTAÇÃO DE SERVIÇOS E ASSESSORIA EMPRESARIAL LTDA</t>
  </si>
  <si>
    <t>DISPONIBILIZAÇÃO DO PORTAL DE COMPRAS SÍNTESE PARA A UNIDADE</t>
  </si>
  <si>
    <t>https://imip-sistemas.org.br/sistemas/_scriptcase_producao_v9/file/doc/portal_transparencia/contratos_fornecedores/567/04732857000157p.pdf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</si>
  <si>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</si>
  <si>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</si>
  <si>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</si>
  <si>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https://imip-sistemas.org.br/sistemas/_scriptcase_producao_v9/file/doc/portal_transparencia/contratos_fornecedores/2329/04732857000157a4.pdf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</si>
  <si>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</si>
  <si>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</si>
  <si>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</si>
  <si>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</si>
  <si>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</si>
  <si>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</si>
  <si>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https://imip-sistemas.org.br/sistemas/_scriptcase_producao_v9/file/doc/portal_transparencia/contratos_fornecedores/590/24380578002041p.pdf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</si>
  <si>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</si>
  <si>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</si>
  <si>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</si>
  <si>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</si>
  <si>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</si>
  <si>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</si>
  <si>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https://imip-sistemas.org.br/sistemas/_scriptcase_producao_v9/file/doc/portal_transparencia/contratos_fornecedores/2653/53113791000122p1.pdf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</si>
  <si>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</si>
  <si>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</si>
  <si>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</si>
  <si>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</si>
  <si>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</si>
  <si>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</si>
  <si>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</si>
  <si>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</si>
  <si>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</si>
  <si>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https://imip-sistemas.org.br/sistemas/_scriptcase_producao_v9/file/doc/portal_transparencia/contratos_fornecedores/2592/01699696000159p.pdf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</si>
  <si>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</si>
  <si>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</si>
  <si>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</si>
  <si>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</si>
  <si>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https://imip-sistemas.org.br/sistemas/_scriptcase_producao_v9/file/doc/portal_transparencia/contratos_fornecedores/2499/03423730000193p.pdf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</si>
  <si>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</si>
  <si>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</si>
  <si>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</si>
  <si>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</si>
  <si>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</si>
  <si>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</si>
  <si>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</si>
  <si>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</si>
  <si>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</si>
  <si>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https://imip-sistemas.org.br/sistemas/_scriptcase_producao_v9/file/doc/portal_transparencia/contratos_fornecedores/2833/14543772000184p.pdf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</si>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</sst>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2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2" xfId="3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3" builtinId="8"/>
    <cellStyle name="Normal" xfId="0" builtinId="0"/>
    <cellStyle name="Separador de milhares 3 2" xfId="2" xr:uid="{E5AD7A14-3889-4448-907B-0940D4FC85E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PLANILHAS%20SES\11.%20PLANILHA%20SES%202020%20-%20BJ\10.%20OUTUBRO\PCF_UPABARRADEJANGADA_1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2.%20FEVEREIRO/PCF_UPABARRADEJANGADA_0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I - TA - Enviar"/>
      <sheetName val="RELAÇÃO DESPESA PAGA"/>
      <sheetName val="Planilha5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AB0A-AE4D-4F54-9833-FBDDF685C7D2}">
  <dimension ref="A1:V992"/>
  <sheetViews>
    <sheetView tabSelected="1" workbookViewId="0">
      <selection activeCell="L11" sqref="L11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16</v>
      </c>
      <c r="V3" s="14" t="s">
        <v>17</v>
      </c>
    </row>
    <row r="4" spans="1:22" s="14" customFormat="1" ht="20.25" customHeight="1" x14ac:dyDescent="0.2">
      <c r="A4" s="12">
        <f>IFERROR(VLOOKUP(B4,'[1]DADOS (OCULTAR)'!$P$3:$R$56,3,0),"")</f>
        <v>9039744000941</v>
      </c>
      <c r="B4" s="5" t="s">
        <v>9</v>
      </c>
      <c r="C4" s="6">
        <v>11863530000180</v>
      </c>
      <c r="D4" s="7" t="s">
        <v>18</v>
      </c>
      <c r="E4" s="7" t="s">
        <v>19</v>
      </c>
      <c r="F4" s="13">
        <v>42887</v>
      </c>
      <c r="G4" s="9">
        <v>44012</v>
      </c>
      <c r="H4" s="10">
        <v>21120</v>
      </c>
      <c r="I4" s="11" t="s">
        <v>20</v>
      </c>
      <c r="V4" s="15" t="s">
        <v>21</v>
      </c>
    </row>
    <row r="5" spans="1:22" s="14" customFormat="1" ht="20.25" customHeight="1" x14ac:dyDescent="0.2">
      <c r="A5" s="12">
        <f>IFERROR(VLOOKUP(B5,'[1]DADOS (OCULTAR)'!$P$3:$R$56,3,0),"")</f>
        <v>9039744000941</v>
      </c>
      <c r="B5" s="5" t="s">
        <v>9</v>
      </c>
      <c r="C5" s="6" t="s">
        <v>22</v>
      </c>
      <c r="D5" s="7" t="s">
        <v>23</v>
      </c>
      <c r="E5" s="7" t="s">
        <v>24</v>
      </c>
      <c r="F5" s="13">
        <v>41699</v>
      </c>
      <c r="G5" s="9">
        <v>44012</v>
      </c>
      <c r="H5" s="10">
        <v>47761.56</v>
      </c>
      <c r="I5" s="11" t="s">
        <v>25</v>
      </c>
      <c r="V5" s="15" t="s">
        <v>26</v>
      </c>
    </row>
    <row r="6" spans="1:22" s="14" customFormat="1" ht="20.25" customHeight="1" x14ac:dyDescent="0.2">
      <c r="A6" s="12">
        <f>IFERROR(VLOOKUP(B6,'[1]DADOS (OCULTAR)'!$P$3:$R$56,3,0),"")</f>
        <v>9039744000941</v>
      </c>
      <c r="B6" s="5" t="s">
        <v>9</v>
      </c>
      <c r="C6" s="6" t="s">
        <v>27</v>
      </c>
      <c r="D6" s="7" t="s">
        <v>28</v>
      </c>
      <c r="E6" s="7" t="s">
        <v>29</v>
      </c>
      <c r="F6" s="13">
        <v>42258</v>
      </c>
      <c r="G6" s="9">
        <v>44012</v>
      </c>
      <c r="H6" s="10">
        <v>7932</v>
      </c>
      <c r="I6" s="11" t="s">
        <v>30</v>
      </c>
      <c r="V6" s="15" t="s">
        <v>31</v>
      </c>
    </row>
    <row r="7" spans="1:22" s="14" customFormat="1" ht="20.25" customHeight="1" x14ac:dyDescent="0.2">
      <c r="A7" s="12">
        <f>IFERROR(VLOOKUP(B7,'[1]DADOS (OCULTAR)'!$P$3:$R$56,3,0),"")</f>
        <v>9039744000941</v>
      </c>
      <c r="B7" s="5" t="s">
        <v>9</v>
      </c>
      <c r="C7" s="6">
        <v>13409775000167</v>
      </c>
      <c r="D7" s="7" t="s">
        <v>32</v>
      </c>
      <c r="E7" s="7" t="s">
        <v>33</v>
      </c>
      <c r="F7" s="13">
        <v>43279</v>
      </c>
      <c r="G7" s="9">
        <v>44012</v>
      </c>
      <c r="H7" s="10">
        <v>18318.48</v>
      </c>
      <c r="I7" s="11" t="s">
        <v>34</v>
      </c>
      <c r="V7" s="15" t="s">
        <v>35</v>
      </c>
    </row>
    <row r="8" spans="1:22" s="14" customFormat="1" ht="20.25" customHeight="1" x14ac:dyDescent="0.2">
      <c r="A8" s="12">
        <f>IFERROR(VLOOKUP(B8,'[1]DADOS (OCULTAR)'!$P$3:$R$56,3,0),"")</f>
        <v>9039744000941</v>
      </c>
      <c r="B8" s="5" t="s">
        <v>9</v>
      </c>
      <c r="C8" s="6">
        <v>10816775000274</v>
      </c>
      <c r="D8" s="7" t="s">
        <v>36</v>
      </c>
      <c r="E8" s="7" t="s">
        <v>37</v>
      </c>
      <c r="F8" s="13">
        <v>41514</v>
      </c>
      <c r="G8" s="9">
        <v>44012</v>
      </c>
      <c r="H8" s="10">
        <v>4320</v>
      </c>
      <c r="I8" s="11" t="s">
        <v>38</v>
      </c>
      <c r="V8" s="15" t="s">
        <v>39</v>
      </c>
    </row>
    <row r="9" spans="1:22" s="14" customFormat="1" ht="39" customHeight="1" x14ac:dyDescent="0.2">
      <c r="A9" s="12">
        <f>IFERROR(VLOOKUP(B9,'[1]DADOS (OCULTAR)'!$P$3:$R$56,3,0),"")</f>
        <v>9039744000941</v>
      </c>
      <c r="B9" s="5" t="s">
        <v>9</v>
      </c>
      <c r="C9" s="6">
        <v>33054826000192</v>
      </c>
      <c r="D9" s="7" t="s">
        <v>40</v>
      </c>
      <c r="E9" s="7" t="s">
        <v>41</v>
      </c>
      <c r="F9" s="13">
        <v>43790</v>
      </c>
      <c r="G9" s="9">
        <v>44156</v>
      </c>
      <c r="H9" s="10">
        <v>2328.2600000000002</v>
      </c>
      <c r="I9" s="11" t="s">
        <v>38</v>
      </c>
      <c r="V9" s="15" t="s">
        <v>42</v>
      </c>
    </row>
    <row r="10" spans="1:22" s="14" customFormat="1" ht="20.25" customHeight="1" x14ac:dyDescent="0.2">
      <c r="A10" s="12">
        <f>IFERROR(VLOOKUP(B10,'[1]DADOS (OCULTAR)'!$P$3:$R$56,3,0),"")</f>
        <v>9039744000941</v>
      </c>
      <c r="B10" s="5" t="s">
        <v>9</v>
      </c>
      <c r="C10" s="6">
        <v>11735586000159</v>
      </c>
      <c r="D10" s="7" t="s">
        <v>43</v>
      </c>
      <c r="E10" s="7" t="s">
        <v>44</v>
      </c>
      <c r="F10" s="13">
        <v>43832</v>
      </c>
      <c r="G10" s="9">
        <v>44198</v>
      </c>
      <c r="H10" s="10">
        <v>3432</v>
      </c>
      <c r="I10" s="11" t="s">
        <v>45</v>
      </c>
      <c r="V10" s="15" t="s">
        <v>46</v>
      </c>
    </row>
    <row r="11" spans="1:22" s="14" customFormat="1" ht="20.25" customHeight="1" x14ac:dyDescent="0.2">
      <c r="A11" s="12">
        <f>IFERROR(VLOOKUP(B11,'[1]DADOS (OCULTAR)'!$P$3:$R$56,3,0),"")</f>
        <v>9039744000941</v>
      </c>
      <c r="B11" s="5" t="s">
        <v>9</v>
      </c>
      <c r="C11" s="6" t="s">
        <v>47</v>
      </c>
      <c r="D11" s="7" t="s">
        <v>48</v>
      </c>
      <c r="E11" s="7" t="s">
        <v>49</v>
      </c>
      <c r="F11" s="13">
        <v>40787</v>
      </c>
      <c r="G11" s="9">
        <v>44012</v>
      </c>
      <c r="H11" s="10">
        <v>213009.52</v>
      </c>
      <c r="I11" s="11" t="s">
        <v>45</v>
      </c>
      <c r="V11" s="15" t="s">
        <v>50</v>
      </c>
    </row>
    <row r="12" spans="1:22" s="14" customFormat="1" ht="20.25" customHeight="1" x14ac:dyDescent="0.2">
      <c r="A12" s="12">
        <f>IFERROR(VLOOKUP(B12,'[1]DADOS (OCULTAR)'!$P$3:$R$56,3,0),"")</f>
        <v>9039744000941</v>
      </c>
      <c r="B12" s="5" t="s">
        <v>9</v>
      </c>
      <c r="C12" s="6">
        <v>10229013000190</v>
      </c>
      <c r="D12" s="7" t="s">
        <v>51</v>
      </c>
      <c r="E12" s="7" t="s">
        <v>52</v>
      </c>
      <c r="F12" s="13">
        <v>41060</v>
      </c>
      <c r="G12" s="9">
        <v>44012</v>
      </c>
      <c r="H12" s="10">
        <v>515424.83999999997</v>
      </c>
      <c r="I12" s="11" t="s">
        <v>53</v>
      </c>
      <c r="V12" s="15" t="s">
        <v>54</v>
      </c>
    </row>
    <row r="13" spans="1:22" s="14" customFormat="1" ht="20.25" customHeight="1" x14ac:dyDescent="0.2">
      <c r="A13" s="12">
        <f>IFERROR(VLOOKUP(B13,'[1]DADOS (OCULTAR)'!$P$3:$R$56,3,0),"")</f>
        <v>9039744000941</v>
      </c>
      <c r="B13" s="5" t="s">
        <v>9</v>
      </c>
      <c r="C13" s="6">
        <v>61198164000160</v>
      </c>
      <c r="D13" s="7" t="s">
        <v>55</v>
      </c>
      <c r="E13" s="16" t="s">
        <v>56</v>
      </c>
      <c r="F13" s="17">
        <v>43796</v>
      </c>
      <c r="G13" s="9">
        <v>44162</v>
      </c>
      <c r="H13" s="10">
        <v>6451.55</v>
      </c>
      <c r="I13" s="11" t="s">
        <v>53</v>
      </c>
      <c r="V13" s="15" t="s">
        <v>57</v>
      </c>
    </row>
    <row r="14" spans="1:22" s="14" customFormat="1" ht="20.25" customHeight="1" x14ac:dyDescent="0.2">
      <c r="A14" s="12">
        <f>IFERROR(VLOOKUP(B14,'[1]DADOS (OCULTAR)'!$P$3:$R$56,3,0),"")</f>
        <v>9039744000941</v>
      </c>
      <c r="B14" s="5" t="s">
        <v>9</v>
      </c>
      <c r="C14" s="6">
        <v>11343756000150</v>
      </c>
      <c r="D14" s="7" t="s">
        <v>58</v>
      </c>
      <c r="E14" s="7" t="s">
        <v>59</v>
      </c>
      <c r="F14" s="13">
        <v>40848</v>
      </c>
      <c r="G14" s="9">
        <v>44012</v>
      </c>
      <c r="H14" s="10">
        <v>3000</v>
      </c>
      <c r="I14" s="11" t="s">
        <v>60</v>
      </c>
      <c r="V14" s="15" t="s">
        <v>61</v>
      </c>
    </row>
    <row r="15" spans="1:22" s="14" customFormat="1" ht="20.25" customHeight="1" x14ac:dyDescent="0.2">
      <c r="A15" s="12">
        <f>IFERROR(VLOOKUP(B15,'[1]DADOS (OCULTAR)'!$P$3:$R$56,3,0),"")</f>
        <v>9039744000941</v>
      </c>
      <c r="B15" s="5" t="s">
        <v>9</v>
      </c>
      <c r="C15" s="6">
        <v>18835749000114</v>
      </c>
      <c r="D15" s="7" t="s">
        <v>62</v>
      </c>
      <c r="E15" s="7" t="s">
        <v>63</v>
      </c>
      <c r="F15" s="13">
        <v>43586</v>
      </c>
      <c r="G15" s="9">
        <v>44012</v>
      </c>
      <c r="H15" s="10">
        <v>42000</v>
      </c>
      <c r="I15" s="11" t="s">
        <v>64</v>
      </c>
      <c r="V15" s="15" t="s">
        <v>65</v>
      </c>
    </row>
    <row r="16" spans="1:22" s="14" customFormat="1" ht="20.25" customHeight="1" x14ac:dyDescent="0.2">
      <c r="A16" s="12">
        <f>IFERROR(VLOOKUP(B16,'[1]DADOS (OCULTAR)'!$P$3:$R$56,3,0),"")</f>
        <v>9039744000941</v>
      </c>
      <c r="B16" s="5" t="s">
        <v>9</v>
      </c>
      <c r="C16" s="6">
        <v>17398584000106</v>
      </c>
      <c r="D16" s="7" t="s">
        <v>66</v>
      </c>
      <c r="E16" s="7" t="s">
        <v>67</v>
      </c>
      <c r="F16" s="13">
        <v>41609</v>
      </c>
      <c r="G16" s="9">
        <v>44012</v>
      </c>
      <c r="H16" s="10">
        <v>7200</v>
      </c>
      <c r="I16" s="11" t="s">
        <v>68</v>
      </c>
      <c r="V16" s="15" t="s">
        <v>69</v>
      </c>
    </row>
    <row r="17" spans="1:22" s="14" customFormat="1" ht="20.25" customHeight="1" x14ac:dyDescent="0.2">
      <c r="A17" s="12">
        <f>IFERROR(VLOOKUP(B17,'[1]DADOS (OCULTAR)'!$P$3:$R$56,3,0),"")</f>
        <v>9039744000941</v>
      </c>
      <c r="B17" s="5" t="s">
        <v>9</v>
      </c>
      <c r="C17" s="6">
        <v>2102498000129</v>
      </c>
      <c r="D17" s="7" t="s">
        <v>70</v>
      </c>
      <c r="E17" s="7" t="s">
        <v>71</v>
      </c>
      <c r="F17" s="13">
        <v>43616</v>
      </c>
      <c r="G17" s="9">
        <v>43982</v>
      </c>
      <c r="H17" s="10">
        <v>5869.32</v>
      </c>
      <c r="I17" s="11" t="s">
        <v>68</v>
      </c>
      <c r="V17" s="15" t="s">
        <v>72</v>
      </c>
    </row>
    <row r="18" spans="1:22" s="14" customFormat="1" ht="20.25" customHeight="1" x14ac:dyDescent="0.2">
      <c r="A18" s="12">
        <f>IFERROR(VLOOKUP(B18,'[1]DADOS (OCULTAR)'!$P$3:$R$56,3,0),"")</f>
        <v>9039744000941</v>
      </c>
      <c r="B18" s="5" t="s">
        <v>9</v>
      </c>
      <c r="C18" s="6" t="s">
        <v>73</v>
      </c>
      <c r="D18" s="7" t="s">
        <v>74</v>
      </c>
      <c r="E18" s="7" t="s">
        <v>75</v>
      </c>
      <c r="F18" s="13">
        <v>42522</v>
      </c>
      <c r="G18" s="9">
        <v>44012</v>
      </c>
      <c r="H18" s="10">
        <v>40908.959999999999</v>
      </c>
      <c r="I18" s="11" t="s">
        <v>76</v>
      </c>
      <c r="V18" s="15" t="s">
        <v>77</v>
      </c>
    </row>
    <row r="19" spans="1:22" s="14" customFormat="1" ht="20.25" customHeight="1" x14ac:dyDescent="0.2">
      <c r="A19" s="12">
        <f>IFERROR(VLOOKUP(B19,'[1]DADOS (OCULTAR)'!$P$3:$R$56,3,0),"")</f>
        <v>9039744000941</v>
      </c>
      <c r="B19" s="5" t="s">
        <v>9</v>
      </c>
      <c r="C19" s="6">
        <v>6066387000165</v>
      </c>
      <c r="D19" s="7" t="s">
        <v>78</v>
      </c>
      <c r="E19" s="7" t="s">
        <v>79</v>
      </c>
      <c r="F19" s="13">
        <v>40354</v>
      </c>
      <c r="G19" s="9">
        <v>44012</v>
      </c>
      <c r="H19" s="10">
        <v>136806.59999999998</v>
      </c>
      <c r="I19" s="11" t="s">
        <v>80</v>
      </c>
      <c r="V19" s="15" t="s">
        <v>81</v>
      </c>
    </row>
    <row r="20" spans="1:22" s="14" customFormat="1" ht="20.25" customHeight="1" x14ac:dyDescent="0.2">
      <c r="A20" s="12">
        <f>IFERROR(VLOOKUP(B20,'[1]DADOS (OCULTAR)'!$P$3:$R$56,3,0),"")</f>
        <v>9039744000941</v>
      </c>
      <c r="B20" s="5" t="s">
        <v>9</v>
      </c>
      <c r="C20" s="6">
        <v>2512303000119</v>
      </c>
      <c r="D20" s="7" t="s">
        <v>82</v>
      </c>
      <c r="E20" s="7" t="s">
        <v>83</v>
      </c>
      <c r="F20" s="13">
        <v>40360</v>
      </c>
      <c r="G20" s="9">
        <v>44012</v>
      </c>
      <c r="H20" s="10">
        <v>43320</v>
      </c>
      <c r="I20" s="11" t="s">
        <v>84</v>
      </c>
      <c r="V20" s="15" t="s">
        <v>85</v>
      </c>
    </row>
    <row r="21" spans="1:22" s="14" customFormat="1" ht="20.25" customHeight="1" x14ac:dyDescent="0.2">
      <c r="A21" s="12">
        <f>IFERROR(VLOOKUP(B21,'[1]DADOS (OCULTAR)'!$P$3:$R$56,3,0),"")</f>
        <v>9039744000941</v>
      </c>
      <c r="B21" s="5" t="s">
        <v>9</v>
      </c>
      <c r="C21" s="6">
        <v>10859287000163</v>
      </c>
      <c r="D21" s="7" t="s">
        <v>86</v>
      </c>
      <c r="E21" s="7" t="s">
        <v>87</v>
      </c>
      <c r="F21" s="13">
        <v>41960</v>
      </c>
      <c r="G21" s="9">
        <v>44012</v>
      </c>
      <c r="H21" s="10">
        <v>10560</v>
      </c>
      <c r="I21" s="11" t="s">
        <v>88</v>
      </c>
      <c r="V21" s="15" t="s">
        <v>89</v>
      </c>
    </row>
    <row r="22" spans="1:22" s="14" customFormat="1" ht="20.25" customHeight="1" x14ac:dyDescent="0.2">
      <c r="A22" s="12">
        <f>IFERROR(VLOOKUP(B22,'[1]DADOS (OCULTAR)'!$P$3:$R$56,3,0),"")</f>
        <v>9039744000941</v>
      </c>
      <c r="B22" s="5" t="s">
        <v>9</v>
      </c>
      <c r="C22" s="6">
        <v>11251195000169</v>
      </c>
      <c r="D22" s="7" t="s">
        <v>90</v>
      </c>
      <c r="E22" s="7" t="s">
        <v>91</v>
      </c>
      <c r="F22" s="13">
        <v>41130</v>
      </c>
      <c r="G22" s="9">
        <v>44012</v>
      </c>
      <c r="H22" s="10">
        <v>53964.08</v>
      </c>
      <c r="I22" s="11" t="s">
        <v>92</v>
      </c>
      <c r="V22" s="15" t="s">
        <v>93</v>
      </c>
    </row>
    <row r="23" spans="1:22" s="14" customFormat="1" ht="20.25" customHeight="1" x14ac:dyDescent="0.2">
      <c r="A23" s="12">
        <f>IFERROR(VLOOKUP(B23,'[1]DADOS (OCULTAR)'!$P$3:$R$56,3,0),"")</f>
        <v>9039744000941</v>
      </c>
      <c r="B23" s="5" t="s">
        <v>9</v>
      </c>
      <c r="C23" s="6">
        <v>10333266000100</v>
      </c>
      <c r="D23" s="7" t="s">
        <v>94</v>
      </c>
      <c r="E23" s="7" t="s">
        <v>95</v>
      </c>
      <c r="F23" s="13">
        <v>42160</v>
      </c>
      <c r="G23" s="9">
        <v>44012</v>
      </c>
      <c r="H23" s="10">
        <v>1560</v>
      </c>
      <c r="I23" s="11" t="s">
        <v>92</v>
      </c>
      <c r="V23" s="15" t="s">
        <v>96</v>
      </c>
    </row>
    <row r="24" spans="1:22" s="14" customFormat="1" ht="20.25" customHeight="1" x14ac:dyDescent="0.2">
      <c r="A24" s="12">
        <f>IFERROR(VLOOKUP(B24,'[1]DADOS (OCULTAR)'!$P$3:$R$56,3,0),"")</f>
        <v>9039744000941</v>
      </c>
      <c r="B24" s="5" t="s">
        <v>9</v>
      </c>
      <c r="C24" s="6">
        <v>6272575004803</v>
      </c>
      <c r="D24" s="7" t="s">
        <v>97</v>
      </c>
      <c r="E24" s="7" t="s">
        <v>98</v>
      </c>
      <c r="F24" s="13">
        <v>41113</v>
      </c>
      <c r="G24" s="9">
        <v>44012</v>
      </c>
      <c r="H24" s="10">
        <v>81833.040000000008</v>
      </c>
      <c r="I24" s="11" t="s">
        <v>99</v>
      </c>
      <c r="V24" s="15" t="s">
        <v>100</v>
      </c>
    </row>
    <row r="25" spans="1:22" s="14" customFormat="1" ht="20.25" customHeight="1" x14ac:dyDescent="0.2">
      <c r="A25" s="12">
        <f>IFERROR(VLOOKUP(B25,'[1]DADOS (OCULTAR)'!$P$3:$R$56,3,0),"")</f>
        <v>9039744000941</v>
      </c>
      <c r="B25" s="5" t="s">
        <v>9</v>
      </c>
      <c r="C25" s="6">
        <v>10279299000119</v>
      </c>
      <c r="D25" s="7" t="s">
        <v>101</v>
      </c>
      <c r="E25" s="7" t="s">
        <v>102</v>
      </c>
      <c r="F25" s="13">
        <v>40360</v>
      </c>
      <c r="G25" s="9">
        <v>44012</v>
      </c>
      <c r="H25" s="10">
        <v>32609.919999999998</v>
      </c>
      <c r="I25" s="11" t="s">
        <v>103</v>
      </c>
      <c r="V25" s="15" t="s">
        <v>104</v>
      </c>
    </row>
    <row r="26" spans="1:22" s="14" customFormat="1" ht="20.25" customHeight="1" x14ac:dyDescent="0.2">
      <c r="A26" s="12">
        <f>IFERROR(VLOOKUP(B26,'[1]DADOS (OCULTAR)'!$P$3:$R$56,3,0),"")</f>
        <v>9039744000941</v>
      </c>
      <c r="B26" s="5" t="s">
        <v>9</v>
      </c>
      <c r="C26" s="6">
        <v>58426628000133</v>
      </c>
      <c r="D26" s="7" t="s">
        <v>105</v>
      </c>
      <c r="E26" s="16" t="s">
        <v>106</v>
      </c>
      <c r="F26" s="17">
        <v>42292</v>
      </c>
      <c r="G26" s="9">
        <v>44012</v>
      </c>
      <c r="H26" s="10">
        <v>13440</v>
      </c>
      <c r="I26" s="11" t="s">
        <v>107</v>
      </c>
      <c r="V26" s="15" t="s">
        <v>108</v>
      </c>
    </row>
    <row r="27" spans="1:22" s="14" customFormat="1" ht="20.25" customHeight="1" x14ac:dyDescent="0.2">
      <c r="A27" s="12">
        <f>IFERROR(VLOOKUP(B27,'[1]DADOS (OCULTAR)'!$P$3:$R$56,3,0),"")</f>
        <v>9039744000941</v>
      </c>
      <c r="B27" s="5" t="s">
        <v>9</v>
      </c>
      <c r="C27" s="6">
        <v>7146768000117</v>
      </c>
      <c r="D27" s="7" t="s">
        <v>109</v>
      </c>
      <c r="E27" s="7" t="s">
        <v>110</v>
      </c>
      <c r="F27" s="13">
        <v>42436</v>
      </c>
      <c r="G27" s="9">
        <v>44012</v>
      </c>
      <c r="H27" s="10">
        <v>24708</v>
      </c>
      <c r="I27" s="11" t="s">
        <v>111</v>
      </c>
      <c r="V27" s="15" t="s">
        <v>112</v>
      </c>
    </row>
    <row r="28" spans="1:22" s="14" customFormat="1" ht="20.25" customHeight="1" x14ac:dyDescent="0.2">
      <c r="A28" s="12">
        <f>IFERROR(VLOOKUP(B28,'[1]DADOS (OCULTAR)'!$P$3:$R$56,3,0),"")</f>
        <v>9039744000941</v>
      </c>
      <c r="B28" s="5" t="s">
        <v>9</v>
      </c>
      <c r="C28" s="6" t="s">
        <v>113</v>
      </c>
      <c r="D28" s="7" t="s">
        <v>114</v>
      </c>
      <c r="E28" s="7" t="s">
        <v>115</v>
      </c>
      <c r="F28" s="13">
        <v>43192</v>
      </c>
      <c r="G28" s="9">
        <v>44012</v>
      </c>
      <c r="H28" s="10">
        <v>4275.96</v>
      </c>
      <c r="I28" s="11" t="s">
        <v>116</v>
      </c>
      <c r="V28" s="15" t="s">
        <v>117</v>
      </c>
    </row>
    <row r="29" spans="1:22" s="14" customFormat="1" ht="20.25" customHeight="1" x14ac:dyDescent="0.2">
      <c r="A29" s="12">
        <f>IFERROR(VLOOKUP(B29,'[1]DADOS (OCULTAR)'!$P$3:$R$56,3,0),"")</f>
        <v>9039744000941</v>
      </c>
      <c r="B29" s="5" t="s">
        <v>9</v>
      </c>
      <c r="C29" s="6">
        <v>4732857000157</v>
      </c>
      <c r="D29" s="7" t="s">
        <v>118</v>
      </c>
      <c r="E29" s="7" t="s">
        <v>119</v>
      </c>
      <c r="F29" s="13">
        <v>40452</v>
      </c>
      <c r="G29" s="9">
        <v>44012</v>
      </c>
      <c r="H29" s="10">
        <v>20806.920000000002</v>
      </c>
      <c r="I29" s="11" t="s">
        <v>120</v>
      </c>
      <c r="V29" s="15" t="s">
        <v>121</v>
      </c>
    </row>
    <row r="30" spans="1:22" s="14" customFormat="1" ht="20.25" customHeight="1" x14ac:dyDescent="0.2">
      <c r="A30" s="12">
        <f>IFERROR(VLOOKUP(B30,'[1]DADOS (OCULTAR)'!$P$3:$R$56,3,0),"")</f>
        <v>9039744000941</v>
      </c>
      <c r="B30" s="5" t="s">
        <v>9</v>
      </c>
      <c r="C30" s="6">
        <v>15242921000138</v>
      </c>
      <c r="D30" s="7" t="s">
        <v>122</v>
      </c>
      <c r="E30" s="7" t="s">
        <v>123</v>
      </c>
      <c r="F30" s="13">
        <v>43784</v>
      </c>
      <c r="G30" s="9">
        <v>44012</v>
      </c>
      <c r="H30" s="10">
        <v>338832.96</v>
      </c>
      <c r="I30" s="11" t="s">
        <v>124</v>
      </c>
      <c r="V30" s="15" t="s">
        <v>125</v>
      </c>
    </row>
    <row r="31" spans="1:22" s="14" customFormat="1" ht="20.25" customHeight="1" x14ac:dyDescent="0.2">
      <c r="A31" s="12">
        <f>IFERROR(VLOOKUP(B31,'[1]DADOS (OCULTAR)'!$P$3:$R$56,3,0),"")</f>
        <v>9039744000941</v>
      </c>
      <c r="B31" s="5" t="s">
        <v>9</v>
      </c>
      <c r="C31" s="6">
        <v>4206050000180</v>
      </c>
      <c r="D31" s="7" t="s">
        <v>126</v>
      </c>
      <c r="E31" s="7" t="s">
        <v>127</v>
      </c>
      <c r="F31" s="13">
        <v>43248</v>
      </c>
      <c r="G31" s="9">
        <v>44012</v>
      </c>
      <c r="H31" s="10">
        <v>1339.1999999999998</v>
      </c>
      <c r="I31" s="11" t="s">
        <v>124</v>
      </c>
      <c r="V31" s="15" t="s">
        <v>128</v>
      </c>
    </row>
    <row r="32" spans="1:22" s="14" customFormat="1" ht="20.25" customHeight="1" x14ac:dyDescent="0.2">
      <c r="A32" s="12">
        <f>IFERROR(VLOOKUP(B32,'[1]DADOS (OCULTAR)'!$P$3:$R$56,3,0),"")</f>
        <v>9039744000941</v>
      </c>
      <c r="B32" s="5" t="s">
        <v>9</v>
      </c>
      <c r="C32" s="6">
        <v>24380578002041</v>
      </c>
      <c r="D32" s="7" t="s">
        <v>129</v>
      </c>
      <c r="E32" s="7" t="s">
        <v>130</v>
      </c>
      <c r="F32" s="13">
        <v>40827</v>
      </c>
      <c r="G32" s="9">
        <v>44012</v>
      </c>
      <c r="H32" s="10">
        <v>42897</v>
      </c>
      <c r="I32" s="11" t="s">
        <v>131</v>
      </c>
      <c r="V32" s="15" t="s">
        <v>132</v>
      </c>
    </row>
    <row r="33" spans="1:22" s="14" customFormat="1" ht="20.25" customHeight="1" x14ac:dyDescent="0.2">
      <c r="A33" s="12">
        <f>IFERROR(VLOOKUP(B33,'[1]DADOS (OCULTAR)'!$P$3:$R$56,3,0),"")</f>
        <v>9039744000941</v>
      </c>
      <c r="B33" s="5" t="s">
        <v>9</v>
      </c>
      <c r="C33" s="6">
        <v>27814653000160</v>
      </c>
      <c r="D33" s="7" t="s">
        <v>133</v>
      </c>
      <c r="E33" s="7" t="s">
        <v>134</v>
      </c>
      <c r="F33" s="13">
        <v>43560</v>
      </c>
      <c r="G33" s="9">
        <v>43742</v>
      </c>
      <c r="H33" s="10">
        <v>3927.33</v>
      </c>
      <c r="I33" s="11" t="s">
        <v>131</v>
      </c>
      <c r="V33" s="15" t="s">
        <v>135</v>
      </c>
    </row>
    <row r="34" spans="1:22" s="14" customFormat="1" ht="20.25" customHeight="1" x14ac:dyDescent="0.2">
      <c r="A34" s="12">
        <f>IFERROR(VLOOKUP(B34,'[1]DADOS (OCULTAR)'!$P$3:$R$56,3,0),"")</f>
        <v>9039744000941</v>
      </c>
      <c r="B34" s="5" t="s">
        <v>9</v>
      </c>
      <c r="C34" s="6">
        <v>53113791001285</v>
      </c>
      <c r="D34" s="7" t="s">
        <v>136</v>
      </c>
      <c r="E34" s="7" t="s">
        <v>137</v>
      </c>
      <c r="F34" s="13">
        <v>43531</v>
      </c>
      <c r="G34" s="9">
        <v>43836</v>
      </c>
      <c r="H34" s="10">
        <v>5395.1</v>
      </c>
      <c r="I34" s="11" t="s">
        <v>138</v>
      </c>
      <c r="V34" s="15" t="s">
        <v>139</v>
      </c>
    </row>
    <row r="35" spans="1:22" s="14" customFormat="1" ht="20.25" customHeight="1" x14ac:dyDescent="0.2">
      <c r="A35" s="12">
        <f>IFERROR(VLOOKUP(B35,'[1]DADOS (OCULTAR)'!$P$3:$R$56,3,0),"")</f>
        <v>9039744000941</v>
      </c>
      <c r="B35" s="5" t="s">
        <v>9</v>
      </c>
      <c r="C35" s="6">
        <v>53113791001285</v>
      </c>
      <c r="D35" s="7" t="s">
        <v>136</v>
      </c>
      <c r="E35" s="7" t="s">
        <v>140</v>
      </c>
      <c r="F35" s="8">
        <v>43531</v>
      </c>
      <c r="G35" s="9">
        <v>43836</v>
      </c>
      <c r="H35" s="10">
        <v>368.25</v>
      </c>
      <c r="I35" s="11" t="s">
        <v>138</v>
      </c>
      <c r="V35" s="15" t="s">
        <v>141</v>
      </c>
    </row>
    <row r="36" spans="1:22" s="14" customFormat="1" ht="20.25" customHeight="1" x14ac:dyDescent="0.2">
      <c r="A36" s="12">
        <f>IFERROR(VLOOKUP(B36,'[1]DADOS (OCULTAR)'!$P$3:$R$56,3,0),"")</f>
        <v>9039744000941</v>
      </c>
      <c r="B36" s="5" t="s">
        <v>9</v>
      </c>
      <c r="C36" s="6">
        <v>53113791001285</v>
      </c>
      <c r="D36" s="7" t="s">
        <v>142</v>
      </c>
      <c r="E36" s="7" t="s">
        <v>143</v>
      </c>
      <c r="F36" s="13">
        <v>43547</v>
      </c>
      <c r="G36" s="9">
        <v>43836</v>
      </c>
      <c r="H36" s="10">
        <v>3245.28</v>
      </c>
      <c r="I36" s="11" t="s">
        <v>138</v>
      </c>
      <c r="V36" s="15" t="s">
        <v>144</v>
      </c>
    </row>
    <row r="37" spans="1:22" s="14" customFormat="1" ht="20.25" customHeight="1" x14ac:dyDescent="0.2">
      <c r="A37" s="12">
        <f>IFERROR(VLOOKUP(B37,'[1]DADOS (OCULTAR)'!$P$3:$R$56,3,0),"")</f>
        <v>9039744000941</v>
      </c>
      <c r="B37" s="5" t="s">
        <v>9</v>
      </c>
      <c r="C37" s="6" t="s">
        <v>145</v>
      </c>
      <c r="D37" s="7" t="s">
        <v>146</v>
      </c>
      <c r="E37" s="7" t="s">
        <v>147</v>
      </c>
      <c r="F37" s="13">
        <v>43647</v>
      </c>
      <c r="G37" s="9">
        <v>44012</v>
      </c>
      <c r="H37" s="10">
        <v>2256</v>
      </c>
      <c r="I37" s="11" t="s">
        <v>148</v>
      </c>
      <c r="V37" s="15" t="s">
        <v>149</v>
      </c>
    </row>
    <row r="38" spans="1:22" s="14" customFormat="1" ht="20.25" customHeight="1" x14ac:dyDescent="0.2">
      <c r="A38" s="12">
        <f>IFERROR(VLOOKUP(B38,'[1]DADOS (OCULTAR)'!$P$3:$R$56,3,0),"")</f>
        <v>9039744000941</v>
      </c>
      <c r="B38" s="5" t="s">
        <v>9</v>
      </c>
      <c r="C38" s="6" t="s">
        <v>150</v>
      </c>
      <c r="D38" s="7" t="s">
        <v>151</v>
      </c>
      <c r="E38" s="7" t="s">
        <v>152</v>
      </c>
      <c r="F38" s="13">
        <v>43556</v>
      </c>
      <c r="G38" s="9">
        <v>44012</v>
      </c>
      <c r="H38" s="10">
        <v>11400</v>
      </c>
      <c r="I38" s="11" t="s">
        <v>153</v>
      </c>
      <c r="V38" s="15" t="s">
        <v>154</v>
      </c>
    </row>
    <row r="39" spans="1:22" s="14" customFormat="1" ht="20.25" customHeight="1" x14ac:dyDescent="0.2">
      <c r="A39" s="12">
        <f>IFERROR(VLOOKUP(B39,'[1]DADOS (OCULTAR)'!$P$3:$R$56,3,0),"")</f>
        <v>9039744000941</v>
      </c>
      <c r="B39" s="5" t="s">
        <v>9</v>
      </c>
      <c r="C39" s="6">
        <v>35521046000130</v>
      </c>
      <c r="D39" s="7" t="s">
        <v>155</v>
      </c>
      <c r="E39" s="7" t="s">
        <v>156</v>
      </c>
      <c r="F39" s="13">
        <v>43678</v>
      </c>
      <c r="G39" s="9">
        <v>43829</v>
      </c>
      <c r="H39" s="10">
        <v>4100</v>
      </c>
      <c r="I39" s="11" t="s">
        <v>153</v>
      </c>
      <c r="V39" s="15" t="s">
        <v>157</v>
      </c>
    </row>
    <row r="40" spans="1:22" s="14" customFormat="1" ht="20.25" customHeight="1" x14ac:dyDescent="0.2">
      <c r="A40" s="12">
        <f>IFERROR(VLOOKUP(B40,'[1]DADOS (OCULTAR)'!$P$3:$R$56,3,0),"")</f>
        <v>9039744000941</v>
      </c>
      <c r="B40" s="5" t="s">
        <v>9</v>
      </c>
      <c r="C40" s="6">
        <v>12486871000146</v>
      </c>
      <c r="D40" s="7" t="s">
        <v>158</v>
      </c>
      <c r="E40" s="7" t="s">
        <v>159</v>
      </c>
      <c r="F40" s="13">
        <v>43649</v>
      </c>
      <c r="G40" s="9">
        <v>44012</v>
      </c>
      <c r="H40" s="10">
        <v>3270</v>
      </c>
      <c r="I40" s="11" t="s">
        <v>153</v>
      </c>
      <c r="V40" s="15" t="s">
        <v>160</v>
      </c>
    </row>
    <row r="41" spans="1:22" s="14" customFormat="1" ht="20.25" customHeight="1" x14ac:dyDescent="0.2">
      <c r="A41" s="12">
        <f>IFERROR(VLOOKUP(B41,'[1]DADOS (OCULTAR)'!$P$3:$R$56,3,0),"")</f>
        <v>9039744000941</v>
      </c>
      <c r="B41" s="5" t="s">
        <v>9</v>
      </c>
      <c r="C41" s="6">
        <v>14543772000184</v>
      </c>
      <c r="D41" s="18" t="s">
        <v>161</v>
      </c>
      <c r="E41" s="19" t="s">
        <v>162</v>
      </c>
      <c r="F41" s="20">
        <v>43809</v>
      </c>
      <c r="G41" s="20">
        <v>44175</v>
      </c>
      <c r="H41" s="10">
        <v>9600</v>
      </c>
      <c r="I41" s="11" t="s">
        <v>163</v>
      </c>
      <c r="V41" s="15" t="s">
        <v>164</v>
      </c>
    </row>
    <row r="42" spans="1:22" s="14" customFormat="1" ht="20.25" customHeight="1" x14ac:dyDescent="0.2">
      <c r="A42" s="12" t="str">
        <f>IFERROR(VLOOKUP(B42,'[1]DADOS (OCULTAR)'!$P$3:$R$56,3,0),"")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165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166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167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168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169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dataValidations count="1">
    <dataValidation type="list" allowBlank="1" showInputMessage="1" showErrorMessage="1" sqref="B2:B991" xr:uid="{73F0B92C-15B5-4623-B521-6A6F870D905C}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2021-04-14T18:06:15Z</dcterms:created>
  <dcterms:modified xsi:type="dcterms:W3CDTF">2021-04-14T18:06:28Z</dcterms:modified>
</cp:coreProperties>
</file>