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7.JULHO\00. ORG. CD ( ESTOQUE)\14. TCE - final\TCE - FINAL\3.TCE DGMMAS EXCEL\"/>
    </mc:Choice>
  </mc:AlternateContent>
  <xr:revisionPtr revIDLastSave="0" documentId="8_{B7B12A0B-A8EC-433E-8070-818872D81133}" xr6:coauthVersionLast="45" xr6:coauthVersionMax="45" xr10:uidLastSave="{00000000-0000-0000-0000-000000000000}"/>
  <bookViews>
    <workbookView xWindow="-120" yWindow="-120" windowWidth="20730" windowHeight="11160" xr2:uid="{C4D14D9A-D544-40B7-84D6-AFA9DA4E1E3E}"/>
  </bookViews>
  <sheets>
    <sheet name="UPABARRA-despesas gerais-2020_0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J432" i="1"/>
  <c r="I432" i="1"/>
  <c r="H432" i="1"/>
  <c r="G432" i="1"/>
  <c r="F432" i="1"/>
  <c r="K432" i="1" s="1"/>
  <c r="E432" i="1"/>
  <c r="D432" i="1"/>
  <c r="C432" i="1"/>
  <c r="B432" i="1"/>
  <c r="A432" i="1"/>
  <c r="L431" i="1"/>
  <c r="J431" i="1"/>
  <c r="I431" i="1"/>
  <c r="H431" i="1"/>
  <c r="G431" i="1"/>
  <c r="F431" i="1"/>
  <c r="K431" i="1" s="1"/>
  <c r="E431" i="1"/>
  <c r="D431" i="1"/>
  <c r="C431" i="1"/>
  <c r="B431" i="1"/>
  <c r="A431" i="1" s="1"/>
  <c r="L430" i="1"/>
  <c r="J430" i="1"/>
  <c r="I430" i="1"/>
  <c r="H430" i="1"/>
  <c r="G430" i="1"/>
  <c r="F430" i="1"/>
  <c r="K430" i="1" s="1"/>
  <c r="E430" i="1"/>
  <c r="D430" i="1"/>
  <c r="C430" i="1"/>
  <c r="B430" i="1"/>
  <c r="A430" i="1" s="1"/>
  <c r="L429" i="1"/>
  <c r="J429" i="1"/>
  <c r="I429" i="1"/>
  <c r="H429" i="1"/>
  <c r="G429" i="1"/>
  <c r="F429" i="1"/>
  <c r="K429" i="1" s="1"/>
  <c r="E429" i="1"/>
  <c r="D429" i="1"/>
  <c r="C429" i="1"/>
  <c r="B429" i="1"/>
  <c r="A429" i="1"/>
  <c r="L428" i="1"/>
  <c r="J428" i="1"/>
  <c r="I428" i="1"/>
  <c r="H428" i="1"/>
  <c r="G428" i="1"/>
  <c r="F428" i="1"/>
  <c r="K428" i="1" s="1"/>
  <c r="E428" i="1"/>
  <c r="D428" i="1"/>
  <c r="C428" i="1"/>
  <c r="B428" i="1"/>
  <c r="A428" i="1"/>
  <c r="L427" i="1"/>
  <c r="J427" i="1"/>
  <c r="I427" i="1"/>
  <c r="H427" i="1"/>
  <c r="G427" i="1"/>
  <c r="F427" i="1"/>
  <c r="K427" i="1" s="1"/>
  <c r="E427" i="1"/>
  <c r="D427" i="1"/>
  <c r="C427" i="1"/>
  <c r="B427" i="1"/>
  <c r="A427" i="1" s="1"/>
  <c r="L426" i="1"/>
  <c r="J426" i="1"/>
  <c r="I426" i="1"/>
  <c r="H426" i="1"/>
  <c r="G426" i="1"/>
  <c r="F426" i="1"/>
  <c r="K426" i="1" s="1"/>
  <c r="E426" i="1"/>
  <c r="D426" i="1"/>
  <c r="C426" i="1"/>
  <c r="B426" i="1"/>
  <c r="A426" i="1" s="1"/>
  <c r="L425" i="1"/>
  <c r="J425" i="1"/>
  <c r="I425" i="1"/>
  <c r="H425" i="1"/>
  <c r="G425" i="1"/>
  <c r="F425" i="1"/>
  <c r="K425" i="1" s="1"/>
  <c r="E425" i="1"/>
  <c r="D425" i="1"/>
  <c r="C425" i="1"/>
  <c r="B425" i="1"/>
  <c r="A425" i="1"/>
  <c r="L424" i="1"/>
  <c r="J424" i="1"/>
  <c r="I424" i="1"/>
  <c r="H424" i="1"/>
  <c r="G424" i="1"/>
  <c r="F424" i="1"/>
  <c r="K424" i="1" s="1"/>
  <c r="E424" i="1"/>
  <c r="D424" i="1"/>
  <c r="C424" i="1"/>
  <c r="B424" i="1"/>
  <c r="A424" i="1"/>
  <c r="L423" i="1"/>
  <c r="J423" i="1"/>
  <c r="I423" i="1"/>
  <c r="H423" i="1"/>
  <c r="G423" i="1"/>
  <c r="F423" i="1"/>
  <c r="K423" i="1" s="1"/>
  <c r="E423" i="1"/>
  <c r="D423" i="1"/>
  <c r="C423" i="1"/>
  <c r="B423" i="1"/>
  <c r="A423" i="1" s="1"/>
  <c r="L422" i="1"/>
  <c r="J422" i="1"/>
  <c r="I422" i="1"/>
  <c r="H422" i="1"/>
  <c r="G422" i="1"/>
  <c r="F422" i="1"/>
  <c r="K422" i="1" s="1"/>
  <c r="E422" i="1"/>
  <c r="D422" i="1"/>
  <c r="C422" i="1"/>
  <c r="B422" i="1"/>
  <c r="A422" i="1" s="1"/>
  <c r="L421" i="1"/>
  <c r="J421" i="1"/>
  <c r="I421" i="1"/>
  <c r="H421" i="1"/>
  <c r="G421" i="1"/>
  <c r="F421" i="1"/>
  <c r="K421" i="1" s="1"/>
  <c r="E421" i="1"/>
  <c r="D421" i="1"/>
  <c r="C421" i="1"/>
  <c r="B421" i="1"/>
  <c r="A421" i="1" s="1"/>
  <c r="L420" i="1"/>
  <c r="J420" i="1"/>
  <c r="I420" i="1"/>
  <c r="H420" i="1"/>
  <c r="G420" i="1"/>
  <c r="F420" i="1"/>
  <c r="K420" i="1" s="1"/>
  <c r="E420" i="1"/>
  <c r="D420" i="1"/>
  <c r="C420" i="1"/>
  <c r="B420" i="1"/>
  <c r="A420" i="1"/>
  <c r="L419" i="1"/>
  <c r="J419" i="1"/>
  <c r="I419" i="1"/>
  <c r="H419" i="1"/>
  <c r="G419" i="1"/>
  <c r="F419" i="1"/>
  <c r="K419" i="1" s="1"/>
  <c r="E419" i="1"/>
  <c r="D419" i="1"/>
  <c r="C419" i="1"/>
  <c r="B419" i="1"/>
  <c r="A419" i="1"/>
  <c r="L418" i="1"/>
  <c r="J418" i="1"/>
  <c r="I418" i="1"/>
  <c r="H418" i="1"/>
  <c r="G418" i="1"/>
  <c r="F418" i="1"/>
  <c r="K418" i="1" s="1"/>
  <c r="E418" i="1"/>
  <c r="D418" i="1"/>
  <c r="C418" i="1"/>
  <c r="B418" i="1"/>
  <c r="A418" i="1" s="1"/>
  <c r="L417" i="1"/>
  <c r="J417" i="1"/>
  <c r="I417" i="1"/>
  <c r="H417" i="1"/>
  <c r="G417" i="1"/>
  <c r="F417" i="1"/>
  <c r="K417" i="1" s="1"/>
  <c r="E417" i="1"/>
  <c r="D417" i="1"/>
  <c r="C417" i="1"/>
  <c r="B417" i="1"/>
  <c r="A417" i="1" s="1"/>
  <c r="L416" i="1"/>
  <c r="J416" i="1"/>
  <c r="I416" i="1"/>
  <c r="H416" i="1"/>
  <c r="G416" i="1"/>
  <c r="F416" i="1"/>
  <c r="K416" i="1" s="1"/>
  <c r="E416" i="1"/>
  <c r="D416" i="1"/>
  <c r="C416" i="1"/>
  <c r="B416" i="1"/>
  <c r="A416" i="1"/>
  <c r="L415" i="1"/>
  <c r="J415" i="1"/>
  <c r="I415" i="1"/>
  <c r="H415" i="1"/>
  <c r="G415" i="1"/>
  <c r="F415" i="1"/>
  <c r="K415" i="1" s="1"/>
  <c r="E415" i="1"/>
  <c r="D415" i="1"/>
  <c r="C415" i="1"/>
  <c r="B415" i="1"/>
  <c r="A415" i="1"/>
  <c r="L414" i="1"/>
  <c r="J414" i="1"/>
  <c r="I414" i="1"/>
  <c r="H414" i="1"/>
  <c r="G414" i="1"/>
  <c r="F414" i="1"/>
  <c r="K414" i="1" s="1"/>
  <c r="E414" i="1"/>
  <c r="D414" i="1"/>
  <c r="C414" i="1"/>
  <c r="B414" i="1"/>
  <c r="A414" i="1" s="1"/>
  <c r="L413" i="1"/>
  <c r="J413" i="1"/>
  <c r="I413" i="1"/>
  <c r="H413" i="1"/>
  <c r="G413" i="1"/>
  <c r="F413" i="1"/>
  <c r="K413" i="1" s="1"/>
  <c r="E413" i="1"/>
  <c r="D413" i="1"/>
  <c r="C413" i="1"/>
  <c r="B413" i="1"/>
  <c r="A413" i="1" s="1"/>
  <c r="L412" i="1"/>
  <c r="J412" i="1"/>
  <c r="I412" i="1"/>
  <c r="H412" i="1"/>
  <c r="G412" i="1"/>
  <c r="F412" i="1"/>
  <c r="K412" i="1" s="1"/>
  <c r="E412" i="1"/>
  <c r="D412" i="1"/>
  <c r="C412" i="1"/>
  <c r="B412" i="1"/>
  <c r="A412" i="1"/>
  <c r="L411" i="1"/>
  <c r="J411" i="1"/>
  <c r="I411" i="1"/>
  <c r="H411" i="1"/>
  <c r="G411" i="1"/>
  <c r="F411" i="1"/>
  <c r="K411" i="1" s="1"/>
  <c r="E411" i="1"/>
  <c r="D411" i="1"/>
  <c r="C411" i="1"/>
  <c r="B411" i="1"/>
  <c r="A411" i="1"/>
  <c r="L410" i="1"/>
  <c r="J410" i="1"/>
  <c r="I410" i="1"/>
  <c r="H410" i="1"/>
  <c r="G410" i="1"/>
  <c r="F410" i="1"/>
  <c r="K410" i="1" s="1"/>
  <c r="E410" i="1"/>
  <c r="D410" i="1"/>
  <c r="C410" i="1"/>
  <c r="B410" i="1"/>
  <c r="A410" i="1" s="1"/>
  <c r="L409" i="1"/>
  <c r="J409" i="1"/>
  <c r="I409" i="1"/>
  <c r="H409" i="1"/>
  <c r="G409" i="1"/>
  <c r="F409" i="1"/>
  <c r="K409" i="1" s="1"/>
  <c r="E409" i="1"/>
  <c r="D409" i="1"/>
  <c r="C409" i="1"/>
  <c r="B409" i="1"/>
  <c r="A409" i="1" s="1"/>
  <c r="L408" i="1"/>
  <c r="J408" i="1"/>
  <c r="I408" i="1"/>
  <c r="H408" i="1"/>
  <c r="G408" i="1"/>
  <c r="F408" i="1"/>
  <c r="K408" i="1" s="1"/>
  <c r="E408" i="1"/>
  <c r="D408" i="1"/>
  <c r="C408" i="1"/>
  <c r="B408" i="1"/>
  <c r="A408" i="1"/>
  <c r="L407" i="1"/>
  <c r="J407" i="1"/>
  <c r="I407" i="1"/>
  <c r="H407" i="1"/>
  <c r="G407" i="1"/>
  <c r="F407" i="1"/>
  <c r="K407" i="1" s="1"/>
  <c r="E407" i="1"/>
  <c r="D407" i="1"/>
  <c r="C407" i="1"/>
  <c r="B407" i="1"/>
  <c r="A407" i="1"/>
  <c r="L406" i="1"/>
  <c r="J406" i="1"/>
  <c r="I406" i="1"/>
  <c r="H406" i="1"/>
  <c r="G406" i="1"/>
  <c r="F406" i="1"/>
  <c r="K406" i="1" s="1"/>
  <c r="E406" i="1"/>
  <c r="D406" i="1"/>
  <c r="C406" i="1"/>
  <c r="B406" i="1"/>
  <c r="A406" i="1" s="1"/>
  <c r="L405" i="1"/>
  <c r="J405" i="1"/>
  <c r="I405" i="1"/>
  <c r="H405" i="1"/>
  <c r="G405" i="1"/>
  <c r="F405" i="1"/>
  <c r="K405" i="1" s="1"/>
  <c r="E405" i="1"/>
  <c r="D405" i="1"/>
  <c r="C405" i="1"/>
  <c r="B405" i="1"/>
  <c r="A405" i="1" s="1"/>
  <c r="L404" i="1"/>
  <c r="J404" i="1"/>
  <c r="I404" i="1"/>
  <c r="H404" i="1"/>
  <c r="G404" i="1"/>
  <c r="F404" i="1"/>
  <c r="K404" i="1" s="1"/>
  <c r="E404" i="1"/>
  <c r="D404" i="1"/>
  <c r="C404" i="1"/>
  <c r="B404" i="1"/>
  <c r="A404" i="1"/>
  <c r="L403" i="1"/>
  <c r="J403" i="1"/>
  <c r="I403" i="1"/>
  <c r="H403" i="1"/>
  <c r="G403" i="1"/>
  <c r="F403" i="1"/>
  <c r="K403" i="1" s="1"/>
  <c r="E403" i="1"/>
  <c r="D403" i="1"/>
  <c r="C403" i="1"/>
  <c r="B403" i="1"/>
  <c r="A403" i="1"/>
  <c r="L402" i="1"/>
  <c r="J402" i="1"/>
  <c r="I402" i="1"/>
  <c r="H402" i="1"/>
  <c r="G402" i="1"/>
  <c r="F402" i="1"/>
  <c r="K402" i="1" s="1"/>
  <c r="E402" i="1"/>
  <c r="D402" i="1"/>
  <c r="C402" i="1"/>
  <c r="B402" i="1"/>
  <c r="A402" i="1" s="1"/>
  <c r="L401" i="1"/>
  <c r="K401" i="1"/>
  <c r="J401" i="1"/>
  <c r="I401" i="1"/>
  <c r="H401" i="1"/>
  <c r="G401" i="1"/>
  <c r="F401" i="1"/>
  <c r="E401" i="1"/>
  <c r="D401" i="1"/>
  <c r="C401" i="1"/>
  <c r="B401" i="1"/>
  <c r="A401" i="1" s="1"/>
  <c r="L400" i="1"/>
  <c r="K400" i="1"/>
  <c r="J400" i="1"/>
  <c r="I400" i="1"/>
  <c r="H400" i="1"/>
  <c r="G400" i="1"/>
  <c r="F400" i="1"/>
  <c r="E400" i="1"/>
  <c r="D400" i="1"/>
  <c r="C400" i="1"/>
  <c r="B400" i="1"/>
  <c r="A400" i="1" s="1"/>
  <c r="L399" i="1"/>
  <c r="K399" i="1"/>
  <c r="J399" i="1"/>
  <c r="I399" i="1"/>
  <c r="H399" i="1"/>
  <c r="G399" i="1"/>
  <c r="F399" i="1"/>
  <c r="E399" i="1"/>
  <c r="D399" i="1"/>
  <c r="C399" i="1"/>
  <c r="B399" i="1"/>
  <c r="A399" i="1" s="1"/>
  <c r="L398" i="1"/>
  <c r="K398" i="1"/>
  <c r="J398" i="1"/>
  <c r="I398" i="1"/>
  <c r="H398" i="1"/>
  <c r="G398" i="1"/>
  <c r="F398" i="1"/>
  <c r="E398" i="1"/>
  <c r="D398" i="1"/>
  <c r="C398" i="1"/>
  <c r="B398" i="1"/>
  <c r="A398" i="1" s="1"/>
  <c r="L397" i="1"/>
  <c r="K397" i="1"/>
  <c r="J397" i="1"/>
  <c r="I397" i="1"/>
  <c r="H397" i="1"/>
  <c r="G397" i="1"/>
  <c r="F397" i="1"/>
  <c r="E397" i="1"/>
  <c r="D397" i="1"/>
  <c r="C397" i="1"/>
  <c r="B397" i="1"/>
  <c r="A397" i="1" s="1"/>
  <c r="L396" i="1"/>
  <c r="K396" i="1"/>
  <c r="J396" i="1"/>
  <c r="I396" i="1"/>
  <c r="H396" i="1"/>
  <c r="G396" i="1"/>
  <c r="F396" i="1"/>
  <c r="E396" i="1"/>
  <c r="D396" i="1"/>
  <c r="C396" i="1"/>
  <c r="B396" i="1"/>
  <c r="A396" i="1" s="1"/>
  <c r="L395" i="1"/>
  <c r="K395" i="1"/>
  <c r="J395" i="1"/>
  <c r="I395" i="1"/>
  <c r="H395" i="1"/>
  <c r="G395" i="1"/>
  <c r="F395" i="1"/>
  <c r="E395" i="1"/>
  <c r="D395" i="1"/>
  <c r="C395" i="1"/>
  <c r="B395" i="1"/>
  <c r="A395" i="1" s="1"/>
  <c r="L394" i="1"/>
  <c r="K394" i="1"/>
  <c r="J394" i="1"/>
  <c r="I394" i="1"/>
  <c r="H394" i="1"/>
  <c r="G394" i="1"/>
  <c r="F394" i="1"/>
  <c r="E394" i="1"/>
  <c r="D394" i="1"/>
  <c r="C394" i="1"/>
  <c r="B394" i="1"/>
  <c r="A394" i="1" s="1"/>
  <c r="L393" i="1"/>
  <c r="K393" i="1"/>
  <c r="J393" i="1"/>
  <c r="I393" i="1"/>
  <c r="H393" i="1"/>
  <c r="G393" i="1"/>
  <c r="F393" i="1"/>
  <c r="E393" i="1"/>
  <c r="D393" i="1"/>
  <c r="C393" i="1"/>
  <c r="B393" i="1"/>
  <c r="A393" i="1" s="1"/>
  <c r="L392" i="1"/>
  <c r="K392" i="1"/>
  <c r="J392" i="1"/>
  <c r="I392" i="1"/>
  <c r="H392" i="1"/>
  <c r="G392" i="1"/>
  <c r="F392" i="1"/>
  <c r="E392" i="1"/>
  <c r="D392" i="1"/>
  <c r="C392" i="1"/>
  <c r="B392" i="1"/>
  <c r="A392" i="1" s="1"/>
  <c r="L391" i="1"/>
  <c r="K391" i="1"/>
  <c r="J391" i="1"/>
  <c r="I391" i="1"/>
  <c r="H391" i="1"/>
  <c r="G391" i="1"/>
  <c r="F391" i="1"/>
  <c r="E391" i="1"/>
  <c r="D391" i="1"/>
  <c r="C391" i="1"/>
  <c r="B391" i="1"/>
  <c r="A391" i="1" s="1"/>
  <c r="L390" i="1"/>
  <c r="K390" i="1"/>
  <c r="J390" i="1"/>
  <c r="I390" i="1"/>
  <c r="H390" i="1"/>
  <c r="G390" i="1"/>
  <c r="F390" i="1"/>
  <c r="E390" i="1"/>
  <c r="D390" i="1"/>
  <c r="C390" i="1"/>
  <c r="B390" i="1"/>
  <c r="A390" i="1" s="1"/>
  <c r="L389" i="1"/>
  <c r="K389" i="1"/>
  <c r="J389" i="1"/>
  <c r="I389" i="1"/>
  <c r="H389" i="1"/>
  <c r="G389" i="1"/>
  <c r="F389" i="1"/>
  <c r="E389" i="1"/>
  <c r="D389" i="1"/>
  <c r="C389" i="1"/>
  <c r="B389" i="1"/>
  <c r="A389" i="1" s="1"/>
  <c r="L388" i="1"/>
  <c r="K388" i="1"/>
  <c r="J388" i="1"/>
  <c r="I388" i="1"/>
  <c r="H388" i="1"/>
  <c r="G388" i="1"/>
  <c r="F388" i="1"/>
  <c r="E388" i="1"/>
  <c r="D388" i="1"/>
  <c r="C388" i="1"/>
  <c r="B388" i="1"/>
  <c r="A388" i="1" s="1"/>
  <c r="L387" i="1"/>
  <c r="K387" i="1"/>
  <c r="J387" i="1"/>
  <c r="I387" i="1"/>
  <c r="H387" i="1"/>
  <c r="G387" i="1"/>
  <c r="F387" i="1"/>
  <c r="E387" i="1"/>
  <c r="D387" i="1"/>
  <c r="C387" i="1"/>
  <c r="B387" i="1"/>
  <c r="A387" i="1" s="1"/>
  <c r="L386" i="1"/>
  <c r="K386" i="1"/>
  <c r="J386" i="1"/>
  <c r="I386" i="1"/>
  <c r="H386" i="1"/>
  <c r="G386" i="1"/>
  <c r="F386" i="1"/>
  <c r="E386" i="1"/>
  <c r="D386" i="1"/>
  <c r="C386" i="1"/>
  <c r="B386" i="1"/>
  <c r="A386" i="1" s="1"/>
  <c r="L385" i="1"/>
  <c r="K385" i="1"/>
  <c r="J385" i="1"/>
  <c r="I385" i="1"/>
  <c r="H385" i="1"/>
  <c r="G385" i="1"/>
  <c r="F385" i="1"/>
  <c r="E385" i="1"/>
  <c r="D385" i="1"/>
  <c r="C385" i="1"/>
  <c r="B385" i="1"/>
  <c r="A385" i="1" s="1"/>
  <c r="L384" i="1"/>
  <c r="K384" i="1"/>
  <c r="J384" i="1"/>
  <c r="I384" i="1"/>
  <c r="H384" i="1"/>
  <c r="G384" i="1"/>
  <c r="F384" i="1"/>
  <c r="E384" i="1"/>
  <c r="D384" i="1"/>
  <c r="C384" i="1"/>
  <c r="B384" i="1"/>
  <c r="A384" i="1" s="1"/>
  <c r="L383" i="1"/>
  <c r="K383" i="1"/>
  <c r="J383" i="1"/>
  <c r="I383" i="1"/>
  <c r="H383" i="1"/>
  <c r="G383" i="1"/>
  <c r="F383" i="1"/>
  <c r="E383" i="1"/>
  <c r="D383" i="1"/>
  <c r="C383" i="1"/>
  <c r="B383" i="1"/>
  <c r="A383" i="1" s="1"/>
  <c r="L382" i="1"/>
  <c r="K382" i="1"/>
  <c r="J382" i="1"/>
  <c r="I382" i="1"/>
  <c r="H382" i="1"/>
  <c r="G382" i="1"/>
  <c r="F382" i="1"/>
  <c r="E382" i="1"/>
  <c r="D382" i="1"/>
  <c r="C382" i="1"/>
  <c r="B382" i="1"/>
  <c r="A382" i="1" s="1"/>
  <c r="L381" i="1"/>
  <c r="K381" i="1"/>
  <c r="J381" i="1"/>
  <c r="I381" i="1"/>
  <c r="H381" i="1"/>
  <c r="G381" i="1"/>
  <c r="F381" i="1"/>
  <c r="E381" i="1"/>
  <c r="D381" i="1"/>
  <c r="C381" i="1"/>
  <c r="B381" i="1"/>
  <c r="A381" i="1" s="1"/>
  <c r="L380" i="1"/>
  <c r="K380" i="1"/>
  <c r="J380" i="1"/>
  <c r="I380" i="1"/>
  <c r="H380" i="1"/>
  <c r="G380" i="1"/>
  <c r="F380" i="1"/>
  <c r="E380" i="1"/>
  <c r="D380" i="1"/>
  <c r="C380" i="1"/>
  <c r="B380" i="1"/>
  <c r="A380" i="1" s="1"/>
  <c r="L379" i="1"/>
  <c r="K379" i="1"/>
  <c r="J379" i="1"/>
  <c r="I379" i="1"/>
  <c r="H379" i="1"/>
  <c r="G379" i="1"/>
  <c r="F379" i="1"/>
  <c r="E379" i="1"/>
  <c r="D379" i="1"/>
  <c r="C379" i="1"/>
  <c r="B379" i="1"/>
  <c r="A379" i="1" s="1"/>
  <c r="L378" i="1"/>
  <c r="K378" i="1"/>
  <c r="J378" i="1"/>
  <c r="I378" i="1"/>
  <c r="H378" i="1"/>
  <c r="G378" i="1"/>
  <c r="F378" i="1"/>
  <c r="E378" i="1"/>
  <c r="D378" i="1"/>
  <c r="C378" i="1"/>
  <c r="B378" i="1"/>
  <c r="A378" i="1" s="1"/>
  <c r="L377" i="1"/>
  <c r="K377" i="1"/>
  <c r="J377" i="1"/>
  <c r="I377" i="1"/>
  <c r="H377" i="1"/>
  <c r="G377" i="1"/>
  <c r="F377" i="1"/>
  <c r="E377" i="1"/>
  <c r="D377" i="1"/>
  <c r="C377" i="1"/>
  <c r="B377" i="1"/>
  <c r="A377" i="1" s="1"/>
  <c r="L376" i="1"/>
  <c r="K376" i="1"/>
  <c r="J376" i="1"/>
  <c r="I376" i="1"/>
  <c r="H376" i="1"/>
  <c r="G376" i="1"/>
  <c r="F376" i="1"/>
  <c r="E376" i="1"/>
  <c r="D376" i="1"/>
  <c r="C376" i="1"/>
  <c r="B376" i="1"/>
  <c r="A376" i="1" s="1"/>
  <c r="L375" i="1"/>
  <c r="K375" i="1"/>
  <c r="J375" i="1"/>
  <c r="I375" i="1"/>
  <c r="H375" i="1"/>
  <c r="G375" i="1"/>
  <c r="F375" i="1"/>
  <c r="E375" i="1"/>
  <c r="D375" i="1"/>
  <c r="C375" i="1"/>
  <c r="B375" i="1"/>
  <c r="A375" i="1" s="1"/>
  <c r="L374" i="1"/>
  <c r="K374" i="1"/>
  <c r="J374" i="1"/>
  <c r="I374" i="1"/>
  <c r="H374" i="1"/>
  <c r="G374" i="1"/>
  <c r="F374" i="1"/>
  <c r="E374" i="1"/>
  <c r="D374" i="1"/>
  <c r="C374" i="1"/>
  <c r="B374" i="1"/>
  <c r="A374" i="1" s="1"/>
  <c r="L373" i="1"/>
  <c r="K373" i="1"/>
  <c r="J373" i="1"/>
  <c r="I373" i="1"/>
  <c r="H373" i="1"/>
  <c r="G373" i="1"/>
  <c r="F373" i="1"/>
  <c r="E373" i="1"/>
  <c r="D373" i="1"/>
  <c r="C373" i="1"/>
  <c r="B373" i="1"/>
  <c r="A373" i="1" s="1"/>
  <c r="L372" i="1"/>
  <c r="K372" i="1"/>
  <c r="J372" i="1"/>
  <c r="I372" i="1"/>
  <c r="H372" i="1"/>
  <c r="G372" i="1"/>
  <c r="F372" i="1"/>
  <c r="E372" i="1"/>
  <c r="D372" i="1"/>
  <c r="C372" i="1"/>
  <c r="B372" i="1"/>
  <c r="A372" i="1" s="1"/>
  <c r="L371" i="1"/>
  <c r="K371" i="1"/>
  <c r="J371" i="1"/>
  <c r="I371" i="1"/>
  <c r="H371" i="1"/>
  <c r="G371" i="1"/>
  <c r="F371" i="1"/>
  <c r="E371" i="1"/>
  <c r="D371" i="1"/>
  <c r="C371" i="1"/>
  <c r="B371" i="1"/>
  <c r="A371" i="1" s="1"/>
  <c r="L370" i="1"/>
  <c r="K370" i="1"/>
  <c r="J370" i="1"/>
  <c r="I370" i="1"/>
  <c r="H370" i="1"/>
  <c r="G370" i="1"/>
  <c r="F370" i="1"/>
  <c r="E370" i="1"/>
  <c r="D370" i="1"/>
  <c r="C370" i="1"/>
  <c r="B370" i="1"/>
  <c r="A370" i="1" s="1"/>
  <c r="L369" i="1"/>
  <c r="K369" i="1"/>
  <c r="J369" i="1"/>
  <c r="I369" i="1"/>
  <c r="H369" i="1"/>
  <c r="G369" i="1"/>
  <c r="F369" i="1"/>
  <c r="E369" i="1"/>
  <c r="D369" i="1"/>
  <c r="C369" i="1"/>
  <c r="B369" i="1"/>
  <c r="A369" i="1" s="1"/>
  <c r="L368" i="1"/>
  <c r="K368" i="1"/>
  <c r="J368" i="1"/>
  <c r="I368" i="1"/>
  <c r="H368" i="1"/>
  <c r="G368" i="1"/>
  <c r="F368" i="1"/>
  <c r="E368" i="1"/>
  <c r="D368" i="1"/>
  <c r="C368" i="1"/>
  <c r="B368" i="1"/>
  <c r="A368" i="1" s="1"/>
  <c r="L367" i="1"/>
  <c r="K367" i="1"/>
  <c r="J367" i="1"/>
  <c r="I367" i="1"/>
  <c r="H367" i="1"/>
  <c r="G367" i="1"/>
  <c r="F367" i="1"/>
  <c r="E367" i="1"/>
  <c r="D367" i="1"/>
  <c r="C367" i="1"/>
  <c r="B367" i="1"/>
  <c r="A367" i="1" s="1"/>
  <c r="L366" i="1"/>
  <c r="K366" i="1"/>
  <c r="J366" i="1"/>
  <c r="I366" i="1"/>
  <c r="H366" i="1"/>
  <c r="G366" i="1"/>
  <c r="F366" i="1"/>
  <c r="E366" i="1"/>
  <c r="D366" i="1"/>
  <c r="C366" i="1"/>
  <c r="B366" i="1"/>
  <c r="A366" i="1" s="1"/>
  <c r="L365" i="1"/>
  <c r="K365" i="1"/>
  <c r="J365" i="1"/>
  <c r="I365" i="1"/>
  <c r="H365" i="1"/>
  <c r="G365" i="1"/>
  <c r="F365" i="1"/>
  <c r="E365" i="1"/>
  <c r="D365" i="1"/>
  <c r="C365" i="1"/>
  <c r="B365" i="1"/>
  <c r="A365" i="1" s="1"/>
  <c r="L364" i="1"/>
  <c r="K364" i="1"/>
  <c r="J364" i="1"/>
  <c r="I364" i="1"/>
  <c r="H364" i="1"/>
  <c r="G364" i="1"/>
  <c r="F364" i="1"/>
  <c r="E364" i="1"/>
  <c r="D364" i="1"/>
  <c r="C364" i="1"/>
  <c r="B364" i="1"/>
  <c r="A364" i="1" s="1"/>
  <c r="L363" i="1"/>
  <c r="K363" i="1"/>
  <c r="J363" i="1"/>
  <c r="I363" i="1"/>
  <c r="H363" i="1"/>
  <c r="G363" i="1"/>
  <c r="F363" i="1"/>
  <c r="E363" i="1"/>
  <c r="D363" i="1"/>
  <c r="C363" i="1"/>
  <c r="B363" i="1"/>
  <c r="A363" i="1" s="1"/>
  <c r="L362" i="1"/>
  <c r="K362" i="1"/>
  <c r="J362" i="1"/>
  <c r="I362" i="1"/>
  <c r="H362" i="1"/>
  <c r="G362" i="1"/>
  <c r="F362" i="1"/>
  <c r="E362" i="1"/>
  <c r="D362" i="1"/>
  <c r="C362" i="1"/>
  <c r="B362" i="1"/>
  <c r="A362" i="1" s="1"/>
  <c r="L361" i="1"/>
  <c r="K361" i="1"/>
  <c r="J361" i="1"/>
  <c r="I361" i="1"/>
  <c r="H361" i="1"/>
  <c r="G361" i="1"/>
  <c r="F361" i="1"/>
  <c r="E361" i="1"/>
  <c r="D361" i="1"/>
  <c r="C361" i="1"/>
  <c r="B361" i="1"/>
  <c r="A361" i="1" s="1"/>
  <c r="L360" i="1"/>
  <c r="K360" i="1"/>
  <c r="J360" i="1"/>
  <c r="I360" i="1"/>
  <c r="H360" i="1"/>
  <c r="G360" i="1"/>
  <c r="F360" i="1"/>
  <c r="E360" i="1"/>
  <c r="D360" i="1"/>
  <c r="C360" i="1"/>
  <c r="B360" i="1"/>
  <c r="A360" i="1" s="1"/>
  <c r="L359" i="1"/>
  <c r="K359" i="1"/>
  <c r="J359" i="1"/>
  <c r="I359" i="1"/>
  <c r="H359" i="1"/>
  <c r="G359" i="1"/>
  <c r="F359" i="1"/>
  <c r="E359" i="1"/>
  <c r="D359" i="1"/>
  <c r="C359" i="1"/>
  <c r="B359" i="1"/>
  <c r="A359" i="1" s="1"/>
  <c r="L358" i="1"/>
  <c r="K358" i="1"/>
  <c r="J358" i="1"/>
  <c r="I358" i="1"/>
  <c r="H358" i="1"/>
  <c r="G358" i="1"/>
  <c r="F358" i="1"/>
  <c r="E358" i="1"/>
  <c r="D358" i="1"/>
  <c r="C358" i="1"/>
  <c r="B358" i="1"/>
  <c r="A358" i="1" s="1"/>
  <c r="L357" i="1"/>
  <c r="K357" i="1"/>
  <c r="J357" i="1"/>
  <c r="I357" i="1"/>
  <c r="H357" i="1"/>
  <c r="G357" i="1"/>
  <c r="F357" i="1"/>
  <c r="E357" i="1"/>
  <c r="D357" i="1"/>
  <c r="C357" i="1"/>
  <c r="B357" i="1"/>
  <c r="A357" i="1" s="1"/>
  <c r="L356" i="1"/>
  <c r="K356" i="1"/>
  <c r="J356" i="1"/>
  <c r="I356" i="1"/>
  <c r="H356" i="1"/>
  <c r="G356" i="1"/>
  <c r="F356" i="1"/>
  <c r="E356" i="1"/>
  <c r="D356" i="1"/>
  <c r="C356" i="1"/>
  <c r="B356" i="1"/>
  <c r="A356" i="1" s="1"/>
  <c r="L355" i="1"/>
  <c r="K355" i="1"/>
  <c r="J355" i="1"/>
  <c r="I355" i="1"/>
  <c r="H355" i="1"/>
  <c r="G355" i="1"/>
  <c r="F355" i="1"/>
  <c r="E355" i="1"/>
  <c r="D355" i="1"/>
  <c r="C355" i="1"/>
  <c r="B355" i="1"/>
  <c r="A355" i="1" s="1"/>
  <c r="L354" i="1"/>
  <c r="K354" i="1"/>
  <c r="J354" i="1"/>
  <c r="I354" i="1"/>
  <c r="H354" i="1"/>
  <c r="G354" i="1"/>
  <c r="F354" i="1"/>
  <c r="E354" i="1"/>
  <c r="D354" i="1"/>
  <c r="C354" i="1"/>
  <c r="B354" i="1"/>
  <c r="A354" i="1" s="1"/>
  <c r="L353" i="1"/>
  <c r="K353" i="1"/>
  <c r="J353" i="1"/>
  <c r="I353" i="1"/>
  <c r="H353" i="1"/>
  <c r="G353" i="1"/>
  <c r="F353" i="1"/>
  <c r="E353" i="1"/>
  <c r="D353" i="1"/>
  <c r="C353" i="1"/>
  <c r="B353" i="1"/>
  <c r="A353" i="1" s="1"/>
  <c r="L352" i="1"/>
  <c r="K352" i="1"/>
  <c r="J352" i="1"/>
  <c r="I352" i="1"/>
  <c r="H352" i="1"/>
  <c r="G352" i="1"/>
  <c r="F352" i="1"/>
  <c r="E352" i="1"/>
  <c r="D352" i="1"/>
  <c r="C352" i="1"/>
  <c r="B352" i="1"/>
  <c r="A352" i="1" s="1"/>
  <c r="L351" i="1"/>
  <c r="K351" i="1"/>
  <c r="J351" i="1"/>
  <c r="I351" i="1"/>
  <c r="H351" i="1"/>
  <c r="G351" i="1"/>
  <c r="F351" i="1"/>
  <c r="E351" i="1"/>
  <c r="D351" i="1"/>
  <c r="C351" i="1"/>
  <c r="B351" i="1"/>
  <c r="A351" i="1" s="1"/>
  <c r="L350" i="1"/>
  <c r="K350" i="1"/>
  <c r="J350" i="1"/>
  <c r="I350" i="1"/>
  <c r="H350" i="1"/>
  <c r="G350" i="1"/>
  <c r="F350" i="1"/>
  <c r="E350" i="1"/>
  <c r="D350" i="1"/>
  <c r="C350" i="1"/>
  <c r="B350" i="1"/>
  <c r="A350" i="1" s="1"/>
  <c r="L349" i="1"/>
  <c r="K349" i="1"/>
  <c r="J349" i="1"/>
  <c r="I349" i="1"/>
  <c r="H349" i="1"/>
  <c r="G349" i="1"/>
  <c r="F349" i="1"/>
  <c r="E349" i="1"/>
  <c r="D349" i="1"/>
  <c r="C349" i="1"/>
  <c r="B349" i="1"/>
  <c r="A349" i="1" s="1"/>
  <c r="L348" i="1"/>
  <c r="K348" i="1"/>
  <c r="J348" i="1"/>
  <c r="I348" i="1"/>
  <c r="H348" i="1"/>
  <c r="G348" i="1"/>
  <c r="F348" i="1"/>
  <c r="E348" i="1"/>
  <c r="D348" i="1"/>
  <c r="C348" i="1"/>
  <c r="B348" i="1"/>
  <c r="A348" i="1" s="1"/>
  <c r="L347" i="1"/>
  <c r="K347" i="1"/>
  <c r="J347" i="1"/>
  <c r="I347" i="1"/>
  <c r="H347" i="1"/>
  <c r="G347" i="1"/>
  <c r="F347" i="1"/>
  <c r="E347" i="1"/>
  <c r="D347" i="1"/>
  <c r="C347" i="1"/>
  <c r="B347" i="1"/>
  <c r="A347" i="1" s="1"/>
  <c r="L346" i="1"/>
  <c r="K346" i="1"/>
  <c r="J346" i="1"/>
  <c r="I346" i="1"/>
  <c r="H346" i="1"/>
  <c r="G346" i="1"/>
  <c r="F346" i="1"/>
  <c r="E346" i="1"/>
  <c r="D346" i="1"/>
  <c r="C346" i="1"/>
  <c r="B346" i="1"/>
  <c r="A346" i="1" s="1"/>
  <c r="L345" i="1"/>
  <c r="K345" i="1"/>
  <c r="J345" i="1"/>
  <c r="I345" i="1"/>
  <c r="H345" i="1"/>
  <c r="G345" i="1"/>
  <c r="F345" i="1"/>
  <c r="E345" i="1"/>
  <c r="D345" i="1"/>
  <c r="C345" i="1"/>
  <c r="B345" i="1"/>
  <c r="A345" i="1" s="1"/>
  <c r="L344" i="1"/>
  <c r="K344" i="1"/>
  <c r="J344" i="1"/>
  <c r="I344" i="1"/>
  <c r="H344" i="1"/>
  <c r="G344" i="1"/>
  <c r="F344" i="1"/>
  <c r="E344" i="1"/>
  <c r="D344" i="1"/>
  <c r="C344" i="1"/>
  <c r="B344" i="1"/>
  <c r="A344" i="1" s="1"/>
  <c r="L343" i="1"/>
  <c r="K343" i="1"/>
  <c r="J343" i="1"/>
  <c r="I343" i="1"/>
  <c r="H343" i="1"/>
  <c r="G343" i="1"/>
  <c r="F343" i="1"/>
  <c r="E343" i="1"/>
  <c r="D343" i="1"/>
  <c r="C343" i="1"/>
  <c r="B343" i="1"/>
  <c r="A343" i="1" s="1"/>
  <c r="L342" i="1"/>
  <c r="K342" i="1"/>
  <c r="J342" i="1"/>
  <c r="I342" i="1"/>
  <c r="H342" i="1"/>
  <c r="G342" i="1"/>
  <c r="F342" i="1"/>
  <c r="E342" i="1"/>
  <c r="D342" i="1"/>
  <c r="C342" i="1"/>
  <c r="B342" i="1"/>
  <c r="A342" i="1" s="1"/>
  <c r="L341" i="1"/>
  <c r="K341" i="1"/>
  <c r="J341" i="1"/>
  <c r="I341" i="1"/>
  <c r="H341" i="1"/>
  <c r="G341" i="1"/>
  <c r="F341" i="1"/>
  <c r="E341" i="1"/>
  <c r="D341" i="1"/>
  <c r="C341" i="1"/>
  <c r="B341" i="1"/>
  <c r="A341" i="1" s="1"/>
  <c r="L340" i="1"/>
  <c r="K340" i="1"/>
  <c r="J340" i="1"/>
  <c r="I340" i="1"/>
  <c r="H340" i="1"/>
  <c r="G340" i="1"/>
  <c r="F340" i="1"/>
  <c r="E340" i="1"/>
  <c r="D340" i="1"/>
  <c r="C340" i="1"/>
  <c r="B340" i="1"/>
  <c r="A340" i="1" s="1"/>
  <c r="L339" i="1"/>
  <c r="K339" i="1"/>
  <c r="J339" i="1"/>
  <c r="I339" i="1"/>
  <c r="H339" i="1"/>
  <c r="G339" i="1"/>
  <c r="F339" i="1"/>
  <c r="E339" i="1"/>
  <c r="D339" i="1"/>
  <c r="C339" i="1"/>
  <c r="B339" i="1"/>
  <c r="A339" i="1" s="1"/>
  <c r="L338" i="1"/>
  <c r="K338" i="1"/>
  <c r="J338" i="1"/>
  <c r="I338" i="1"/>
  <c r="H338" i="1"/>
  <c r="G338" i="1"/>
  <c r="F338" i="1"/>
  <c r="E338" i="1"/>
  <c r="D338" i="1"/>
  <c r="C338" i="1"/>
  <c r="B338" i="1"/>
  <c r="A338" i="1" s="1"/>
  <c r="L337" i="1"/>
  <c r="K337" i="1"/>
  <c r="J337" i="1"/>
  <c r="I337" i="1"/>
  <c r="H337" i="1"/>
  <c r="G337" i="1"/>
  <c r="F337" i="1"/>
  <c r="E337" i="1"/>
  <c r="D337" i="1"/>
  <c r="C337" i="1"/>
  <c r="B337" i="1"/>
  <c r="A337" i="1" s="1"/>
  <c r="L336" i="1"/>
  <c r="K336" i="1"/>
  <c r="J336" i="1"/>
  <c r="I336" i="1"/>
  <c r="H336" i="1"/>
  <c r="G336" i="1"/>
  <c r="F336" i="1"/>
  <c r="E336" i="1"/>
  <c r="D336" i="1"/>
  <c r="C336" i="1"/>
  <c r="B336" i="1"/>
  <c r="A336" i="1" s="1"/>
  <c r="L335" i="1"/>
  <c r="K335" i="1"/>
  <c r="J335" i="1"/>
  <c r="I335" i="1"/>
  <c r="H335" i="1"/>
  <c r="G335" i="1"/>
  <c r="F335" i="1"/>
  <c r="E335" i="1"/>
  <c r="D335" i="1"/>
  <c r="C335" i="1"/>
  <c r="B335" i="1"/>
  <c r="A335" i="1" s="1"/>
  <c r="L334" i="1"/>
  <c r="K334" i="1"/>
  <c r="J334" i="1"/>
  <c r="I334" i="1"/>
  <c r="H334" i="1"/>
  <c r="G334" i="1"/>
  <c r="F334" i="1"/>
  <c r="E334" i="1"/>
  <c r="D334" i="1"/>
  <c r="C334" i="1"/>
  <c r="B334" i="1"/>
  <c r="A334" i="1" s="1"/>
  <c r="L333" i="1"/>
  <c r="K333" i="1"/>
  <c r="J333" i="1"/>
  <c r="I333" i="1"/>
  <c r="H333" i="1"/>
  <c r="G333" i="1"/>
  <c r="F333" i="1"/>
  <c r="E333" i="1"/>
  <c r="D333" i="1"/>
  <c r="C333" i="1"/>
  <c r="B333" i="1"/>
  <c r="A333" i="1" s="1"/>
  <c r="L332" i="1"/>
  <c r="K332" i="1"/>
  <c r="J332" i="1"/>
  <c r="I332" i="1"/>
  <c r="H332" i="1"/>
  <c r="G332" i="1"/>
  <c r="F332" i="1"/>
  <c r="E332" i="1"/>
  <c r="D332" i="1"/>
  <c r="C332" i="1"/>
  <c r="B332" i="1"/>
  <c r="A332" i="1" s="1"/>
  <c r="L331" i="1"/>
  <c r="K331" i="1"/>
  <c r="J331" i="1"/>
  <c r="I331" i="1"/>
  <c r="H331" i="1"/>
  <c r="G331" i="1"/>
  <c r="F331" i="1"/>
  <c r="E331" i="1"/>
  <c r="D331" i="1"/>
  <c r="C331" i="1"/>
  <c r="B331" i="1"/>
  <c r="A331" i="1" s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<sst xmlns="http://schemas.openxmlformats.org/spreadsheetml/2006/main" count="12" uniqueCount="12">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</sst>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7.JULHO/PCF_07%202020%20UPA%20BARRA%20DE%20JANGADA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BARRA DE JANGADA</v>
          </cell>
          <cell r="E11" t="str">
            <v xml:space="preserve">3.9 - Material para Manutenção de Bens Imóveis </v>
          </cell>
          <cell r="F11">
            <v>361938000137</v>
          </cell>
          <cell r="G11" t="str">
            <v>COMERCIAL MATECONS LTDA ME</v>
          </cell>
          <cell r="H11" t="str">
            <v>B</v>
          </cell>
          <cell r="I11" t="str">
            <v>S</v>
          </cell>
          <cell r="J11" t="str">
            <v>23971</v>
          </cell>
          <cell r="K11" t="str">
            <v>08/07/2020</v>
          </cell>
          <cell r="L11" t="str">
            <v>26200700361938000137650010000239711923118134</v>
          </cell>
          <cell r="M11" t="str">
            <v>26 -  Pernambuco</v>
          </cell>
          <cell r="N11" t="str">
            <v>36,00</v>
          </cell>
        </row>
        <row r="12">
          <cell r="C12" t="str">
            <v>UPA BARRA DE JANGADA</v>
          </cell>
          <cell r="E12" t="str">
            <v xml:space="preserve">3.9 - Material para Manutenção de Bens Imóveis </v>
          </cell>
          <cell r="F12">
            <v>361938000137</v>
          </cell>
          <cell r="G12" t="str">
            <v>COMERCIAL MATECONS LTDA ME</v>
          </cell>
          <cell r="H12" t="str">
            <v>B</v>
          </cell>
          <cell r="I12" t="str">
            <v>S</v>
          </cell>
          <cell r="J12" t="str">
            <v>24248</v>
          </cell>
          <cell r="K12" t="str">
            <v>14/07/2020</v>
          </cell>
          <cell r="L12" t="str">
            <v>26200700361938000137650010000242481387406650</v>
          </cell>
          <cell r="M12" t="str">
            <v>26 -  Pernambuco</v>
          </cell>
          <cell r="N12" t="str">
            <v>208,00</v>
          </cell>
        </row>
        <row r="13">
          <cell r="C13" t="str">
            <v>UPA BARRA DE JANGADA</v>
          </cell>
          <cell r="E13" t="str">
            <v>3.99 - Outras despesas com Material de Consumo</v>
          </cell>
          <cell r="F13">
            <v>863750000197</v>
          </cell>
          <cell r="G13" t="str">
            <v>CASA DOCONDOMINIO LTDA</v>
          </cell>
          <cell r="H13" t="str">
            <v>B</v>
          </cell>
          <cell r="I13" t="str">
            <v>S</v>
          </cell>
          <cell r="J13" t="str">
            <v>20567</v>
          </cell>
          <cell r="K13" t="str">
            <v>30/06/2020</v>
          </cell>
          <cell r="L13" t="str">
            <v>26200600863750000197651010000205671002056721</v>
          </cell>
          <cell r="M13" t="str">
            <v>26 -  Pernambuco</v>
          </cell>
          <cell r="N13" t="str">
            <v>40,00</v>
          </cell>
        </row>
        <row r="14">
          <cell r="C14" t="str">
            <v>UPA BARRA DE JANGADA</v>
          </cell>
          <cell r="E14" t="str">
            <v>3.99 - Outras despesas com Material de Consumo</v>
          </cell>
          <cell r="F14">
            <v>1087587000180</v>
          </cell>
          <cell r="G14" t="str">
            <v>PAULO ROBERTO INACIO RIBEIRO GLP-ME</v>
          </cell>
          <cell r="H14" t="str">
            <v>B</v>
          </cell>
          <cell r="I14" t="str">
            <v>S</v>
          </cell>
          <cell r="J14" t="str">
            <v>256</v>
          </cell>
          <cell r="K14" t="str">
            <v>02/07/2020</v>
          </cell>
          <cell r="L14" t="str">
            <v>26200701087587000180550010000002561824186754</v>
          </cell>
          <cell r="M14" t="str">
            <v>26 -  Pernambuco</v>
          </cell>
          <cell r="N14" t="str">
            <v>490,00</v>
          </cell>
        </row>
        <row r="15">
          <cell r="C15" t="str">
            <v>UPA BARRA DE JANGADA</v>
          </cell>
          <cell r="E15" t="str">
            <v>3.2 - Gás e Outros Materiais Engarrafados</v>
          </cell>
          <cell r="F15">
            <v>1087587000180</v>
          </cell>
          <cell r="G15" t="str">
            <v>PAULO ROBERTO INACIO RIBEIRO GLP-ME</v>
          </cell>
          <cell r="H15" t="str">
            <v>B</v>
          </cell>
          <cell r="I15" t="str">
            <v>S</v>
          </cell>
          <cell r="J15" t="str">
            <v>257</v>
          </cell>
          <cell r="K15" t="str">
            <v>02/07/2020</v>
          </cell>
          <cell r="L15" t="str">
            <v>26200701087587000180550010000002571774099990</v>
          </cell>
          <cell r="M15" t="str">
            <v>26 -  Pernambuco</v>
          </cell>
          <cell r="N15" t="str">
            <v>70,00</v>
          </cell>
        </row>
        <row r="16">
          <cell r="C16" t="str">
            <v>UPA BARRA DE JANGADA</v>
          </cell>
          <cell r="E16" t="str">
            <v xml:space="preserve">3.9 - Material para Manutenção de Bens Imóveis </v>
          </cell>
          <cell r="F16">
            <v>1754239000462</v>
          </cell>
          <cell r="G16" t="str">
            <v>REFRIGERAÇAO DUFRIO COM E IMPOR LTDA</v>
          </cell>
          <cell r="H16" t="str">
            <v>B</v>
          </cell>
          <cell r="I16" t="str">
            <v>S</v>
          </cell>
          <cell r="J16" t="str">
            <v>000442490</v>
          </cell>
          <cell r="K16" t="str">
            <v>14/07/2020</v>
          </cell>
          <cell r="L16" t="str">
            <v>26200701754239000462550010004424901000245112</v>
          </cell>
          <cell r="M16" t="str">
            <v>26 -  Pernambuco</v>
          </cell>
          <cell r="N16" t="str">
            <v>389,70</v>
          </cell>
        </row>
        <row r="17">
          <cell r="C17" t="str">
            <v>UPA BARRA DE JANGADA</v>
          </cell>
          <cell r="E17" t="str">
            <v>5.15 - Serviços Domésticos</v>
          </cell>
          <cell r="F17">
            <v>1912250000160</v>
          </cell>
          <cell r="G17" t="str">
            <v>POSTO CANCUN</v>
          </cell>
          <cell r="H17" t="str">
            <v>B</v>
          </cell>
          <cell r="I17" t="str">
            <v>S</v>
          </cell>
          <cell r="J17" t="str">
            <v>300</v>
          </cell>
          <cell r="K17" t="str">
            <v>02/07/2020</v>
          </cell>
          <cell r="L17" t="str">
            <v>26200701912250000160550120000003001000230793</v>
          </cell>
          <cell r="M17" t="str">
            <v>26 -  Pernambuco</v>
          </cell>
          <cell r="N17" t="str">
            <v>352,91</v>
          </cell>
        </row>
        <row r="18">
          <cell r="C18" t="str">
            <v>UPA BARRA DE JANGADA</v>
          </cell>
          <cell r="E18" t="str">
            <v xml:space="preserve">3.8 - Uniformes, Tecidos e Aviamentos </v>
          </cell>
          <cell r="F18">
            <v>4940640000132</v>
          </cell>
          <cell r="G18" t="str">
            <v>VIA CONSTRUÇAO LTDA</v>
          </cell>
          <cell r="H18" t="str">
            <v>B</v>
          </cell>
          <cell r="I18" t="str">
            <v>S</v>
          </cell>
          <cell r="J18" t="str">
            <v>000052568</v>
          </cell>
          <cell r="K18" t="str">
            <v>30/07/2020</v>
          </cell>
          <cell r="L18" t="str">
            <v>26200704940640000132550010000525681007153016</v>
          </cell>
          <cell r="M18" t="str">
            <v>26 -  Pernambuco</v>
          </cell>
          <cell r="N18" t="str">
            <v>79,61</v>
          </cell>
        </row>
        <row r="19">
          <cell r="C19" t="str">
            <v>UPA BARRA DE JANGADA</v>
          </cell>
          <cell r="E19" t="str">
            <v xml:space="preserve">3.9 - Material para Manutenção de Bens Imóveis </v>
          </cell>
          <cell r="F19">
            <v>4940640000302</v>
          </cell>
          <cell r="G19" t="str">
            <v>VIA DA CONSTRUCAO LTDA</v>
          </cell>
          <cell r="H19" t="str">
            <v>B</v>
          </cell>
          <cell r="I19" t="str">
            <v>S</v>
          </cell>
          <cell r="J19" t="str">
            <v>000009814</v>
          </cell>
          <cell r="K19" t="str">
            <v>08/07/2020</v>
          </cell>
          <cell r="L19" t="str">
            <v>26200704940640000302550010000098141003538044</v>
          </cell>
          <cell r="M19" t="str">
            <v>26 -  Pernambuco</v>
          </cell>
          <cell r="N19" t="str">
            <v>43,25</v>
          </cell>
        </row>
        <row r="20">
          <cell r="C20" t="str">
            <v>UPA BARRA DE JANGADA</v>
          </cell>
          <cell r="E20" t="str">
            <v xml:space="preserve">3.9 - Material para Manutenção de Bens Imóveis </v>
          </cell>
          <cell r="F20">
            <v>4940640000302</v>
          </cell>
          <cell r="G20" t="str">
            <v>VIA DA CONSTRUCAO LTDA</v>
          </cell>
          <cell r="H20" t="str">
            <v>B</v>
          </cell>
          <cell r="I20" t="str">
            <v>S</v>
          </cell>
          <cell r="J20" t="str">
            <v>000009818</v>
          </cell>
          <cell r="K20" t="str">
            <v>08/07/2020</v>
          </cell>
          <cell r="L20" t="str">
            <v>26200704940640000302550010000098181005323842</v>
          </cell>
          <cell r="M20" t="str">
            <v>26 -  Pernambuco</v>
          </cell>
          <cell r="N20" t="str">
            <v>18,00</v>
          </cell>
        </row>
        <row r="21">
          <cell r="C21" t="str">
            <v>UPA BARRA DE JANGADA</v>
          </cell>
          <cell r="E21" t="str">
            <v xml:space="preserve">3.9 - Material para Manutenção de Bens Imóveis </v>
          </cell>
          <cell r="F21">
            <v>4940640000302</v>
          </cell>
          <cell r="G21" t="str">
            <v>VIA DA CONSTRUCAO LTDA</v>
          </cell>
          <cell r="H21" t="str">
            <v>B</v>
          </cell>
          <cell r="I21" t="str">
            <v>S</v>
          </cell>
          <cell r="J21" t="str">
            <v>000009834</v>
          </cell>
          <cell r="K21" t="str">
            <v>10/07/2020</v>
          </cell>
          <cell r="L21" t="str">
            <v>26200704940640000302550010000098341005156486</v>
          </cell>
          <cell r="M21" t="str">
            <v>26 -  Pernambuco</v>
          </cell>
          <cell r="N21" t="str">
            <v>79,50</v>
          </cell>
        </row>
        <row r="22">
          <cell r="C22" t="str">
            <v>UPA BARRA DE JANGADA</v>
          </cell>
          <cell r="E22" t="str">
            <v xml:space="preserve">3.9 - Material para Manutenção de Bens Imóveis </v>
          </cell>
          <cell r="F22">
            <v>4940640000302</v>
          </cell>
          <cell r="G22" t="str">
            <v>VIA DA CONSTRUCAO LTDA</v>
          </cell>
          <cell r="H22" t="str">
            <v>B</v>
          </cell>
          <cell r="I22" t="str">
            <v>S</v>
          </cell>
          <cell r="J22" t="str">
            <v>000009915</v>
          </cell>
          <cell r="K22" t="str">
            <v>16/07/2020</v>
          </cell>
          <cell r="L22" t="str">
            <v>26200704940640000302550010000099151007049431</v>
          </cell>
          <cell r="M22" t="str">
            <v>26 -  Pernambuco</v>
          </cell>
          <cell r="N22" t="str">
            <v>5,46</v>
          </cell>
        </row>
        <row r="23">
          <cell r="C23" t="str">
            <v>UPA BARRA DE JANGADA</v>
          </cell>
          <cell r="E23" t="str">
            <v xml:space="preserve">3.9 - Material para Manutenção de Bens Imóveis </v>
          </cell>
          <cell r="F23">
            <v>4940640000302</v>
          </cell>
          <cell r="G23" t="str">
            <v>VIA DA CONSTRUCAO LTDA</v>
          </cell>
          <cell r="H23" t="str">
            <v>B</v>
          </cell>
          <cell r="I23" t="str">
            <v>S</v>
          </cell>
          <cell r="J23" t="str">
            <v>000009990</v>
          </cell>
          <cell r="K23" t="str">
            <v>21/07/2020</v>
          </cell>
          <cell r="L23" t="str">
            <v>26200704940640000302550010000099901006696250</v>
          </cell>
          <cell r="M23" t="str">
            <v>26 -  Pernambuco</v>
          </cell>
          <cell r="N23" t="str">
            <v>64,29</v>
          </cell>
        </row>
        <row r="24">
          <cell r="C24" t="str">
            <v>UPA BARRA DE JANGADA</v>
          </cell>
          <cell r="E24" t="str">
            <v xml:space="preserve">3.9 - Material para Manutenção de Bens Imóveis </v>
          </cell>
          <cell r="F24">
            <v>4940640000302</v>
          </cell>
          <cell r="G24" t="str">
            <v>VIA DA CONSTRUCAO LTDA</v>
          </cell>
          <cell r="H24" t="str">
            <v>B</v>
          </cell>
          <cell r="I24" t="str">
            <v>S</v>
          </cell>
          <cell r="J24" t="str">
            <v>000010016</v>
          </cell>
          <cell r="K24" t="str">
            <v>23/07/2020</v>
          </cell>
          <cell r="L24" t="str">
            <v>26200704940640000302550010000100161005842836</v>
          </cell>
          <cell r="M24" t="str">
            <v>26 -  Pernambuco</v>
          </cell>
          <cell r="N24" t="str">
            <v>17,02</v>
          </cell>
        </row>
        <row r="25">
          <cell r="C25" t="str">
            <v>UPA BARRA DE JANGADA</v>
          </cell>
          <cell r="E25" t="str">
            <v xml:space="preserve">3.9 - Material para Manutenção de Bens Imóveis </v>
          </cell>
          <cell r="F25">
            <v>4940640000302</v>
          </cell>
          <cell r="G25" t="str">
            <v>VIA DA CONSTRUCAO LTDA</v>
          </cell>
          <cell r="H25" t="str">
            <v>B</v>
          </cell>
          <cell r="I25" t="str">
            <v>S</v>
          </cell>
          <cell r="J25" t="str">
            <v>000010017</v>
          </cell>
          <cell r="K25" t="str">
            <v>23/07/2020</v>
          </cell>
          <cell r="L25" t="str">
            <v>26200704940640000302550010000100171004621698</v>
          </cell>
          <cell r="M25" t="str">
            <v>26 -  Pernambuco</v>
          </cell>
          <cell r="N25" t="str">
            <v>55,80</v>
          </cell>
        </row>
        <row r="26">
          <cell r="C26" t="str">
            <v>UPA BARRA DE JANGADA</v>
          </cell>
          <cell r="E26" t="str">
            <v xml:space="preserve">3.9 - Material para Manutenção de Bens Imóveis </v>
          </cell>
          <cell r="F26">
            <v>4940640000302</v>
          </cell>
          <cell r="G26" t="str">
            <v>VIA DA CONSTRUCAO LTDA</v>
          </cell>
          <cell r="H26" t="str">
            <v>B</v>
          </cell>
          <cell r="I26" t="str">
            <v>S</v>
          </cell>
          <cell r="J26" t="str">
            <v>000010020</v>
          </cell>
          <cell r="K26" t="str">
            <v>24/07/2020</v>
          </cell>
          <cell r="L26" t="str">
            <v>26200704940640000302550010000100201007255680</v>
          </cell>
          <cell r="M26" t="str">
            <v>26 -  Pernambuco</v>
          </cell>
          <cell r="N26" t="str">
            <v>59,84</v>
          </cell>
        </row>
        <row r="27">
          <cell r="C27" t="str">
            <v>UPA BARRA DE JANGADA</v>
          </cell>
          <cell r="E27" t="str">
            <v xml:space="preserve">3.9 - Material para Manutenção de Bens Imóveis </v>
          </cell>
          <cell r="F27">
            <v>4940640000302</v>
          </cell>
          <cell r="G27" t="str">
            <v>VIA DA CONSTRUCAO LTDA</v>
          </cell>
          <cell r="H27" t="str">
            <v>B</v>
          </cell>
          <cell r="I27" t="str">
            <v>S</v>
          </cell>
          <cell r="J27" t="str">
            <v>120375</v>
          </cell>
          <cell r="K27" t="str">
            <v>03/07/2020</v>
          </cell>
          <cell r="L27" t="str">
            <v>26200704940640000302650010001203751001656732</v>
          </cell>
          <cell r="M27" t="str">
            <v>26 -  Pernambuco</v>
          </cell>
          <cell r="N27" t="str">
            <v>79,50</v>
          </cell>
        </row>
        <row r="28">
          <cell r="C28" t="str">
            <v>UPA BARRA DE JANGADA</v>
          </cell>
          <cell r="E28" t="str">
            <v xml:space="preserve">3.9 - Material para Manutenção de Bens Imóveis </v>
          </cell>
          <cell r="F28">
            <v>4940640000302</v>
          </cell>
          <cell r="G28" t="str">
            <v>VIA DA CONSTRUCAO LTDA</v>
          </cell>
          <cell r="H28" t="str">
            <v>B</v>
          </cell>
          <cell r="I28" t="str">
            <v>S</v>
          </cell>
          <cell r="J28" t="str">
            <v>123021</v>
          </cell>
          <cell r="K28" t="str">
            <v>16/07/2020</v>
          </cell>
          <cell r="L28" t="str">
            <v>26200704940640000302650010001230211005865090</v>
          </cell>
          <cell r="M28" t="str">
            <v>26 -  Pernambuco</v>
          </cell>
          <cell r="N28" t="str">
            <v>5,46</v>
          </cell>
        </row>
        <row r="29">
          <cell r="C29" t="str">
            <v>UPA BARRA DE JANGADA</v>
          </cell>
          <cell r="E29" t="str">
            <v xml:space="preserve">3.9 - Material para Manutenção de Bens Imóveis </v>
          </cell>
          <cell r="F29">
            <v>5541125000142</v>
          </cell>
          <cell r="G29" t="str">
            <v>INFOLOAD COM IM E EXP DE MAT P/INF LTDA</v>
          </cell>
          <cell r="H29" t="str">
            <v>B</v>
          </cell>
          <cell r="I29" t="str">
            <v>S</v>
          </cell>
          <cell r="J29" t="str">
            <v>5326</v>
          </cell>
          <cell r="K29" t="str">
            <v>27/07/2020</v>
          </cell>
          <cell r="L29" t="str">
            <v>20200705541125000142650010000053261006780987</v>
          </cell>
          <cell r="M29" t="str">
            <v>26 -  Pernambuco</v>
          </cell>
          <cell r="N29" t="str">
            <v>80,91</v>
          </cell>
        </row>
        <row r="30">
          <cell r="C30" t="str">
            <v>UPA BARRA DE JANGADA</v>
          </cell>
          <cell r="E30" t="str">
            <v>3.12 - Material Hospitalar</v>
          </cell>
          <cell r="F30">
            <v>7199135000177</v>
          </cell>
          <cell r="G30" t="str">
            <v>HOSPSETE DISTRIB MAT MEDICO HOSPITALARES LTDA</v>
          </cell>
          <cell r="H30" t="str">
            <v>B</v>
          </cell>
          <cell r="I30" t="str">
            <v>S</v>
          </cell>
          <cell r="J30" t="str">
            <v>000012440</v>
          </cell>
          <cell r="K30" t="str">
            <v>06/07/2020</v>
          </cell>
          <cell r="L30" t="str">
            <v>26200707199135000177550010000124401000061844</v>
          </cell>
          <cell r="M30" t="str">
            <v>26 -  Pernambuco</v>
          </cell>
          <cell r="N30" t="str">
            <v>5100,00</v>
          </cell>
        </row>
        <row r="31">
          <cell r="C31" t="str">
            <v>UPA BARRA DE JANGADA</v>
          </cell>
          <cell r="E31" t="str">
            <v>3.12 - Material Hospitalar</v>
          </cell>
          <cell r="F31">
            <v>7199135000177</v>
          </cell>
          <cell r="G31" t="str">
            <v>HOSPSETE DISTRIB MAT MEDICO HOSPITALARES LTDA</v>
          </cell>
          <cell r="H31" t="str">
            <v>B</v>
          </cell>
          <cell r="I31" t="str">
            <v>S</v>
          </cell>
          <cell r="J31" t="str">
            <v>000012531</v>
          </cell>
          <cell r="K31" t="str">
            <v>27/07/2020</v>
          </cell>
          <cell r="L31" t="str">
            <v>26200707199135000177550010000125311000145513</v>
          </cell>
          <cell r="M31" t="str">
            <v>26 -  Pernambuco</v>
          </cell>
          <cell r="N31" t="str">
            <v>4090,00</v>
          </cell>
        </row>
        <row r="32">
          <cell r="C32" t="str">
            <v>UPA BARRA DE JANGADA</v>
          </cell>
          <cell r="E32" t="str">
            <v>3.6 - Material de Expediente</v>
          </cell>
          <cell r="F32">
            <v>8014460000180</v>
          </cell>
          <cell r="G32" t="str">
            <v>VANPEL MATL DE ESCRIT E INFORMATICA LTDA</v>
          </cell>
          <cell r="H32" t="str">
            <v>B</v>
          </cell>
          <cell r="I32" t="str">
            <v>S</v>
          </cell>
          <cell r="J32" t="str">
            <v>000028237</v>
          </cell>
          <cell r="K32" t="str">
            <v>14/07/2020</v>
          </cell>
          <cell r="L32" t="str">
            <v>26200708014460000180550010000282371001082654</v>
          </cell>
          <cell r="M32" t="str">
            <v>26 -  Pernambuco</v>
          </cell>
          <cell r="N32" t="str">
            <v>613,20</v>
          </cell>
        </row>
        <row r="33">
          <cell r="C33" t="str">
            <v>UPA BARRA DE JANGADA</v>
          </cell>
          <cell r="E33" t="str">
            <v>3.6 - Material de Expediente</v>
          </cell>
          <cell r="F33">
            <v>8014460000180</v>
          </cell>
          <cell r="G33" t="str">
            <v>VANPEL MATL DE ESCRIT E INFORMATICA LTDA</v>
          </cell>
          <cell r="H33" t="str">
            <v>B</v>
          </cell>
          <cell r="I33" t="str">
            <v>S</v>
          </cell>
          <cell r="J33" t="str">
            <v>000028291</v>
          </cell>
          <cell r="K33" t="str">
            <v>16/07/2020</v>
          </cell>
          <cell r="L33" t="str">
            <v>26200708014460000180550010000282911001083264</v>
          </cell>
          <cell r="M33" t="str">
            <v>26 -  Pernambuco</v>
          </cell>
          <cell r="N33" t="str">
            <v>266,00</v>
          </cell>
        </row>
        <row r="34">
          <cell r="C34" t="str">
            <v>UPA BARRA DE JANGADA</v>
          </cell>
          <cell r="E34" t="str">
            <v>3.6 - Material de Expediente</v>
          </cell>
          <cell r="F34">
            <v>8014460000180</v>
          </cell>
          <cell r="G34" t="str">
            <v>VANPEL MATL DE ESCRIT E INFORMATICA LTDA</v>
          </cell>
          <cell r="H34" t="str">
            <v>B</v>
          </cell>
          <cell r="I34" t="str">
            <v>S</v>
          </cell>
          <cell r="J34" t="str">
            <v>000028519</v>
          </cell>
          <cell r="K34" t="str">
            <v>24/07/2020</v>
          </cell>
          <cell r="L34" t="str">
            <v>26200708014460000180550010000285191001085970</v>
          </cell>
          <cell r="M34" t="str">
            <v>26 -  Pernambuco</v>
          </cell>
          <cell r="N34" t="str">
            <v>117,00</v>
          </cell>
        </row>
        <row r="35">
          <cell r="C35" t="str">
            <v>UPA BARRA DE JANGADA</v>
          </cell>
          <cell r="E35" t="str">
            <v>3.6 - Material de Expediente</v>
          </cell>
          <cell r="F35">
            <v>8014460000180</v>
          </cell>
          <cell r="G35" t="str">
            <v>VANPEL MATL DE ESCRIT E INFORMATICA LTDA</v>
          </cell>
          <cell r="H35" t="str">
            <v>B</v>
          </cell>
          <cell r="I35" t="str">
            <v>S</v>
          </cell>
          <cell r="J35" t="str">
            <v>000028549</v>
          </cell>
          <cell r="K35" t="str">
            <v>24/07/2020</v>
          </cell>
          <cell r="L35" t="str">
            <v>26200708014460000180550010000285491001086304</v>
          </cell>
          <cell r="M35" t="str">
            <v>26 -  Pernambuco</v>
          </cell>
          <cell r="N35" t="str">
            <v>198,40</v>
          </cell>
        </row>
        <row r="36">
          <cell r="C36" t="str">
            <v>UPA BARRA DE JANGADA</v>
          </cell>
          <cell r="E36" t="str">
            <v>3.12 - Material Hospitalar</v>
          </cell>
          <cell r="F36">
            <v>8185056000170</v>
          </cell>
          <cell r="G36" t="str">
            <v>BELLA SEDA IND E COM DE CONFECCOES LTDA</v>
          </cell>
          <cell r="H36" t="str">
            <v>B</v>
          </cell>
          <cell r="I36" t="str">
            <v>S</v>
          </cell>
          <cell r="J36" t="str">
            <v>19091</v>
          </cell>
          <cell r="K36" t="str">
            <v>29/07/2020</v>
          </cell>
          <cell r="L36" t="str">
            <v>26200708185056000170550010000190911489496710</v>
          </cell>
          <cell r="M36" t="str">
            <v>26 -  Pernambuco</v>
          </cell>
          <cell r="N36" t="str">
            <v>18000,00</v>
          </cell>
        </row>
        <row r="37">
          <cell r="C37" t="str">
            <v>UPA BARRA DE JANGADA</v>
          </cell>
          <cell r="E37" t="str">
            <v>3.6 - Material de Expediente</v>
          </cell>
          <cell r="F37">
            <v>8210617000143</v>
          </cell>
          <cell r="G37" t="str">
            <v>LIVRARIA E PAPELARIA CANDEIAS EIRELI EPP</v>
          </cell>
          <cell r="H37" t="str">
            <v>B</v>
          </cell>
          <cell r="I37" t="str">
            <v>S</v>
          </cell>
          <cell r="J37" t="str">
            <v>123954</v>
          </cell>
          <cell r="K37" t="str">
            <v>28/07/2020</v>
          </cell>
          <cell r="L37" t="str">
            <v>26200708210617000143650010001239541100224856</v>
          </cell>
          <cell r="M37" t="str">
            <v>26 -  Pernambuco</v>
          </cell>
          <cell r="N37" t="str">
            <v>25,50</v>
          </cell>
        </row>
        <row r="38">
          <cell r="C38" t="str">
            <v>UPA BARRA DE JANGADA</v>
          </cell>
          <cell r="E38" t="str">
            <v xml:space="preserve">3.8 - Uniformes, Tecidos e Aviamentos </v>
          </cell>
          <cell r="F38">
            <v>9047259000162</v>
          </cell>
          <cell r="G38" t="str">
            <v>SANA PE PRODUTOS ORTOPEDICOS LTDA</v>
          </cell>
          <cell r="H38" t="str">
            <v>B</v>
          </cell>
          <cell r="I38" t="str">
            <v>S</v>
          </cell>
          <cell r="J38" t="str">
            <v>1067</v>
          </cell>
          <cell r="K38" t="str">
            <v>28/07/2020</v>
          </cell>
          <cell r="L38" t="str">
            <v>26200709047259000162550010000010671543616022</v>
          </cell>
          <cell r="M38" t="str">
            <v>26 -  Pernambuco</v>
          </cell>
          <cell r="N38" t="str">
            <v>680,00</v>
          </cell>
        </row>
        <row r="39">
          <cell r="C39" t="str">
            <v>UPA BARRA DE JANGADA</v>
          </cell>
          <cell r="E39" t="str">
            <v>3.6 - Material de Expediente</v>
          </cell>
          <cell r="F39">
            <v>9316105000986</v>
          </cell>
          <cell r="G39" t="str">
            <v>FRIOVIX COMERCIO DE REFRIGERACAO LTDA</v>
          </cell>
          <cell r="H39" t="str">
            <v>B</v>
          </cell>
          <cell r="I39" t="str">
            <v>S</v>
          </cell>
          <cell r="J39" t="str">
            <v>20470</v>
          </cell>
          <cell r="K39" t="str">
            <v>15/07/2020</v>
          </cell>
          <cell r="L39" t="str">
            <v>26200709316105000986550010000204701184682201</v>
          </cell>
          <cell r="M39" t="str">
            <v>26 -  Pernambuco</v>
          </cell>
          <cell r="N39" t="str">
            <v>32,50</v>
          </cell>
        </row>
        <row r="40">
          <cell r="C40" t="str">
            <v>UPA BARRA DE JANGADA</v>
          </cell>
          <cell r="E40" t="str">
            <v xml:space="preserve">3.9 - Material para Manutenção de Bens Imóveis </v>
          </cell>
          <cell r="F40">
            <v>9570284000126</v>
          </cell>
          <cell r="G40" t="str">
            <v>CAMPOS FRIO REFRIGERAÇAO LTDA</v>
          </cell>
          <cell r="H40" t="str">
            <v>B</v>
          </cell>
          <cell r="I40" t="str">
            <v>S</v>
          </cell>
          <cell r="J40" t="str">
            <v>000023627</v>
          </cell>
          <cell r="K40" t="str">
            <v>14/07/2020</v>
          </cell>
          <cell r="L40" t="str">
            <v>26200709570284000126550010000236271000967376</v>
          </cell>
          <cell r="M40" t="str">
            <v>26 -  Pernambuco</v>
          </cell>
          <cell r="N40" t="str">
            <v>1520,00</v>
          </cell>
        </row>
        <row r="41">
          <cell r="C41" t="str">
            <v>UPA BARRA DE JANGADA</v>
          </cell>
          <cell r="E41" t="str">
            <v xml:space="preserve">3.9 - Material para Manutenção de Bens Imóveis </v>
          </cell>
          <cell r="F41">
            <v>10687184000163</v>
          </cell>
          <cell r="G41" t="str">
            <v>COM MAT CONSTRUCAO BRASIL LTDA</v>
          </cell>
          <cell r="H41" t="str">
            <v>B</v>
          </cell>
          <cell r="I41" t="str">
            <v>S</v>
          </cell>
          <cell r="J41" t="str">
            <v>000008586</v>
          </cell>
          <cell r="K41" t="str">
            <v>31/07/2020</v>
          </cell>
          <cell r="L41" t="str">
            <v>26200710687184000163550010000085861001342763</v>
          </cell>
          <cell r="M41" t="str">
            <v>26 -  Pernambuco</v>
          </cell>
          <cell r="N41" t="str">
            <v>699,50</v>
          </cell>
        </row>
        <row r="42">
          <cell r="C42" t="str">
            <v>UPA BARRA DE JANGADA</v>
          </cell>
          <cell r="E42" t="str">
            <v>3.11 - Material Laboratorial</v>
          </cell>
          <cell r="F42">
            <v>10779833000156</v>
          </cell>
          <cell r="G42" t="str">
            <v>MEDICAL MERCANTIL DE APAR MED LTDA</v>
          </cell>
          <cell r="H42" t="str">
            <v>B</v>
          </cell>
          <cell r="I42" t="str">
            <v>S</v>
          </cell>
          <cell r="J42" t="str">
            <v>508162</v>
          </cell>
          <cell r="K42" t="str">
            <v>28/07/2020</v>
          </cell>
          <cell r="L42" t="str">
            <v>26200710779833000156550010005081621172034190</v>
          </cell>
          <cell r="M42" t="str">
            <v>26 -  Pernambuco</v>
          </cell>
          <cell r="N42" t="str">
            <v>3000,00</v>
          </cell>
        </row>
        <row r="43">
          <cell r="C43" t="str">
            <v>UPA BARRA DE JANGADA</v>
          </cell>
          <cell r="E43" t="str">
            <v>3.99 - Outras despesas com Material de Consumo</v>
          </cell>
          <cell r="F43">
            <v>11024546000107</v>
          </cell>
          <cell r="G43" t="str">
            <v>IRMAO COSTA SUPERMECADO LTDA</v>
          </cell>
          <cell r="H43" t="str">
            <v>B</v>
          </cell>
          <cell r="I43" t="str">
            <v>S</v>
          </cell>
          <cell r="J43" t="str">
            <v>26908</v>
          </cell>
          <cell r="K43" t="str">
            <v>03/07/2020</v>
          </cell>
          <cell r="L43" t="str">
            <v>26200711024546000107550010000269081092602806</v>
          </cell>
          <cell r="M43" t="str">
            <v>26 -  Pernambuco</v>
          </cell>
          <cell r="N43" t="str">
            <v>375,16</v>
          </cell>
        </row>
        <row r="44">
          <cell r="C44" t="str">
            <v>UPA BARRA DE JANGADA</v>
          </cell>
          <cell r="E44" t="str">
            <v xml:space="preserve">3.9 - Material para Manutenção de Bens Imóveis </v>
          </cell>
          <cell r="F44">
            <v>11343756000150</v>
          </cell>
          <cell r="G44" t="str">
            <v>JL GRUPOS GERADORES LTDA</v>
          </cell>
          <cell r="H44" t="str">
            <v>B</v>
          </cell>
          <cell r="I44" t="str">
            <v>S</v>
          </cell>
          <cell r="J44" t="str">
            <v>2550</v>
          </cell>
          <cell r="K44" t="str">
            <v>29/07/2020</v>
          </cell>
          <cell r="L44" t="str">
            <v>26200711343756000150550010000001131004383785</v>
          </cell>
          <cell r="M44" t="str">
            <v>26 -  Pernambuco</v>
          </cell>
          <cell r="N44" t="str">
            <v>289,00</v>
          </cell>
        </row>
        <row r="45">
          <cell r="C45" t="str">
            <v>UPA BARRA DE JANGADA</v>
          </cell>
          <cell r="E45" t="str">
            <v xml:space="preserve">3.9 - Material para Manutenção de Bens Imóveis </v>
          </cell>
          <cell r="F45">
            <v>11343756000150</v>
          </cell>
          <cell r="G45" t="str">
            <v>JL GRUPOS GERADORES LTDA</v>
          </cell>
          <cell r="H45" t="str">
            <v>B</v>
          </cell>
          <cell r="I45" t="str">
            <v>S</v>
          </cell>
          <cell r="J45" t="str">
            <v>000000113</v>
          </cell>
          <cell r="K45" t="str">
            <v>29/07/2020</v>
          </cell>
          <cell r="L45" t="str">
            <v>26200711343756000150550010000001131004383785</v>
          </cell>
          <cell r="M45" t="str">
            <v>26 -  Pernambuco</v>
          </cell>
          <cell r="N45" t="str">
            <v>1685,00</v>
          </cell>
        </row>
        <row r="46">
          <cell r="C46" t="str">
            <v>UPA BARRA DE JANGADA</v>
          </cell>
          <cell r="E46" t="str">
            <v>3.1 - Combustíveis e Lubrificantes Automotivos</v>
          </cell>
          <cell r="F46">
            <v>11681483000153</v>
          </cell>
          <cell r="G46" t="str">
            <v>POSTO SAO CRISTOVAO LTDA</v>
          </cell>
          <cell r="H46" t="str">
            <v>B</v>
          </cell>
          <cell r="I46" t="str">
            <v>S</v>
          </cell>
          <cell r="J46" t="str">
            <v>296</v>
          </cell>
          <cell r="K46" t="str">
            <v>02/07/2020</v>
          </cell>
          <cell r="L46" t="str">
            <v>26200711681483000153550120000002961000229500</v>
          </cell>
          <cell r="M46" t="str">
            <v>26 -  Pernambuco</v>
          </cell>
          <cell r="N46" t="str">
            <v>4288,50</v>
          </cell>
        </row>
        <row r="47">
          <cell r="C47" t="str">
            <v>UPA BARRA DE JANGADA</v>
          </cell>
          <cell r="E47" t="str">
            <v xml:space="preserve">3.10 - Material para Manutenção de Bens Móveis </v>
          </cell>
          <cell r="F47">
            <v>12361785000107</v>
          </cell>
          <cell r="G47" t="str">
            <v>GKG INFORMATICA E ELETRONICA EIRELI</v>
          </cell>
          <cell r="H47" t="str">
            <v>B</v>
          </cell>
          <cell r="I47" t="str">
            <v>S</v>
          </cell>
          <cell r="J47" t="str">
            <v>000000150</v>
          </cell>
          <cell r="K47" t="str">
            <v>22/07/2020</v>
          </cell>
          <cell r="L47" t="str">
            <v>26200735047392000129550010000001501604873570</v>
          </cell>
          <cell r="M47" t="str">
            <v>26 -  Pernambuco</v>
          </cell>
          <cell r="N47" t="str">
            <v>80,98</v>
          </cell>
        </row>
        <row r="48">
          <cell r="C48" t="str">
            <v>UPA BARRA DE JANGADA</v>
          </cell>
          <cell r="E48" t="str">
            <v xml:space="preserve">3.10 - Material para Manutenção de Bens Móveis </v>
          </cell>
          <cell r="F48">
            <v>12361785000107</v>
          </cell>
          <cell r="G48" t="str">
            <v>GKG INFORMATICA E ELETRONICA EIRELI</v>
          </cell>
          <cell r="H48" t="str">
            <v>B</v>
          </cell>
          <cell r="I48" t="str">
            <v>S</v>
          </cell>
          <cell r="J48" t="str">
            <v>000000150</v>
          </cell>
          <cell r="K48" t="str">
            <v>22/07/2020</v>
          </cell>
          <cell r="L48" t="str">
            <v>26200735047392000129550010000001501604873570</v>
          </cell>
          <cell r="M48" t="str">
            <v>26 -  Pernambuco</v>
          </cell>
          <cell r="N48" t="str">
            <v>39,02</v>
          </cell>
        </row>
        <row r="49">
          <cell r="C49" t="str">
            <v>UPA BARRA DE JANGADA</v>
          </cell>
          <cell r="E49" t="str">
            <v>3.4 - Material Farmacológico</v>
          </cell>
          <cell r="F49">
            <v>12420164001048</v>
          </cell>
          <cell r="G49" t="str">
            <v>CM HOSPITALAR S.A. RECIFE</v>
          </cell>
          <cell r="H49" t="str">
            <v>B</v>
          </cell>
          <cell r="I49" t="str">
            <v>S</v>
          </cell>
          <cell r="J49" t="str">
            <v>000069533</v>
          </cell>
          <cell r="K49" t="str">
            <v>10/07/2020</v>
          </cell>
          <cell r="L49" t="str">
            <v>26200712420164001048550010000695331100053367</v>
          </cell>
          <cell r="M49" t="str">
            <v>26 -  Pernambuco</v>
          </cell>
          <cell r="N49" t="str">
            <v>736,68</v>
          </cell>
        </row>
        <row r="50">
          <cell r="C50" t="str">
            <v>UPA BARRA DE JANGADA</v>
          </cell>
          <cell r="E50" t="str">
            <v xml:space="preserve">3.9 - Material para Manutenção de Bens Imóveis </v>
          </cell>
          <cell r="F50">
            <v>13027384000188</v>
          </cell>
          <cell r="G50" t="str">
            <v>A DO N SOUZA SERVIÇOS E SOLUCOES</v>
          </cell>
          <cell r="H50" t="str">
            <v>B</v>
          </cell>
          <cell r="I50" t="str">
            <v>S</v>
          </cell>
          <cell r="J50" t="str">
            <v>000000484</v>
          </cell>
          <cell r="K50" t="str">
            <v>26/06/2020</v>
          </cell>
          <cell r="L50" t="str">
            <v>26200613027384000188550550000004841382800009</v>
          </cell>
          <cell r="M50" t="str">
            <v>26 -  Pernambuco</v>
          </cell>
          <cell r="N50" t="str">
            <v>1350,00</v>
          </cell>
        </row>
        <row r="51">
          <cell r="C51" t="str">
            <v>UPA BARRA DE JANGADA</v>
          </cell>
          <cell r="E51" t="str">
            <v xml:space="preserve">3.9 - Material para Manutenção de Bens Imóveis </v>
          </cell>
          <cell r="F51">
            <v>21039895000148</v>
          </cell>
          <cell r="G51" t="str">
            <v>JORGE LUIZ DA SILVA JUNIOR OFICINA ME</v>
          </cell>
          <cell r="H51" t="str">
            <v>B</v>
          </cell>
          <cell r="I51" t="str">
            <v>S</v>
          </cell>
          <cell r="J51" t="str">
            <v>000000462</v>
          </cell>
          <cell r="K51" t="str">
            <v>30/04/2020</v>
          </cell>
          <cell r="L51" t="str">
            <v>26200421039895000148550010000004621301451508</v>
          </cell>
          <cell r="M51" t="str">
            <v>26 -  Pernambuco</v>
          </cell>
          <cell r="N51" t="str">
            <v>1328,00</v>
          </cell>
        </row>
        <row r="52">
          <cell r="C52" t="str">
            <v>UPA BARRA DE JANGADA</v>
          </cell>
          <cell r="E52" t="str">
            <v xml:space="preserve">3.9 - Material para Manutenção de Bens Imóveis </v>
          </cell>
          <cell r="F52">
            <v>21039895000148</v>
          </cell>
          <cell r="G52" t="str">
            <v>JORGE LUIZ DA SILVA JUNIOR OFICINA ME</v>
          </cell>
          <cell r="H52" t="str">
            <v>B</v>
          </cell>
          <cell r="I52" t="str">
            <v>S</v>
          </cell>
          <cell r="J52" t="str">
            <v>000000488</v>
          </cell>
          <cell r="K52" t="str">
            <v>16/07/2020</v>
          </cell>
          <cell r="L52" t="str">
            <v>26200721039895000148550010000004881161419264</v>
          </cell>
          <cell r="M52" t="str">
            <v>26 -  Pernambuco</v>
          </cell>
          <cell r="N52" t="str">
            <v>3229,00</v>
          </cell>
        </row>
        <row r="53">
          <cell r="C53" t="str">
            <v>UPA BARRA DE JANGADA</v>
          </cell>
          <cell r="E53" t="str">
            <v>3.99 - Outras despesas com Material de Consumo</v>
          </cell>
          <cell r="F53">
            <v>22423890000187</v>
          </cell>
          <cell r="G53" t="str">
            <v>MATERIAIS HOSPIT E ELETRICOS ESPECECIAIS</v>
          </cell>
          <cell r="H53" t="str">
            <v>B</v>
          </cell>
          <cell r="I53" t="str">
            <v>S</v>
          </cell>
          <cell r="J53" t="str">
            <v>0000008061</v>
          </cell>
          <cell r="K53" t="str">
            <v>23/07/2020</v>
          </cell>
          <cell r="L53" t="str">
            <v>35200722423890000187550010000080611498220936</v>
          </cell>
          <cell r="M53" t="str">
            <v>35 -  São Paulo</v>
          </cell>
          <cell r="N53" t="str">
            <v>498,96</v>
          </cell>
        </row>
        <row r="54">
          <cell r="C54" t="str">
            <v>UPA BARRA DE JANGADA</v>
          </cell>
          <cell r="E54" t="str">
            <v xml:space="preserve">3.9 - Material para Manutenção de Bens Imóveis </v>
          </cell>
          <cell r="F54">
            <v>22423890000187</v>
          </cell>
          <cell r="G54" t="str">
            <v>MATERIAIS HOSPIT E ELETRICOS ESPECECIAIS</v>
          </cell>
          <cell r="H54" t="str">
            <v>B</v>
          </cell>
          <cell r="I54" t="str">
            <v>S</v>
          </cell>
          <cell r="J54" t="str">
            <v>0000008061</v>
          </cell>
          <cell r="K54" t="str">
            <v>23/07/2020</v>
          </cell>
          <cell r="L54" t="str">
            <v>35200722423890000187550010000080611498220936</v>
          </cell>
          <cell r="M54" t="str">
            <v>35 -  São Paulo</v>
          </cell>
          <cell r="N54" t="str">
            <v>320,00</v>
          </cell>
        </row>
        <row r="55">
          <cell r="C55" t="str">
            <v>UPA BARRA DE JANGADA</v>
          </cell>
          <cell r="E55" t="str">
            <v>3.6 - Material de Expediente</v>
          </cell>
          <cell r="F55">
            <v>23755654000120</v>
          </cell>
          <cell r="G55" t="str">
            <v>MARIA LETICIA F. G. DE AZEVEDO GRAFICA</v>
          </cell>
          <cell r="H55" t="str">
            <v>B</v>
          </cell>
          <cell r="I55" t="str">
            <v>S</v>
          </cell>
          <cell r="J55" t="str">
            <v>353</v>
          </cell>
          <cell r="K55" t="str">
            <v>02/07/2020</v>
          </cell>
          <cell r="L55" t="str">
            <v>26200723755654000120550010000003531320421079</v>
          </cell>
          <cell r="M55" t="str">
            <v>26 -  Pernambuco</v>
          </cell>
          <cell r="N55" t="str">
            <v>1827,00</v>
          </cell>
        </row>
        <row r="56">
          <cell r="C56" t="str">
            <v>UPA BARRA DE JANGADA</v>
          </cell>
          <cell r="E56" t="str">
            <v xml:space="preserve">3.10 - Material para Manutenção de Bens Móveis </v>
          </cell>
          <cell r="F56">
            <v>23755654000120</v>
          </cell>
          <cell r="G56" t="str">
            <v>MARIA LETICIA F. G. DE AZEVEDO GRAFICA</v>
          </cell>
          <cell r="H56" t="str">
            <v>B</v>
          </cell>
          <cell r="I56" t="str">
            <v>S</v>
          </cell>
          <cell r="J56" t="str">
            <v>353</v>
          </cell>
          <cell r="K56" t="str">
            <v>02/07/2020</v>
          </cell>
          <cell r="L56" t="str">
            <v>26200723755654000120550010000003531320421079</v>
          </cell>
          <cell r="M56" t="str">
            <v>26 -  Pernambuco</v>
          </cell>
          <cell r="N56" t="str">
            <v>285,00</v>
          </cell>
        </row>
        <row r="57">
          <cell r="C57" t="str">
            <v>UPA BARRA DE JANGADA</v>
          </cell>
          <cell r="E57" t="str">
            <v xml:space="preserve">3.8 - Uniformes, Tecidos e Aviamentos </v>
          </cell>
          <cell r="F57">
            <v>23799328000115</v>
          </cell>
          <cell r="G57" t="str">
            <v>RACHEL SITONIO VIDAL EPP</v>
          </cell>
          <cell r="H57" t="str">
            <v>B</v>
          </cell>
          <cell r="I57" t="str">
            <v>S</v>
          </cell>
          <cell r="J57" t="str">
            <v>000067</v>
          </cell>
          <cell r="K57" t="str">
            <v>29/07/2020</v>
          </cell>
          <cell r="L57" t="str">
            <v>26200723799328000115550010000000671929778640</v>
          </cell>
          <cell r="M57" t="str">
            <v>26 -  Pernambuco</v>
          </cell>
          <cell r="N57" t="str">
            <v>230,00</v>
          </cell>
        </row>
        <row r="58">
          <cell r="C58" t="str">
            <v>UPA BARRA DE JANGADA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IND. DO NE S.A.</v>
          </cell>
          <cell r="H58" t="str">
            <v>B</v>
          </cell>
          <cell r="I58" t="str">
            <v>S</v>
          </cell>
          <cell r="J58" t="str">
            <v>41412</v>
          </cell>
          <cell r="K58" t="str">
            <v>30/06/2020</v>
          </cell>
          <cell r="L58" t="str">
            <v>26200624380578002041550080000414121796052751</v>
          </cell>
          <cell r="M58" t="str">
            <v>26 -  Pernambuco</v>
          </cell>
          <cell r="N58" t="str">
            <v>117,93</v>
          </cell>
        </row>
        <row r="59">
          <cell r="C59" t="str">
            <v>UPA BARRA DE JANGADA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IND. DO NE S.A.</v>
          </cell>
          <cell r="H59" t="str">
            <v>B</v>
          </cell>
          <cell r="I59" t="str">
            <v>S</v>
          </cell>
          <cell r="J59" t="str">
            <v>41518</v>
          </cell>
          <cell r="K59" t="str">
            <v>08/07/2020</v>
          </cell>
          <cell r="L59" t="str">
            <v>26200724380578002041550080000415181797121695</v>
          </cell>
          <cell r="M59" t="str">
            <v>26 -  Pernambuco</v>
          </cell>
          <cell r="N59" t="str">
            <v>44,47</v>
          </cell>
        </row>
        <row r="60">
          <cell r="C60" t="str">
            <v>UPA BARRA DE JANGADA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IND. DO NE S.A.</v>
          </cell>
          <cell r="H60" t="str">
            <v>B</v>
          </cell>
          <cell r="I60" t="str">
            <v>S</v>
          </cell>
          <cell r="J60" t="str">
            <v>41527</v>
          </cell>
          <cell r="K60" t="str">
            <v>09/07/2020</v>
          </cell>
          <cell r="L60" t="str">
            <v>26200724380578002041550080000415271797245873</v>
          </cell>
          <cell r="M60" t="str">
            <v>26 -  Pernambuco</v>
          </cell>
          <cell r="N60" t="str">
            <v>183,65</v>
          </cell>
        </row>
        <row r="61">
          <cell r="C61" t="str">
            <v>UPA BARRA DE JANGADA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IND. DO NE S.A.</v>
          </cell>
          <cell r="H61" t="str">
            <v>B</v>
          </cell>
          <cell r="I61" t="str">
            <v>S</v>
          </cell>
          <cell r="J61" t="str">
            <v>41542</v>
          </cell>
          <cell r="K61" t="str">
            <v>10/07/2020</v>
          </cell>
          <cell r="L61" t="str">
            <v>26200724380578002041550080000415421797380947</v>
          </cell>
          <cell r="M61" t="str">
            <v>26 -  Pernambuco</v>
          </cell>
          <cell r="N61" t="str">
            <v>36,73</v>
          </cell>
        </row>
        <row r="62">
          <cell r="C62" t="str">
            <v>UPA BARRA DE JANGADA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IND. DO NE S.A.</v>
          </cell>
          <cell r="H62" t="str">
            <v>B</v>
          </cell>
          <cell r="I62" t="str">
            <v>S</v>
          </cell>
          <cell r="J62" t="str">
            <v>41620</v>
          </cell>
          <cell r="K62" t="str">
            <v>17/07/2020</v>
          </cell>
          <cell r="L62" t="str">
            <v>26200724380578002041550080000416201798225404</v>
          </cell>
          <cell r="M62" t="str">
            <v>26 -  Pernambuco</v>
          </cell>
          <cell r="N62" t="str">
            <v>117,93</v>
          </cell>
        </row>
        <row r="63">
          <cell r="C63" t="str">
            <v>UPA BARRA DE JANGADA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IND. DO NE S.A.</v>
          </cell>
          <cell r="H63" t="str">
            <v>B</v>
          </cell>
          <cell r="I63" t="str">
            <v>S</v>
          </cell>
          <cell r="J63" t="str">
            <v>41633</v>
          </cell>
          <cell r="K63" t="str">
            <v>18/07/2020</v>
          </cell>
          <cell r="L63" t="str">
            <v>26200724380578002041550080000416331798346056</v>
          </cell>
          <cell r="M63" t="str">
            <v>26 -  Pernambuco</v>
          </cell>
          <cell r="N63" t="str">
            <v>183,66</v>
          </cell>
        </row>
        <row r="64">
          <cell r="C64" t="str">
            <v>UPA BARRA DE JANGADA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IND. DO NE S.A.</v>
          </cell>
          <cell r="H64" t="str">
            <v>B</v>
          </cell>
          <cell r="I64" t="str">
            <v>S</v>
          </cell>
          <cell r="J64" t="str">
            <v>41737</v>
          </cell>
          <cell r="K64" t="str">
            <v>29/07/2020</v>
          </cell>
          <cell r="L64" t="str">
            <v>26200724380578002041550080000417371799532915</v>
          </cell>
          <cell r="M64" t="str">
            <v>26 -  Pernambuco</v>
          </cell>
          <cell r="N64" t="str">
            <v>117,93</v>
          </cell>
        </row>
        <row r="65">
          <cell r="C65" t="str">
            <v>UPA BARRA DE JANGADA</v>
          </cell>
          <cell r="E65" t="str">
            <v>3.2 - Gás e Outros Materiais Engarrafados</v>
          </cell>
          <cell r="F65">
            <v>24380578002203</v>
          </cell>
          <cell r="G65" t="str">
            <v>WHITE MARTINS GASES INDUSTRIAIS NE LTDA</v>
          </cell>
          <cell r="H65" t="str">
            <v>B</v>
          </cell>
          <cell r="I65" t="str">
            <v>S</v>
          </cell>
          <cell r="J65" t="str">
            <v>2220</v>
          </cell>
          <cell r="K65" t="str">
            <v>21/07/2020</v>
          </cell>
          <cell r="L65" t="str">
            <v>26200724380578002203550390000022201798584397</v>
          </cell>
          <cell r="M65" t="str">
            <v>26 -  Pernambuco</v>
          </cell>
          <cell r="N65" t="str">
            <v>1437,80</v>
          </cell>
        </row>
        <row r="66">
          <cell r="C66" t="str">
            <v>UPA BARRA DE JANGADA</v>
          </cell>
          <cell r="E66" t="str">
            <v xml:space="preserve">3.9 - Material para Manutenção de Bens Imóveis </v>
          </cell>
          <cell r="F66">
            <v>31432238000110</v>
          </cell>
          <cell r="G66" t="str">
            <v>CARLOS ALBERTO TAVARES PESSOA</v>
          </cell>
          <cell r="H66" t="str">
            <v>B</v>
          </cell>
          <cell r="I66" t="str">
            <v>S</v>
          </cell>
          <cell r="J66" t="str">
            <v>562347</v>
          </cell>
          <cell r="K66" t="str">
            <v>16/07/2020</v>
          </cell>
          <cell r="L66" t="str">
            <v>26200710572014000133558900005623471512050600</v>
          </cell>
          <cell r="M66" t="str">
            <v>26 -  Pernambuco</v>
          </cell>
          <cell r="N66" t="str">
            <v>1900,00</v>
          </cell>
        </row>
        <row r="67">
          <cell r="C67" t="str">
            <v>UPA BARRA DE JANGADA</v>
          </cell>
          <cell r="E67" t="str">
            <v xml:space="preserve">3.9 - Material para Manutenção de Bens Imóveis </v>
          </cell>
          <cell r="F67">
            <v>33743179000126</v>
          </cell>
          <cell r="G67" t="str">
            <v>CSL MATERIAL DE HIGIENE E PAPELARIA LTDA</v>
          </cell>
          <cell r="H67" t="str">
            <v>B</v>
          </cell>
          <cell r="I67" t="str">
            <v>S</v>
          </cell>
          <cell r="J67" t="str">
            <v>000001021</v>
          </cell>
          <cell r="K67" t="str">
            <v>06/07/2020</v>
          </cell>
          <cell r="L67" t="str">
            <v>26200733743179000126550010000010211158078689</v>
          </cell>
          <cell r="M67" t="str">
            <v>26 -  Pernambuco</v>
          </cell>
          <cell r="N67" t="str">
            <v>339,70</v>
          </cell>
        </row>
        <row r="68">
          <cell r="C68" t="str">
            <v>UPA BARRA DE JANGADA</v>
          </cell>
          <cell r="E68" t="str">
            <v xml:space="preserve">3.8 - Uniformes, Tecidos e Aviamentos </v>
          </cell>
          <cell r="F68">
            <v>33765038000104</v>
          </cell>
          <cell r="G68" t="str">
            <v>MIRANTE COM VAREJ DE FARDAM E CAMISAS LT</v>
          </cell>
          <cell r="H68" t="str">
            <v>B</v>
          </cell>
          <cell r="I68" t="str">
            <v>S</v>
          </cell>
          <cell r="J68" t="str">
            <v>000000073</v>
          </cell>
          <cell r="K68" t="str">
            <v>24/07/2020</v>
          </cell>
          <cell r="L68" t="str">
            <v>26200733765038000104550010000000731000308066</v>
          </cell>
          <cell r="M68" t="str">
            <v>26 -  Pernambuco</v>
          </cell>
          <cell r="N68" t="str">
            <v>87,00</v>
          </cell>
        </row>
        <row r="69">
          <cell r="C69" t="str">
            <v>UPA BARRA DE JANGADA</v>
          </cell>
          <cell r="E69" t="str">
            <v>3.6 - Material de Expediente</v>
          </cell>
          <cell r="F69">
            <v>35524073000167</v>
          </cell>
          <cell r="G69" t="str">
            <v>ANDRE LUIZ MENELAU DUARTE PAPELARIA ME</v>
          </cell>
          <cell r="H69" t="str">
            <v>B</v>
          </cell>
          <cell r="I69" t="str">
            <v>S</v>
          </cell>
          <cell r="J69" t="str">
            <v>10554</v>
          </cell>
          <cell r="K69" t="str">
            <v>22/07/2020</v>
          </cell>
          <cell r="L69" t="str">
            <v>26200735524073000167650010000105541809571496</v>
          </cell>
          <cell r="M69" t="str">
            <v>26 -  Pernambuco</v>
          </cell>
          <cell r="N69" t="str">
            <v>20,00</v>
          </cell>
        </row>
        <row r="70">
          <cell r="C70" t="str">
            <v>UPA BARRA DE JANGADA</v>
          </cell>
          <cell r="E70" t="str">
            <v>3.99 - Outras despesas com Material de Consumo</v>
          </cell>
          <cell r="F70">
            <v>78515210000100</v>
          </cell>
          <cell r="G70" t="str">
            <v>CONTROLLER COMERCIO E SERVICOS LTDA</v>
          </cell>
          <cell r="H70" t="str">
            <v>B</v>
          </cell>
          <cell r="I70" t="str">
            <v>S</v>
          </cell>
          <cell r="J70" t="str">
            <v>008458</v>
          </cell>
          <cell r="K70" t="str">
            <v>27/07/2020</v>
          </cell>
          <cell r="L70" t="str">
            <v>42200727586873000184550010000084581309583621</v>
          </cell>
          <cell r="M70" t="str">
            <v>42 -  Santa Catarina</v>
          </cell>
          <cell r="N70" t="str">
            <v>2524,83</v>
          </cell>
        </row>
        <row r="71">
          <cell r="C71" t="str">
            <v>UPA BARRA DE JANGADA</v>
          </cell>
          <cell r="E71" t="str">
            <v>5.1 - Locação de Equipamentos Médicos-Hospitalares</v>
          </cell>
          <cell r="F71">
            <v>331788002405</v>
          </cell>
          <cell r="G71" t="str">
            <v>AIR LIQUIDE BRASIL LTDA</v>
          </cell>
          <cell r="H71" t="str">
            <v>S</v>
          </cell>
          <cell r="I71" t="str">
            <v>S</v>
          </cell>
          <cell r="J71">
            <v>39435</v>
          </cell>
          <cell r="K71">
            <v>44041</v>
          </cell>
          <cell r="M71" t="str">
            <v>2602902 - Cabo de Santo Agostinho - PE</v>
          </cell>
          <cell r="N71">
            <v>2715.57</v>
          </cell>
        </row>
        <row r="72">
          <cell r="C72" t="str">
            <v>UPA BARRA DE JANGADA</v>
          </cell>
          <cell r="E72" t="str">
            <v>5.5 - Reparo e Manutenção de Máquinas e Equipamentos</v>
          </cell>
          <cell r="F72">
            <v>1141468000169</v>
          </cell>
          <cell r="G72" t="str">
            <v>MEDCALL COM SERV E REP DE MAT RAD MED HO</v>
          </cell>
          <cell r="H72" t="str">
            <v>S</v>
          </cell>
          <cell r="I72" t="str">
            <v>S</v>
          </cell>
          <cell r="J72">
            <v>2113</v>
          </cell>
          <cell r="K72">
            <v>44048</v>
          </cell>
          <cell r="L72" t="str">
            <v>FJKT-NFYY</v>
          </cell>
          <cell r="M72" t="str">
            <v>2611606 - Recife - PE</v>
          </cell>
          <cell r="N72">
            <v>356.33</v>
          </cell>
        </row>
        <row r="73">
          <cell r="C73" t="str">
            <v>UPA BARRA DE JANGADA</v>
          </cell>
          <cell r="E73" t="str">
            <v>5.99 - Outros Serviços de Terceiros Pessoa Jurídica</v>
          </cell>
          <cell r="F73">
            <v>1699696000159</v>
          </cell>
          <cell r="G73" t="str">
            <v>QUALIAGUA LABORATORIO E CONSULTORIA LTDA</v>
          </cell>
          <cell r="H73" t="str">
            <v>S</v>
          </cell>
          <cell r="I73" t="str">
            <v>S</v>
          </cell>
          <cell r="J73">
            <v>50095</v>
          </cell>
          <cell r="K73">
            <v>44046</v>
          </cell>
          <cell r="L73" t="str">
            <v>LR3E-WDBI</v>
          </cell>
          <cell r="M73" t="str">
            <v>2611606 - Recife - PE</v>
          </cell>
          <cell r="N73">
            <v>188</v>
          </cell>
        </row>
        <row r="74">
          <cell r="C74" t="str">
            <v>UPA BARRA DE JANGADA</v>
          </cell>
          <cell r="E74" t="str">
            <v>5.19 - Serviços Gráficos, de Encadernação e de Emolduração</v>
          </cell>
          <cell r="F74">
            <v>1706140000142</v>
          </cell>
          <cell r="G74" t="str">
            <v>LUCIANO DE ANDRADE DE LIMA</v>
          </cell>
          <cell r="H74" t="str">
            <v>S</v>
          </cell>
          <cell r="I74" t="str">
            <v>S</v>
          </cell>
          <cell r="J74">
            <v>141</v>
          </cell>
          <cell r="K74">
            <v>44018</v>
          </cell>
          <cell r="L74" t="str">
            <v>MWWH49015</v>
          </cell>
          <cell r="M74" t="str">
            <v>2607901 - Jaboatão dos Guararapes - PE</v>
          </cell>
          <cell r="N74">
            <v>50</v>
          </cell>
        </row>
        <row r="75">
          <cell r="C75" t="str">
            <v>UPA BARRA DE JANGADA</v>
          </cell>
          <cell r="E75" t="str">
            <v>5.2 - Serviços Técnicos Profissionais</v>
          </cell>
          <cell r="F75">
            <v>2512303000119</v>
          </cell>
          <cell r="G75" t="str">
            <v>NOROES AZEVEDO &amp; ADVOGADOS ASSOCIADOS</v>
          </cell>
          <cell r="H75" t="str">
            <v>S</v>
          </cell>
          <cell r="I75" t="str">
            <v>S</v>
          </cell>
          <cell r="J75">
            <v>4155</v>
          </cell>
          <cell r="K75">
            <v>44014</v>
          </cell>
          <cell r="L75" t="str">
            <v>8KAL-CSXJ</v>
          </cell>
          <cell r="M75">
            <v>261160</v>
          </cell>
          <cell r="N75">
            <v>1425</v>
          </cell>
        </row>
        <row r="76">
          <cell r="C76" t="str">
            <v>UPA BARRA DE JANGADA</v>
          </cell>
          <cell r="E76" t="str">
            <v>5.2 - Serviços Técnicos Profissionais</v>
          </cell>
          <cell r="F76">
            <v>2512303000119</v>
          </cell>
          <cell r="G76" t="str">
            <v>NOROES AZEVEDO &amp; ADVOGADOS ASSOCIADOS</v>
          </cell>
          <cell r="H76" t="str">
            <v>S</v>
          </cell>
          <cell r="I76" t="str">
            <v>S</v>
          </cell>
          <cell r="J76">
            <v>4156</v>
          </cell>
          <cell r="K76">
            <v>44014</v>
          </cell>
          <cell r="L76" t="str">
            <v>WIDL-6MBR</v>
          </cell>
          <cell r="M76">
            <v>261160</v>
          </cell>
          <cell r="N76">
            <v>2185</v>
          </cell>
        </row>
        <row r="77">
          <cell r="C77" t="str">
            <v>UPA BARRA DE JANGADA</v>
          </cell>
          <cell r="E77" t="str">
            <v>5.18 - Teledonia Fixa</v>
          </cell>
          <cell r="F77">
            <v>3423730000193</v>
          </cell>
          <cell r="G77" t="str">
            <v>SMART TELECOMUNICACOES E SERVICOS LTDA</v>
          </cell>
          <cell r="H77" t="str">
            <v>S</v>
          </cell>
          <cell r="I77" t="str">
            <v>S</v>
          </cell>
          <cell r="J77">
            <v>324872260</v>
          </cell>
          <cell r="K77">
            <v>44015</v>
          </cell>
          <cell r="M77">
            <v>261160</v>
          </cell>
          <cell r="N77">
            <v>950</v>
          </cell>
        </row>
        <row r="78">
          <cell r="C78" t="str">
            <v>UPA BARRA DE JANGADA</v>
          </cell>
          <cell r="E78" t="str">
            <v>5.9 - Telefonia Móvel</v>
          </cell>
          <cell r="F78">
            <v>4206050008246</v>
          </cell>
          <cell r="G78" t="str">
            <v>TIM CELULAR SA</v>
          </cell>
          <cell r="H78" t="str">
            <v>B</v>
          </cell>
          <cell r="I78" t="str">
            <v>S</v>
          </cell>
          <cell r="J78" t="str">
            <v>07/2020-1</v>
          </cell>
          <cell r="K78">
            <v>44026</v>
          </cell>
          <cell r="M78" t="str">
            <v>26 -  Pernambuco</v>
          </cell>
          <cell r="N78">
            <v>111.6</v>
          </cell>
        </row>
        <row r="79">
          <cell r="C79" t="str">
            <v>UPA BARRA DE JANGADA</v>
          </cell>
          <cell r="E79" t="str">
            <v>5.17 - Manutenção de Software, Certificação Digital e Microfilmagem</v>
          </cell>
          <cell r="F79">
            <v>4732857000157</v>
          </cell>
          <cell r="G79" t="str">
            <v>SINTESE PREST SERV ASS GESTAO EMP LTDA</v>
          </cell>
          <cell r="H79" t="str">
            <v>S</v>
          </cell>
          <cell r="I79" t="str">
            <v>S</v>
          </cell>
          <cell r="J79">
            <v>10965</v>
          </cell>
          <cell r="K79">
            <v>44048</v>
          </cell>
          <cell r="L79" t="str">
            <v>HWHM-3GJH</v>
          </cell>
          <cell r="M79">
            <v>261160</v>
          </cell>
          <cell r="N79">
            <v>1733.91</v>
          </cell>
        </row>
        <row r="80">
          <cell r="C80" t="str">
            <v>UPA BARRA DE JANGADA</v>
          </cell>
          <cell r="E80" t="str">
            <v>5.99 - Outros Serviços de Terceiros Pessoa Jurídica</v>
          </cell>
          <cell r="F80">
            <v>5467959000155</v>
          </cell>
          <cell r="G80" t="str">
            <v>MOTO 29 SERVIÇO DE ENTREGA LTDA</v>
          </cell>
          <cell r="H80" t="str">
            <v>S</v>
          </cell>
          <cell r="I80" t="str">
            <v>S</v>
          </cell>
          <cell r="J80">
            <v>1449</v>
          </cell>
          <cell r="K80">
            <v>44050</v>
          </cell>
          <cell r="L80" t="str">
            <v>HEMW03880</v>
          </cell>
          <cell r="M80">
            <v>260790</v>
          </cell>
          <cell r="N80">
            <v>379.76</v>
          </cell>
        </row>
        <row r="81">
          <cell r="C81" t="str">
            <v>UPA BARRA DE JANGADA</v>
          </cell>
          <cell r="E81" t="str">
            <v>5.99 - Outros Serviços de Terceiros Pessoa Jurídica</v>
          </cell>
          <cell r="F81">
            <v>5467959000155</v>
          </cell>
          <cell r="G81" t="str">
            <v>MOTO 29 SERVIÇO DE ENTREGA LTDA</v>
          </cell>
          <cell r="H81" t="str">
            <v>S</v>
          </cell>
          <cell r="I81" t="str">
            <v>S</v>
          </cell>
          <cell r="J81">
            <v>1441</v>
          </cell>
          <cell r="K81">
            <v>44027</v>
          </cell>
          <cell r="L81" t="str">
            <v>XNQO04001</v>
          </cell>
          <cell r="M81">
            <v>260790</v>
          </cell>
          <cell r="N81">
            <v>3548.51</v>
          </cell>
        </row>
        <row r="82">
          <cell r="C82" t="str">
            <v>UPA BARRA DE JANGADA</v>
          </cell>
          <cell r="E82" t="str">
            <v>5.15 - Serviços Domésticos</v>
          </cell>
          <cell r="F82">
            <v>6272575004803</v>
          </cell>
          <cell r="G82" t="str">
            <v>LAVEBRAS GESTAO DE TEXTEIS S A</v>
          </cell>
          <cell r="H82" t="str">
            <v>S</v>
          </cell>
          <cell r="I82" t="str">
            <v>S</v>
          </cell>
          <cell r="J82">
            <v>3462</v>
          </cell>
          <cell r="K82">
            <v>44041</v>
          </cell>
          <cell r="L82" t="str">
            <v>IROV74780</v>
          </cell>
          <cell r="M82">
            <v>261070</v>
          </cell>
          <cell r="N82">
            <v>6452.71</v>
          </cell>
        </row>
        <row r="83">
          <cell r="C83" t="str">
            <v>UPA BARRA DE JANGADA</v>
          </cell>
          <cell r="E83" t="str">
            <v>5.5 - Reparo e Manutenção de Máquinas e Equipamentos</v>
          </cell>
          <cell r="F83">
            <v>7146768000117</v>
          </cell>
          <cell r="G83" t="str">
            <v>SERV IMAGEM NORDESTE ASSISTENCIA TECNICA</v>
          </cell>
          <cell r="H83" t="str">
            <v>S</v>
          </cell>
          <cell r="I83" t="str">
            <v>S</v>
          </cell>
          <cell r="J83">
            <v>3512</v>
          </cell>
          <cell r="K83">
            <v>44041</v>
          </cell>
          <cell r="L83" t="str">
            <v>HDHR53116</v>
          </cell>
          <cell r="M83">
            <v>260790</v>
          </cell>
          <cell r="N83">
            <v>2059</v>
          </cell>
        </row>
        <row r="84">
          <cell r="C84" t="str">
            <v>UPA BARRA DE JANGADA</v>
          </cell>
          <cell r="E84" t="str">
            <v>5.5 - Reparo e Manutenção de Máquinas e Equipamentos</v>
          </cell>
          <cell r="F84">
            <v>8845988000100</v>
          </cell>
          <cell r="G84" t="str">
            <v>ACESSPLUS MANUTENCAO LTDA ME</v>
          </cell>
          <cell r="H84" t="str">
            <v>S</v>
          </cell>
          <cell r="I84" t="str">
            <v>S</v>
          </cell>
          <cell r="J84">
            <v>4396</v>
          </cell>
          <cell r="K84">
            <v>44044</v>
          </cell>
          <cell r="L84" t="str">
            <v>ZXII-MHFY</v>
          </cell>
          <cell r="M84">
            <v>261160</v>
          </cell>
          <cell r="N84">
            <v>352.12</v>
          </cell>
        </row>
        <row r="85">
          <cell r="C85" t="str">
            <v>UPA BARRA DE JANGADA</v>
          </cell>
          <cell r="E85" t="str">
            <v>5.5 - Reparo e Manutenção de Máquinas e Equipamentos</v>
          </cell>
          <cell r="F85">
            <v>9014387000100</v>
          </cell>
          <cell r="G85" t="str">
            <v>COMPLETA SERV DE AR CONDIC E LOC LTDA.ME</v>
          </cell>
          <cell r="H85" t="str">
            <v>S</v>
          </cell>
          <cell r="I85" t="str">
            <v>S</v>
          </cell>
          <cell r="J85">
            <v>1277</v>
          </cell>
          <cell r="K85">
            <v>44034</v>
          </cell>
          <cell r="L85" t="str">
            <v>XELH-JCHD</v>
          </cell>
          <cell r="M85">
            <v>261160</v>
          </cell>
          <cell r="N85">
            <v>3980.13</v>
          </cell>
        </row>
        <row r="86">
          <cell r="C86" t="str">
            <v>UPA BARRA DE JANGADA</v>
          </cell>
          <cell r="E86" t="str">
            <v>5.3 - Locação de Máquinas e Equipamentos</v>
          </cell>
          <cell r="F86">
            <v>9014387000100</v>
          </cell>
          <cell r="G86" t="str">
            <v>COMPLETA SERV DE AR CONDIC E LOC LTDA.ME</v>
          </cell>
          <cell r="H86" t="str">
            <v>S</v>
          </cell>
          <cell r="I86" t="str">
            <v>S</v>
          </cell>
          <cell r="J86">
            <v>7</v>
          </cell>
          <cell r="K86">
            <v>44032</v>
          </cell>
          <cell r="M86">
            <v>261160</v>
          </cell>
          <cell r="N86">
            <v>260</v>
          </cell>
        </row>
        <row r="87">
          <cell r="C87" t="str">
            <v>UPA BARRA DE JANGADA</v>
          </cell>
          <cell r="E87" t="str">
            <v>3.99 - Outras despesas com Material de Consumo</v>
          </cell>
          <cell r="F87">
            <v>15242921000138</v>
          </cell>
          <cell r="G87" t="str">
            <v>M A DE O MENEZES EIRELI</v>
          </cell>
          <cell r="H87" t="str">
            <v>B</v>
          </cell>
          <cell r="I87" t="str">
            <v>S</v>
          </cell>
          <cell r="J87" t="str">
            <v>000001698</v>
          </cell>
          <cell r="K87" t="str">
            <v>31/07/2020</v>
          </cell>
          <cell r="L87" t="str">
            <v>26200715242921000138550010000016981000005982</v>
          </cell>
          <cell r="M87" t="str">
            <v>26 -  Pernambuco</v>
          </cell>
          <cell r="N87">
            <v>27009.15</v>
          </cell>
        </row>
        <row r="88">
          <cell r="C88" t="str">
            <v>UPA BARRA DE JANGADA</v>
          </cell>
          <cell r="E88" t="str">
            <v>1.99 - Outras Despesas com Pessoal</v>
          </cell>
          <cell r="F88">
            <v>9759606000180</v>
          </cell>
          <cell r="G88" t="str">
            <v>SIND DAS EMPRESAS DE TRANSP PASAG DO EST DE PE</v>
          </cell>
          <cell r="H88" t="str">
            <v>S</v>
          </cell>
          <cell r="I88" t="str">
            <v>N</v>
          </cell>
          <cell r="J88" t="str">
            <v>2938/24793</v>
          </cell>
          <cell r="K88">
            <v>44026</v>
          </cell>
          <cell r="M88">
            <v>261160</v>
          </cell>
          <cell r="N88">
            <v>14126.39</v>
          </cell>
        </row>
        <row r="89">
          <cell r="C89" t="str">
            <v>UPA BARRA DE JANGADA</v>
          </cell>
          <cell r="E89" t="str">
            <v>1.99 - Outras Despesas com Pessoal</v>
          </cell>
          <cell r="F89">
            <v>9759606000260</v>
          </cell>
          <cell r="G89" t="str">
            <v>SIND DAS EMPRESAS DE TRANSP PASAG DO EST DE PE</v>
          </cell>
          <cell r="H89" t="str">
            <v>S</v>
          </cell>
          <cell r="I89" t="str">
            <v>N</v>
          </cell>
          <cell r="J89">
            <v>23592951</v>
          </cell>
          <cell r="K89">
            <v>44034</v>
          </cell>
          <cell r="M89">
            <v>261160</v>
          </cell>
          <cell r="N89">
            <v>35</v>
          </cell>
        </row>
        <row r="90">
          <cell r="C90" t="str">
            <v>UPA BARRA DE JANGADA</v>
          </cell>
          <cell r="E90" t="str">
            <v>5.23 - Limpeza e Conservação</v>
          </cell>
          <cell r="F90">
            <v>10229013000190</v>
          </cell>
          <cell r="G90" t="str">
            <v>INTERCLEAN ADMINISTRACAO LTDA-ME</v>
          </cell>
          <cell r="H90" t="str">
            <v>S</v>
          </cell>
          <cell r="I90" t="str">
            <v>S</v>
          </cell>
          <cell r="J90">
            <v>233</v>
          </cell>
          <cell r="K90">
            <v>44045</v>
          </cell>
          <cell r="L90" t="str">
            <v>ERB8-PLCR</v>
          </cell>
          <cell r="M90">
            <v>260960</v>
          </cell>
          <cell r="N90">
            <v>42952.07</v>
          </cell>
        </row>
        <row r="91">
          <cell r="C91" t="str">
            <v>UPA BARRA DE JANGADA</v>
          </cell>
          <cell r="E91" t="str">
            <v>5.3 - Locação de Máquinas e Equipamentos</v>
          </cell>
          <cell r="F91">
            <v>10279299000119</v>
          </cell>
          <cell r="G91" t="str">
            <v>RGRAPH COMERCIO E SERVICOS LTDA</v>
          </cell>
          <cell r="H91" t="str">
            <v>S</v>
          </cell>
          <cell r="I91" t="str">
            <v>S</v>
          </cell>
          <cell r="J91">
            <v>2998</v>
          </cell>
          <cell r="K91">
            <v>44050</v>
          </cell>
          <cell r="M91">
            <v>261160</v>
          </cell>
          <cell r="N91">
            <v>1915</v>
          </cell>
        </row>
        <row r="92">
          <cell r="C92" t="str">
            <v>UPA BARRA DE JANGADA</v>
          </cell>
          <cell r="E92" t="str">
            <v>5.10 - Detetização/Tratamento de Resíduos e Afins</v>
          </cell>
          <cell r="F92">
            <v>10333266000100</v>
          </cell>
          <cell r="G92" t="str">
            <v>CARLOS ANTONIO DE O MILET JUNIOR-ME</v>
          </cell>
          <cell r="H92" t="str">
            <v>S</v>
          </cell>
          <cell r="I92" t="str">
            <v>S</v>
          </cell>
          <cell r="J92">
            <v>7765</v>
          </cell>
          <cell r="K92">
            <v>44041</v>
          </cell>
          <cell r="L92" t="str">
            <v>DGQ7-GD4Z</v>
          </cell>
          <cell r="M92">
            <v>261160</v>
          </cell>
          <cell r="N92">
            <v>130</v>
          </cell>
        </row>
        <row r="93">
          <cell r="C93" t="str">
            <v>UPA BARRA DE JANGADA</v>
          </cell>
          <cell r="E93" t="str">
            <v>5.19 - Serviços Gráficos, de Encadernação e de Emolduração</v>
          </cell>
          <cell r="F93">
            <v>10473437000104</v>
          </cell>
          <cell r="G93" t="str">
            <v>FOTO BELEZA ARTES COMERCIO LTDA</v>
          </cell>
          <cell r="H93" t="str">
            <v>S</v>
          </cell>
          <cell r="I93" t="str">
            <v>S</v>
          </cell>
          <cell r="J93">
            <v>22609</v>
          </cell>
          <cell r="K93">
            <v>44040</v>
          </cell>
          <cell r="L93" t="str">
            <v>2UDS-NGCP</v>
          </cell>
          <cell r="M93" t="str">
            <v>2611606 - Recife - PE</v>
          </cell>
          <cell r="N93">
            <v>168</v>
          </cell>
        </row>
        <row r="94">
          <cell r="C94" t="str">
            <v>UPA BARRA DE JANGADA</v>
          </cell>
          <cell r="E94" t="str">
            <v>5.99 - Outros Serviços de Terceiros Pessoa Jurídica</v>
          </cell>
          <cell r="F94">
            <v>10816775000274</v>
          </cell>
          <cell r="G94" t="str">
            <v>INSPETORIA SALESIANA DO NE DO BRASIL</v>
          </cell>
          <cell r="H94" t="str">
            <v>S</v>
          </cell>
          <cell r="I94" t="str">
            <v>S</v>
          </cell>
          <cell r="J94">
            <v>11393</v>
          </cell>
          <cell r="K94">
            <v>44032</v>
          </cell>
          <cell r="L94" t="str">
            <v>XJ11-ZPPH</v>
          </cell>
          <cell r="M94">
            <v>261160</v>
          </cell>
          <cell r="N94">
            <v>360</v>
          </cell>
        </row>
        <row r="95">
          <cell r="C95" t="str">
            <v>UPA BARRA DE JANGADA</v>
          </cell>
          <cell r="E95" t="str">
            <v>5.12 - Energia Elétrica</v>
          </cell>
          <cell r="F95">
            <v>10835932000108</v>
          </cell>
          <cell r="G95" t="str">
            <v>CELPE - CIA ENERGETICA DE PERNAMBUCO</v>
          </cell>
          <cell r="H95" t="str">
            <v>B</v>
          </cell>
          <cell r="I95" t="str">
            <v>S</v>
          </cell>
          <cell r="J95">
            <v>117387406</v>
          </cell>
          <cell r="K95">
            <v>44036</v>
          </cell>
          <cell r="M95" t="str">
            <v>26 -  Pernambuco</v>
          </cell>
          <cell r="N95">
            <v>13957.79</v>
          </cell>
        </row>
        <row r="96">
          <cell r="C96" t="str">
            <v>UPA BARRA DE JANGADA</v>
          </cell>
          <cell r="E96" t="str">
            <v>5.1 - Locação de Equipamentos Médicos-Hospitalares</v>
          </cell>
          <cell r="F96">
            <v>10859287000163</v>
          </cell>
          <cell r="G96" t="str">
            <v>NEWMED COMERCIO E CONS EQUIP MED HOSP</v>
          </cell>
          <cell r="H96" t="str">
            <v>S</v>
          </cell>
          <cell r="I96" t="str">
            <v>S</v>
          </cell>
          <cell r="J96">
            <v>1708</v>
          </cell>
          <cell r="K96">
            <v>44029</v>
          </cell>
          <cell r="M96">
            <v>261160</v>
          </cell>
          <cell r="N96">
            <v>880</v>
          </cell>
        </row>
        <row r="97">
          <cell r="C97" t="str">
            <v>UPA BARRA DE JANGADA</v>
          </cell>
          <cell r="E97" t="str">
            <v>5.5 - Reparo e Manutenção de Máquinas e Equipamentos</v>
          </cell>
          <cell r="F97">
            <v>11343756000150</v>
          </cell>
          <cell r="G97" t="str">
            <v>JL GRUPOS GERADORES LTDA</v>
          </cell>
          <cell r="H97" t="str">
            <v>S</v>
          </cell>
          <cell r="I97" t="str">
            <v>S</v>
          </cell>
          <cell r="J97">
            <v>2567</v>
          </cell>
          <cell r="K97">
            <v>44047</v>
          </cell>
          <cell r="L97" t="str">
            <v>JDFT51662</v>
          </cell>
          <cell r="M97">
            <v>260345</v>
          </cell>
          <cell r="N97">
            <v>250</v>
          </cell>
        </row>
        <row r="98">
          <cell r="C98" t="str">
            <v>UPA BARRA DE JANGADA</v>
          </cell>
          <cell r="E98" t="str">
            <v>5.5 - Reparo e Manutenção de Máquinas e Equipamentos</v>
          </cell>
          <cell r="F98">
            <v>11343756000150</v>
          </cell>
          <cell r="G98" t="str">
            <v>JL GRUPOS GERADORES LTDA</v>
          </cell>
          <cell r="H98" t="str">
            <v>S</v>
          </cell>
          <cell r="I98" t="str">
            <v>S</v>
          </cell>
          <cell r="J98">
            <v>2550</v>
          </cell>
          <cell r="K98">
            <v>44041</v>
          </cell>
          <cell r="L98" t="str">
            <v>UDXF82763</v>
          </cell>
          <cell r="M98">
            <v>260345</v>
          </cell>
          <cell r="N98">
            <v>700</v>
          </cell>
        </row>
        <row r="99">
          <cell r="C99" t="str">
            <v>UPA BARRA DE JANGADA</v>
          </cell>
          <cell r="E99" t="str">
            <v>5.19 - Serviços Gráficos, de Encadernação e de Emolduração</v>
          </cell>
          <cell r="F99">
            <v>11529142000167</v>
          </cell>
          <cell r="G99" t="str">
            <v>MARILI CRISTINA DE FRANCA</v>
          </cell>
          <cell r="H99" t="str">
            <v>S</v>
          </cell>
          <cell r="I99" t="str">
            <v>S</v>
          </cell>
          <cell r="J99">
            <v>156</v>
          </cell>
          <cell r="K99">
            <v>44014</v>
          </cell>
          <cell r="L99" t="str">
            <v>HIPI42433</v>
          </cell>
          <cell r="M99" t="str">
            <v>2607901 - Jaboatão dos Guararapes - PE</v>
          </cell>
          <cell r="N99">
            <v>24</v>
          </cell>
        </row>
        <row r="100">
          <cell r="C100" t="str">
            <v>UPA BARRA DE JANGADA</v>
          </cell>
          <cell r="E100" t="str">
            <v>1.99 - Outras Despesas com Pessoal</v>
          </cell>
          <cell r="F100">
            <v>2102498000129</v>
          </cell>
          <cell r="G100" t="str">
            <v>METLIFE</v>
          </cell>
          <cell r="H100" t="str">
            <v>S</v>
          </cell>
          <cell r="I100" t="str">
            <v>N</v>
          </cell>
          <cell r="J100">
            <v>248</v>
          </cell>
          <cell r="K100">
            <v>44060</v>
          </cell>
          <cell r="M100">
            <v>261160</v>
          </cell>
          <cell r="N100">
            <v>604.15</v>
          </cell>
        </row>
        <row r="101">
          <cell r="C101" t="str">
            <v>UPA BARRA DE JANGADA</v>
          </cell>
          <cell r="E101" t="str">
            <v>5.10 - Detetização/Tratamento de Resíduos e Afins</v>
          </cell>
          <cell r="F101">
            <v>11863530000180</v>
          </cell>
          <cell r="G101" t="str">
            <v>BRASCON GESTAO AMBIENTAL LTDA</v>
          </cell>
          <cell r="H101" t="str">
            <v>S</v>
          </cell>
          <cell r="I101" t="str">
            <v>S</v>
          </cell>
          <cell r="J101">
            <v>46504</v>
          </cell>
          <cell r="K101">
            <v>44047</v>
          </cell>
          <cell r="L101" t="str">
            <v>349P-T5VH</v>
          </cell>
          <cell r="M101">
            <v>261130</v>
          </cell>
          <cell r="N101">
            <v>2277</v>
          </cell>
        </row>
        <row r="102">
          <cell r="C102" t="str">
            <v>UPA BARRA DE JANGADA</v>
          </cell>
          <cell r="E102" t="str">
            <v>1.99 - Outras Despesas com Pessoal</v>
          </cell>
          <cell r="F102">
            <v>11973134000105</v>
          </cell>
          <cell r="G102" t="str">
            <v>SUL AMERICA ODONTOLOGICO S.A</v>
          </cell>
          <cell r="H102" t="str">
            <v>S</v>
          </cell>
          <cell r="I102" t="str">
            <v>S</v>
          </cell>
          <cell r="J102">
            <v>44013</v>
          </cell>
          <cell r="K102">
            <v>44032</v>
          </cell>
          <cell r="M102">
            <v>355030</v>
          </cell>
          <cell r="N102">
            <v>2039.31</v>
          </cell>
        </row>
        <row r="103">
          <cell r="C103" t="str">
            <v>UPA BARRA DE JANGADA</v>
          </cell>
          <cell r="E103" t="str">
            <v>1.99 - Outras Despesas com Pessoal</v>
          </cell>
          <cell r="F103">
            <v>11973134000105</v>
          </cell>
          <cell r="G103" t="str">
            <v>SUL AMERICA ODONTOLOGICO S.A</v>
          </cell>
          <cell r="H103" t="str">
            <v>S</v>
          </cell>
          <cell r="I103" t="str">
            <v>S</v>
          </cell>
          <cell r="J103" t="str">
            <v>07/2020-1</v>
          </cell>
          <cell r="K103">
            <v>44032</v>
          </cell>
          <cell r="M103">
            <v>355030</v>
          </cell>
          <cell r="N103">
            <v>65</v>
          </cell>
        </row>
        <row r="104">
          <cell r="C104" t="str">
            <v>UPA BARRA DE JANGADA</v>
          </cell>
          <cell r="E104" t="str">
            <v>5.99 - Outros Serviços de Terceiros Pessoa Jurídica</v>
          </cell>
          <cell r="F104">
            <v>13409775000329</v>
          </cell>
          <cell r="G104" t="str">
            <v>LINUS LOG LTDA</v>
          </cell>
          <cell r="H104" t="str">
            <v>S</v>
          </cell>
          <cell r="I104" t="str">
            <v>S</v>
          </cell>
          <cell r="J104">
            <v>756</v>
          </cell>
          <cell r="K104">
            <v>44048</v>
          </cell>
          <cell r="L104" t="str">
            <v>XTFZ28784</v>
          </cell>
          <cell r="M104">
            <v>260790</v>
          </cell>
          <cell r="N104">
            <v>26</v>
          </cell>
        </row>
        <row r="105">
          <cell r="C105" t="str">
            <v>UPA BARRA DE JANGADA</v>
          </cell>
          <cell r="E105" t="str">
            <v>5.99 - Outros Serviços de Terceiros Pessoa Jurídica</v>
          </cell>
          <cell r="F105">
            <v>13409775000329</v>
          </cell>
          <cell r="G105" t="str">
            <v>LINUS LOG LTDA</v>
          </cell>
          <cell r="H105" t="str">
            <v>S</v>
          </cell>
          <cell r="I105" t="str">
            <v>S</v>
          </cell>
          <cell r="J105">
            <v>755</v>
          </cell>
          <cell r="K105">
            <v>44048</v>
          </cell>
          <cell r="L105" t="str">
            <v>NSTR41519</v>
          </cell>
          <cell r="M105">
            <v>260790</v>
          </cell>
          <cell r="N105">
            <v>1720.37</v>
          </cell>
        </row>
        <row r="106">
          <cell r="C106" t="str">
            <v>UPA BARRA DE JANGADA</v>
          </cell>
          <cell r="E106" t="str">
            <v>5.3 - Locação de Máquinas e Equipamentos</v>
          </cell>
          <cell r="F106">
            <v>14543772000184</v>
          </cell>
          <cell r="G106" t="str">
            <v>BRAVO LOCACAO DE MAQ E EQUIPAMENTOS LTDA</v>
          </cell>
          <cell r="H106" t="str">
            <v>S</v>
          </cell>
          <cell r="I106" t="str">
            <v>S</v>
          </cell>
          <cell r="J106">
            <v>5281</v>
          </cell>
          <cell r="K106">
            <v>44046</v>
          </cell>
          <cell r="M106">
            <v>260790</v>
          </cell>
          <cell r="N106">
            <v>800</v>
          </cell>
        </row>
        <row r="107">
          <cell r="C107" t="str">
            <v>UPA BARRA DE JANGADA</v>
          </cell>
          <cell r="E107" t="str">
            <v>5.5 - Reparo e Manutenção de Máquinas e Equipamentos</v>
          </cell>
          <cell r="F107">
            <v>17398584000106</v>
          </cell>
          <cell r="G107" t="str">
            <v>MTG MONTAGEM TECNICA DE GAS LTDAME</v>
          </cell>
          <cell r="H107" t="str">
            <v>S</v>
          </cell>
          <cell r="I107" t="str">
            <v>S</v>
          </cell>
          <cell r="J107">
            <v>1203</v>
          </cell>
          <cell r="K107">
            <v>44046</v>
          </cell>
          <cell r="L107" t="str">
            <v>NRFW-ZFJZ</v>
          </cell>
          <cell r="M107">
            <v>261160</v>
          </cell>
          <cell r="N107">
            <v>600</v>
          </cell>
        </row>
        <row r="108">
          <cell r="C108" t="str">
            <v>UPA BARRA DE JANGADA</v>
          </cell>
          <cell r="E108" t="str">
            <v>5.8 - Locação de Veículos Automotores</v>
          </cell>
          <cell r="F108">
            <v>17863255000180</v>
          </cell>
          <cell r="G108" t="str">
            <v>FLAVIA ALVES DE SOUSA ME</v>
          </cell>
          <cell r="H108" t="str">
            <v>S</v>
          </cell>
          <cell r="I108" t="str">
            <v>S</v>
          </cell>
          <cell r="J108">
            <v>2315</v>
          </cell>
          <cell r="K108">
            <v>44047</v>
          </cell>
          <cell r="L108" t="str">
            <v>247667454</v>
          </cell>
          <cell r="M108" t="str">
            <v>2611101 - Petrolina - PE</v>
          </cell>
          <cell r="N108">
            <v>9866.68</v>
          </cell>
        </row>
        <row r="109">
          <cell r="C109" t="str">
            <v>UPA BARRA DE JANGADA</v>
          </cell>
          <cell r="E109" t="str">
            <v>5.2 - Serviços Técnicos Profissionais</v>
          </cell>
          <cell r="F109">
            <v>18835749000114</v>
          </cell>
          <cell r="G109" t="str">
            <v>JEMN SERVICOS MEDICOS LTDA</v>
          </cell>
          <cell r="H109" t="str">
            <v>S</v>
          </cell>
          <cell r="I109" t="str">
            <v>S</v>
          </cell>
          <cell r="J109">
            <v>204</v>
          </cell>
          <cell r="K109">
            <v>44054</v>
          </cell>
          <cell r="L109" t="str">
            <v>GELW97083</v>
          </cell>
          <cell r="M109">
            <v>261160</v>
          </cell>
          <cell r="N109">
            <v>3500</v>
          </cell>
        </row>
        <row r="110">
          <cell r="C110" t="str">
            <v>UPA BARRA DE JANGADA</v>
          </cell>
          <cell r="E110" t="str">
            <v>5.6 - Reparo e Manutanção de Veículos</v>
          </cell>
          <cell r="F110">
            <v>21039895000148</v>
          </cell>
          <cell r="G110" t="str">
            <v>JORGE LUIZ DA SILVA JUNIOR OFICINA ME</v>
          </cell>
          <cell r="H110" t="str">
            <v>S</v>
          </cell>
          <cell r="I110" t="str">
            <v>S</v>
          </cell>
          <cell r="J110">
            <v>1071</v>
          </cell>
          <cell r="K110">
            <v>44027</v>
          </cell>
          <cell r="L110" t="str">
            <v>ZLOI48226</v>
          </cell>
          <cell r="M110">
            <v>260790</v>
          </cell>
          <cell r="N110">
            <v>980</v>
          </cell>
        </row>
        <row r="111">
          <cell r="C111" t="str">
            <v>UPA BARRA DE JANGADA</v>
          </cell>
          <cell r="E111" t="str">
            <v>5.6 - Reparo e Manutanção de Veículos</v>
          </cell>
          <cell r="F111">
            <v>21039895000148</v>
          </cell>
          <cell r="G111" t="str">
            <v>JORGE LUIZ DA SILVA JUNIOR OFICINA ME</v>
          </cell>
          <cell r="H111" t="str">
            <v>S</v>
          </cell>
          <cell r="I111" t="str">
            <v>S</v>
          </cell>
          <cell r="J111">
            <v>1072</v>
          </cell>
          <cell r="K111">
            <v>44028</v>
          </cell>
          <cell r="L111" t="str">
            <v>JWHT92854</v>
          </cell>
          <cell r="M111">
            <v>260790</v>
          </cell>
          <cell r="N111">
            <v>450</v>
          </cell>
        </row>
        <row r="112">
          <cell r="C112" t="str">
            <v>UPA BARRA DE JANGADA</v>
          </cell>
          <cell r="E112" t="str">
            <v>5.4 - Reparo e Manutenção de Bens Imóveis</v>
          </cell>
          <cell r="F112">
            <v>23921113000125</v>
          </cell>
          <cell r="G112" t="str">
            <v>DA TERRA PAISAGISMO JARDINAGEM LTDA</v>
          </cell>
          <cell r="H112" t="str">
            <v>S</v>
          </cell>
          <cell r="I112" t="str">
            <v>S</v>
          </cell>
          <cell r="J112">
            <v>2227</v>
          </cell>
          <cell r="K112">
            <v>44034</v>
          </cell>
          <cell r="L112" t="str">
            <v>PL5I-YCHS</v>
          </cell>
          <cell r="M112">
            <v>261160</v>
          </cell>
          <cell r="N112">
            <v>661</v>
          </cell>
        </row>
        <row r="113">
          <cell r="C113" t="str">
            <v>UPA BARRA DE JANGADA</v>
          </cell>
          <cell r="E113" t="str">
            <v>5.1 - Locação de Equipamentos Médicos-Hospitalares</v>
          </cell>
          <cell r="F113">
            <v>24380578002041</v>
          </cell>
          <cell r="G113" t="str">
            <v>WHITE MARTINS GASES IND. DO NE S.A.</v>
          </cell>
          <cell r="H113" t="str">
            <v>S</v>
          </cell>
          <cell r="I113" t="str">
            <v>S</v>
          </cell>
          <cell r="J113">
            <v>127285</v>
          </cell>
          <cell r="K113">
            <v>44020</v>
          </cell>
          <cell r="M113">
            <v>260790</v>
          </cell>
          <cell r="N113">
            <v>573.53</v>
          </cell>
        </row>
        <row r="114">
          <cell r="C114" t="str">
            <v>UPA BARRA DE JANGADA</v>
          </cell>
          <cell r="E114" t="str">
            <v>5.5 - Reparo e Manutenção de Máquinas e Equipamentos</v>
          </cell>
          <cell r="F114">
            <v>24380578002041</v>
          </cell>
          <cell r="G114" t="str">
            <v>WHITE MARTINS GASES IND. DO NE S.A.</v>
          </cell>
          <cell r="H114" t="str">
            <v>S</v>
          </cell>
          <cell r="I114" t="str">
            <v>S</v>
          </cell>
          <cell r="J114">
            <v>9543</v>
          </cell>
          <cell r="K114">
            <v>44019</v>
          </cell>
          <cell r="L114" t="str">
            <v>OJJR34047</v>
          </cell>
          <cell r="M114">
            <v>260790</v>
          </cell>
          <cell r="N114">
            <v>441.63</v>
          </cell>
        </row>
        <row r="115">
          <cell r="C115" t="str">
            <v>UPA BARRA DE JANGADA</v>
          </cell>
          <cell r="E115" t="str">
            <v>5.99 - Outros Serviços de Terceiros Pessoa Jurídica</v>
          </cell>
          <cell r="F115">
            <v>28331357000171</v>
          </cell>
          <cell r="G115" t="str">
            <v>MENDES E FARIAS REPRESENTACOES LTDA</v>
          </cell>
          <cell r="H115" t="str">
            <v>S</v>
          </cell>
          <cell r="I115" t="str">
            <v>S</v>
          </cell>
          <cell r="J115">
            <v>86</v>
          </cell>
          <cell r="K115">
            <v>44014</v>
          </cell>
          <cell r="L115" t="str">
            <v>CQKQ-KNNQ</v>
          </cell>
          <cell r="M115" t="str">
            <v>2611606 - Recife - PE</v>
          </cell>
          <cell r="N115">
            <v>250</v>
          </cell>
        </row>
        <row r="116">
          <cell r="C116" t="str">
            <v>UPA BARRA DE JANGADA</v>
          </cell>
          <cell r="E116" t="str">
            <v>5.5 - Reparo e Manutenção de Máquinas e Equipamentos</v>
          </cell>
          <cell r="F116">
            <v>31432238000110</v>
          </cell>
          <cell r="G116" t="str">
            <v>CARLOS ALBERTO TAVARES PESSOA</v>
          </cell>
          <cell r="H116" t="str">
            <v>S</v>
          </cell>
          <cell r="I116" t="str">
            <v>S</v>
          </cell>
          <cell r="J116">
            <v>174</v>
          </cell>
          <cell r="K116">
            <v>44028</v>
          </cell>
          <cell r="L116" t="str">
            <v>QCS3-9GNJ</v>
          </cell>
          <cell r="M116">
            <v>261370</v>
          </cell>
          <cell r="N116">
            <v>500</v>
          </cell>
        </row>
        <row r="117">
          <cell r="C117" t="str">
            <v>UPA BARRA DE JANGADA</v>
          </cell>
          <cell r="E117" t="str">
            <v>5.4 - Reparo e Manutenção de Bens Imóveis</v>
          </cell>
          <cell r="F117">
            <v>35474980000149</v>
          </cell>
          <cell r="G117" t="str">
            <v>LIMPSERVICE LTDA</v>
          </cell>
          <cell r="H117" t="str">
            <v>S</v>
          </cell>
          <cell r="I117" t="str">
            <v>S</v>
          </cell>
          <cell r="J117">
            <v>2724</v>
          </cell>
          <cell r="K117">
            <v>44013</v>
          </cell>
          <cell r="L117" t="str">
            <v>MBKF25032</v>
          </cell>
          <cell r="M117">
            <v>260960</v>
          </cell>
          <cell r="N117">
            <v>490</v>
          </cell>
        </row>
        <row r="118">
          <cell r="C118" t="str">
            <v>UPA BARRA DE JANGADA</v>
          </cell>
          <cell r="E118" t="str">
            <v>5.5 - Reparo e Manutenção de Máquinas e Equipamentos</v>
          </cell>
          <cell r="F118">
            <v>41036575000141</v>
          </cell>
          <cell r="G118" t="str">
            <v>GAMA INFORMATICA E ENGENHARIA LTDA</v>
          </cell>
          <cell r="H118" t="str">
            <v>S</v>
          </cell>
          <cell r="I118" t="str">
            <v>S</v>
          </cell>
          <cell r="J118">
            <v>127</v>
          </cell>
          <cell r="K118">
            <v>44042</v>
          </cell>
          <cell r="L118" t="str">
            <v>IIBP-KU4U</v>
          </cell>
          <cell r="M118">
            <v>261160</v>
          </cell>
          <cell r="N118">
            <v>450</v>
          </cell>
        </row>
        <row r="119">
          <cell r="C119" t="str">
            <v>UPA BARRA DE JANGADA</v>
          </cell>
          <cell r="E119" t="str">
            <v>5.17 - Manutenção de Software, Certificação Digital e Microfilmagem</v>
          </cell>
          <cell r="F119">
            <v>53113791001285</v>
          </cell>
          <cell r="G119" t="str">
            <v>TOTVS BELO HORIZONTE</v>
          </cell>
          <cell r="H119" t="str">
            <v>S</v>
          </cell>
          <cell r="I119" t="str">
            <v>S</v>
          </cell>
          <cell r="J119">
            <v>43510</v>
          </cell>
          <cell r="K119">
            <v>44018</v>
          </cell>
          <cell r="L119" t="str">
            <v>Nf0c66cc</v>
          </cell>
          <cell r="M119">
            <v>310620</v>
          </cell>
          <cell r="N119">
            <v>93.51</v>
          </cell>
        </row>
        <row r="120">
          <cell r="C120" t="str">
            <v>UPA BARRA DE JANGADA</v>
          </cell>
          <cell r="E120" t="str">
            <v>5.17 - Manutenção de Software, Certificação Digital e Microfilmagem</v>
          </cell>
          <cell r="F120">
            <v>53113791001285</v>
          </cell>
          <cell r="G120" t="str">
            <v>TOTVS BELO HORIZONTE</v>
          </cell>
          <cell r="H120" t="str">
            <v>S</v>
          </cell>
          <cell r="I120" t="str">
            <v>S</v>
          </cell>
          <cell r="J120">
            <v>43514</v>
          </cell>
          <cell r="K120">
            <v>44018</v>
          </cell>
          <cell r="L120" t="str">
            <v>e2a553d0</v>
          </cell>
          <cell r="M120">
            <v>310620</v>
          </cell>
          <cell r="N120">
            <v>657.71</v>
          </cell>
        </row>
        <row r="121">
          <cell r="C121" t="str">
            <v>UPA BARRA DE JANGADA</v>
          </cell>
          <cell r="E121" t="str">
            <v>5.17 - Manutenção de Software, Certificação Digital e Microfilmagem</v>
          </cell>
          <cell r="F121">
            <v>92306257000607</v>
          </cell>
          <cell r="G121" t="str">
            <v>MV INFORMATICA NORDESTE LTDA</v>
          </cell>
          <cell r="H121" t="str">
            <v>S</v>
          </cell>
          <cell r="I121" t="str">
            <v>S</v>
          </cell>
          <cell r="J121">
            <v>13166</v>
          </cell>
          <cell r="K121">
            <v>44014</v>
          </cell>
          <cell r="L121" t="str">
            <v>CFRX-YQNF</v>
          </cell>
          <cell r="M121">
            <v>260230</v>
          </cell>
          <cell r="N121">
            <v>11400.55</v>
          </cell>
        </row>
        <row r="122">
          <cell r="C122" t="str">
            <v>UPA BARRA DE JANGADA</v>
          </cell>
          <cell r="E122" t="str">
            <v>5.20 - Serviços Judicíarios e Cartoriais</v>
          </cell>
          <cell r="F122">
            <v>11690427000185</v>
          </cell>
          <cell r="G122" t="str">
            <v>8º OFICIO DE NOTAS DO RECIFE</v>
          </cell>
          <cell r="H122" t="str">
            <v>S</v>
          </cell>
          <cell r="I122" t="str">
            <v>N</v>
          </cell>
          <cell r="J122" t="str">
            <v>390</v>
          </cell>
          <cell r="K122">
            <v>44020</v>
          </cell>
          <cell r="M122" t="str">
            <v>2611606 - Recife - PE</v>
          </cell>
          <cell r="N122">
            <v>10.54</v>
          </cell>
        </row>
        <row r="123">
          <cell r="C123" t="str">
            <v>UPA BARRA DE JANGADA</v>
          </cell>
          <cell r="E123" t="str">
            <v>5.20 - Serviços Judicíarios e Cartoriais</v>
          </cell>
          <cell r="F123">
            <v>11690427000185</v>
          </cell>
          <cell r="G123" t="str">
            <v>8º OFICIO DE NOTAS DO RECIFE</v>
          </cell>
          <cell r="H123" t="str">
            <v>S</v>
          </cell>
          <cell r="I123" t="str">
            <v>N</v>
          </cell>
          <cell r="J123" t="str">
            <v>462</v>
          </cell>
          <cell r="K123">
            <v>44041</v>
          </cell>
          <cell r="M123" t="str">
            <v>2611606 - Recife - PE</v>
          </cell>
          <cell r="N123">
            <v>10.54</v>
          </cell>
        </row>
        <row r="124">
          <cell r="C124" t="str">
            <v>UPA BARRA DE JANGADA</v>
          </cell>
          <cell r="E124" t="str">
            <v>4.99 - Outros Serviços de Terceiros Pessoa Física</v>
          </cell>
          <cell r="F124">
            <v>9039744000941</v>
          </cell>
          <cell r="G124" t="str">
            <v>GUIA JUDICIAL IZAEL FRANCISCO DAS CHAGAS</v>
          </cell>
          <cell r="H124" t="str">
            <v>S</v>
          </cell>
          <cell r="I124" t="str">
            <v>N</v>
          </cell>
          <cell r="K124">
            <v>44035</v>
          </cell>
          <cell r="M124" t="str">
            <v>2607901 - Jaboatão dos Guararapes - PE</v>
          </cell>
          <cell r="N124">
            <v>1084.2</v>
          </cell>
        </row>
        <row r="125">
          <cell r="C125" t="str">
            <v>UPA BARRA DE JANGADA</v>
          </cell>
          <cell r="E125" t="str">
            <v>4.99 - Outros Serviços de Terceiros Pessoa Física</v>
          </cell>
          <cell r="F125">
            <v>9039744000941</v>
          </cell>
          <cell r="G125" t="str">
            <v>GUIA JUDICIAL  RODRIGO JOSE LUCAS DOS SANTOS</v>
          </cell>
          <cell r="H125" t="str">
            <v>S</v>
          </cell>
          <cell r="I125" t="str">
            <v>N</v>
          </cell>
          <cell r="K125">
            <v>44022</v>
          </cell>
          <cell r="M125" t="str">
            <v>2607901 - Jaboatão dos Guararapes - PE</v>
          </cell>
          <cell r="N125">
            <v>1850</v>
          </cell>
        </row>
        <row r="126">
          <cell r="C126" t="str">
            <v>UPA BARRA DE JANGADA</v>
          </cell>
          <cell r="E126" t="str">
            <v>5.99 - Outros Serviços de Terceiros Pessoa Jurídica</v>
          </cell>
          <cell r="F126">
            <v>11529142000167</v>
          </cell>
          <cell r="G126" t="str">
            <v>UBER</v>
          </cell>
          <cell r="H126" t="str">
            <v>S</v>
          </cell>
          <cell r="I126" t="str">
            <v>N</v>
          </cell>
          <cell r="J126" t="str">
            <v>PGB4871</v>
          </cell>
          <cell r="K126">
            <v>44026</v>
          </cell>
          <cell r="M126" t="str">
            <v>2611606 - Recife - PE</v>
          </cell>
          <cell r="N126">
            <v>69.930000000000007</v>
          </cell>
        </row>
        <row r="127">
          <cell r="C127" t="str">
            <v>UPA BARRA DE JANGADA</v>
          </cell>
          <cell r="E127" t="str">
            <v>5.16 - Serviços Médico-Hospitalares, Odotonlógia e Laboratoriais</v>
          </cell>
          <cell r="F127">
            <v>4539279016300</v>
          </cell>
          <cell r="G127" t="str">
            <v>CIENTIFICLAB PRODUTOS LABORATORIAS</v>
          </cell>
          <cell r="H127" t="str">
            <v>S</v>
          </cell>
          <cell r="I127" t="str">
            <v>S</v>
          </cell>
          <cell r="J127" t="str">
            <v>000000070</v>
          </cell>
          <cell r="K127">
            <v>44043</v>
          </cell>
          <cell r="L127" t="str">
            <v>APUP46903</v>
          </cell>
          <cell r="M127" t="str">
            <v>2602902 - Cabo de Santo Agostinho - PE</v>
          </cell>
          <cell r="N127">
            <v>15748.22</v>
          </cell>
        </row>
        <row r="128">
          <cell r="C128" t="str">
            <v>UPA BARRA DE JANGADA</v>
          </cell>
          <cell r="E128" t="str">
            <v>5.13 - Água e Esgoto</v>
          </cell>
          <cell r="F128">
            <v>9769035000164</v>
          </cell>
          <cell r="G128" t="str">
            <v>COMPESA</v>
          </cell>
          <cell r="H128" t="str">
            <v>B</v>
          </cell>
          <cell r="I128" t="str">
            <v>S</v>
          </cell>
          <cell r="J128" t="str">
            <v>20200778012481</v>
          </cell>
          <cell r="K128">
            <v>44025</v>
          </cell>
          <cell r="M128" t="str">
            <v>2607901 - Jaboatão dos Guararapes - PE</v>
          </cell>
          <cell r="N128">
            <v>5687.41</v>
          </cell>
        </row>
        <row r="129">
          <cell r="C129" t="str">
            <v>UPA BARRA DE JANGADA</v>
          </cell>
          <cell r="E129" t="str">
            <v>5.99 - Outros Serviços de Terceiros Pessoa Jurídica</v>
          </cell>
          <cell r="F129">
            <v>9039744000941</v>
          </cell>
          <cell r="G129" t="str">
            <v>JUROS E MULTA</v>
          </cell>
          <cell r="H129" t="str">
            <v>S</v>
          </cell>
          <cell r="I129" t="str">
            <v>N</v>
          </cell>
          <cell r="K129">
            <v>44042</v>
          </cell>
          <cell r="M129" t="str">
            <v>2611606 - Recife - PE</v>
          </cell>
          <cell r="N129">
            <v>2843.29</v>
          </cell>
        </row>
        <row r="130">
          <cell r="C130" t="str">
            <v>UPA BARRA DE JANGADA</v>
          </cell>
          <cell r="E130" t="str">
            <v xml:space="preserve">4.6 - Serviços Médicos, Odontológico e Farmacêutocos </v>
          </cell>
          <cell r="F130">
            <v>8173841462</v>
          </cell>
          <cell r="G130" t="str">
            <v>CLARISSA COZZI DO AMARAL</v>
          </cell>
          <cell r="H130" t="str">
            <v>S</v>
          </cell>
          <cell r="I130" t="str">
            <v>N</v>
          </cell>
          <cell r="K130">
            <v>44044</v>
          </cell>
          <cell r="M130" t="str">
            <v>2607901 - Jaboatão dos Guararapes - PE</v>
          </cell>
          <cell r="N130">
            <v>1533.33</v>
          </cell>
        </row>
        <row r="131">
          <cell r="C131" t="str">
            <v>UPA BARRA DE JANGADA</v>
          </cell>
          <cell r="E131" t="str">
            <v xml:space="preserve">4.6 - Serviços Médicos, Odontológico e Farmacêutocos </v>
          </cell>
          <cell r="F131">
            <v>9711385406</v>
          </cell>
          <cell r="G131" t="str">
            <v>GABRIEL SILVA COSTA GUERRA MORAES</v>
          </cell>
          <cell r="H131" t="str">
            <v>S</v>
          </cell>
          <cell r="I131" t="str">
            <v>N</v>
          </cell>
          <cell r="K131">
            <v>44044</v>
          </cell>
          <cell r="M131" t="str">
            <v>2607901 - Jaboatão dos Guararapes - PE</v>
          </cell>
          <cell r="N131">
            <v>3333.34</v>
          </cell>
        </row>
        <row r="132">
          <cell r="C132" t="str">
            <v>UPA BARRA DE JANGADA</v>
          </cell>
          <cell r="E132" t="str">
            <v xml:space="preserve">4.6 - Serviços Médicos, Odontológico e Farmacêutocos </v>
          </cell>
          <cell r="F132">
            <v>8651375441</v>
          </cell>
          <cell r="G132" t="str">
            <v>LAISE FRANCIELLE CINTRA CAVALCANTE</v>
          </cell>
          <cell r="H132" t="str">
            <v>S</v>
          </cell>
          <cell r="I132" t="str">
            <v>N</v>
          </cell>
          <cell r="K132">
            <v>44044</v>
          </cell>
          <cell r="M132" t="str">
            <v>2607901 - Jaboatão dos Guararapes - PE</v>
          </cell>
          <cell r="N132">
            <v>1666.67</v>
          </cell>
        </row>
        <row r="133">
          <cell r="C133" t="str">
            <v>UPA BARRA DE JANGADA</v>
          </cell>
          <cell r="E133" t="str">
            <v xml:space="preserve">4.6 - Serviços Médicos, Odontológico e Farmacêutocos </v>
          </cell>
          <cell r="F133">
            <v>9765165439</v>
          </cell>
          <cell r="G133" t="str">
            <v>MARIA EDUARDA MAGNO FIGUEIREDO</v>
          </cell>
          <cell r="H133" t="str">
            <v>S</v>
          </cell>
          <cell r="I133" t="str">
            <v>N</v>
          </cell>
          <cell r="K133">
            <v>44044</v>
          </cell>
          <cell r="M133" t="str">
            <v>2607901 - Jaboatão dos Guararapes - PE</v>
          </cell>
          <cell r="N133">
            <v>1666.67</v>
          </cell>
        </row>
        <row r="134">
          <cell r="C134" t="str">
            <v>UPA BARRA DE JANGADA</v>
          </cell>
          <cell r="E134" t="str">
            <v xml:space="preserve">4.6 - Serviços Médicos, Odontológico e Farmacêutocos </v>
          </cell>
          <cell r="F134">
            <v>7702853417</v>
          </cell>
          <cell r="G134" t="str">
            <v>RENATA LISBOA BERGAMO</v>
          </cell>
          <cell r="H134" t="str">
            <v>S</v>
          </cell>
          <cell r="I134" t="str">
            <v>N</v>
          </cell>
          <cell r="K134">
            <v>44044</v>
          </cell>
          <cell r="M134" t="str">
            <v>2607901 - Jaboatão dos Guararapes - PE</v>
          </cell>
          <cell r="N134">
            <v>3066.66</v>
          </cell>
        </row>
        <row r="135">
          <cell r="C135" t="str">
            <v>UPA BARRA DE JANGADA</v>
          </cell>
          <cell r="E135" t="str">
            <v xml:space="preserve">4.6 - Serviços Médicos, Odontológico e Farmacêutocos </v>
          </cell>
          <cell r="F135">
            <v>8965602440</v>
          </cell>
          <cell r="G135" t="str">
            <v>THAIS MELO DE SOUZA ARAUJO</v>
          </cell>
          <cell r="H135" t="str">
            <v>S</v>
          </cell>
          <cell r="I135" t="str">
            <v>N</v>
          </cell>
          <cell r="K135">
            <v>44044</v>
          </cell>
          <cell r="M135" t="str">
            <v>2607901 - Jaboatão dos Guararapes - PE</v>
          </cell>
          <cell r="N135">
            <v>8066.67</v>
          </cell>
        </row>
        <row r="136">
          <cell r="C136" t="str">
            <v>UPA BARRA DE JANGADA</v>
          </cell>
          <cell r="E136" t="str">
            <v>4.7 - Apoio Administrativo, Técnico e Operacional</v>
          </cell>
          <cell r="F136">
            <v>3534873416</v>
          </cell>
          <cell r="G136" t="str">
            <v>MERYLEIDE MUNIZ DE OLIVEIRA</v>
          </cell>
          <cell r="H136" t="str">
            <v>S</v>
          </cell>
          <cell r="I136" t="str">
            <v>N</v>
          </cell>
          <cell r="M136" t="str">
            <v>2607901 - Jaboatão dos Guararapes - PE</v>
          </cell>
          <cell r="N136">
            <v>804.75</v>
          </cell>
        </row>
        <row r="137">
          <cell r="C137" t="str">
            <v>UPA BARRA DE JANGADA</v>
          </cell>
          <cell r="E137" t="str">
            <v xml:space="preserve">5.21 - Seguros em geral </v>
          </cell>
          <cell r="F137">
            <v>33054826000192</v>
          </cell>
          <cell r="G137" t="str">
            <v>COMPANHIA EXCELSIOR DE SEGUROS</v>
          </cell>
          <cell r="H137" t="str">
            <v>S</v>
          </cell>
          <cell r="I137" t="str">
            <v>N</v>
          </cell>
          <cell r="J137" t="str">
            <v>81180017043</v>
          </cell>
          <cell r="K137">
            <v>43795</v>
          </cell>
          <cell r="M137">
            <v>261160</v>
          </cell>
          <cell r="N137">
            <v>194.02</v>
          </cell>
        </row>
        <row r="138">
          <cell r="C138" t="str">
            <v>UPA BARRA DE JANGADA</v>
          </cell>
          <cell r="E138" t="str">
            <v xml:space="preserve">5.21 - Seguros em geral </v>
          </cell>
          <cell r="F138">
            <v>28087620000129</v>
          </cell>
          <cell r="G138" t="str">
            <v>BBR CORRETORA DE SEGUROS EIRELLI EPP</v>
          </cell>
          <cell r="H138" t="str">
            <v>S</v>
          </cell>
          <cell r="I138" t="str">
            <v>N</v>
          </cell>
          <cell r="J138" t="str">
            <v>053137688953</v>
          </cell>
          <cell r="K138">
            <v>43803</v>
          </cell>
          <cell r="M138">
            <v>261160</v>
          </cell>
          <cell r="N138">
            <v>537.63</v>
          </cell>
        </row>
        <row r="139">
          <cell r="C139" t="str">
            <v>UPA BARRA DE JANGADA</v>
          </cell>
          <cell r="E139" t="str">
            <v>5.99 - Outros Serviços de Terceiros Pessoa Jurídica</v>
          </cell>
          <cell r="F139">
            <v>11674272000193</v>
          </cell>
          <cell r="G139" t="str">
            <v>CONSELHO REG DE NUTTRICIONISTA 6 REGIAO</v>
          </cell>
          <cell r="H139" t="str">
            <v>S</v>
          </cell>
          <cell r="I139" t="str">
            <v>N</v>
          </cell>
          <cell r="J139" t="str">
            <v>9723242020</v>
          </cell>
          <cell r="K139">
            <v>44034</v>
          </cell>
          <cell r="M139" t="str">
            <v>26 -  Pernambuco</v>
          </cell>
          <cell r="N139">
            <v>36.31</v>
          </cell>
        </row>
        <row r="140">
          <cell r="C140" t="str">
            <v>UPA BARRA DE JANGADA</v>
          </cell>
          <cell r="E140" t="str">
            <v xml:space="preserve">5.25 - Serviços Bancários </v>
          </cell>
          <cell r="F140">
            <v>360305301570</v>
          </cell>
          <cell r="G140" t="str">
            <v>CEF</v>
          </cell>
          <cell r="H140" t="str">
            <v>S</v>
          </cell>
          <cell r="I140" t="str">
            <v>N</v>
          </cell>
          <cell r="J140" t="str">
            <v>1904/1905</v>
          </cell>
          <cell r="K140">
            <v>44042</v>
          </cell>
          <cell r="M140" t="str">
            <v>26 -  Pernambuco</v>
          </cell>
          <cell r="N140">
            <v>508</v>
          </cell>
        </row>
        <row r="141">
          <cell r="C141" t="str">
            <v>UPA BARRA DE JANGADA</v>
          </cell>
          <cell r="E141" t="str">
            <v xml:space="preserve">5.25 - Serviços Bancários </v>
          </cell>
          <cell r="F141">
            <v>360305301570</v>
          </cell>
          <cell r="G141" t="str">
            <v>CEF</v>
          </cell>
          <cell r="H141" t="str">
            <v>S</v>
          </cell>
          <cell r="I141" t="str">
            <v>N</v>
          </cell>
          <cell r="J141" t="str">
            <v>1904/1906</v>
          </cell>
          <cell r="K141">
            <v>44042</v>
          </cell>
          <cell r="M141" t="str">
            <v>26 -  Pernambuco</v>
          </cell>
          <cell r="N141">
            <v>775.6</v>
          </cell>
        </row>
        <row r="142">
          <cell r="C142" t="str">
            <v>UPA BARRA DE JANGADA</v>
          </cell>
          <cell r="E142" t="str">
            <v>1.99 - Outras Despesas com Pessoal</v>
          </cell>
          <cell r="F142">
            <v>9759606000260</v>
          </cell>
          <cell r="G142" t="str">
            <v>SIND DAS EMPRESAS DE TRANSP PASAG DO EST DE PE</v>
          </cell>
          <cell r="H142" t="str">
            <v>S</v>
          </cell>
          <cell r="I142" t="str">
            <v>N</v>
          </cell>
          <cell r="J142">
            <v>23592970</v>
          </cell>
          <cell r="K142">
            <v>44034</v>
          </cell>
          <cell r="M142">
            <v>261160</v>
          </cell>
          <cell r="N142">
            <v>35</v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20A5-E587-4863-AA05-241D851C0363}">
  <sheetPr>
    <tabColor indexed="13"/>
  </sheetPr>
  <dimension ref="A1:L1992"/>
  <sheetViews>
    <sheetView showGridLines="0" tabSelected="1" zoomScale="90" zoomScaleNormal="90" workbookViewId="0">
      <selection activeCell="J134" sqref="J13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9039744000941</v>
      </c>
      <c r="B2" s="4" t="str">
        <f>'[1]TCE - ANEXO IV - Preencher'!C11</f>
        <v>UPA BARRA DE JANGADA</v>
      </c>
      <c r="C2" s="4" t="str">
        <f>'[1]TCE - ANEXO IV - Preencher'!E11</f>
        <v xml:space="preserve">3.9 - Material para Manutenção de Bens Imóveis </v>
      </c>
      <c r="D2" s="3">
        <f>'[1]TCE - ANEXO IV - Preencher'!F11</f>
        <v>361938000137</v>
      </c>
      <c r="E2" s="5" t="str">
        <f>'[1]TCE - ANEXO IV - Preencher'!G11</f>
        <v>COMERCIAL MATECONS LTDA ME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23971</v>
      </c>
      <c r="I2" s="6" t="str">
        <f>IF('[1]TCE - ANEXO IV - Preencher'!K11="","",'[1]TCE - ANEXO IV - Preencher'!K11)</f>
        <v>08/07/2020</v>
      </c>
      <c r="J2" s="5" t="str">
        <f>'[1]TCE - ANEXO IV - Preencher'!L11</f>
        <v>26200700361938000137650010000239711923118134</v>
      </c>
      <c r="K2" s="5" t="str">
        <f>IF(F2="B",LEFT('[1]TCE - ANEXO IV - Preencher'!M11,2),IF(F2="S",LEFT('[1]TCE - ANEXO IV - Preencher'!M11,7),IF('[1]TCE - ANEXO IV - Preencher'!H11="","")))</f>
        <v>26</v>
      </c>
      <c r="L2" s="7" t="str">
        <f>'[1]TCE - ANEXO IV - Preencher'!N11</f>
        <v>36,00</v>
      </c>
    </row>
    <row r="3" spans="1:12" s="8" customFormat="1" ht="19.5" customHeight="1" x14ac:dyDescent="0.2">
      <c r="A3" s="3">
        <f>IFERROR(VLOOKUP(B3,'[1]DADOS (OCULTAR)'!$P$3:$R$53,3,0),"")</f>
        <v>9039744000941</v>
      </c>
      <c r="B3" s="4" t="str">
        <f>'[1]TCE - ANEXO IV - Preencher'!C12</f>
        <v>UPA BARRA DE JANGADA</v>
      </c>
      <c r="C3" s="4" t="str">
        <f>'[1]TCE - ANEXO IV - Preencher'!E12</f>
        <v xml:space="preserve">3.9 - Material para Manutenção de Bens Imóveis </v>
      </c>
      <c r="D3" s="3">
        <f>'[1]TCE - ANEXO IV - Preencher'!F12</f>
        <v>361938000137</v>
      </c>
      <c r="E3" s="5" t="str">
        <f>'[1]TCE - ANEXO IV - Preencher'!G12</f>
        <v>COMERCIAL MATECONS LTDA ME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24248</v>
      </c>
      <c r="I3" s="6" t="str">
        <f>IF('[1]TCE - ANEXO IV - Preencher'!K12="","",'[1]TCE - ANEXO IV - Preencher'!K12)</f>
        <v>14/07/2020</v>
      </c>
      <c r="J3" s="5" t="str">
        <f>'[1]TCE - ANEXO IV - Preencher'!L12</f>
        <v>26200700361938000137650010000242481387406650</v>
      </c>
      <c r="K3" s="5" t="str">
        <f>IF(F3="B",LEFT('[1]TCE - ANEXO IV - Preencher'!M12,2),IF(F3="S",LEFT('[1]TCE - ANEXO IV - Preencher'!M12,7),IF('[1]TCE - ANEXO IV - Preencher'!H12="","")))</f>
        <v>26</v>
      </c>
      <c r="L3" s="7" t="str">
        <f>'[1]TCE - ANEXO IV - Preencher'!N12</f>
        <v>208,00</v>
      </c>
    </row>
    <row r="4" spans="1:12" s="8" customFormat="1" ht="19.5" customHeight="1" x14ac:dyDescent="0.2">
      <c r="A4" s="3">
        <f>IFERROR(VLOOKUP(B4,'[1]DADOS (OCULTAR)'!$P$3:$R$53,3,0),"")</f>
        <v>9039744000941</v>
      </c>
      <c r="B4" s="4" t="str">
        <f>'[1]TCE - ANEXO IV - Preencher'!C13</f>
        <v>UPA BARRA DE JANGADA</v>
      </c>
      <c r="C4" s="4" t="str">
        <f>'[1]TCE - ANEXO IV - Preencher'!E13</f>
        <v>3.99 - Outras despesas com Material de Consumo</v>
      </c>
      <c r="D4" s="3">
        <f>'[1]TCE - ANEXO IV - Preencher'!F13</f>
        <v>863750000197</v>
      </c>
      <c r="E4" s="5" t="str">
        <f>'[1]TCE - ANEXO IV - Preencher'!G13</f>
        <v>CASA DOCONDOMINIO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20567</v>
      </c>
      <c r="I4" s="6" t="str">
        <f>IF('[1]TCE - ANEXO IV - Preencher'!K13="","",'[1]TCE - ANEXO IV - Preencher'!K13)</f>
        <v>30/06/2020</v>
      </c>
      <c r="J4" s="5" t="str">
        <f>'[1]TCE - ANEXO IV - Preencher'!L13</f>
        <v>26200600863750000197651010000205671002056721</v>
      </c>
      <c r="K4" s="5" t="str">
        <f>IF(F4="B",LEFT('[1]TCE - ANEXO IV - Preencher'!M13,2),IF(F4="S",LEFT('[1]TCE - ANEXO IV - Preencher'!M13,7),IF('[1]TCE - ANEXO IV - Preencher'!H13="","")))</f>
        <v>26</v>
      </c>
      <c r="L4" s="7" t="str">
        <f>'[1]TCE - ANEXO IV - Preencher'!N13</f>
        <v>40,00</v>
      </c>
    </row>
    <row r="5" spans="1:12" s="8" customFormat="1" ht="19.5" customHeight="1" x14ac:dyDescent="0.2">
      <c r="A5" s="3">
        <f>IFERROR(VLOOKUP(B5,'[1]DADOS (OCULTAR)'!$P$3:$R$53,3,0),"")</f>
        <v>9039744000941</v>
      </c>
      <c r="B5" s="4" t="str">
        <f>'[1]TCE - ANEXO IV - Preencher'!C14</f>
        <v>UPA BARRA DE JANGADA</v>
      </c>
      <c r="C5" s="4" t="str">
        <f>'[1]TCE - ANEXO IV - Preencher'!E14</f>
        <v>3.99 - Outras despesas com Material de Consumo</v>
      </c>
      <c r="D5" s="3">
        <f>'[1]TCE - ANEXO IV - Preencher'!F14</f>
        <v>1087587000180</v>
      </c>
      <c r="E5" s="5" t="str">
        <f>'[1]TCE - ANEXO IV - Preencher'!G14</f>
        <v>PAULO ROBERTO INACIO RIBEIRO GLP-ME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256</v>
      </c>
      <c r="I5" s="6" t="str">
        <f>IF('[1]TCE - ANEXO IV - Preencher'!K14="","",'[1]TCE - ANEXO IV - Preencher'!K14)</f>
        <v>02/07/2020</v>
      </c>
      <c r="J5" s="5" t="str">
        <f>'[1]TCE - ANEXO IV - Preencher'!L14</f>
        <v>26200701087587000180550010000002561824186754</v>
      </c>
      <c r="K5" s="5" t="str">
        <f>IF(F5="B",LEFT('[1]TCE - ANEXO IV - Preencher'!M14,2),IF(F5="S",LEFT('[1]TCE - ANEXO IV - Preencher'!M14,7),IF('[1]TCE - ANEXO IV - Preencher'!H14="","")))</f>
        <v>26</v>
      </c>
      <c r="L5" s="7" t="str">
        <f>'[1]TCE - ANEXO IV - Preencher'!N14</f>
        <v>490,00</v>
      </c>
    </row>
    <row r="6" spans="1:12" s="8" customFormat="1" ht="19.5" customHeight="1" x14ac:dyDescent="0.2">
      <c r="A6" s="3">
        <f>IFERROR(VLOOKUP(B6,'[1]DADOS (OCULTAR)'!$P$3:$R$53,3,0),"")</f>
        <v>9039744000941</v>
      </c>
      <c r="B6" s="4" t="str">
        <f>'[1]TCE - ANEXO IV - Preencher'!C15</f>
        <v>UPA BARRA DE JANGADA</v>
      </c>
      <c r="C6" s="4" t="str">
        <f>'[1]TCE - ANEXO IV - Preencher'!E15</f>
        <v>3.2 - Gás e Outros Materiais Engarrafados</v>
      </c>
      <c r="D6" s="3">
        <f>'[1]TCE - ANEXO IV - Preencher'!F15</f>
        <v>1087587000180</v>
      </c>
      <c r="E6" s="5" t="str">
        <f>'[1]TCE - ANEXO IV - Preencher'!G15</f>
        <v>PAULO ROBERTO INACIO RIBEIRO GLP-ME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257</v>
      </c>
      <c r="I6" s="6" t="str">
        <f>IF('[1]TCE - ANEXO IV - Preencher'!K15="","",'[1]TCE - ANEXO IV - Preencher'!K15)</f>
        <v>02/07/2020</v>
      </c>
      <c r="J6" s="5" t="str">
        <f>'[1]TCE - ANEXO IV - Preencher'!L15</f>
        <v>26200701087587000180550010000002571774099990</v>
      </c>
      <c r="K6" s="5" t="str">
        <f>IF(F6="B",LEFT('[1]TCE - ANEXO IV - Preencher'!M15,2),IF(F6="S",LEFT('[1]TCE - ANEXO IV - Preencher'!M15,7),IF('[1]TCE - ANEXO IV - Preencher'!H15="","")))</f>
        <v>26</v>
      </c>
      <c r="L6" s="7" t="str">
        <f>'[1]TCE - ANEXO IV - Preencher'!N15</f>
        <v>70,00</v>
      </c>
    </row>
    <row r="7" spans="1:12" s="8" customFormat="1" ht="19.5" customHeight="1" x14ac:dyDescent="0.2">
      <c r="A7" s="3">
        <f>IFERROR(VLOOKUP(B7,'[1]DADOS (OCULTAR)'!$P$3:$R$53,3,0),"")</f>
        <v>9039744000941</v>
      </c>
      <c r="B7" s="4" t="str">
        <f>'[1]TCE - ANEXO IV - Preencher'!C16</f>
        <v>UPA BARRA DE JANGADA</v>
      </c>
      <c r="C7" s="4" t="str">
        <f>'[1]TCE - ANEXO IV - Preencher'!E16</f>
        <v xml:space="preserve">3.9 - Material para Manutenção de Bens Imóveis </v>
      </c>
      <c r="D7" s="3">
        <f>'[1]TCE - ANEXO IV - Preencher'!F16</f>
        <v>1754239000462</v>
      </c>
      <c r="E7" s="5" t="str">
        <f>'[1]TCE - ANEXO IV - Preencher'!G16</f>
        <v>REFRIGERAÇAO DUFRIO COM E IMPOR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000442490</v>
      </c>
      <c r="I7" s="6" t="str">
        <f>IF('[1]TCE - ANEXO IV - Preencher'!K16="","",'[1]TCE - ANEXO IV - Preencher'!K16)</f>
        <v>14/07/2020</v>
      </c>
      <c r="J7" s="5" t="str">
        <f>'[1]TCE - ANEXO IV - Preencher'!L16</f>
        <v>26200701754239000462550010004424901000245112</v>
      </c>
      <c r="K7" s="5" t="str">
        <f>IF(F7="B",LEFT('[1]TCE - ANEXO IV - Preencher'!M16,2),IF(F7="S",LEFT('[1]TCE - ANEXO IV - Preencher'!M16,7),IF('[1]TCE - ANEXO IV - Preencher'!H16="","")))</f>
        <v>26</v>
      </c>
      <c r="L7" s="7" t="str">
        <f>'[1]TCE - ANEXO IV - Preencher'!N16</f>
        <v>389,70</v>
      </c>
    </row>
    <row r="8" spans="1:12" s="8" customFormat="1" ht="19.5" customHeight="1" x14ac:dyDescent="0.2">
      <c r="A8" s="3">
        <f>IFERROR(VLOOKUP(B8,'[1]DADOS (OCULTAR)'!$P$3:$R$53,3,0),"")</f>
        <v>9039744000941</v>
      </c>
      <c r="B8" s="4" t="str">
        <f>'[1]TCE - ANEXO IV - Preencher'!C17</f>
        <v>UPA BARRA DE JANGADA</v>
      </c>
      <c r="C8" s="4" t="str">
        <f>'[1]TCE - ANEXO IV - Preencher'!E17</f>
        <v>5.15 - Serviços Domésticos</v>
      </c>
      <c r="D8" s="3">
        <f>'[1]TCE - ANEXO IV - Preencher'!F17</f>
        <v>1912250000160</v>
      </c>
      <c r="E8" s="5" t="str">
        <f>'[1]TCE - ANEXO IV - Preencher'!G17</f>
        <v>POSTO CANCUN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300</v>
      </c>
      <c r="I8" s="6" t="str">
        <f>IF('[1]TCE - ANEXO IV - Preencher'!K17="","",'[1]TCE - ANEXO IV - Preencher'!K17)</f>
        <v>02/07/2020</v>
      </c>
      <c r="J8" s="5" t="str">
        <f>'[1]TCE - ANEXO IV - Preencher'!L17</f>
        <v>26200701912250000160550120000003001000230793</v>
      </c>
      <c r="K8" s="5" t="str">
        <f>IF(F8="B",LEFT('[1]TCE - ANEXO IV - Preencher'!M17,2),IF(F8="S",LEFT('[1]TCE - ANEXO IV - Preencher'!M17,7),IF('[1]TCE - ANEXO IV - Preencher'!H17="","")))</f>
        <v>26</v>
      </c>
      <c r="L8" s="7" t="str">
        <f>'[1]TCE - ANEXO IV - Preencher'!N17</f>
        <v>352,91</v>
      </c>
    </row>
    <row r="9" spans="1:12" s="8" customFormat="1" ht="19.5" customHeight="1" x14ac:dyDescent="0.2">
      <c r="A9" s="3">
        <f>IFERROR(VLOOKUP(B9,'[1]DADOS (OCULTAR)'!$P$3:$R$53,3,0),"")</f>
        <v>9039744000941</v>
      </c>
      <c r="B9" s="4" t="str">
        <f>'[1]TCE - ANEXO IV - Preencher'!C18</f>
        <v>UPA BARRA DE JANGADA</v>
      </c>
      <c r="C9" s="4" t="str">
        <f>'[1]TCE - ANEXO IV - Preencher'!E18</f>
        <v xml:space="preserve">3.8 - Uniformes, Tecidos e Aviamentos </v>
      </c>
      <c r="D9" s="3">
        <f>'[1]TCE - ANEXO IV - Preencher'!F18</f>
        <v>4940640000132</v>
      </c>
      <c r="E9" s="5" t="str">
        <f>'[1]TCE - ANEXO IV - Preencher'!G18</f>
        <v>VIA CONSTRUÇAO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000052568</v>
      </c>
      <c r="I9" s="6" t="str">
        <f>IF('[1]TCE - ANEXO IV - Preencher'!K18="","",'[1]TCE - ANEXO IV - Preencher'!K18)</f>
        <v>30/07/2020</v>
      </c>
      <c r="J9" s="5" t="str">
        <f>'[1]TCE - ANEXO IV - Preencher'!L18</f>
        <v>26200704940640000132550010000525681007153016</v>
      </c>
      <c r="K9" s="5" t="str">
        <f>IF(F9="B",LEFT('[1]TCE - ANEXO IV - Preencher'!M18,2),IF(F9="S",LEFT('[1]TCE - ANEXO IV - Preencher'!M18,7),IF('[1]TCE - ANEXO IV - Preencher'!H18="","")))</f>
        <v>26</v>
      </c>
      <c r="L9" s="7" t="str">
        <f>'[1]TCE - ANEXO IV - Preencher'!N18</f>
        <v>79,61</v>
      </c>
    </row>
    <row r="10" spans="1:12" s="8" customFormat="1" ht="19.5" customHeight="1" x14ac:dyDescent="0.2">
      <c r="A10" s="3">
        <f>IFERROR(VLOOKUP(B10,'[1]DADOS (OCULTAR)'!$P$3:$R$53,3,0),"")</f>
        <v>9039744000941</v>
      </c>
      <c r="B10" s="4" t="str">
        <f>'[1]TCE - ANEXO IV - Preencher'!C19</f>
        <v>UPA BARRA DE JANGADA</v>
      </c>
      <c r="C10" s="4" t="str">
        <f>'[1]TCE - ANEXO IV - Preencher'!E19</f>
        <v xml:space="preserve">3.9 - Material para Manutenção de Bens Imóveis </v>
      </c>
      <c r="D10" s="3">
        <f>'[1]TCE - ANEXO IV - Preencher'!F19</f>
        <v>4940640000302</v>
      </c>
      <c r="E10" s="5" t="str">
        <f>'[1]TCE - ANEXO IV - Preencher'!G19</f>
        <v>VIA DA CONSTRUCAO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000009814</v>
      </c>
      <c r="I10" s="6" t="str">
        <f>IF('[1]TCE - ANEXO IV - Preencher'!K19="","",'[1]TCE - ANEXO IV - Preencher'!K19)</f>
        <v>08/07/2020</v>
      </c>
      <c r="J10" s="5" t="str">
        <f>'[1]TCE - ANEXO IV - Preencher'!L19</f>
        <v>26200704940640000302550010000098141003538044</v>
      </c>
      <c r="K10" s="5" t="str">
        <f>IF(F10="B",LEFT('[1]TCE - ANEXO IV - Preencher'!M19,2),IF(F10="S",LEFT('[1]TCE - ANEXO IV - Preencher'!M19,7),IF('[1]TCE - ANEXO IV - Preencher'!H19="","")))</f>
        <v>26</v>
      </c>
      <c r="L10" s="7" t="str">
        <f>'[1]TCE - ANEXO IV - Preencher'!N19</f>
        <v>43,25</v>
      </c>
    </row>
    <row r="11" spans="1:12" s="8" customFormat="1" ht="19.5" customHeight="1" x14ac:dyDescent="0.2">
      <c r="A11" s="3">
        <f>IFERROR(VLOOKUP(B11,'[1]DADOS (OCULTAR)'!$P$3:$R$53,3,0),"")</f>
        <v>9039744000941</v>
      </c>
      <c r="B11" s="4" t="str">
        <f>'[1]TCE - ANEXO IV - Preencher'!C20</f>
        <v>UPA BARRA DE JANGADA</v>
      </c>
      <c r="C11" s="4" t="str">
        <f>'[1]TCE - ANEXO IV - Preencher'!E20</f>
        <v xml:space="preserve">3.9 - Material para Manutenção de Bens Imóveis </v>
      </c>
      <c r="D11" s="3">
        <f>'[1]TCE - ANEXO IV - Preencher'!F20</f>
        <v>4940640000302</v>
      </c>
      <c r="E11" s="5" t="str">
        <f>'[1]TCE - ANEXO IV - Preencher'!G20</f>
        <v>VIA DA CONSTRUCAO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000009818</v>
      </c>
      <c r="I11" s="6" t="str">
        <f>IF('[1]TCE - ANEXO IV - Preencher'!K20="","",'[1]TCE - ANEXO IV - Preencher'!K20)</f>
        <v>08/07/2020</v>
      </c>
      <c r="J11" s="5" t="str">
        <f>'[1]TCE - ANEXO IV - Preencher'!L20</f>
        <v>26200704940640000302550010000098181005323842</v>
      </c>
      <c r="K11" s="5" t="str">
        <f>IF(F11="B",LEFT('[1]TCE - ANEXO IV - Preencher'!M20,2),IF(F11="S",LEFT('[1]TCE - ANEXO IV - Preencher'!M20,7),IF('[1]TCE - ANEXO IV - Preencher'!H20="","")))</f>
        <v>26</v>
      </c>
      <c r="L11" s="7" t="str">
        <f>'[1]TCE - ANEXO IV - Preencher'!N20</f>
        <v>18,00</v>
      </c>
    </row>
    <row r="12" spans="1:12" s="8" customFormat="1" ht="19.5" customHeight="1" x14ac:dyDescent="0.2">
      <c r="A12" s="3">
        <f>IFERROR(VLOOKUP(B12,'[1]DADOS (OCULTAR)'!$P$3:$R$53,3,0),"")</f>
        <v>9039744000941</v>
      </c>
      <c r="B12" s="4" t="str">
        <f>'[1]TCE - ANEXO IV - Preencher'!C21</f>
        <v>UPA BARRA DE JANGADA</v>
      </c>
      <c r="C12" s="4" t="str">
        <f>'[1]TCE - ANEXO IV - Preencher'!E21</f>
        <v xml:space="preserve">3.9 - Material para Manutenção de Bens Imóveis </v>
      </c>
      <c r="D12" s="3">
        <f>'[1]TCE - ANEXO IV - Preencher'!F21</f>
        <v>4940640000302</v>
      </c>
      <c r="E12" s="5" t="str">
        <f>'[1]TCE - ANEXO IV - Preencher'!G21</f>
        <v>VIA DA CONSTRUCAO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000009834</v>
      </c>
      <c r="I12" s="6" t="str">
        <f>IF('[1]TCE - ANEXO IV - Preencher'!K21="","",'[1]TCE - ANEXO IV - Preencher'!K21)</f>
        <v>10/07/2020</v>
      </c>
      <c r="J12" s="5" t="str">
        <f>'[1]TCE - ANEXO IV - Preencher'!L21</f>
        <v>26200704940640000302550010000098341005156486</v>
      </c>
      <c r="K12" s="5" t="str">
        <f>IF(F12="B",LEFT('[1]TCE - ANEXO IV - Preencher'!M21,2),IF(F12="S",LEFT('[1]TCE - ANEXO IV - Preencher'!M21,7),IF('[1]TCE - ANEXO IV - Preencher'!H21="","")))</f>
        <v>26</v>
      </c>
      <c r="L12" s="7" t="str">
        <f>'[1]TCE - ANEXO IV - Preencher'!N21</f>
        <v>79,50</v>
      </c>
    </row>
    <row r="13" spans="1:12" s="8" customFormat="1" ht="19.5" customHeight="1" x14ac:dyDescent="0.2">
      <c r="A13" s="3">
        <f>IFERROR(VLOOKUP(B13,'[1]DADOS (OCULTAR)'!$P$3:$R$53,3,0),"")</f>
        <v>9039744000941</v>
      </c>
      <c r="B13" s="4" t="str">
        <f>'[1]TCE - ANEXO IV - Preencher'!C22</f>
        <v>UPA BARRA DE JANGADA</v>
      </c>
      <c r="C13" s="4" t="str">
        <f>'[1]TCE - ANEXO IV - Preencher'!E22</f>
        <v xml:space="preserve">3.9 - Material para Manutenção de Bens Imóveis </v>
      </c>
      <c r="D13" s="3">
        <f>'[1]TCE - ANEXO IV - Preencher'!F22</f>
        <v>4940640000302</v>
      </c>
      <c r="E13" s="5" t="str">
        <f>'[1]TCE - ANEXO IV - Preencher'!G22</f>
        <v>VIA DA CONSTRUCAO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000009915</v>
      </c>
      <c r="I13" s="6" t="str">
        <f>IF('[1]TCE - ANEXO IV - Preencher'!K22="","",'[1]TCE - ANEXO IV - Preencher'!K22)</f>
        <v>16/07/2020</v>
      </c>
      <c r="J13" s="5" t="str">
        <f>'[1]TCE - ANEXO IV - Preencher'!L22</f>
        <v>26200704940640000302550010000099151007049431</v>
      </c>
      <c r="K13" s="5" t="str">
        <f>IF(F13="B",LEFT('[1]TCE - ANEXO IV - Preencher'!M22,2),IF(F13="S",LEFT('[1]TCE - ANEXO IV - Preencher'!M22,7),IF('[1]TCE - ANEXO IV - Preencher'!H22="","")))</f>
        <v>26</v>
      </c>
      <c r="L13" s="7" t="str">
        <f>'[1]TCE - ANEXO IV - Preencher'!N22</f>
        <v>5,46</v>
      </c>
    </row>
    <row r="14" spans="1:12" s="8" customFormat="1" ht="19.5" customHeight="1" x14ac:dyDescent="0.2">
      <c r="A14" s="3">
        <f>IFERROR(VLOOKUP(B14,'[1]DADOS (OCULTAR)'!$P$3:$R$53,3,0),"")</f>
        <v>9039744000941</v>
      </c>
      <c r="B14" s="4" t="str">
        <f>'[1]TCE - ANEXO IV - Preencher'!C23</f>
        <v>UPA BARRA DE JANGADA</v>
      </c>
      <c r="C14" s="4" t="str">
        <f>'[1]TCE - ANEXO IV - Preencher'!E23</f>
        <v xml:space="preserve">3.9 - Material para Manutenção de Bens Imóveis </v>
      </c>
      <c r="D14" s="3">
        <f>'[1]TCE - ANEXO IV - Preencher'!F23</f>
        <v>4940640000302</v>
      </c>
      <c r="E14" s="5" t="str">
        <f>'[1]TCE - ANEXO IV - Preencher'!G23</f>
        <v>VIA DA CONSTRUCAO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000009990</v>
      </c>
      <c r="I14" s="6" t="str">
        <f>IF('[1]TCE - ANEXO IV - Preencher'!K23="","",'[1]TCE - ANEXO IV - Preencher'!K23)</f>
        <v>21/07/2020</v>
      </c>
      <c r="J14" s="5" t="str">
        <f>'[1]TCE - ANEXO IV - Preencher'!L23</f>
        <v>26200704940640000302550010000099901006696250</v>
      </c>
      <c r="K14" s="5" t="str">
        <f>IF(F14="B",LEFT('[1]TCE - ANEXO IV - Preencher'!M23,2),IF(F14="S",LEFT('[1]TCE - ANEXO IV - Preencher'!M23,7),IF('[1]TCE - ANEXO IV - Preencher'!H23="","")))</f>
        <v>26</v>
      </c>
      <c r="L14" s="7" t="str">
        <f>'[1]TCE - ANEXO IV - Preencher'!N23</f>
        <v>64,29</v>
      </c>
    </row>
    <row r="15" spans="1:12" s="8" customFormat="1" ht="19.5" customHeight="1" x14ac:dyDescent="0.2">
      <c r="A15" s="3">
        <f>IFERROR(VLOOKUP(B15,'[1]DADOS (OCULTAR)'!$P$3:$R$53,3,0),"")</f>
        <v>9039744000941</v>
      </c>
      <c r="B15" s="4" t="str">
        <f>'[1]TCE - ANEXO IV - Preencher'!C24</f>
        <v>UPA BARRA DE JANGADA</v>
      </c>
      <c r="C15" s="4" t="str">
        <f>'[1]TCE - ANEXO IV - Preencher'!E24</f>
        <v xml:space="preserve">3.9 - Material para Manutenção de Bens Imóveis </v>
      </c>
      <c r="D15" s="3">
        <f>'[1]TCE - ANEXO IV - Preencher'!F24</f>
        <v>4940640000302</v>
      </c>
      <c r="E15" s="5" t="str">
        <f>'[1]TCE - ANEXO IV - Preencher'!G24</f>
        <v>VIA DA CONSTRUCAO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000010016</v>
      </c>
      <c r="I15" s="6" t="str">
        <f>IF('[1]TCE - ANEXO IV - Preencher'!K24="","",'[1]TCE - ANEXO IV - Preencher'!K24)</f>
        <v>23/07/2020</v>
      </c>
      <c r="J15" s="5" t="str">
        <f>'[1]TCE - ANEXO IV - Preencher'!L24</f>
        <v>26200704940640000302550010000100161005842836</v>
      </c>
      <c r="K15" s="5" t="str">
        <f>IF(F15="B",LEFT('[1]TCE - ANEXO IV - Preencher'!M24,2),IF(F15="S",LEFT('[1]TCE - ANEXO IV - Preencher'!M24,7),IF('[1]TCE - ANEXO IV - Preencher'!H24="","")))</f>
        <v>26</v>
      </c>
      <c r="L15" s="7" t="str">
        <f>'[1]TCE - ANEXO IV - Preencher'!N24</f>
        <v>17,02</v>
      </c>
    </row>
    <row r="16" spans="1:12" s="8" customFormat="1" ht="19.5" customHeight="1" x14ac:dyDescent="0.2">
      <c r="A16" s="3">
        <f>IFERROR(VLOOKUP(B16,'[1]DADOS (OCULTAR)'!$P$3:$R$53,3,0),"")</f>
        <v>9039744000941</v>
      </c>
      <c r="B16" s="4" t="str">
        <f>'[1]TCE - ANEXO IV - Preencher'!C25</f>
        <v>UPA BARRA DE JANGADA</v>
      </c>
      <c r="C16" s="4" t="str">
        <f>'[1]TCE - ANEXO IV - Preencher'!E25</f>
        <v xml:space="preserve">3.9 - Material para Manutenção de Bens Imóveis </v>
      </c>
      <c r="D16" s="3">
        <f>'[1]TCE - ANEXO IV - Preencher'!F25</f>
        <v>4940640000302</v>
      </c>
      <c r="E16" s="5" t="str">
        <f>'[1]TCE - ANEXO IV - Preencher'!G25</f>
        <v>VIA DA CONSTRUCAO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000010017</v>
      </c>
      <c r="I16" s="6" t="str">
        <f>IF('[1]TCE - ANEXO IV - Preencher'!K25="","",'[1]TCE - ANEXO IV - Preencher'!K25)</f>
        <v>23/07/2020</v>
      </c>
      <c r="J16" s="5" t="str">
        <f>'[1]TCE - ANEXO IV - Preencher'!L25</f>
        <v>26200704940640000302550010000100171004621698</v>
      </c>
      <c r="K16" s="5" t="str">
        <f>IF(F16="B",LEFT('[1]TCE - ANEXO IV - Preencher'!M25,2),IF(F16="S",LEFT('[1]TCE - ANEXO IV - Preencher'!M25,7),IF('[1]TCE - ANEXO IV - Preencher'!H25="","")))</f>
        <v>26</v>
      </c>
      <c r="L16" s="7" t="str">
        <f>'[1]TCE - ANEXO IV - Preencher'!N25</f>
        <v>55,80</v>
      </c>
    </row>
    <row r="17" spans="1:12" s="8" customFormat="1" ht="19.5" customHeight="1" x14ac:dyDescent="0.2">
      <c r="A17" s="3">
        <f>IFERROR(VLOOKUP(B17,'[1]DADOS (OCULTAR)'!$P$3:$R$53,3,0),"")</f>
        <v>9039744000941</v>
      </c>
      <c r="B17" s="4" t="str">
        <f>'[1]TCE - ANEXO IV - Preencher'!C26</f>
        <v>UPA BARRA DE JANGADA</v>
      </c>
      <c r="C17" s="4" t="str">
        <f>'[1]TCE - ANEXO IV - Preencher'!E26</f>
        <v xml:space="preserve">3.9 - Material para Manutenção de Bens Imóveis </v>
      </c>
      <c r="D17" s="3">
        <f>'[1]TCE - ANEXO IV - Preencher'!F26</f>
        <v>4940640000302</v>
      </c>
      <c r="E17" s="5" t="str">
        <f>'[1]TCE - ANEXO IV - Preencher'!G26</f>
        <v>VIA DA CONSTRUCAO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000010020</v>
      </c>
      <c r="I17" s="6" t="str">
        <f>IF('[1]TCE - ANEXO IV - Preencher'!K26="","",'[1]TCE - ANEXO IV - Preencher'!K26)</f>
        <v>24/07/2020</v>
      </c>
      <c r="J17" s="5" t="str">
        <f>'[1]TCE - ANEXO IV - Preencher'!L26</f>
        <v>26200704940640000302550010000100201007255680</v>
      </c>
      <c r="K17" s="5" t="str">
        <f>IF(F17="B",LEFT('[1]TCE - ANEXO IV - Preencher'!M26,2),IF(F17="S",LEFT('[1]TCE - ANEXO IV - Preencher'!M26,7),IF('[1]TCE - ANEXO IV - Preencher'!H26="","")))</f>
        <v>26</v>
      </c>
      <c r="L17" s="7" t="str">
        <f>'[1]TCE - ANEXO IV - Preencher'!N26</f>
        <v>59,84</v>
      </c>
    </row>
    <row r="18" spans="1:12" s="8" customFormat="1" ht="19.5" customHeight="1" x14ac:dyDescent="0.2">
      <c r="A18" s="3">
        <f>IFERROR(VLOOKUP(B18,'[1]DADOS (OCULTAR)'!$P$3:$R$53,3,0),"")</f>
        <v>9039744000941</v>
      </c>
      <c r="B18" s="4" t="str">
        <f>'[1]TCE - ANEXO IV - Preencher'!C27</f>
        <v>UPA BARRA DE JANGADA</v>
      </c>
      <c r="C18" s="4" t="str">
        <f>'[1]TCE - ANEXO IV - Preencher'!E27</f>
        <v xml:space="preserve">3.9 - Material para Manutenção de Bens Imóveis </v>
      </c>
      <c r="D18" s="3">
        <f>'[1]TCE - ANEXO IV - Preencher'!F27</f>
        <v>4940640000302</v>
      </c>
      <c r="E18" s="5" t="str">
        <f>'[1]TCE - ANEXO IV - Preencher'!G27</f>
        <v>VIA DA CONSTRUCAO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120375</v>
      </c>
      <c r="I18" s="6" t="str">
        <f>IF('[1]TCE - ANEXO IV - Preencher'!K27="","",'[1]TCE - ANEXO IV - Preencher'!K27)</f>
        <v>03/07/2020</v>
      </c>
      <c r="J18" s="5" t="str">
        <f>'[1]TCE - ANEXO IV - Preencher'!L27</f>
        <v>26200704940640000302650010001203751001656732</v>
      </c>
      <c r="K18" s="5" t="str">
        <f>IF(F18="B",LEFT('[1]TCE - ANEXO IV - Preencher'!M27,2),IF(F18="S",LEFT('[1]TCE - ANEXO IV - Preencher'!M27,7),IF('[1]TCE - ANEXO IV - Preencher'!H27="","")))</f>
        <v>26</v>
      </c>
      <c r="L18" s="7" t="str">
        <f>'[1]TCE - ANEXO IV - Preencher'!N27</f>
        <v>79,50</v>
      </c>
    </row>
    <row r="19" spans="1:12" s="8" customFormat="1" ht="19.5" customHeight="1" x14ac:dyDescent="0.2">
      <c r="A19" s="3">
        <f>IFERROR(VLOOKUP(B19,'[1]DADOS (OCULTAR)'!$P$3:$R$53,3,0),"")</f>
        <v>9039744000941</v>
      </c>
      <c r="B19" s="4" t="str">
        <f>'[1]TCE - ANEXO IV - Preencher'!C28</f>
        <v>UPA BARRA DE JANGADA</v>
      </c>
      <c r="C19" s="4" t="str">
        <f>'[1]TCE - ANEXO IV - Preencher'!E28</f>
        <v xml:space="preserve">3.9 - Material para Manutenção de Bens Imóveis </v>
      </c>
      <c r="D19" s="3">
        <f>'[1]TCE - ANEXO IV - Preencher'!F28</f>
        <v>4940640000302</v>
      </c>
      <c r="E19" s="5" t="str">
        <f>'[1]TCE - ANEXO IV - Preencher'!G28</f>
        <v>VIA DA CONSTRUCAO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123021</v>
      </c>
      <c r="I19" s="6" t="str">
        <f>IF('[1]TCE - ANEXO IV - Preencher'!K28="","",'[1]TCE - ANEXO IV - Preencher'!K28)</f>
        <v>16/07/2020</v>
      </c>
      <c r="J19" s="5" t="str">
        <f>'[1]TCE - ANEXO IV - Preencher'!L28</f>
        <v>26200704940640000302650010001230211005865090</v>
      </c>
      <c r="K19" s="5" t="str">
        <f>IF(F19="B",LEFT('[1]TCE - ANEXO IV - Preencher'!M28,2),IF(F19="S",LEFT('[1]TCE - ANEXO IV - Preencher'!M28,7),IF('[1]TCE - ANEXO IV - Preencher'!H28="","")))</f>
        <v>26</v>
      </c>
      <c r="L19" s="7" t="str">
        <f>'[1]TCE - ANEXO IV - Preencher'!N28</f>
        <v>5,46</v>
      </c>
    </row>
    <row r="20" spans="1:12" s="8" customFormat="1" ht="19.5" customHeight="1" x14ac:dyDescent="0.2">
      <c r="A20" s="3">
        <f>IFERROR(VLOOKUP(B20,'[1]DADOS (OCULTAR)'!$P$3:$R$53,3,0),"")</f>
        <v>9039744000941</v>
      </c>
      <c r="B20" s="4" t="str">
        <f>'[1]TCE - ANEXO IV - Preencher'!C29</f>
        <v>UPA BARRA DE JANGADA</v>
      </c>
      <c r="C20" s="4" t="str">
        <f>'[1]TCE - ANEXO IV - Preencher'!E29</f>
        <v xml:space="preserve">3.9 - Material para Manutenção de Bens Imóveis </v>
      </c>
      <c r="D20" s="3">
        <f>'[1]TCE - ANEXO IV - Preencher'!F29</f>
        <v>5541125000142</v>
      </c>
      <c r="E20" s="5" t="str">
        <f>'[1]TCE - ANEXO IV - Preencher'!G29</f>
        <v>INFOLOAD COM IM E EXP DE MAT P/INF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5326</v>
      </c>
      <c r="I20" s="6" t="str">
        <f>IF('[1]TCE - ANEXO IV - Preencher'!K29="","",'[1]TCE - ANEXO IV - Preencher'!K29)</f>
        <v>27/07/2020</v>
      </c>
      <c r="J20" s="5" t="str">
        <f>'[1]TCE - ANEXO IV - Preencher'!L29</f>
        <v>20200705541125000142650010000053261006780987</v>
      </c>
      <c r="K20" s="5" t="str">
        <f>IF(F20="B",LEFT('[1]TCE - ANEXO IV - Preencher'!M29,2),IF(F20="S",LEFT('[1]TCE - ANEXO IV - Preencher'!M29,7),IF('[1]TCE - ANEXO IV - Preencher'!H29="","")))</f>
        <v>26</v>
      </c>
      <c r="L20" s="7" t="str">
        <f>'[1]TCE - ANEXO IV - Preencher'!N29</f>
        <v>80,91</v>
      </c>
    </row>
    <row r="21" spans="1:12" s="8" customFormat="1" ht="19.5" customHeight="1" x14ac:dyDescent="0.2">
      <c r="A21" s="3">
        <f>IFERROR(VLOOKUP(B21,'[1]DADOS (OCULTAR)'!$P$3:$R$53,3,0),"")</f>
        <v>9039744000941</v>
      </c>
      <c r="B21" s="4" t="str">
        <f>'[1]TCE - ANEXO IV - Preencher'!C30</f>
        <v>UPA BARRA DE JANGADA</v>
      </c>
      <c r="C21" s="4" t="str">
        <f>'[1]TCE - ANEXO IV - Preencher'!E30</f>
        <v>3.12 - Material Hospitalar</v>
      </c>
      <c r="D21" s="3">
        <f>'[1]TCE - ANEXO IV - Preencher'!F30</f>
        <v>7199135000177</v>
      </c>
      <c r="E21" s="5" t="str">
        <f>'[1]TCE - ANEXO IV - Preencher'!G30</f>
        <v>HOSPSETE DISTRIB MAT MEDICO HOSPITALARES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000012440</v>
      </c>
      <c r="I21" s="6" t="str">
        <f>IF('[1]TCE - ANEXO IV - Preencher'!K30="","",'[1]TCE - ANEXO IV - Preencher'!K30)</f>
        <v>06/07/2020</v>
      </c>
      <c r="J21" s="5" t="str">
        <f>'[1]TCE - ANEXO IV - Preencher'!L30</f>
        <v>26200707199135000177550010000124401000061844</v>
      </c>
      <c r="K21" s="5" t="str">
        <f>IF(F21="B",LEFT('[1]TCE - ANEXO IV - Preencher'!M30,2),IF(F21="S",LEFT('[1]TCE - ANEXO IV - Preencher'!M30,7),IF('[1]TCE - ANEXO IV - Preencher'!H30="","")))</f>
        <v>26</v>
      </c>
      <c r="L21" s="7" t="str">
        <f>'[1]TCE - ANEXO IV - Preencher'!N30</f>
        <v>5100,00</v>
      </c>
    </row>
    <row r="22" spans="1:12" s="8" customFormat="1" ht="19.5" customHeight="1" x14ac:dyDescent="0.2">
      <c r="A22" s="3">
        <f>IFERROR(VLOOKUP(B22,'[1]DADOS (OCULTAR)'!$P$3:$R$53,3,0),"")</f>
        <v>9039744000941</v>
      </c>
      <c r="B22" s="4" t="str">
        <f>'[1]TCE - ANEXO IV - Preencher'!C31</f>
        <v>UPA BARRA DE JANGADA</v>
      </c>
      <c r="C22" s="4" t="str">
        <f>'[1]TCE - ANEXO IV - Preencher'!E31</f>
        <v>3.12 - Material Hospitalar</v>
      </c>
      <c r="D22" s="3">
        <f>'[1]TCE - ANEXO IV - Preencher'!F31</f>
        <v>7199135000177</v>
      </c>
      <c r="E22" s="5" t="str">
        <f>'[1]TCE - ANEXO IV - Preencher'!G31</f>
        <v>HOSPSETE DISTRIB MAT MEDICO HOSPITALARES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000012531</v>
      </c>
      <c r="I22" s="6" t="str">
        <f>IF('[1]TCE - ANEXO IV - Preencher'!K31="","",'[1]TCE - ANEXO IV - Preencher'!K31)</f>
        <v>27/07/2020</v>
      </c>
      <c r="J22" s="5" t="str">
        <f>'[1]TCE - ANEXO IV - Preencher'!L31</f>
        <v>26200707199135000177550010000125311000145513</v>
      </c>
      <c r="K22" s="5" t="str">
        <f>IF(F22="B",LEFT('[1]TCE - ANEXO IV - Preencher'!M31,2),IF(F22="S",LEFT('[1]TCE - ANEXO IV - Preencher'!M31,7),IF('[1]TCE - ANEXO IV - Preencher'!H31="","")))</f>
        <v>26</v>
      </c>
      <c r="L22" s="7" t="str">
        <f>'[1]TCE - ANEXO IV - Preencher'!N31</f>
        <v>4090,00</v>
      </c>
    </row>
    <row r="23" spans="1:12" s="8" customFormat="1" ht="19.5" customHeight="1" x14ac:dyDescent="0.2">
      <c r="A23" s="3">
        <f>IFERROR(VLOOKUP(B23,'[1]DADOS (OCULTAR)'!$P$3:$R$53,3,0),"")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3.6 - Material de Expediente</v>
      </c>
      <c r="D23" s="3">
        <f>'[1]TCE - ANEXO IV - Preencher'!F32</f>
        <v>8014460000180</v>
      </c>
      <c r="E23" s="5" t="str">
        <f>'[1]TCE - ANEXO IV - Preencher'!G32</f>
        <v>VANPEL MATL DE ESCRIT E INFORMATICA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000028237</v>
      </c>
      <c r="I23" s="6" t="str">
        <f>IF('[1]TCE - ANEXO IV - Preencher'!K32="","",'[1]TCE - ANEXO IV - Preencher'!K32)</f>
        <v>14/07/2020</v>
      </c>
      <c r="J23" s="5" t="str">
        <f>'[1]TCE - ANEXO IV - Preencher'!L32</f>
        <v>26200708014460000180550010000282371001082654</v>
      </c>
      <c r="K23" s="5" t="str">
        <f>IF(F23="B",LEFT('[1]TCE - ANEXO IV - Preencher'!M32,2),IF(F23="S",LEFT('[1]TCE - ANEXO IV - Preencher'!M32,7),IF('[1]TCE - ANEXO IV - Preencher'!H32="","")))</f>
        <v>26</v>
      </c>
      <c r="L23" s="7" t="str">
        <f>'[1]TCE - ANEXO IV - Preencher'!N32</f>
        <v>613,20</v>
      </c>
    </row>
    <row r="24" spans="1:12" s="8" customFormat="1" ht="19.5" customHeight="1" x14ac:dyDescent="0.2">
      <c r="A24" s="3">
        <f>IFERROR(VLOOKUP(B24,'[1]DADOS (OCULTAR)'!$P$3:$R$53,3,0),"")</f>
        <v>9039744000941</v>
      </c>
      <c r="B24" s="4" t="str">
        <f>'[1]TCE - ANEXO IV - Preencher'!C33</f>
        <v>UPA BARRA DE JANGADA</v>
      </c>
      <c r="C24" s="4" t="str">
        <f>'[1]TCE - ANEXO IV - Preencher'!E33</f>
        <v>3.6 - Material de Expediente</v>
      </c>
      <c r="D24" s="3">
        <f>'[1]TCE - ANEXO IV - Preencher'!F33</f>
        <v>8014460000180</v>
      </c>
      <c r="E24" s="5" t="str">
        <f>'[1]TCE - ANEXO IV - Preencher'!G33</f>
        <v>VANPEL MATL DE ESCRIT E INFORMATICA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000028291</v>
      </c>
      <c r="I24" s="6" t="str">
        <f>IF('[1]TCE - ANEXO IV - Preencher'!K33="","",'[1]TCE - ANEXO IV - Preencher'!K33)</f>
        <v>16/07/2020</v>
      </c>
      <c r="J24" s="5" t="str">
        <f>'[1]TCE - ANEXO IV - Preencher'!L33</f>
        <v>26200708014460000180550010000282911001083264</v>
      </c>
      <c r="K24" s="5" t="str">
        <f>IF(F24="B",LEFT('[1]TCE - ANEXO IV - Preencher'!M33,2),IF(F24="S",LEFT('[1]TCE - ANEXO IV - Preencher'!M33,7),IF('[1]TCE - ANEXO IV - Preencher'!H33="","")))</f>
        <v>26</v>
      </c>
      <c r="L24" s="7" t="str">
        <f>'[1]TCE - ANEXO IV - Preencher'!N33</f>
        <v>266,00</v>
      </c>
    </row>
    <row r="25" spans="1:12" s="8" customFormat="1" ht="19.5" customHeight="1" x14ac:dyDescent="0.2">
      <c r="A25" s="3">
        <f>IFERROR(VLOOKUP(B25,'[1]DADOS (OCULTAR)'!$P$3:$R$53,3,0),"")</f>
        <v>9039744000941</v>
      </c>
      <c r="B25" s="4" t="str">
        <f>'[1]TCE - ANEXO IV - Preencher'!C34</f>
        <v>UPA BARRA DE JANGADA</v>
      </c>
      <c r="C25" s="4" t="str">
        <f>'[1]TCE - ANEXO IV - Preencher'!E34</f>
        <v>3.6 - Material de Expediente</v>
      </c>
      <c r="D25" s="3">
        <f>'[1]TCE - ANEXO IV - Preencher'!F34</f>
        <v>8014460000180</v>
      </c>
      <c r="E25" s="5" t="str">
        <f>'[1]TCE - ANEXO IV - Preencher'!G34</f>
        <v>VANPEL MATL DE ESCRIT E INFORMATICA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000028519</v>
      </c>
      <c r="I25" s="6" t="str">
        <f>IF('[1]TCE - ANEXO IV - Preencher'!K34="","",'[1]TCE - ANEXO IV - Preencher'!K34)</f>
        <v>24/07/2020</v>
      </c>
      <c r="J25" s="5" t="str">
        <f>'[1]TCE - ANEXO IV - Preencher'!L34</f>
        <v>26200708014460000180550010000285191001085970</v>
      </c>
      <c r="K25" s="5" t="str">
        <f>IF(F25="B",LEFT('[1]TCE - ANEXO IV - Preencher'!M34,2),IF(F25="S",LEFT('[1]TCE - ANEXO IV - Preencher'!M34,7),IF('[1]TCE - ANEXO IV - Preencher'!H34="","")))</f>
        <v>26</v>
      </c>
      <c r="L25" s="7" t="str">
        <f>'[1]TCE - ANEXO IV - Preencher'!N34</f>
        <v>117,00</v>
      </c>
    </row>
    <row r="26" spans="1:12" s="8" customFormat="1" ht="19.5" customHeight="1" x14ac:dyDescent="0.2">
      <c r="A26" s="3">
        <f>IFERROR(VLOOKUP(B26,'[1]DADOS (OCULTAR)'!$P$3:$R$53,3,0),"")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3.6 - Material de Expediente</v>
      </c>
      <c r="D26" s="3">
        <f>'[1]TCE - ANEXO IV - Preencher'!F35</f>
        <v>8014460000180</v>
      </c>
      <c r="E26" s="5" t="str">
        <f>'[1]TCE - ANEXO IV - Preencher'!G35</f>
        <v>VANPEL MATL DE ESCRIT E INFORMATICA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000028549</v>
      </c>
      <c r="I26" s="6" t="str">
        <f>IF('[1]TCE - ANEXO IV - Preencher'!K35="","",'[1]TCE - ANEXO IV - Preencher'!K35)</f>
        <v>24/07/2020</v>
      </c>
      <c r="J26" s="5" t="str">
        <f>'[1]TCE - ANEXO IV - Preencher'!L35</f>
        <v>26200708014460000180550010000285491001086304</v>
      </c>
      <c r="K26" s="5" t="str">
        <f>IF(F26="B",LEFT('[1]TCE - ANEXO IV - Preencher'!M35,2),IF(F26="S",LEFT('[1]TCE - ANEXO IV - Preencher'!M35,7),IF('[1]TCE - ANEXO IV - Preencher'!H35="","")))</f>
        <v>26</v>
      </c>
      <c r="L26" s="7" t="str">
        <f>'[1]TCE - ANEXO IV - Preencher'!N35</f>
        <v>198,40</v>
      </c>
    </row>
    <row r="27" spans="1:12" s="8" customFormat="1" ht="19.5" customHeight="1" x14ac:dyDescent="0.2">
      <c r="A27" s="3">
        <f>IFERROR(VLOOKUP(B27,'[1]DADOS (OCULTAR)'!$P$3:$R$53,3,0),"")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3.12 - Material Hospitalar</v>
      </c>
      <c r="D27" s="3">
        <f>'[1]TCE - ANEXO IV - Preencher'!F36</f>
        <v>8185056000170</v>
      </c>
      <c r="E27" s="5" t="str">
        <f>'[1]TCE - ANEXO IV - Preencher'!G36</f>
        <v>BELLA SEDA IND E COM DE CONFECCOES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19091</v>
      </c>
      <c r="I27" s="6" t="str">
        <f>IF('[1]TCE - ANEXO IV - Preencher'!K36="","",'[1]TCE - ANEXO IV - Preencher'!K36)</f>
        <v>29/07/2020</v>
      </c>
      <c r="J27" s="5" t="str">
        <f>'[1]TCE - ANEXO IV - Preencher'!L36</f>
        <v>26200708185056000170550010000190911489496710</v>
      </c>
      <c r="K27" s="5" t="str">
        <f>IF(F27="B",LEFT('[1]TCE - ANEXO IV - Preencher'!M36,2),IF(F27="S",LEFT('[1]TCE - ANEXO IV - Preencher'!M36,7),IF('[1]TCE - ANEXO IV - Preencher'!H36="","")))</f>
        <v>26</v>
      </c>
      <c r="L27" s="7" t="str">
        <f>'[1]TCE - ANEXO IV - Preencher'!N36</f>
        <v>18000,00</v>
      </c>
    </row>
    <row r="28" spans="1:12" s="8" customFormat="1" ht="19.5" customHeight="1" x14ac:dyDescent="0.2">
      <c r="A28" s="3">
        <f>IFERROR(VLOOKUP(B28,'[1]DADOS (OCULTAR)'!$P$3:$R$53,3,0),"")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3.6 - Material de Expediente</v>
      </c>
      <c r="D28" s="3">
        <f>'[1]TCE - ANEXO IV - Preencher'!F37</f>
        <v>8210617000143</v>
      </c>
      <c r="E28" s="5" t="str">
        <f>'[1]TCE - ANEXO IV - Preencher'!G37</f>
        <v>LIVRARIA E PAPELARIA CANDEIAS EIRELI EPP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123954</v>
      </c>
      <c r="I28" s="6" t="str">
        <f>IF('[1]TCE - ANEXO IV - Preencher'!K37="","",'[1]TCE - ANEXO IV - Preencher'!K37)</f>
        <v>28/07/2020</v>
      </c>
      <c r="J28" s="5" t="str">
        <f>'[1]TCE - ANEXO IV - Preencher'!L37</f>
        <v>26200708210617000143650010001239541100224856</v>
      </c>
      <c r="K28" s="5" t="str">
        <f>IF(F28="B",LEFT('[1]TCE - ANEXO IV - Preencher'!M37,2),IF(F28="S",LEFT('[1]TCE - ANEXO IV - Preencher'!M37,7),IF('[1]TCE - ANEXO IV - Preencher'!H37="","")))</f>
        <v>26</v>
      </c>
      <c r="L28" s="7" t="str">
        <f>'[1]TCE - ANEXO IV - Preencher'!N37</f>
        <v>25,50</v>
      </c>
    </row>
    <row r="29" spans="1:12" s="8" customFormat="1" ht="19.5" customHeight="1" x14ac:dyDescent="0.2">
      <c r="A29" s="3">
        <f>IFERROR(VLOOKUP(B29,'[1]DADOS (OCULTAR)'!$P$3:$R$53,3,0),"")</f>
        <v>9039744000941</v>
      </c>
      <c r="B29" s="4" t="str">
        <f>'[1]TCE - ANEXO IV - Preencher'!C38</f>
        <v>UPA BARRA DE JANGADA</v>
      </c>
      <c r="C29" s="4" t="str">
        <f>'[1]TCE - ANEXO IV - Preencher'!E38</f>
        <v xml:space="preserve">3.8 - Uniformes, Tecidos e Aviamentos </v>
      </c>
      <c r="D29" s="3">
        <f>'[1]TCE - ANEXO IV - Preencher'!F38</f>
        <v>9047259000162</v>
      </c>
      <c r="E29" s="5" t="str">
        <f>'[1]TCE - ANEXO IV - Preencher'!G38</f>
        <v>SANA PE PRODUTOS ORTOPEDICOS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1067</v>
      </c>
      <c r="I29" s="6" t="str">
        <f>IF('[1]TCE - ANEXO IV - Preencher'!K38="","",'[1]TCE - ANEXO IV - Preencher'!K38)</f>
        <v>28/07/2020</v>
      </c>
      <c r="J29" s="5" t="str">
        <f>'[1]TCE - ANEXO IV - Preencher'!L38</f>
        <v>26200709047259000162550010000010671543616022</v>
      </c>
      <c r="K29" s="5" t="str">
        <f>IF(F29="B",LEFT('[1]TCE - ANEXO IV - Preencher'!M38,2),IF(F29="S",LEFT('[1]TCE - ANEXO IV - Preencher'!M38,7),IF('[1]TCE - ANEXO IV - Preencher'!H38="","")))</f>
        <v>26</v>
      </c>
      <c r="L29" s="7" t="str">
        <f>'[1]TCE - ANEXO IV - Preencher'!N38</f>
        <v>680,00</v>
      </c>
    </row>
    <row r="30" spans="1:12" s="8" customFormat="1" ht="19.5" customHeight="1" x14ac:dyDescent="0.2">
      <c r="A30" s="3">
        <f>IFERROR(VLOOKUP(B30,'[1]DADOS (OCULTAR)'!$P$3:$R$53,3,0),"")</f>
        <v>9039744000941</v>
      </c>
      <c r="B30" s="4" t="str">
        <f>'[1]TCE - ANEXO IV - Preencher'!C39</f>
        <v>UPA BARRA DE JANGADA</v>
      </c>
      <c r="C30" s="4" t="str">
        <f>'[1]TCE - ANEXO IV - Preencher'!E39</f>
        <v>3.6 - Material de Expediente</v>
      </c>
      <c r="D30" s="3">
        <f>'[1]TCE - ANEXO IV - Preencher'!F39</f>
        <v>9316105000986</v>
      </c>
      <c r="E30" s="5" t="str">
        <f>'[1]TCE - ANEXO IV - Preencher'!G39</f>
        <v>FRIOVIX COMERCIO DE REFRIGERACAO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20470</v>
      </c>
      <c r="I30" s="6" t="str">
        <f>IF('[1]TCE - ANEXO IV - Preencher'!K39="","",'[1]TCE - ANEXO IV - Preencher'!K39)</f>
        <v>15/07/2020</v>
      </c>
      <c r="J30" s="5" t="str">
        <f>'[1]TCE - ANEXO IV - Preencher'!L39</f>
        <v>26200709316105000986550010000204701184682201</v>
      </c>
      <c r="K30" s="5" t="str">
        <f>IF(F30="B",LEFT('[1]TCE - ANEXO IV - Preencher'!M39,2),IF(F30="S",LEFT('[1]TCE - ANEXO IV - Preencher'!M39,7),IF('[1]TCE - ANEXO IV - Preencher'!H39="","")))</f>
        <v>26</v>
      </c>
      <c r="L30" s="7" t="str">
        <f>'[1]TCE - ANEXO IV - Preencher'!N39</f>
        <v>32,50</v>
      </c>
    </row>
    <row r="31" spans="1:12" s="8" customFormat="1" ht="19.5" customHeight="1" x14ac:dyDescent="0.2">
      <c r="A31" s="3">
        <f>IFERROR(VLOOKUP(B31,'[1]DADOS (OCULTAR)'!$P$3:$R$53,3,0),"")</f>
        <v>9039744000941</v>
      </c>
      <c r="B31" s="4" t="str">
        <f>'[1]TCE - ANEXO IV - Preencher'!C40</f>
        <v>UPA BARRA DE JANGADA</v>
      </c>
      <c r="C31" s="4" t="str">
        <f>'[1]TCE - ANEXO IV - Preencher'!E40</f>
        <v xml:space="preserve">3.9 - Material para Manutenção de Bens Imóveis </v>
      </c>
      <c r="D31" s="3">
        <f>'[1]TCE - ANEXO IV - Preencher'!F40</f>
        <v>9570284000126</v>
      </c>
      <c r="E31" s="5" t="str">
        <f>'[1]TCE - ANEXO IV - Preencher'!G40</f>
        <v>CAMPOS FRIO REFRIGERAÇAO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000023627</v>
      </c>
      <c r="I31" s="6" t="str">
        <f>IF('[1]TCE - ANEXO IV - Preencher'!K40="","",'[1]TCE - ANEXO IV - Preencher'!K40)</f>
        <v>14/07/2020</v>
      </c>
      <c r="J31" s="5" t="str">
        <f>'[1]TCE - ANEXO IV - Preencher'!L40</f>
        <v>26200709570284000126550010000236271000967376</v>
      </c>
      <c r="K31" s="5" t="str">
        <f>IF(F31="B",LEFT('[1]TCE - ANEXO IV - Preencher'!M40,2),IF(F31="S",LEFT('[1]TCE - ANEXO IV - Preencher'!M40,7),IF('[1]TCE - ANEXO IV - Preencher'!H40="","")))</f>
        <v>26</v>
      </c>
      <c r="L31" s="7" t="str">
        <f>'[1]TCE - ANEXO IV - Preencher'!N40</f>
        <v>1520,00</v>
      </c>
    </row>
    <row r="32" spans="1:12" s="8" customFormat="1" ht="19.5" customHeight="1" x14ac:dyDescent="0.2">
      <c r="A32" s="3">
        <f>IFERROR(VLOOKUP(B32,'[1]DADOS (OCULTAR)'!$P$3:$R$53,3,0),"")</f>
        <v>9039744000941</v>
      </c>
      <c r="B32" s="4" t="str">
        <f>'[1]TCE - ANEXO IV - Preencher'!C41</f>
        <v>UPA BARRA DE JANGADA</v>
      </c>
      <c r="C32" s="4" t="str">
        <f>'[1]TCE - ANEXO IV - Preencher'!E41</f>
        <v xml:space="preserve">3.9 - Material para Manutenção de Bens Imóveis </v>
      </c>
      <c r="D32" s="3">
        <f>'[1]TCE - ANEXO IV - Preencher'!F41</f>
        <v>10687184000163</v>
      </c>
      <c r="E32" s="5" t="str">
        <f>'[1]TCE - ANEXO IV - Preencher'!G41</f>
        <v>COM MAT CONSTRUCAO BRASIL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000008586</v>
      </c>
      <c r="I32" s="6" t="str">
        <f>IF('[1]TCE - ANEXO IV - Preencher'!K41="","",'[1]TCE - ANEXO IV - Preencher'!K41)</f>
        <v>31/07/2020</v>
      </c>
      <c r="J32" s="5" t="str">
        <f>'[1]TCE - ANEXO IV - Preencher'!L41</f>
        <v>26200710687184000163550010000085861001342763</v>
      </c>
      <c r="K32" s="5" t="str">
        <f>IF(F32="B",LEFT('[1]TCE - ANEXO IV - Preencher'!M41,2),IF(F32="S",LEFT('[1]TCE - ANEXO IV - Preencher'!M41,7),IF('[1]TCE - ANEXO IV - Preencher'!H41="","")))</f>
        <v>26</v>
      </c>
      <c r="L32" s="7" t="str">
        <f>'[1]TCE - ANEXO IV - Preencher'!N41</f>
        <v>699,50</v>
      </c>
    </row>
    <row r="33" spans="1:12" s="8" customFormat="1" ht="19.5" customHeight="1" x14ac:dyDescent="0.2">
      <c r="A33" s="3">
        <f>IFERROR(VLOOKUP(B33,'[1]DADOS (OCULTAR)'!$P$3:$R$53,3,0),"")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3.11 - Material Laboratorial</v>
      </c>
      <c r="D33" s="3">
        <f>'[1]TCE - ANEXO IV - Preencher'!F42</f>
        <v>10779833000156</v>
      </c>
      <c r="E33" s="5" t="str">
        <f>'[1]TCE - ANEXO IV - Preencher'!G42</f>
        <v>MEDICAL MERCANTIL DE APAR MED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508162</v>
      </c>
      <c r="I33" s="6" t="str">
        <f>IF('[1]TCE - ANEXO IV - Preencher'!K42="","",'[1]TCE - ANEXO IV - Preencher'!K42)</f>
        <v>28/07/2020</v>
      </c>
      <c r="J33" s="5" t="str">
        <f>'[1]TCE - ANEXO IV - Preencher'!L42</f>
        <v>26200710779833000156550010005081621172034190</v>
      </c>
      <c r="K33" s="5" t="str">
        <f>IF(F33="B",LEFT('[1]TCE - ANEXO IV - Preencher'!M42,2),IF(F33="S",LEFT('[1]TCE - ANEXO IV - Preencher'!M42,7),IF('[1]TCE - ANEXO IV - Preencher'!H42="","")))</f>
        <v>26</v>
      </c>
      <c r="L33" s="7" t="str">
        <f>'[1]TCE - ANEXO IV - Preencher'!N42</f>
        <v>3000,00</v>
      </c>
    </row>
    <row r="34" spans="1:12" s="8" customFormat="1" ht="19.5" customHeight="1" x14ac:dyDescent="0.2">
      <c r="A34" s="3">
        <f>IFERROR(VLOOKUP(B34,'[1]DADOS (OCULTAR)'!$P$3:$R$53,3,0),"")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3.99 - Outras despesas com Material de Consumo</v>
      </c>
      <c r="D34" s="3">
        <f>'[1]TCE - ANEXO IV - Preencher'!F43</f>
        <v>11024546000107</v>
      </c>
      <c r="E34" s="5" t="str">
        <f>'[1]TCE - ANEXO IV - Preencher'!G43</f>
        <v>IRMAO COSTA SUPERMECADO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26908</v>
      </c>
      <c r="I34" s="6" t="str">
        <f>IF('[1]TCE - ANEXO IV - Preencher'!K43="","",'[1]TCE - ANEXO IV - Preencher'!K43)</f>
        <v>03/07/2020</v>
      </c>
      <c r="J34" s="5" t="str">
        <f>'[1]TCE - ANEXO IV - Preencher'!L43</f>
        <v>26200711024546000107550010000269081092602806</v>
      </c>
      <c r="K34" s="5" t="str">
        <f>IF(F34="B",LEFT('[1]TCE - ANEXO IV - Preencher'!M43,2),IF(F34="S",LEFT('[1]TCE - ANEXO IV - Preencher'!M43,7),IF('[1]TCE - ANEXO IV - Preencher'!H43="","")))</f>
        <v>26</v>
      </c>
      <c r="L34" s="7" t="str">
        <f>'[1]TCE - ANEXO IV - Preencher'!N43</f>
        <v>375,16</v>
      </c>
    </row>
    <row r="35" spans="1:12" s="8" customFormat="1" ht="19.5" customHeight="1" x14ac:dyDescent="0.2">
      <c r="A35" s="3">
        <f>IFERROR(VLOOKUP(B35,'[1]DADOS (OCULTAR)'!$P$3:$R$53,3,0),"")</f>
        <v>9039744000941</v>
      </c>
      <c r="B35" s="4" t="str">
        <f>'[1]TCE - ANEXO IV - Preencher'!C44</f>
        <v>UPA BARRA DE JANGADA</v>
      </c>
      <c r="C35" s="4" t="str">
        <f>'[1]TCE - ANEXO IV - Preencher'!E44</f>
        <v xml:space="preserve">3.9 - Material para Manutenção de Bens Imóveis </v>
      </c>
      <c r="D35" s="3">
        <f>'[1]TCE - ANEXO IV - Preencher'!F44</f>
        <v>11343756000150</v>
      </c>
      <c r="E35" s="5" t="str">
        <f>'[1]TCE - ANEXO IV - Preencher'!G44</f>
        <v>JL GRUPOS GERADORES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2550</v>
      </c>
      <c r="I35" s="6" t="str">
        <f>IF('[1]TCE - ANEXO IV - Preencher'!K44="","",'[1]TCE - ANEXO IV - Preencher'!K44)</f>
        <v>29/07/2020</v>
      </c>
      <c r="J35" s="5" t="str">
        <f>'[1]TCE - ANEXO IV - Preencher'!L44</f>
        <v>26200711343756000150550010000001131004383785</v>
      </c>
      <c r="K35" s="5" t="str">
        <f>IF(F35="B",LEFT('[1]TCE - ANEXO IV - Preencher'!M44,2),IF(F35="S",LEFT('[1]TCE - ANEXO IV - Preencher'!M44,7),IF('[1]TCE - ANEXO IV - Preencher'!H44="","")))</f>
        <v>26</v>
      </c>
      <c r="L35" s="7" t="str">
        <f>'[1]TCE - ANEXO IV - Preencher'!N44</f>
        <v>289,00</v>
      </c>
    </row>
    <row r="36" spans="1:12" s="8" customFormat="1" ht="19.5" customHeight="1" x14ac:dyDescent="0.2">
      <c r="A36" s="3">
        <f>IFERROR(VLOOKUP(B36,'[1]DADOS (OCULTAR)'!$P$3:$R$53,3,0),"")</f>
        <v>9039744000941</v>
      </c>
      <c r="B36" s="4" t="str">
        <f>'[1]TCE - ANEXO IV - Preencher'!C45</f>
        <v>UPA BARRA DE JANGADA</v>
      </c>
      <c r="C36" s="4" t="str">
        <f>'[1]TCE - ANEXO IV - Preencher'!E45</f>
        <v xml:space="preserve">3.9 - Material para Manutenção de Bens Imóveis </v>
      </c>
      <c r="D36" s="3">
        <f>'[1]TCE - ANEXO IV - Preencher'!F45</f>
        <v>11343756000150</v>
      </c>
      <c r="E36" s="5" t="str">
        <f>'[1]TCE - ANEXO IV - Preencher'!G45</f>
        <v>JL GRUPOS GERADORES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000000113</v>
      </c>
      <c r="I36" s="6" t="str">
        <f>IF('[1]TCE - ANEXO IV - Preencher'!K45="","",'[1]TCE - ANEXO IV - Preencher'!K45)</f>
        <v>29/07/2020</v>
      </c>
      <c r="J36" s="5" t="str">
        <f>'[1]TCE - ANEXO IV - Preencher'!L45</f>
        <v>26200711343756000150550010000001131004383785</v>
      </c>
      <c r="K36" s="5" t="str">
        <f>IF(F36="B",LEFT('[1]TCE - ANEXO IV - Preencher'!M45,2),IF(F36="S",LEFT('[1]TCE - ANEXO IV - Preencher'!M45,7),IF('[1]TCE - ANEXO IV - Preencher'!H45="","")))</f>
        <v>26</v>
      </c>
      <c r="L36" s="7" t="str">
        <f>'[1]TCE - ANEXO IV - Preencher'!N45</f>
        <v>1685,00</v>
      </c>
    </row>
    <row r="37" spans="1:12" s="8" customFormat="1" ht="19.5" customHeight="1" x14ac:dyDescent="0.2">
      <c r="A37" s="3">
        <f>IFERROR(VLOOKUP(B37,'[1]DADOS (OCULTAR)'!$P$3:$R$53,3,0),"")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3.1 - Combustíveis e Lubrificantes Automotivos</v>
      </c>
      <c r="D37" s="3">
        <f>'[1]TCE - ANEXO IV - Preencher'!F46</f>
        <v>11681483000153</v>
      </c>
      <c r="E37" s="5" t="str">
        <f>'[1]TCE - ANEXO IV - Preencher'!G46</f>
        <v>POSTO SAO CRISTOVAO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296</v>
      </c>
      <c r="I37" s="6" t="str">
        <f>IF('[1]TCE - ANEXO IV - Preencher'!K46="","",'[1]TCE - ANEXO IV - Preencher'!K46)</f>
        <v>02/07/2020</v>
      </c>
      <c r="J37" s="5" t="str">
        <f>'[1]TCE - ANEXO IV - Preencher'!L46</f>
        <v>26200711681483000153550120000002961000229500</v>
      </c>
      <c r="K37" s="5" t="str">
        <f>IF(F37="B",LEFT('[1]TCE - ANEXO IV - Preencher'!M46,2),IF(F37="S",LEFT('[1]TCE - ANEXO IV - Preencher'!M46,7),IF('[1]TCE - ANEXO IV - Preencher'!H46="","")))</f>
        <v>26</v>
      </c>
      <c r="L37" s="7" t="str">
        <f>'[1]TCE - ANEXO IV - Preencher'!N46</f>
        <v>4288,50</v>
      </c>
    </row>
    <row r="38" spans="1:12" s="8" customFormat="1" ht="19.5" customHeight="1" x14ac:dyDescent="0.2">
      <c r="A38" s="3">
        <f>IFERROR(VLOOKUP(B38,'[1]DADOS (OCULTAR)'!$P$3:$R$53,3,0),"")</f>
        <v>9039744000941</v>
      </c>
      <c r="B38" s="4" t="str">
        <f>'[1]TCE - ANEXO IV - Preencher'!C47</f>
        <v>UPA BARRA DE JANGADA</v>
      </c>
      <c r="C38" s="4" t="str">
        <f>'[1]TCE - ANEXO IV - Preencher'!E47</f>
        <v xml:space="preserve">3.10 - Material para Manutenção de Bens Móveis </v>
      </c>
      <c r="D38" s="3">
        <f>'[1]TCE - ANEXO IV - Preencher'!F47</f>
        <v>12361785000107</v>
      </c>
      <c r="E38" s="5" t="str">
        <f>'[1]TCE - ANEXO IV - Preencher'!G47</f>
        <v>GKG INFORMATICA E ELETRONICA EIRELI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000000150</v>
      </c>
      <c r="I38" s="6" t="str">
        <f>IF('[1]TCE - ANEXO IV - Preencher'!K47="","",'[1]TCE - ANEXO IV - Preencher'!K47)</f>
        <v>22/07/2020</v>
      </c>
      <c r="J38" s="5" t="str">
        <f>'[1]TCE - ANEXO IV - Preencher'!L47</f>
        <v>26200735047392000129550010000001501604873570</v>
      </c>
      <c r="K38" s="5" t="str">
        <f>IF(F38="B",LEFT('[1]TCE - ANEXO IV - Preencher'!M47,2),IF(F38="S",LEFT('[1]TCE - ANEXO IV - Preencher'!M47,7),IF('[1]TCE - ANEXO IV - Preencher'!H47="","")))</f>
        <v>26</v>
      </c>
      <c r="L38" s="7" t="str">
        <f>'[1]TCE - ANEXO IV - Preencher'!N47</f>
        <v>80,98</v>
      </c>
    </row>
    <row r="39" spans="1:12" s="8" customFormat="1" ht="19.5" customHeight="1" x14ac:dyDescent="0.2">
      <c r="A39" s="3">
        <f>IFERROR(VLOOKUP(B39,'[1]DADOS (OCULTAR)'!$P$3:$R$53,3,0),"")</f>
        <v>9039744000941</v>
      </c>
      <c r="B39" s="4" t="str">
        <f>'[1]TCE - ANEXO IV - Preencher'!C48</f>
        <v>UPA BARRA DE JANGADA</v>
      </c>
      <c r="C39" s="4" t="str">
        <f>'[1]TCE - ANEXO IV - Preencher'!E48</f>
        <v xml:space="preserve">3.10 - Material para Manutenção de Bens Móveis </v>
      </c>
      <c r="D39" s="3">
        <f>'[1]TCE - ANEXO IV - Preencher'!F48</f>
        <v>12361785000107</v>
      </c>
      <c r="E39" s="5" t="str">
        <f>'[1]TCE - ANEXO IV - Preencher'!G48</f>
        <v>GKG INFORMATICA E ELETRONICA EIRELI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000000150</v>
      </c>
      <c r="I39" s="6" t="str">
        <f>IF('[1]TCE - ANEXO IV - Preencher'!K48="","",'[1]TCE - ANEXO IV - Preencher'!K48)</f>
        <v>22/07/2020</v>
      </c>
      <c r="J39" s="5" t="str">
        <f>'[1]TCE - ANEXO IV - Preencher'!L48</f>
        <v>26200735047392000129550010000001501604873570</v>
      </c>
      <c r="K39" s="5" t="str">
        <f>IF(F39="B",LEFT('[1]TCE - ANEXO IV - Preencher'!M48,2),IF(F39="S",LEFT('[1]TCE - ANEXO IV - Preencher'!M48,7),IF('[1]TCE - ANEXO IV - Preencher'!H48="","")))</f>
        <v>26</v>
      </c>
      <c r="L39" s="7" t="str">
        <f>'[1]TCE - ANEXO IV - Preencher'!N48</f>
        <v>39,02</v>
      </c>
    </row>
    <row r="40" spans="1:12" s="8" customFormat="1" ht="19.5" customHeight="1" x14ac:dyDescent="0.2">
      <c r="A40" s="3">
        <f>IFERROR(VLOOKUP(B40,'[1]DADOS (OCULTAR)'!$P$3:$R$53,3,0),"")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3.4 - Material Farmacológico</v>
      </c>
      <c r="D40" s="3">
        <f>'[1]TCE - ANEXO IV - Preencher'!F49</f>
        <v>12420164001048</v>
      </c>
      <c r="E40" s="5" t="str">
        <f>'[1]TCE - ANEXO IV - Preencher'!G49</f>
        <v>CM HOSPITALAR S.A. RECIFE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000069533</v>
      </c>
      <c r="I40" s="6" t="str">
        <f>IF('[1]TCE - ANEXO IV - Preencher'!K49="","",'[1]TCE - ANEXO IV - Preencher'!K49)</f>
        <v>10/07/2020</v>
      </c>
      <c r="J40" s="5" t="str">
        <f>'[1]TCE - ANEXO IV - Preencher'!L49</f>
        <v>26200712420164001048550010000695331100053367</v>
      </c>
      <c r="K40" s="5" t="str">
        <f>IF(F40="B",LEFT('[1]TCE - ANEXO IV - Preencher'!M49,2),IF(F40="S",LEFT('[1]TCE - ANEXO IV - Preencher'!M49,7),IF('[1]TCE - ANEXO IV - Preencher'!H49="","")))</f>
        <v>26</v>
      </c>
      <c r="L40" s="7" t="str">
        <f>'[1]TCE - ANEXO IV - Preencher'!N49</f>
        <v>736,68</v>
      </c>
    </row>
    <row r="41" spans="1:12" s="8" customFormat="1" ht="19.5" customHeight="1" x14ac:dyDescent="0.2">
      <c r="A41" s="3">
        <f>IFERROR(VLOOKUP(B41,'[1]DADOS (OCULTAR)'!$P$3:$R$53,3,0),"")</f>
        <v>9039744000941</v>
      </c>
      <c r="B41" s="4" t="str">
        <f>'[1]TCE - ANEXO IV - Preencher'!C50</f>
        <v>UPA BARRA DE JANGADA</v>
      </c>
      <c r="C41" s="4" t="str">
        <f>'[1]TCE - ANEXO IV - Preencher'!E50</f>
        <v xml:space="preserve">3.9 - Material para Manutenção de Bens Imóveis </v>
      </c>
      <c r="D41" s="3">
        <f>'[1]TCE - ANEXO IV - Preencher'!F50</f>
        <v>13027384000188</v>
      </c>
      <c r="E41" s="5" t="str">
        <f>'[1]TCE - ANEXO IV - Preencher'!G50</f>
        <v>A DO N SOUZA SERVIÇOS E SOLUCOES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000000484</v>
      </c>
      <c r="I41" s="6" t="str">
        <f>IF('[1]TCE - ANEXO IV - Preencher'!K50="","",'[1]TCE - ANEXO IV - Preencher'!K50)</f>
        <v>26/06/2020</v>
      </c>
      <c r="J41" s="5" t="str">
        <f>'[1]TCE - ANEXO IV - Preencher'!L50</f>
        <v>26200613027384000188550550000004841382800009</v>
      </c>
      <c r="K41" s="5" t="str">
        <f>IF(F41="B",LEFT('[1]TCE - ANEXO IV - Preencher'!M50,2),IF(F41="S",LEFT('[1]TCE - ANEXO IV - Preencher'!M50,7),IF('[1]TCE - ANEXO IV - Preencher'!H50="","")))</f>
        <v>26</v>
      </c>
      <c r="L41" s="7" t="str">
        <f>'[1]TCE - ANEXO IV - Preencher'!N50</f>
        <v>1350,00</v>
      </c>
    </row>
    <row r="42" spans="1:12" s="8" customFormat="1" ht="19.5" customHeight="1" x14ac:dyDescent="0.2">
      <c r="A42" s="3">
        <f>IFERROR(VLOOKUP(B42,'[1]DADOS (OCULTAR)'!$P$3:$R$53,3,0),"")</f>
        <v>9039744000941</v>
      </c>
      <c r="B42" s="4" t="str">
        <f>'[1]TCE - ANEXO IV - Preencher'!C51</f>
        <v>UPA BARRA DE JANGADA</v>
      </c>
      <c r="C42" s="4" t="str">
        <f>'[1]TCE - ANEXO IV - Preencher'!E51</f>
        <v xml:space="preserve">3.9 - Material para Manutenção de Bens Imóveis </v>
      </c>
      <c r="D42" s="3">
        <f>'[1]TCE - ANEXO IV - Preencher'!F51</f>
        <v>21039895000148</v>
      </c>
      <c r="E42" s="5" t="str">
        <f>'[1]TCE - ANEXO IV - Preencher'!G51</f>
        <v>JORGE LUIZ DA SILVA JUNIOR OFICINA ME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000000462</v>
      </c>
      <c r="I42" s="6" t="str">
        <f>IF('[1]TCE - ANEXO IV - Preencher'!K51="","",'[1]TCE - ANEXO IV - Preencher'!K51)</f>
        <v>30/04/2020</v>
      </c>
      <c r="J42" s="5" t="str">
        <f>'[1]TCE - ANEXO IV - Preencher'!L51</f>
        <v>26200421039895000148550010000004621301451508</v>
      </c>
      <c r="K42" s="5" t="str">
        <f>IF(F42="B",LEFT('[1]TCE - ANEXO IV - Preencher'!M51,2),IF(F42="S",LEFT('[1]TCE - ANEXO IV - Preencher'!M51,7),IF('[1]TCE - ANEXO IV - Preencher'!H51="","")))</f>
        <v>26</v>
      </c>
      <c r="L42" s="7" t="str">
        <f>'[1]TCE - ANEXO IV - Preencher'!N51</f>
        <v>1328,00</v>
      </c>
    </row>
    <row r="43" spans="1:12" s="8" customFormat="1" ht="19.5" customHeight="1" x14ac:dyDescent="0.2">
      <c r="A43" s="3">
        <f>IFERROR(VLOOKUP(B43,'[1]DADOS (OCULTAR)'!$P$3:$R$53,3,0),"")</f>
        <v>9039744000941</v>
      </c>
      <c r="B43" s="4" t="str">
        <f>'[1]TCE - ANEXO IV - Preencher'!C52</f>
        <v>UPA BARRA DE JANGADA</v>
      </c>
      <c r="C43" s="4" t="str">
        <f>'[1]TCE - ANEXO IV - Preencher'!E52</f>
        <v xml:space="preserve">3.9 - Material para Manutenção de Bens Imóveis </v>
      </c>
      <c r="D43" s="3">
        <f>'[1]TCE - ANEXO IV - Preencher'!F52</f>
        <v>21039895000148</v>
      </c>
      <c r="E43" s="5" t="str">
        <f>'[1]TCE - ANEXO IV - Preencher'!G52</f>
        <v>JORGE LUIZ DA SILVA JUNIOR OFICINA ME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000000488</v>
      </c>
      <c r="I43" s="6" t="str">
        <f>IF('[1]TCE - ANEXO IV - Preencher'!K52="","",'[1]TCE - ANEXO IV - Preencher'!K52)</f>
        <v>16/07/2020</v>
      </c>
      <c r="J43" s="5" t="str">
        <f>'[1]TCE - ANEXO IV - Preencher'!L52</f>
        <v>26200721039895000148550010000004881161419264</v>
      </c>
      <c r="K43" s="5" t="str">
        <f>IF(F43="B",LEFT('[1]TCE - ANEXO IV - Preencher'!M52,2),IF(F43="S",LEFT('[1]TCE - ANEXO IV - Preencher'!M52,7),IF('[1]TCE - ANEXO IV - Preencher'!H52="","")))</f>
        <v>26</v>
      </c>
      <c r="L43" s="7" t="str">
        <f>'[1]TCE - ANEXO IV - Preencher'!N52</f>
        <v>3229,00</v>
      </c>
    </row>
    <row r="44" spans="1:12" s="8" customFormat="1" ht="19.5" customHeight="1" x14ac:dyDescent="0.2">
      <c r="A44" s="3">
        <f>IFERROR(VLOOKUP(B44,'[1]DADOS (OCULTAR)'!$P$3:$R$53,3,0),"")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3.99 - Outras despesas com Material de Consumo</v>
      </c>
      <c r="D44" s="3">
        <f>'[1]TCE - ANEXO IV - Preencher'!F53</f>
        <v>22423890000187</v>
      </c>
      <c r="E44" s="5" t="str">
        <f>'[1]TCE - ANEXO IV - Preencher'!G53</f>
        <v>MATERIAIS HOSPIT E ELETRICOS ESPECECIAIS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0000008061</v>
      </c>
      <c r="I44" s="6" t="str">
        <f>IF('[1]TCE - ANEXO IV - Preencher'!K53="","",'[1]TCE - ANEXO IV - Preencher'!K53)</f>
        <v>23/07/2020</v>
      </c>
      <c r="J44" s="5" t="str">
        <f>'[1]TCE - ANEXO IV - Preencher'!L53</f>
        <v>35200722423890000187550010000080611498220936</v>
      </c>
      <c r="K44" s="5" t="str">
        <f>IF(F44="B",LEFT('[1]TCE - ANEXO IV - Preencher'!M53,2),IF(F44="S",LEFT('[1]TCE - ANEXO IV - Preencher'!M53,7),IF('[1]TCE - ANEXO IV - Preencher'!H53="","")))</f>
        <v>35</v>
      </c>
      <c r="L44" s="7" t="str">
        <f>'[1]TCE - ANEXO IV - Preencher'!N53</f>
        <v>498,96</v>
      </c>
    </row>
    <row r="45" spans="1:12" s="8" customFormat="1" ht="19.5" customHeight="1" x14ac:dyDescent="0.2">
      <c r="A45" s="3">
        <f>IFERROR(VLOOKUP(B45,'[1]DADOS (OCULTAR)'!$P$3:$R$53,3,0),"")</f>
        <v>9039744000941</v>
      </c>
      <c r="B45" s="4" t="str">
        <f>'[1]TCE - ANEXO IV - Preencher'!C54</f>
        <v>UPA BARRA DE JANGADA</v>
      </c>
      <c r="C45" s="4" t="str">
        <f>'[1]TCE - ANEXO IV - Preencher'!E54</f>
        <v xml:space="preserve">3.9 - Material para Manutenção de Bens Imóveis </v>
      </c>
      <c r="D45" s="3">
        <f>'[1]TCE - ANEXO IV - Preencher'!F54</f>
        <v>22423890000187</v>
      </c>
      <c r="E45" s="5" t="str">
        <f>'[1]TCE - ANEXO IV - Preencher'!G54</f>
        <v>MATERIAIS HOSPIT E ELETRICOS ESPECECIAIS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0000008061</v>
      </c>
      <c r="I45" s="6" t="str">
        <f>IF('[1]TCE - ANEXO IV - Preencher'!K54="","",'[1]TCE - ANEXO IV - Preencher'!K54)</f>
        <v>23/07/2020</v>
      </c>
      <c r="J45" s="5" t="str">
        <f>'[1]TCE - ANEXO IV - Preencher'!L54</f>
        <v>35200722423890000187550010000080611498220936</v>
      </c>
      <c r="K45" s="5" t="str">
        <f>IF(F45="B",LEFT('[1]TCE - ANEXO IV - Preencher'!M54,2),IF(F45="S",LEFT('[1]TCE - ANEXO IV - Preencher'!M54,7),IF('[1]TCE - ANEXO IV - Preencher'!H54="","")))</f>
        <v>35</v>
      </c>
      <c r="L45" s="7" t="str">
        <f>'[1]TCE - ANEXO IV - Preencher'!N54</f>
        <v>320,00</v>
      </c>
    </row>
    <row r="46" spans="1:12" s="8" customFormat="1" ht="19.5" customHeight="1" x14ac:dyDescent="0.2">
      <c r="A46" s="3">
        <f>IFERROR(VLOOKUP(B46,'[1]DADOS (OCULTAR)'!$P$3:$R$53,3,0),"")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3.6 - Material de Expediente</v>
      </c>
      <c r="D46" s="3">
        <f>'[1]TCE - ANEXO IV - Preencher'!F55</f>
        <v>23755654000120</v>
      </c>
      <c r="E46" s="5" t="str">
        <f>'[1]TCE - ANEXO IV - Preencher'!G55</f>
        <v>MARIA LETICIA F. G. DE AZEVEDO GRAFICA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353</v>
      </c>
      <c r="I46" s="6" t="str">
        <f>IF('[1]TCE - ANEXO IV - Preencher'!K55="","",'[1]TCE - ANEXO IV - Preencher'!K55)</f>
        <v>02/07/2020</v>
      </c>
      <c r="J46" s="5" t="str">
        <f>'[1]TCE - ANEXO IV - Preencher'!L55</f>
        <v>26200723755654000120550010000003531320421079</v>
      </c>
      <c r="K46" s="5" t="str">
        <f>IF(F46="B",LEFT('[1]TCE - ANEXO IV - Preencher'!M55,2),IF(F46="S",LEFT('[1]TCE - ANEXO IV - Preencher'!M55,7),IF('[1]TCE - ANEXO IV - Preencher'!H55="","")))</f>
        <v>26</v>
      </c>
      <c r="L46" s="7" t="str">
        <f>'[1]TCE - ANEXO IV - Preencher'!N55</f>
        <v>1827,00</v>
      </c>
    </row>
    <row r="47" spans="1:12" s="8" customFormat="1" ht="19.5" customHeight="1" x14ac:dyDescent="0.2">
      <c r="A47" s="3">
        <f>IFERROR(VLOOKUP(B47,'[1]DADOS (OCULTAR)'!$P$3:$R$53,3,0),"")</f>
        <v>9039744000941</v>
      </c>
      <c r="B47" s="4" t="str">
        <f>'[1]TCE - ANEXO IV - Preencher'!C56</f>
        <v>UPA BARRA DE JANGADA</v>
      </c>
      <c r="C47" s="4" t="str">
        <f>'[1]TCE - ANEXO IV - Preencher'!E56</f>
        <v xml:space="preserve">3.10 - Material para Manutenção de Bens Móveis </v>
      </c>
      <c r="D47" s="3">
        <f>'[1]TCE - ANEXO IV - Preencher'!F56</f>
        <v>23755654000120</v>
      </c>
      <c r="E47" s="5" t="str">
        <f>'[1]TCE - ANEXO IV - Preencher'!G56</f>
        <v>MARIA LETICIA F. G. DE AZEVEDO GRAFICA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353</v>
      </c>
      <c r="I47" s="6" t="str">
        <f>IF('[1]TCE - ANEXO IV - Preencher'!K56="","",'[1]TCE - ANEXO IV - Preencher'!K56)</f>
        <v>02/07/2020</v>
      </c>
      <c r="J47" s="5" t="str">
        <f>'[1]TCE - ANEXO IV - Preencher'!L56</f>
        <v>26200723755654000120550010000003531320421079</v>
      </c>
      <c r="K47" s="5" t="str">
        <f>IF(F47="B",LEFT('[1]TCE - ANEXO IV - Preencher'!M56,2),IF(F47="S",LEFT('[1]TCE - ANEXO IV - Preencher'!M56,7),IF('[1]TCE - ANEXO IV - Preencher'!H56="","")))</f>
        <v>26</v>
      </c>
      <c r="L47" s="7" t="str">
        <f>'[1]TCE - ANEXO IV - Preencher'!N56</f>
        <v>285,00</v>
      </c>
    </row>
    <row r="48" spans="1:12" s="8" customFormat="1" ht="19.5" customHeight="1" x14ac:dyDescent="0.2">
      <c r="A48" s="3">
        <f>IFERROR(VLOOKUP(B48,'[1]DADOS (OCULTAR)'!$P$3:$R$53,3,0),"")</f>
        <v>9039744000941</v>
      </c>
      <c r="B48" s="4" t="str">
        <f>'[1]TCE - ANEXO IV - Preencher'!C57</f>
        <v>UPA BARRA DE JANGADA</v>
      </c>
      <c r="C48" s="4" t="str">
        <f>'[1]TCE - ANEXO IV - Preencher'!E57</f>
        <v xml:space="preserve">3.8 - Uniformes, Tecidos e Aviamentos </v>
      </c>
      <c r="D48" s="3">
        <f>'[1]TCE - ANEXO IV - Preencher'!F57</f>
        <v>23799328000115</v>
      </c>
      <c r="E48" s="5" t="str">
        <f>'[1]TCE - ANEXO IV - Preencher'!G57</f>
        <v>RACHEL SITONIO VIDAL EPP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000067</v>
      </c>
      <c r="I48" s="6" t="str">
        <f>IF('[1]TCE - ANEXO IV - Preencher'!K57="","",'[1]TCE - ANEXO IV - Preencher'!K57)</f>
        <v>29/07/2020</v>
      </c>
      <c r="J48" s="5" t="str">
        <f>'[1]TCE - ANEXO IV - Preencher'!L57</f>
        <v>26200723799328000115550010000000671929778640</v>
      </c>
      <c r="K48" s="5" t="str">
        <f>IF(F48="B",LEFT('[1]TCE - ANEXO IV - Preencher'!M57,2),IF(F48="S",LEFT('[1]TCE - ANEXO IV - Preencher'!M57,7),IF('[1]TCE - ANEXO IV - Preencher'!H57="","")))</f>
        <v>26</v>
      </c>
      <c r="L48" s="7" t="str">
        <f>'[1]TCE - ANEXO IV - Preencher'!N57</f>
        <v>230,00</v>
      </c>
    </row>
    <row r="49" spans="1:12" s="8" customFormat="1" ht="19.5" customHeight="1" x14ac:dyDescent="0.2">
      <c r="A49" s="3">
        <f>IFERROR(VLOOKUP(B49,'[1]DADOS (OCULTAR)'!$P$3:$R$53,3,0),"")</f>
        <v>9039744000941</v>
      </c>
      <c r="B49" s="4" t="str">
        <f>'[1]TCE - ANEXO IV - Preencher'!C58</f>
        <v>UPA BARRA DE JANGADA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IND. DO NE S.A.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41412</v>
      </c>
      <c r="I49" s="6" t="str">
        <f>IF('[1]TCE - ANEXO IV - Preencher'!K58="","",'[1]TCE - ANEXO IV - Preencher'!K58)</f>
        <v>30/06/2020</v>
      </c>
      <c r="J49" s="5" t="str">
        <f>'[1]TCE - ANEXO IV - Preencher'!L58</f>
        <v>26200624380578002041550080000414121796052751</v>
      </c>
      <c r="K49" s="5" t="str">
        <f>IF(F49="B",LEFT('[1]TCE - ANEXO IV - Preencher'!M58,2),IF(F49="S",LEFT('[1]TCE - ANEXO IV - Preencher'!M58,7),IF('[1]TCE - ANEXO IV - Preencher'!H58="","")))</f>
        <v>26</v>
      </c>
      <c r="L49" s="7" t="str">
        <f>'[1]TCE - ANEXO IV - Preencher'!N58</f>
        <v>117,93</v>
      </c>
    </row>
    <row r="50" spans="1:12" s="8" customFormat="1" ht="19.5" customHeight="1" x14ac:dyDescent="0.2">
      <c r="A50" s="3">
        <f>IFERROR(VLOOKUP(B50,'[1]DADOS (OCULTAR)'!$P$3:$R$53,3,0),"")</f>
        <v>9039744000941</v>
      </c>
      <c r="B50" s="4" t="str">
        <f>'[1]TCE - ANEXO IV - Preencher'!C59</f>
        <v>UPA BARRA DE JANGADA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GASES IND. DO NE S.A.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41518</v>
      </c>
      <c r="I50" s="6" t="str">
        <f>IF('[1]TCE - ANEXO IV - Preencher'!K59="","",'[1]TCE - ANEXO IV - Preencher'!K59)</f>
        <v>08/07/2020</v>
      </c>
      <c r="J50" s="5" t="str">
        <f>'[1]TCE - ANEXO IV - Preencher'!L59</f>
        <v>26200724380578002041550080000415181797121695</v>
      </c>
      <c r="K50" s="5" t="str">
        <f>IF(F50="B",LEFT('[1]TCE - ANEXO IV - Preencher'!M59,2),IF(F50="S",LEFT('[1]TCE - ANEXO IV - Preencher'!M59,7),IF('[1]TCE - ANEXO IV - Preencher'!H59="","")))</f>
        <v>26</v>
      </c>
      <c r="L50" s="7" t="str">
        <f>'[1]TCE - ANEXO IV - Preencher'!N59</f>
        <v>44,47</v>
      </c>
    </row>
    <row r="51" spans="1:12" s="8" customFormat="1" ht="19.5" customHeight="1" x14ac:dyDescent="0.2">
      <c r="A51" s="3">
        <f>IFERROR(VLOOKUP(B51,'[1]DADOS (OCULTAR)'!$P$3:$R$53,3,0),"")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IND. DO NE S.A.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41527</v>
      </c>
      <c r="I51" s="6" t="str">
        <f>IF('[1]TCE - ANEXO IV - Preencher'!K60="","",'[1]TCE - ANEXO IV - Preencher'!K60)</f>
        <v>09/07/2020</v>
      </c>
      <c r="J51" s="5" t="str">
        <f>'[1]TCE - ANEXO IV - Preencher'!L60</f>
        <v>26200724380578002041550080000415271797245873</v>
      </c>
      <c r="K51" s="5" t="str">
        <f>IF(F51="B",LEFT('[1]TCE - ANEXO IV - Preencher'!M60,2),IF(F51="S",LEFT('[1]TCE - ANEXO IV - Preencher'!M60,7),IF('[1]TCE - ANEXO IV - Preencher'!H60="","")))</f>
        <v>26</v>
      </c>
      <c r="L51" s="7" t="str">
        <f>'[1]TCE - ANEXO IV - Preencher'!N60</f>
        <v>183,65</v>
      </c>
    </row>
    <row r="52" spans="1:12" s="8" customFormat="1" ht="19.5" customHeight="1" x14ac:dyDescent="0.2">
      <c r="A52" s="3">
        <f>IFERROR(VLOOKUP(B52,'[1]DADOS (OCULTAR)'!$P$3:$R$53,3,0),"")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IND. DO NE S.A.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41542</v>
      </c>
      <c r="I52" s="6" t="str">
        <f>IF('[1]TCE - ANEXO IV - Preencher'!K61="","",'[1]TCE - ANEXO IV - Preencher'!K61)</f>
        <v>10/07/2020</v>
      </c>
      <c r="J52" s="5" t="str">
        <f>'[1]TCE - ANEXO IV - Preencher'!L61</f>
        <v>26200724380578002041550080000415421797380947</v>
      </c>
      <c r="K52" s="5" t="str">
        <f>IF(F52="B",LEFT('[1]TCE - ANEXO IV - Preencher'!M61,2),IF(F52="S",LEFT('[1]TCE - ANEXO IV - Preencher'!M61,7),IF('[1]TCE - ANEXO IV - Preencher'!H61="","")))</f>
        <v>26</v>
      </c>
      <c r="L52" s="7" t="str">
        <f>'[1]TCE - ANEXO IV - Preencher'!N61</f>
        <v>36,73</v>
      </c>
    </row>
    <row r="53" spans="1:12" s="8" customFormat="1" ht="19.5" customHeight="1" x14ac:dyDescent="0.2">
      <c r="A53" s="3">
        <f>IFERROR(VLOOKUP(B53,'[1]DADOS (OCULTAR)'!$P$3:$R$53,3,0),"")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IND. DO NE S.A.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41620</v>
      </c>
      <c r="I53" s="6" t="str">
        <f>IF('[1]TCE - ANEXO IV - Preencher'!K62="","",'[1]TCE - ANEXO IV - Preencher'!K62)</f>
        <v>17/07/2020</v>
      </c>
      <c r="J53" s="5" t="str">
        <f>'[1]TCE - ANEXO IV - Preencher'!L62</f>
        <v>26200724380578002041550080000416201798225404</v>
      </c>
      <c r="K53" s="5" t="str">
        <f>IF(F53="B",LEFT('[1]TCE - ANEXO IV - Preencher'!M62,2),IF(F53="S",LEFT('[1]TCE - ANEXO IV - Preencher'!M62,7),IF('[1]TCE - ANEXO IV - Preencher'!H62="","")))</f>
        <v>26</v>
      </c>
      <c r="L53" s="7" t="str">
        <f>'[1]TCE - ANEXO IV - Preencher'!N62</f>
        <v>117,93</v>
      </c>
    </row>
    <row r="54" spans="1:12" s="8" customFormat="1" ht="19.5" customHeight="1" x14ac:dyDescent="0.2">
      <c r="A54" s="3">
        <f>IFERROR(VLOOKUP(B54,'[1]DADOS (OCULTAR)'!$P$3:$R$53,3,0),"")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IND. DO NE S.A.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41633</v>
      </c>
      <c r="I54" s="6" t="str">
        <f>IF('[1]TCE - ANEXO IV - Preencher'!K63="","",'[1]TCE - ANEXO IV - Preencher'!K63)</f>
        <v>18/07/2020</v>
      </c>
      <c r="J54" s="5" t="str">
        <f>'[1]TCE - ANEXO IV - Preencher'!L63</f>
        <v>26200724380578002041550080000416331798346056</v>
      </c>
      <c r="K54" s="5" t="str">
        <f>IF(F54="B",LEFT('[1]TCE - ANEXO IV - Preencher'!M63,2),IF(F54="S",LEFT('[1]TCE - ANEXO IV - Preencher'!M63,7),IF('[1]TCE - ANEXO IV - Preencher'!H63="","")))</f>
        <v>26</v>
      </c>
      <c r="L54" s="7" t="str">
        <f>'[1]TCE - ANEXO IV - Preencher'!N63</f>
        <v>183,66</v>
      </c>
    </row>
    <row r="55" spans="1:12" s="8" customFormat="1" ht="19.5" customHeight="1" x14ac:dyDescent="0.2">
      <c r="A55" s="3">
        <f>IFERROR(VLOOKUP(B55,'[1]DADOS (OCULTAR)'!$P$3:$R$53,3,0),"")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IND. DO NE S.A.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41737</v>
      </c>
      <c r="I55" s="6" t="str">
        <f>IF('[1]TCE - ANEXO IV - Preencher'!K64="","",'[1]TCE - ANEXO IV - Preencher'!K64)</f>
        <v>29/07/2020</v>
      </c>
      <c r="J55" s="5" t="str">
        <f>'[1]TCE - ANEXO IV - Preencher'!L64</f>
        <v>26200724380578002041550080000417371799532915</v>
      </c>
      <c r="K55" s="5" t="str">
        <f>IF(F55="B",LEFT('[1]TCE - ANEXO IV - Preencher'!M64,2),IF(F55="S",LEFT('[1]TCE - ANEXO IV - Preencher'!M64,7),IF('[1]TCE - ANEXO IV - Preencher'!H64="","")))</f>
        <v>26</v>
      </c>
      <c r="L55" s="7" t="str">
        <f>'[1]TCE - ANEXO IV - Preencher'!N64</f>
        <v>117,93</v>
      </c>
    </row>
    <row r="56" spans="1:12" s="8" customFormat="1" ht="19.5" customHeight="1" x14ac:dyDescent="0.2">
      <c r="A56" s="3">
        <f>IFERROR(VLOOKUP(B56,'[1]DADOS (OCULTAR)'!$P$3:$R$53,3,0),"")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3.2 - Gás e Outros Materiais Engarrafados</v>
      </c>
      <c r="D56" s="3">
        <f>'[1]TCE - ANEXO IV - Preencher'!F65</f>
        <v>24380578002203</v>
      </c>
      <c r="E56" s="5" t="str">
        <f>'[1]TCE - ANEXO IV - Preencher'!G65</f>
        <v>WHITE MARTINS GASES INDUSTRIAIS NE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2220</v>
      </c>
      <c r="I56" s="6" t="str">
        <f>IF('[1]TCE - ANEXO IV - Preencher'!K65="","",'[1]TCE - ANEXO IV - Preencher'!K65)</f>
        <v>21/07/2020</v>
      </c>
      <c r="J56" s="5" t="str">
        <f>'[1]TCE - ANEXO IV - Preencher'!L65</f>
        <v>26200724380578002203550390000022201798584397</v>
      </c>
      <c r="K56" s="5" t="str">
        <f>IF(F56="B",LEFT('[1]TCE - ANEXO IV - Preencher'!M65,2),IF(F56="S",LEFT('[1]TCE - ANEXO IV - Preencher'!M65,7),IF('[1]TCE - ANEXO IV - Preencher'!H65="","")))</f>
        <v>26</v>
      </c>
      <c r="L56" s="7" t="str">
        <f>'[1]TCE - ANEXO IV - Preencher'!N65</f>
        <v>1437,80</v>
      </c>
    </row>
    <row r="57" spans="1:12" s="8" customFormat="1" ht="19.5" customHeight="1" x14ac:dyDescent="0.2">
      <c r="A57" s="3">
        <f>IFERROR(VLOOKUP(B57,'[1]DADOS (OCULTAR)'!$P$3:$R$53,3,0),"")</f>
        <v>9039744000941</v>
      </c>
      <c r="B57" s="4" t="str">
        <f>'[1]TCE - ANEXO IV - Preencher'!C66</f>
        <v>UPA BARRA DE JANGADA</v>
      </c>
      <c r="C57" s="4" t="str">
        <f>'[1]TCE - ANEXO IV - Preencher'!E66</f>
        <v xml:space="preserve">3.9 - Material para Manutenção de Bens Imóveis </v>
      </c>
      <c r="D57" s="3">
        <f>'[1]TCE - ANEXO IV - Preencher'!F66</f>
        <v>31432238000110</v>
      </c>
      <c r="E57" s="5" t="str">
        <f>'[1]TCE - ANEXO IV - Preencher'!G66</f>
        <v>CARLOS ALBERTO TAVARES PESSOA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562347</v>
      </c>
      <c r="I57" s="6" t="str">
        <f>IF('[1]TCE - ANEXO IV - Preencher'!K66="","",'[1]TCE - ANEXO IV - Preencher'!K66)</f>
        <v>16/07/2020</v>
      </c>
      <c r="J57" s="5" t="str">
        <f>'[1]TCE - ANEXO IV - Preencher'!L66</f>
        <v>26200710572014000133558900005623471512050600</v>
      </c>
      <c r="K57" s="5" t="str">
        <f>IF(F57="B",LEFT('[1]TCE - ANEXO IV - Preencher'!M66,2),IF(F57="S",LEFT('[1]TCE - ANEXO IV - Preencher'!M66,7),IF('[1]TCE - ANEXO IV - Preencher'!H66="","")))</f>
        <v>26</v>
      </c>
      <c r="L57" s="7" t="str">
        <f>'[1]TCE - ANEXO IV - Preencher'!N66</f>
        <v>1900,00</v>
      </c>
    </row>
    <row r="58" spans="1:12" s="8" customFormat="1" ht="19.5" customHeight="1" x14ac:dyDescent="0.2">
      <c r="A58" s="3">
        <f>IFERROR(VLOOKUP(B58,'[1]DADOS (OCULTAR)'!$P$3:$R$53,3,0),"")</f>
        <v>9039744000941</v>
      </c>
      <c r="B58" s="4" t="str">
        <f>'[1]TCE - ANEXO IV - Preencher'!C67</f>
        <v>UPA BARRA DE JANGADA</v>
      </c>
      <c r="C58" s="4" t="str">
        <f>'[1]TCE - ANEXO IV - Preencher'!E67</f>
        <v xml:space="preserve">3.9 - Material para Manutenção de Bens Imóveis </v>
      </c>
      <c r="D58" s="3">
        <f>'[1]TCE - ANEXO IV - Preencher'!F67</f>
        <v>33743179000126</v>
      </c>
      <c r="E58" s="5" t="str">
        <f>'[1]TCE - ANEXO IV - Preencher'!G67</f>
        <v>CSL MATERIAL DE HIGIENE E PAPELARIA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000001021</v>
      </c>
      <c r="I58" s="6" t="str">
        <f>IF('[1]TCE - ANEXO IV - Preencher'!K67="","",'[1]TCE - ANEXO IV - Preencher'!K67)</f>
        <v>06/07/2020</v>
      </c>
      <c r="J58" s="5" t="str">
        <f>'[1]TCE - ANEXO IV - Preencher'!L67</f>
        <v>26200733743179000126550010000010211158078689</v>
      </c>
      <c r="K58" s="5" t="str">
        <f>IF(F58="B",LEFT('[1]TCE - ANEXO IV - Preencher'!M67,2),IF(F58="S",LEFT('[1]TCE - ANEXO IV - Preencher'!M67,7),IF('[1]TCE - ANEXO IV - Preencher'!H67="","")))</f>
        <v>26</v>
      </c>
      <c r="L58" s="7" t="str">
        <f>'[1]TCE - ANEXO IV - Preencher'!N67</f>
        <v>339,70</v>
      </c>
    </row>
    <row r="59" spans="1:12" s="8" customFormat="1" ht="19.5" customHeight="1" x14ac:dyDescent="0.2">
      <c r="A59" s="3">
        <f>IFERROR(VLOOKUP(B59,'[1]DADOS (OCULTAR)'!$P$3:$R$53,3,0),"")</f>
        <v>9039744000941</v>
      </c>
      <c r="B59" s="4" t="str">
        <f>'[1]TCE - ANEXO IV - Preencher'!C68</f>
        <v>UPA BARRA DE JANGADA</v>
      </c>
      <c r="C59" s="4" t="str">
        <f>'[1]TCE - ANEXO IV - Preencher'!E68</f>
        <v xml:space="preserve">3.8 - Uniformes, Tecidos e Aviamentos </v>
      </c>
      <c r="D59" s="3">
        <f>'[1]TCE - ANEXO IV - Preencher'!F68</f>
        <v>33765038000104</v>
      </c>
      <c r="E59" s="5" t="str">
        <f>'[1]TCE - ANEXO IV - Preencher'!G68</f>
        <v>MIRANTE COM VAREJ DE FARDAM E CAMISAS LT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000000073</v>
      </c>
      <c r="I59" s="6" t="str">
        <f>IF('[1]TCE - ANEXO IV - Preencher'!K68="","",'[1]TCE - ANEXO IV - Preencher'!K68)</f>
        <v>24/07/2020</v>
      </c>
      <c r="J59" s="5" t="str">
        <f>'[1]TCE - ANEXO IV - Preencher'!L68</f>
        <v>26200733765038000104550010000000731000308066</v>
      </c>
      <c r="K59" s="5" t="str">
        <f>IF(F59="B",LEFT('[1]TCE - ANEXO IV - Preencher'!M68,2),IF(F59="S",LEFT('[1]TCE - ANEXO IV - Preencher'!M68,7),IF('[1]TCE - ANEXO IV - Preencher'!H68="","")))</f>
        <v>26</v>
      </c>
      <c r="L59" s="7" t="str">
        <f>'[1]TCE - ANEXO IV - Preencher'!N68</f>
        <v>87,00</v>
      </c>
    </row>
    <row r="60" spans="1:12" s="8" customFormat="1" ht="19.5" customHeight="1" x14ac:dyDescent="0.2">
      <c r="A60" s="3">
        <f>IFERROR(VLOOKUP(B60,'[1]DADOS (OCULTAR)'!$P$3:$R$53,3,0),"")</f>
        <v>9039744000941</v>
      </c>
      <c r="B60" s="4" t="str">
        <f>'[1]TCE - ANEXO IV - Preencher'!C69</f>
        <v>UPA BARRA DE JANGADA</v>
      </c>
      <c r="C60" s="4" t="str">
        <f>'[1]TCE - ANEXO IV - Preencher'!E69</f>
        <v>3.6 - Material de Expediente</v>
      </c>
      <c r="D60" s="3">
        <f>'[1]TCE - ANEXO IV - Preencher'!F69</f>
        <v>35524073000167</v>
      </c>
      <c r="E60" s="5" t="str">
        <f>'[1]TCE - ANEXO IV - Preencher'!G69</f>
        <v>ANDRE LUIZ MENELAU DUARTE PAPELARIA ME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10554</v>
      </c>
      <c r="I60" s="6" t="str">
        <f>IF('[1]TCE - ANEXO IV - Preencher'!K69="","",'[1]TCE - ANEXO IV - Preencher'!K69)</f>
        <v>22/07/2020</v>
      </c>
      <c r="J60" s="5" t="str">
        <f>'[1]TCE - ANEXO IV - Preencher'!L69</f>
        <v>26200735524073000167650010000105541809571496</v>
      </c>
      <c r="K60" s="5" t="str">
        <f>IF(F60="B",LEFT('[1]TCE - ANEXO IV - Preencher'!M69,2),IF(F60="S",LEFT('[1]TCE - ANEXO IV - Preencher'!M69,7),IF('[1]TCE - ANEXO IV - Preencher'!H69="","")))</f>
        <v>26</v>
      </c>
      <c r="L60" s="7" t="str">
        <f>'[1]TCE - ANEXO IV - Preencher'!N69</f>
        <v>20,00</v>
      </c>
    </row>
    <row r="61" spans="1:12" s="8" customFormat="1" ht="19.5" customHeight="1" x14ac:dyDescent="0.2">
      <c r="A61" s="3">
        <f>IFERROR(VLOOKUP(B61,'[1]DADOS (OCULTAR)'!$P$3:$R$53,3,0),"")</f>
        <v>9039744000941</v>
      </c>
      <c r="B61" s="4" t="str">
        <f>'[1]TCE - ANEXO IV - Preencher'!C70</f>
        <v>UPA BARRA DE JANGADA</v>
      </c>
      <c r="C61" s="4" t="str">
        <f>'[1]TCE - ANEXO IV - Preencher'!E70</f>
        <v>3.99 - Outras despesas com Material de Consumo</v>
      </c>
      <c r="D61" s="3">
        <f>'[1]TCE - ANEXO IV - Preencher'!F70</f>
        <v>78515210000100</v>
      </c>
      <c r="E61" s="5" t="str">
        <f>'[1]TCE - ANEXO IV - Preencher'!G70</f>
        <v>CONTROLLER COMERCIO E SERVICOS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008458</v>
      </c>
      <c r="I61" s="6" t="str">
        <f>IF('[1]TCE - ANEXO IV - Preencher'!K70="","",'[1]TCE - ANEXO IV - Preencher'!K70)</f>
        <v>27/07/2020</v>
      </c>
      <c r="J61" s="5" t="str">
        <f>'[1]TCE - ANEXO IV - Preencher'!L70</f>
        <v>42200727586873000184550010000084581309583621</v>
      </c>
      <c r="K61" s="5" t="str">
        <f>IF(F61="B",LEFT('[1]TCE - ANEXO IV - Preencher'!M70,2),IF(F61="S",LEFT('[1]TCE - ANEXO IV - Preencher'!M70,7),IF('[1]TCE - ANEXO IV - Preencher'!H70="","")))</f>
        <v>42</v>
      </c>
      <c r="L61" s="7" t="str">
        <f>'[1]TCE - ANEXO IV - Preencher'!N70</f>
        <v>2524,83</v>
      </c>
    </row>
    <row r="62" spans="1:12" s="8" customFormat="1" ht="19.5" customHeight="1" x14ac:dyDescent="0.2">
      <c r="A62" s="3">
        <f>IFERROR(VLOOKUP(B62,'[1]DADOS (OCULTAR)'!$P$3:$R$53,3,0),"")</f>
        <v>9039744000941</v>
      </c>
      <c r="B62" s="4" t="str">
        <f>'[1]TCE - ANEXO IV - Preencher'!C71</f>
        <v>UPA BARRA DE JANGADA</v>
      </c>
      <c r="C62" s="4" t="str">
        <f>'[1]TCE - ANEXO IV - Preencher'!E71</f>
        <v>5.1 - Locação de Equipamentos Médicos-Hospitalares</v>
      </c>
      <c r="D62" s="3">
        <f>'[1]TCE - ANEXO IV - Preencher'!F71</f>
        <v>331788002405</v>
      </c>
      <c r="E62" s="5" t="str">
        <f>'[1]TCE - ANEXO IV - Preencher'!G71</f>
        <v>AIR LIQUIDE BRASIL LTDA</v>
      </c>
      <c r="F62" s="5" t="str">
        <f>'[1]TCE - ANEXO IV - Preencher'!H71</f>
        <v>S</v>
      </c>
      <c r="G62" s="5" t="str">
        <f>'[1]TCE - ANEXO IV - Preencher'!I71</f>
        <v>S</v>
      </c>
      <c r="H62" s="5">
        <f>'[1]TCE - ANEXO IV - Preencher'!J71</f>
        <v>39435</v>
      </c>
      <c r="I62" s="6">
        <f>IF('[1]TCE - ANEXO IV - Preencher'!K71="","",'[1]TCE - ANEXO IV - Preencher'!K71)</f>
        <v>44041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2602902</v>
      </c>
      <c r="L62" s="7">
        <f>'[1]TCE - ANEXO IV - Preencher'!N71</f>
        <v>2715.57</v>
      </c>
    </row>
    <row r="63" spans="1:12" s="8" customFormat="1" ht="19.5" customHeight="1" x14ac:dyDescent="0.2">
      <c r="A63" s="3">
        <f>IFERROR(VLOOKUP(B63,'[1]DADOS (OCULTAR)'!$P$3:$R$53,3,0),"")</f>
        <v>9039744000941</v>
      </c>
      <c r="B63" s="4" t="str">
        <f>'[1]TCE - ANEXO IV - Preencher'!C72</f>
        <v>UPA BARRA DE JANGADA</v>
      </c>
      <c r="C63" s="4" t="str">
        <f>'[1]TCE - ANEXO IV - Preencher'!E72</f>
        <v>5.5 - Reparo e Manutenção de Máquinas e Equipamentos</v>
      </c>
      <c r="D63" s="3">
        <f>'[1]TCE - ANEXO IV - Preencher'!F72</f>
        <v>1141468000169</v>
      </c>
      <c r="E63" s="5" t="str">
        <f>'[1]TCE - ANEXO IV - Preencher'!G72</f>
        <v>MEDCALL COM SERV E REP DE MAT RAD MED HO</v>
      </c>
      <c r="F63" s="5" t="str">
        <f>'[1]TCE - ANEXO IV - Preencher'!H72</f>
        <v>S</v>
      </c>
      <c r="G63" s="5" t="str">
        <f>'[1]TCE - ANEXO IV - Preencher'!I72</f>
        <v>S</v>
      </c>
      <c r="H63" s="5">
        <f>'[1]TCE - ANEXO IV - Preencher'!J72</f>
        <v>2113</v>
      </c>
      <c r="I63" s="6">
        <f>IF('[1]TCE - ANEXO IV - Preencher'!K72="","",'[1]TCE - ANEXO IV - Preencher'!K72)</f>
        <v>44048</v>
      </c>
      <c r="J63" s="5" t="str">
        <f>'[1]TCE - ANEXO IV - Preencher'!L72</f>
        <v>FJKT-NFYY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356.33</v>
      </c>
    </row>
    <row r="64" spans="1:12" s="8" customFormat="1" ht="19.5" customHeight="1" x14ac:dyDescent="0.2">
      <c r="A64" s="3">
        <f>IFERROR(VLOOKUP(B64,'[1]DADOS (OCULTAR)'!$P$3:$R$53,3,0),"")</f>
        <v>9039744000941</v>
      </c>
      <c r="B64" s="4" t="str">
        <f>'[1]TCE - ANEXO IV - Preencher'!C73</f>
        <v>UPA BARRA DE JANGADA</v>
      </c>
      <c r="C64" s="4" t="str">
        <f>'[1]TCE - ANEXO IV - Preencher'!E73</f>
        <v>5.99 - Outros Serviços de Terceiros Pessoa Jurídica</v>
      </c>
      <c r="D64" s="3">
        <f>'[1]TCE - ANEXO IV - Preencher'!F73</f>
        <v>1699696000159</v>
      </c>
      <c r="E64" s="5" t="str">
        <f>'[1]TCE - ANEXO IV - Preencher'!G73</f>
        <v>QUALIAGUA LABORATORIO E CONSULTORIA LTDA</v>
      </c>
      <c r="F64" s="5" t="str">
        <f>'[1]TCE - ANEXO IV - Preencher'!H73</f>
        <v>S</v>
      </c>
      <c r="G64" s="5" t="str">
        <f>'[1]TCE - ANEXO IV - Preencher'!I73</f>
        <v>S</v>
      </c>
      <c r="H64" s="5">
        <f>'[1]TCE - ANEXO IV - Preencher'!J73</f>
        <v>50095</v>
      </c>
      <c r="I64" s="6">
        <f>IF('[1]TCE - ANEXO IV - Preencher'!K73="","",'[1]TCE - ANEXO IV - Preencher'!K73)</f>
        <v>44046</v>
      </c>
      <c r="J64" s="5" t="str">
        <f>'[1]TCE - ANEXO IV - Preencher'!L73</f>
        <v>LR3E-WDBI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188</v>
      </c>
    </row>
    <row r="65" spans="1:12" s="8" customFormat="1" ht="19.5" customHeight="1" x14ac:dyDescent="0.2">
      <c r="A65" s="3">
        <f>IFERROR(VLOOKUP(B65,'[1]DADOS (OCULTAR)'!$P$3:$R$53,3,0),"")</f>
        <v>9039744000941</v>
      </c>
      <c r="B65" s="4" t="str">
        <f>'[1]TCE - ANEXO IV - Preencher'!C74</f>
        <v>UPA BARRA DE JANGADA</v>
      </c>
      <c r="C65" s="4" t="str">
        <f>'[1]TCE - ANEXO IV - Preencher'!E74</f>
        <v>5.19 - Serviços Gráficos, de Encadernação e de Emolduração</v>
      </c>
      <c r="D65" s="3">
        <f>'[1]TCE - ANEXO IV - Preencher'!F74</f>
        <v>1706140000142</v>
      </c>
      <c r="E65" s="5" t="str">
        <f>'[1]TCE - ANEXO IV - Preencher'!G74</f>
        <v>LUCIANO DE ANDRADE DE LIMA</v>
      </c>
      <c r="F65" s="5" t="str">
        <f>'[1]TCE - ANEXO IV - Preencher'!H74</f>
        <v>S</v>
      </c>
      <c r="G65" s="5" t="str">
        <f>'[1]TCE - ANEXO IV - Preencher'!I74</f>
        <v>S</v>
      </c>
      <c r="H65" s="5">
        <f>'[1]TCE - ANEXO IV - Preencher'!J74</f>
        <v>141</v>
      </c>
      <c r="I65" s="6">
        <f>IF('[1]TCE - ANEXO IV - Preencher'!K74="","",'[1]TCE - ANEXO IV - Preencher'!K74)</f>
        <v>44018</v>
      </c>
      <c r="J65" s="5" t="str">
        <f>'[1]TCE - ANEXO IV - Preencher'!L74</f>
        <v>MWWH49015</v>
      </c>
      <c r="K65" s="5" t="str">
        <f>IF(F65="B",LEFT('[1]TCE - ANEXO IV - Preencher'!M74,2),IF(F65="S",LEFT('[1]TCE - ANEXO IV - Preencher'!M74,7),IF('[1]TCE - ANEXO IV - Preencher'!H74="","")))</f>
        <v>2607901</v>
      </c>
      <c r="L65" s="7">
        <f>'[1]TCE - ANEXO IV - Preencher'!N74</f>
        <v>50</v>
      </c>
    </row>
    <row r="66" spans="1:12" s="8" customFormat="1" ht="19.5" customHeight="1" x14ac:dyDescent="0.2">
      <c r="A66" s="3">
        <f>IFERROR(VLOOKUP(B66,'[1]DADOS (OCULTAR)'!$P$3:$R$53,3,0),"")</f>
        <v>9039744000941</v>
      </c>
      <c r="B66" s="4" t="str">
        <f>'[1]TCE - ANEXO IV - Preencher'!C75</f>
        <v>UPA BARRA DE JANGADA</v>
      </c>
      <c r="C66" s="4" t="str">
        <f>'[1]TCE - ANEXO IV - Preencher'!E75</f>
        <v>5.2 - Serviços Técnicos Profissionais</v>
      </c>
      <c r="D66" s="3">
        <f>'[1]TCE - ANEXO IV - Preencher'!F75</f>
        <v>2512303000119</v>
      </c>
      <c r="E66" s="5" t="str">
        <f>'[1]TCE - ANEXO IV - Preencher'!G75</f>
        <v>NOROES AZEVEDO &amp; ADVOGADOS ASSOCIADOS</v>
      </c>
      <c r="F66" s="5" t="str">
        <f>'[1]TCE - ANEXO IV - Preencher'!H75</f>
        <v>S</v>
      </c>
      <c r="G66" s="5" t="str">
        <f>'[1]TCE - ANEXO IV - Preencher'!I75</f>
        <v>S</v>
      </c>
      <c r="H66" s="5">
        <f>'[1]TCE - ANEXO IV - Preencher'!J75</f>
        <v>4155</v>
      </c>
      <c r="I66" s="6">
        <f>IF('[1]TCE - ANEXO IV - Preencher'!K75="","",'[1]TCE - ANEXO IV - Preencher'!K75)</f>
        <v>44014</v>
      </c>
      <c r="J66" s="5" t="str">
        <f>'[1]TCE - ANEXO IV - Preencher'!L75</f>
        <v>8KAL-CSXJ</v>
      </c>
      <c r="K66" s="5" t="str">
        <f>IF(F66="B",LEFT('[1]TCE - ANEXO IV - Preencher'!M75,2),IF(F66="S",LEFT('[1]TCE - ANEXO IV - Preencher'!M75,7),IF('[1]TCE - ANEXO IV - Preencher'!H75="","")))</f>
        <v>261160</v>
      </c>
      <c r="L66" s="7">
        <f>'[1]TCE - ANEXO IV - Preencher'!N75</f>
        <v>1425</v>
      </c>
    </row>
    <row r="67" spans="1:12" s="8" customFormat="1" ht="19.5" customHeight="1" x14ac:dyDescent="0.2">
      <c r="A67" s="3">
        <f>IFERROR(VLOOKUP(B67,'[1]DADOS (OCULTAR)'!$P$3:$R$53,3,0),"")</f>
        <v>9039744000941</v>
      </c>
      <c r="B67" s="4" t="str">
        <f>'[1]TCE - ANEXO IV - Preencher'!C76</f>
        <v>UPA BARRA DE JANGADA</v>
      </c>
      <c r="C67" s="4" t="str">
        <f>'[1]TCE - ANEXO IV - Preencher'!E76</f>
        <v>5.2 - Serviços Técnicos Profissionais</v>
      </c>
      <c r="D67" s="3">
        <f>'[1]TCE - ANEXO IV - Preencher'!F76</f>
        <v>2512303000119</v>
      </c>
      <c r="E67" s="5" t="str">
        <f>'[1]TCE - ANEXO IV - Preencher'!G76</f>
        <v>NOROES AZEVEDO &amp; ADVOGADOS ASSOCIADOS</v>
      </c>
      <c r="F67" s="5" t="str">
        <f>'[1]TCE - ANEXO IV - Preencher'!H76</f>
        <v>S</v>
      </c>
      <c r="G67" s="5" t="str">
        <f>'[1]TCE - ANEXO IV - Preencher'!I76</f>
        <v>S</v>
      </c>
      <c r="H67" s="5">
        <f>'[1]TCE - ANEXO IV - Preencher'!J76</f>
        <v>4156</v>
      </c>
      <c r="I67" s="6">
        <f>IF('[1]TCE - ANEXO IV - Preencher'!K76="","",'[1]TCE - ANEXO IV - Preencher'!K76)</f>
        <v>44014</v>
      </c>
      <c r="J67" s="5" t="str">
        <f>'[1]TCE - ANEXO IV - Preencher'!L76</f>
        <v>WIDL-6MBR</v>
      </c>
      <c r="K67" s="5" t="str">
        <f>IF(F67="B",LEFT('[1]TCE - ANEXO IV - Preencher'!M76,2),IF(F67="S",LEFT('[1]TCE - ANEXO IV - Preencher'!M76,7),IF('[1]TCE - ANEXO IV - Preencher'!H76="","")))</f>
        <v>261160</v>
      </c>
      <c r="L67" s="7">
        <f>'[1]TCE - ANEXO IV - Preencher'!N76</f>
        <v>2185</v>
      </c>
    </row>
    <row r="68" spans="1:12" s="8" customFormat="1" ht="19.5" customHeight="1" x14ac:dyDescent="0.2">
      <c r="A68" s="3">
        <f>IFERROR(VLOOKUP(B68,'[1]DADOS (OCULTAR)'!$P$3:$R$53,3,0),"")</f>
        <v>9039744000941</v>
      </c>
      <c r="B68" s="4" t="str">
        <f>'[1]TCE - ANEXO IV - Preencher'!C77</f>
        <v>UPA BARRA DE JANGADA</v>
      </c>
      <c r="C68" s="4" t="str">
        <f>'[1]TCE - ANEXO IV - Preencher'!E77</f>
        <v>5.18 - Teledonia Fixa</v>
      </c>
      <c r="D68" s="3">
        <f>'[1]TCE - ANEXO IV - Preencher'!F77</f>
        <v>3423730000193</v>
      </c>
      <c r="E68" s="5" t="str">
        <f>'[1]TCE - ANEXO IV - Preencher'!G77</f>
        <v>SMART TELECOMUNICACOES E SERVICOS LTDA</v>
      </c>
      <c r="F68" s="5" t="str">
        <f>'[1]TCE - ANEXO IV - Preencher'!H77</f>
        <v>S</v>
      </c>
      <c r="G68" s="5" t="str">
        <f>'[1]TCE - ANEXO IV - Preencher'!I77</f>
        <v>S</v>
      </c>
      <c r="H68" s="5">
        <f>'[1]TCE - ANEXO IV - Preencher'!J77</f>
        <v>324872260</v>
      </c>
      <c r="I68" s="6">
        <f>IF('[1]TCE - ANEXO IV - Preencher'!K77="","",'[1]TCE - ANEXO IV - Preencher'!K77)</f>
        <v>44015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261160</v>
      </c>
      <c r="L68" s="7">
        <f>'[1]TCE - ANEXO IV - Preencher'!N77</f>
        <v>950</v>
      </c>
    </row>
    <row r="69" spans="1:12" s="8" customFormat="1" ht="19.5" customHeight="1" x14ac:dyDescent="0.2">
      <c r="A69" s="3">
        <f>IFERROR(VLOOKUP(B69,'[1]DADOS (OCULTAR)'!$P$3:$R$53,3,0),"")</f>
        <v>9039744000941</v>
      </c>
      <c r="B69" s="4" t="str">
        <f>'[1]TCE - ANEXO IV - Preencher'!C78</f>
        <v>UPA BARRA DE JANGADA</v>
      </c>
      <c r="C69" s="4" t="str">
        <f>'[1]TCE - ANEXO IV - Preencher'!E78</f>
        <v>5.9 - Telefonia Móvel</v>
      </c>
      <c r="D69" s="3">
        <f>'[1]TCE - ANEXO IV - Preencher'!F78</f>
        <v>4206050008246</v>
      </c>
      <c r="E69" s="5" t="str">
        <f>'[1]TCE - ANEXO IV - Preencher'!G78</f>
        <v>TIM CELULAR SA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07/2020-1</v>
      </c>
      <c r="I69" s="6">
        <f>IF('[1]TCE - ANEXO IV - Preencher'!K78="","",'[1]TCE - ANEXO IV - Preencher'!K78)</f>
        <v>44026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111.6</v>
      </c>
    </row>
    <row r="70" spans="1:12" s="8" customFormat="1" ht="19.5" customHeight="1" x14ac:dyDescent="0.2">
      <c r="A70" s="3">
        <f>IFERROR(VLOOKUP(B70,'[1]DADOS (OCULTAR)'!$P$3:$R$53,3,0),"")</f>
        <v>9039744000941</v>
      </c>
      <c r="B70" s="4" t="str">
        <f>'[1]TCE - ANEXO IV - Preencher'!C79</f>
        <v>UPA BARRA DE JANGADA</v>
      </c>
      <c r="C70" s="4" t="str">
        <f>'[1]TCE - ANEXO IV - Preencher'!E79</f>
        <v>5.17 - Manutenção de Software, Certificação Digital e Microfilmagem</v>
      </c>
      <c r="D70" s="3">
        <f>'[1]TCE - ANEXO IV - Preencher'!F79</f>
        <v>4732857000157</v>
      </c>
      <c r="E70" s="5" t="str">
        <f>'[1]TCE - ANEXO IV - Preencher'!G79</f>
        <v>SINTESE PREST SERV ASS GESTAO EMP LTDA</v>
      </c>
      <c r="F70" s="5" t="str">
        <f>'[1]TCE - ANEXO IV - Preencher'!H79</f>
        <v>S</v>
      </c>
      <c r="G70" s="5" t="str">
        <f>'[1]TCE - ANEXO IV - Preencher'!I79</f>
        <v>S</v>
      </c>
      <c r="H70" s="5">
        <f>'[1]TCE - ANEXO IV - Preencher'!J79</f>
        <v>10965</v>
      </c>
      <c r="I70" s="6">
        <f>IF('[1]TCE - ANEXO IV - Preencher'!K79="","",'[1]TCE - ANEXO IV - Preencher'!K79)</f>
        <v>44048</v>
      </c>
      <c r="J70" s="5" t="str">
        <f>'[1]TCE - ANEXO IV - Preencher'!L79</f>
        <v>HWHM-3GJH</v>
      </c>
      <c r="K70" s="5" t="str">
        <f>IF(F70="B",LEFT('[1]TCE - ANEXO IV - Preencher'!M79,2),IF(F70="S",LEFT('[1]TCE - ANEXO IV - Preencher'!M79,7),IF('[1]TCE - ANEXO IV - Preencher'!H79="","")))</f>
        <v>261160</v>
      </c>
      <c r="L70" s="7">
        <f>'[1]TCE - ANEXO IV - Preencher'!N79</f>
        <v>1733.91</v>
      </c>
    </row>
    <row r="71" spans="1:12" s="8" customFormat="1" ht="19.5" customHeight="1" x14ac:dyDescent="0.2">
      <c r="A71" s="3">
        <f>IFERROR(VLOOKUP(B71,'[1]DADOS (OCULTAR)'!$P$3:$R$53,3,0),"")</f>
        <v>9039744000941</v>
      </c>
      <c r="B71" s="4" t="str">
        <f>'[1]TCE - ANEXO IV - Preencher'!C80</f>
        <v>UPA BARRA DE JANGADA</v>
      </c>
      <c r="C71" s="4" t="str">
        <f>'[1]TCE - ANEXO IV - Preencher'!E80</f>
        <v>5.99 - Outros Serviços de Terceiros Pessoa Jurídica</v>
      </c>
      <c r="D71" s="3">
        <f>'[1]TCE - ANEXO IV - Preencher'!F80</f>
        <v>5467959000155</v>
      </c>
      <c r="E71" s="5" t="str">
        <f>'[1]TCE - ANEXO IV - Preencher'!G80</f>
        <v>MOTO 29 SERVIÇO DE ENTREGA LTDA</v>
      </c>
      <c r="F71" s="5" t="str">
        <f>'[1]TCE - ANEXO IV - Preencher'!H80</f>
        <v>S</v>
      </c>
      <c r="G71" s="5" t="str">
        <f>'[1]TCE - ANEXO IV - Preencher'!I80</f>
        <v>S</v>
      </c>
      <c r="H71" s="5">
        <f>'[1]TCE - ANEXO IV - Preencher'!J80</f>
        <v>1449</v>
      </c>
      <c r="I71" s="6">
        <f>IF('[1]TCE - ANEXO IV - Preencher'!K80="","",'[1]TCE - ANEXO IV - Preencher'!K80)</f>
        <v>44050</v>
      </c>
      <c r="J71" s="5" t="str">
        <f>'[1]TCE - ANEXO IV - Preencher'!L80</f>
        <v>HEMW03880</v>
      </c>
      <c r="K71" s="5" t="str">
        <f>IF(F71="B",LEFT('[1]TCE - ANEXO IV - Preencher'!M80,2),IF(F71="S",LEFT('[1]TCE - ANEXO IV - Preencher'!M80,7),IF('[1]TCE - ANEXO IV - Preencher'!H80="","")))</f>
        <v>260790</v>
      </c>
      <c r="L71" s="7">
        <f>'[1]TCE - ANEXO IV - Preencher'!N80</f>
        <v>379.76</v>
      </c>
    </row>
    <row r="72" spans="1:12" s="8" customFormat="1" ht="19.5" customHeight="1" x14ac:dyDescent="0.2">
      <c r="A72" s="3">
        <f>IFERROR(VLOOKUP(B72,'[1]DADOS (OCULTAR)'!$P$3:$R$53,3,0),"")</f>
        <v>9039744000941</v>
      </c>
      <c r="B72" s="4" t="str">
        <f>'[1]TCE - ANEXO IV - Preencher'!C81</f>
        <v>UPA BARRA DE JANGADA</v>
      </c>
      <c r="C72" s="4" t="str">
        <f>'[1]TCE - ANEXO IV - Preencher'!E81</f>
        <v>5.99 - Outros Serviços de Terceiros Pessoa Jurídica</v>
      </c>
      <c r="D72" s="3">
        <f>'[1]TCE - ANEXO IV - Preencher'!F81</f>
        <v>5467959000155</v>
      </c>
      <c r="E72" s="5" t="str">
        <f>'[1]TCE - ANEXO IV - Preencher'!G81</f>
        <v>MOTO 29 SERVIÇO DE ENTREGA LTDA</v>
      </c>
      <c r="F72" s="5" t="str">
        <f>'[1]TCE - ANEXO IV - Preencher'!H81</f>
        <v>S</v>
      </c>
      <c r="G72" s="5" t="str">
        <f>'[1]TCE - ANEXO IV - Preencher'!I81</f>
        <v>S</v>
      </c>
      <c r="H72" s="5">
        <f>'[1]TCE - ANEXO IV - Preencher'!J81</f>
        <v>1441</v>
      </c>
      <c r="I72" s="6">
        <f>IF('[1]TCE - ANEXO IV - Preencher'!K81="","",'[1]TCE - ANEXO IV - Preencher'!K81)</f>
        <v>44027</v>
      </c>
      <c r="J72" s="5" t="str">
        <f>'[1]TCE - ANEXO IV - Preencher'!L81</f>
        <v>XNQO04001</v>
      </c>
      <c r="K72" s="5" t="str">
        <f>IF(F72="B",LEFT('[1]TCE - ANEXO IV - Preencher'!M81,2),IF(F72="S",LEFT('[1]TCE - ANEXO IV - Preencher'!M81,7),IF('[1]TCE - ANEXO IV - Preencher'!H81="","")))</f>
        <v>260790</v>
      </c>
      <c r="L72" s="7">
        <f>'[1]TCE - ANEXO IV - Preencher'!N81</f>
        <v>3548.51</v>
      </c>
    </row>
    <row r="73" spans="1:12" s="8" customFormat="1" ht="19.5" customHeight="1" x14ac:dyDescent="0.2">
      <c r="A73" s="3">
        <f>IFERROR(VLOOKUP(B73,'[1]DADOS (OCULTAR)'!$P$3:$R$53,3,0),"")</f>
        <v>9039744000941</v>
      </c>
      <c r="B73" s="4" t="str">
        <f>'[1]TCE - ANEXO IV - Preencher'!C82</f>
        <v>UPA BARRA DE JANGADA</v>
      </c>
      <c r="C73" s="4" t="str">
        <f>'[1]TCE - ANEXO IV - Preencher'!E82</f>
        <v>5.15 - Serviços Domésticos</v>
      </c>
      <c r="D73" s="3">
        <f>'[1]TCE - ANEXO IV - Preencher'!F82</f>
        <v>6272575004803</v>
      </c>
      <c r="E73" s="5" t="str">
        <f>'[1]TCE - ANEXO IV - Preencher'!G82</f>
        <v>LAVEBRAS GESTAO DE TEXTEIS S A</v>
      </c>
      <c r="F73" s="5" t="str">
        <f>'[1]TCE - ANEXO IV - Preencher'!H82</f>
        <v>S</v>
      </c>
      <c r="G73" s="5" t="str">
        <f>'[1]TCE - ANEXO IV - Preencher'!I82</f>
        <v>S</v>
      </c>
      <c r="H73" s="5">
        <f>'[1]TCE - ANEXO IV - Preencher'!J82</f>
        <v>3462</v>
      </c>
      <c r="I73" s="6">
        <f>IF('[1]TCE - ANEXO IV - Preencher'!K82="","",'[1]TCE - ANEXO IV - Preencher'!K82)</f>
        <v>44041</v>
      </c>
      <c r="J73" s="5" t="str">
        <f>'[1]TCE - ANEXO IV - Preencher'!L82</f>
        <v>IROV74780</v>
      </c>
      <c r="K73" s="5" t="str">
        <f>IF(F73="B",LEFT('[1]TCE - ANEXO IV - Preencher'!M82,2),IF(F73="S",LEFT('[1]TCE - ANEXO IV - Preencher'!M82,7),IF('[1]TCE - ANEXO IV - Preencher'!H82="","")))</f>
        <v>261070</v>
      </c>
      <c r="L73" s="7">
        <f>'[1]TCE - ANEXO IV - Preencher'!N82</f>
        <v>6452.71</v>
      </c>
    </row>
    <row r="74" spans="1:12" s="8" customFormat="1" ht="19.5" customHeight="1" x14ac:dyDescent="0.2">
      <c r="A74" s="3">
        <f>IFERROR(VLOOKUP(B74,'[1]DADOS (OCULTAR)'!$P$3:$R$53,3,0),"")</f>
        <v>9039744000941</v>
      </c>
      <c r="B74" s="4" t="str">
        <f>'[1]TCE - ANEXO IV - Preencher'!C83</f>
        <v>UPA BARRA DE JANGADA</v>
      </c>
      <c r="C74" s="4" t="str">
        <f>'[1]TCE - ANEXO IV - Preencher'!E83</f>
        <v>5.5 - Reparo e Manutenção de Máquinas e Equipamentos</v>
      </c>
      <c r="D74" s="3">
        <f>'[1]TCE - ANEXO IV - Preencher'!F83</f>
        <v>7146768000117</v>
      </c>
      <c r="E74" s="5" t="str">
        <f>'[1]TCE - ANEXO IV - Preencher'!G83</f>
        <v>SERV IMAGEM NORDESTE ASSISTENCIA TECNICA</v>
      </c>
      <c r="F74" s="5" t="str">
        <f>'[1]TCE - ANEXO IV - Preencher'!H83</f>
        <v>S</v>
      </c>
      <c r="G74" s="5" t="str">
        <f>'[1]TCE - ANEXO IV - Preencher'!I83</f>
        <v>S</v>
      </c>
      <c r="H74" s="5">
        <f>'[1]TCE - ANEXO IV - Preencher'!J83</f>
        <v>3512</v>
      </c>
      <c r="I74" s="6">
        <f>IF('[1]TCE - ANEXO IV - Preencher'!K83="","",'[1]TCE - ANEXO IV - Preencher'!K83)</f>
        <v>44041</v>
      </c>
      <c r="J74" s="5" t="str">
        <f>'[1]TCE - ANEXO IV - Preencher'!L83</f>
        <v>HDHR53116</v>
      </c>
      <c r="K74" s="5" t="str">
        <f>IF(F74="B",LEFT('[1]TCE - ANEXO IV - Preencher'!M83,2),IF(F74="S",LEFT('[1]TCE - ANEXO IV - Preencher'!M83,7),IF('[1]TCE - ANEXO IV - Preencher'!H83="","")))</f>
        <v>260790</v>
      </c>
      <c r="L74" s="7">
        <f>'[1]TCE - ANEXO IV - Preencher'!N83</f>
        <v>2059</v>
      </c>
    </row>
    <row r="75" spans="1:12" s="8" customFormat="1" ht="19.5" customHeight="1" x14ac:dyDescent="0.2">
      <c r="A75" s="3">
        <f>IFERROR(VLOOKUP(B75,'[1]DADOS (OCULTAR)'!$P$3:$R$53,3,0),"")</f>
        <v>9039744000941</v>
      </c>
      <c r="B75" s="4" t="str">
        <f>'[1]TCE - ANEXO IV - Preencher'!C84</f>
        <v>UPA BARRA DE JANGADA</v>
      </c>
      <c r="C75" s="4" t="str">
        <f>'[1]TCE - ANEXO IV - Preencher'!E84</f>
        <v>5.5 - Reparo e Manutenção de Máquinas e Equipamentos</v>
      </c>
      <c r="D75" s="3">
        <f>'[1]TCE - ANEXO IV - Preencher'!F84</f>
        <v>8845988000100</v>
      </c>
      <c r="E75" s="5" t="str">
        <f>'[1]TCE - ANEXO IV - Preencher'!G84</f>
        <v>ACESSPLUS MANUTENCAO LTDA ME</v>
      </c>
      <c r="F75" s="5" t="str">
        <f>'[1]TCE - ANEXO IV - Preencher'!H84</f>
        <v>S</v>
      </c>
      <c r="G75" s="5" t="str">
        <f>'[1]TCE - ANEXO IV - Preencher'!I84</f>
        <v>S</v>
      </c>
      <c r="H75" s="5">
        <f>'[1]TCE - ANEXO IV - Preencher'!J84</f>
        <v>4396</v>
      </c>
      <c r="I75" s="6">
        <f>IF('[1]TCE - ANEXO IV - Preencher'!K84="","",'[1]TCE - ANEXO IV - Preencher'!K84)</f>
        <v>44044</v>
      </c>
      <c r="J75" s="5" t="str">
        <f>'[1]TCE - ANEXO IV - Preencher'!L84</f>
        <v>ZXII-MHFY</v>
      </c>
      <c r="K75" s="5" t="str">
        <f>IF(F75="B",LEFT('[1]TCE - ANEXO IV - Preencher'!M84,2),IF(F75="S",LEFT('[1]TCE - ANEXO IV - Preencher'!M84,7),IF('[1]TCE - ANEXO IV - Preencher'!H84="","")))</f>
        <v>261160</v>
      </c>
      <c r="L75" s="7">
        <f>'[1]TCE - ANEXO IV - Preencher'!N84</f>
        <v>352.12</v>
      </c>
    </row>
    <row r="76" spans="1:12" s="8" customFormat="1" ht="19.5" customHeight="1" x14ac:dyDescent="0.2">
      <c r="A76" s="3">
        <f>IFERROR(VLOOKUP(B76,'[1]DADOS (OCULTAR)'!$P$3:$R$53,3,0),"")</f>
        <v>9039744000941</v>
      </c>
      <c r="B76" s="4" t="str">
        <f>'[1]TCE - ANEXO IV - Preencher'!C85</f>
        <v>UPA BARRA DE JANGADA</v>
      </c>
      <c r="C76" s="4" t="str">
        <f>'[1]TCE - ANEXO IV - Preencher'!E85</f>
        <v>5.5 - Reparo e Manutenção de Máquinas e Equipamentos</v>
      </c>
      <c r="D76" s="3">
        <f>'[1]TCE - ANEXO IV - Preencher'!F85</f>
        <v>9014387000100</v>
      </c>
      <c r="E76" s="5" t="str">
        <f>'[1]TCE - ANEXO IV - Preencher'!G85</f>
        <v>COMPLETA SERV DE AR CONDIC E LOC LTDA.ME</v>
      </c>
      <c r="F76" s="5" t="str">
        <f>'[1]TCE - ANEXO IV - Preencher'!H85</f>
        <v>S</v>
      </c>
      <c r="G76" s="5" t="str">
        <f>'[1]TCE - ANEXO IV - Preencher'!I85</f>
        <v>S</v>
      </c>
      <c r="H76" s="5">
        <f>'[1]TCE - ANEXO IV - Preencher'!J85</f>
        <v>1277</v>
      </c>
      <c r="I76" s="6">
        <f>IF('[1]TCE - ANEXO IV - Preencher'!K85="","",'[1]TCE - ANEXO IV - Preencher'!K85)</f>
        <v>44034</v>
      </c>
      <c r="J76" s="5" t="str">
        <f>'[1]TCE - ANEXO IV - Preencher'!L85</f>
        <v>XELH-JCHD</v>
      </c>
      <c r="K76" s="5" t="str">
        <f>IF(F76="B",LEFT('[1]TCE - ANEXO IV - Preencher'!M85,2),IF(F76="S",LEFT('[1]TCE - ANEXO IV - Preencher'!M85,7),IF('[1]TCE - ANEXO IV - Preencher'!H85="","")))</f>
        <v>261160</v>
      </c>
      <c r="L76" s="7">
        <f>'[1]TCE - ANEXO IV - Preencher'!N85</f>
        <v>3980.13</v>
      </c>
    </row>
    <row r="77" spans="1:12" s="8" customFormat="1" ht="19.5" customHeight="1" x14ac:dyDescent="0.2">
      <c r="A77" s="3">
        <f>IFERROR(VLOOKUP(B77,'[1]DADOS (OCULTAR)'!$P$3:$R$53,3,0),"")</f>
        <v>9039744000941</v>
      </c>
      <c r="B77" s="4" t="str">
        <f>'[1]TCE - ANEXO IV - Preencher'!C86</f>
        <v>UPA BARRA DE JANGADA</v>
      </c>
      <c r="C77" s="4" t="str">
        <f>'[1]TCE - ANEXO IV - Preencher'!E86</f>
        <v>5.3 - Locação de Máquinas e Equipamentos</v>
      </c>
      <c r="D77" s="3">
        <f>'[1]TCE - ANEXO IV - Preencher'!F86</f>
        <v>9014387000100</v>
      </c>
      <c r="E77" s="5" t="str">
        <f>'[1]TCE - ANEXO IV - Preencher'!G86</f>
        <v>COMPLETA SERV DE AR CONDIC E LOC LTDA.ME</v>
      </c>
      <c r="F77" s="5" t="str">
        <f>'[1]TCE - ANEXO IV - Preencher'!H86</f>
        <v>S</v>
      </c>
      <c r="G77" s="5" t="str">
        <f>'[1]TCE - ANEXO IV - Preencher'!I86</f>
        <v>S</v>
      </c>
      <c r="H77" s="5">
        <f>'[1]TCE - ANEXO IV - Preencher'!J86</f>
        <v>7</v>
      </c>
      <c r="I77" s="6">
        <f>IF('[1]TCE - ANEXO IV - Preencher'!K86="","",'[1]TCE - ANEXO IV - Preencher'!K86)</f>
        <v>44032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261160</v>
      </c>
      <c r="L77" s="7">
        <f>'[1]TCE - ANEXO IV - Preencher'!N86</f>
        <v>260</v>
      </c>
    </row>
    <row r="78" spans="1:12" s="8" customFormat="1" ht="19.5" customHeight="1" x14ac:dyDescent="0.2">
      <c r="A78" s="3">
        <f>IFERROR(VLOOKUP(B78,'[1]DADOS (OCULTAR)'!$P$3:$R$53,3,0),"")</f>
        <v>9039744000941</v>
      </c>
      <c r="B78" s="4" t="str">
        <f>'[1]TCE - ANEXO IV - Preencher'!C87</f>
        <v>UPA BARRA DE JANGADA</v>
      </c>
      <c r="C78" s="4" t="str">
        <f>'[1]TCE - ANEXO IV - Preencher'!E87</f>
        <v>3.99 - Outras despesas com Material de Consumo</v>
      </c>
      <c r="D78" s="3">
        <f>'[1]TCE - ANEXO IV - Preencher'!F87</f>
        <v>15242921000138</v>
      </c>
      <c r="E78" s="5" t="str">
        <f>'[1]TCE - ANEXO IV - Preencher'!G87</f>
        <v>M A DE O MENEZES EIRELI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000001698</v>
      </c>
      <c r="I78" s="6" t="str">
        <f>IF('[1]TCE - ANEXO IV - Preencher'!K87="","",'[1]TCE - ANEXO IV - Preencher'!K87)</f>
        <v>31/07/2020</v>
      </c>
      <c r="J78" s="5" t="str">
        <f>'[1]TCE - ANEXO IV - Preencher'!L87</f>
        <v>26200715242921000138550010000016981000005982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27009.15</v>
      </c>
    </row>
    <row r="79" spans="1:12" s="8" customFormat="1" ht="19.5" customHeight="1" x14ac:dyDescent="0.2">
      <c r="A79" s="3">
        <f>IFERROR(VLOOKUP(B79,'[1]DADOS (OCULTAR)'!$P$3:$R$53,3,0),"")</f>
        <v>9039744000941</v>
      </c>
      <c r="B79" s="4" t="str">
        <f>'[1]TCE - ANEXO IV - Preencher'!C88</f>
        <v>UPA BARRA DE JANGADA</v>
      </c>
      <c r="C79" s="4" t="str">
        <f>'[1]TCE - ANEXO IV - Preencher'!E88</f>
        <v>1.99 - Outras Despesas com Pessoal</v>
      </c>
      <c r="D79" s="3">
        <f>'[1]TCE - ANEXO IV - Preencher'!F88</f>
        <v>9759606000180</v>
      </c>
      <c r="E79" s="5" t="str">
        <f>'[1]TCE - ANEXO IV - Preencher'!G88</f>
        <v>SIND DAS EMPRESAS DE TRANSP PASAG DO EST DE PE</v>
      </c>
      <c r="F79" s="5" t="str">
        <f>'[1]TCE - ANEXO IV - Preencher'!H88</f>
        <v>S</v>
      </c>
      <c r="G79" s="5" t="str">
        <f>'[1]TCE - ANEXO IV - Preencher'!I88</f>
        <v>N</v>
      </c>
      <c r="H79" s="5" t="str">
        <f>'[1]TCE - ANEXO IV - Preencher'!J88</f>
        <v>2938/24793</v>
      </c>
      <c r="I79" s="6">
        <f>IF('[1]TCE - ANEXO IV - Preencher'!K88="","",'[1]TCE - ANEXO IV - Preencher'!K88)</f>
        <v>44026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</v>
      </c>
      <c r="L79" s="7">
        <f>'[1]TCE - ANEXO IV - Preencher'!N88</f>
        <v>14126.39</v>
      </c>
    </row>
    <row r="80" spans="1:12" s="8" customFormat="1" ht="19.5" customHeight="1" x14ac:dyDescent="0.2">
      <c r="A80" s="3">
        <f>IFERROR(VLOOKUP(B80,'[1]DADOS (OCULTAR)'!$P$3:$R$53,3,0),"")</f>
        <v>9039744000941</v>
      </c>
      <c r="B80" s="4" t="str">
        <f>'[1]TCE - ANEXO IV - Preencher'!C89</f>
        <v>UPA BARRA DE JANGADA</v>
      </c>
      <c r="C80" s="4" t="str">
        <f>'[1]TCE - ANEXO IV - Preencher'!E89</f>
        <v>1.99 - Outras Despesas com Pessoal</v>
      </c>
      <c r="D80" s="3">
        <f>'[1]TCE - ANEXO IV - Preencher'!F89</f>
        <v>9759606000260</v>
      </c>
      <c r="E80" s="5" t="str">
        <f>'[1]TCE - ANEXO IV - Preencher'!G89</f>
        <v>SIND DAS EMPRESAS DE TRANSP PASAG DO EST DE PE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23592951</v>
      </c>
      <c r="I80" s="6">
        <f>IF('[1]TCE - ANEXO IV - Preencher'!K89="","",'[1]TCE - ANEXO IV - Preencher'!K89)</f>
        <v>44034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</v>
      </c>
      <c r="L80" s="7">
        <f>'[1]TCE - ANEXO IV - Preencher'!N89</f>
        <v>35</v>
      </c>
    </row>
    <row r="81" spans="1:12" s="8" customFormat="1" ht="19.5" customHeight="1" x14ac:dyDescent="0.2">
      <c r="A81" s="3">
        <f>IFERROR(VLOOKUP(B81,'[1]DADOS (OCULTAR)'!$P$3:$R$53,3,0),"")</f>
        <v>9039744000941</v>
      </c>
      <c r="B81" s="4" t="str">
        <f>'[1]TCE - ANEXO IV - Preencher'!C90</f>
        <v>UPA BARRA DE JANGADA</v>
      </c>
      <c r="C81" s="4" t="str">
        <f>'[1]TCE - ANEXO IV - Preencher'!E90</f>
        <v>5.23 - Limpeza e Conservação</v>
      </c>
      <c r="D81" s="3">
        <f>'[1]TCE - ANEXO IV - Preencher'!F90</f>
        <v>10229013000190</v>
      </c>
      <c r="E81" s="5" t="str">
        <f>'[1]TCE - ANEXO IV - Preencher'!G90</f>
        <v>INTERCLEAN ADMINISTRACAO LTDA-ME</v>
      </c>
      <c r="F81" s="5" t="str">
        <f>'[1]TCE - ANEXO IV - Preencher'!H90</f>
        <v>S</v>
      </c>
      <c r="G81" s="5" t="str">
        <f>'[1]TCE - ANEXO IV - Preencher'!I90</f>
        <v>S</v>
      </c>
      <c r="H81" s="5">
        <f>'[1]TCE - ANEXO IV - Preencher'!J90</f>
        <v>233</v>
      </c>
      <c r="I81" s="6">
        <f>IF('[1]TCE - ANEXO IV - Preencher'!K90="","",'[1]TCE - ANEXO IV - Preencher'!K90)</f>
        <v>44045</v>
      </c>
      <c r="J81" s="5" t="str">
        <f>'[1]TCE - ANEXO IV - Preencher'!L90</f>
        <v>ERB8-PLCR</v>
      </c>
      <c r="K81" s="5" t="str">
        <f>IF(F81="B",LEFT('[1]TCE - ANEXO IV - Preencher'!M90,2),IF(F81="S",LEFT('[1]TCE - ANEXO IV - Preencher'!M90,7),IF('[1]TCE - ANEXO IV - Preencher'!H90="","")))</f>
        <v>260960</v>
      </c>
      <c r="L81" s="7">
        <f>'[1]TCE - ANEXO IV - Preencher'!N90</f>
        <v>42952.07</v>
      </c>
    </row>
    <row r="82" spans="1:12" s="8" customFormat="1" ht="19.5" customHeight="1" x14ac:dyDescent="0.2">
      <c r="A82" s="3">
        <f>IFERROR(VLOOKUP(B82,'[1]DADOS (OCULTAR)'!$P$3:$R$53,3,0),"")</f>
        <v>9039744000941</v>
      </c>
      <c r="B82" s="4" t="str">
        <f>'[1]TCE - ANEXO IV - Preencher'!C91</f>
        <v>UPA BARRA DE JANGADA</v>
      </c>
      <c r="C82" s="4" t="str">
        <f>'[1]TCE - ANEXO IV - Preencher'!E91</f>
        <v>5.3 - Locação de Máquinas e Equipamentos</v>
      </c>
      <c r="D82" s="3">
        <f>'[1]TCE - ANEXO IV - Preencher'!F91</f>
        <v>10279299000119</v>
      </c>
      <c r="E82" s="5" t="str">
        <f>'[1]TCE - ANEXO IV - Preencher'!G91</f>
        <v>RGRAPH COMERCIO E SERVICOS LTDA</v>
      </c>
      <c r="F82" s="5" t="str">
        <f>'[1]TCE - ANEXO IV - Preencher'!H91</f>
        <v>S</v>
      </c>
      <c r="G82" s="5" t="str">
        <f>'[1]TCE - ANEXO IV - Preencher'!I91</f>
        <v>S</v>
      </c>
      <c r="H82" s="5">
        <f>'[1]TCE - ANEXO IV - Preencher'!J91</f>
        <v>2998</v>
      </c>
      <c r="I82" s="6">
        <f>IF('[1]TCE - ANEXO IV - Preencher'!K91="","",'[1]TCE - ANEXO IV - Preencher'!K91)</f>
        <v>44050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261160</v>
      </c>
      <c r="L82" s="7">
        <f>'[1]TCE - ANEXO IV - Preencher'!N91</f>
        <v>1915</v>
      </c>
    </row>
    <row r="83" spans="1:12" s="8" customFormat="1" ht="19.5" customHeight="1" x14ac:dyDescent="0.2">
      <c r="A83" s="3">
        <f>IFERROR(VLOOKUP(B83,'[1]DADOS (OCULTAR)'!$P$3:$R$53,3,0),"")</f>
        <v>9039744000941</v>
      </c>
      <c r="B83" s="4" t="str">
        <f>'[1]TCE - ANEXO IV - Preencher'!C92</f>
        <v>UPA BARRA DE JANGADA</v>
      </c>
      <c r="C83" s="4" t="str">
        <f>'[1]TCE - ANEXO IV - Preencher'!E92</f>
        <v>5.10 - Detetização/Tratamento de Resíduos e Afins</v>
      </c>
      <c r="D83" s="3">
        <f>'[1]TCE - ANEXO IV - Preencher'!F92</f>
        <v>10333266000100</v>
      </c>
      <c r="E83" s="5" t="str">
        <f>'[1]TCE - ANEXO IV - Preencher'!G92</f>
        <v>CARLOS ANTONIO DE O MILET JUNIOR-ME</v>
      </c>
      <c r="F83" s="5" t="str">
        <f>'[1]TCE - ANEXO IV - Preencher'!H92</f>
        <v>S</v>
      </c>
      <c r="G83" s="5" t="str">
        <f>'[1]TCE - ANEXO IV - Preencher'!I92</f>
        <v>S</v>
      </c>
      <c r="H83" s="5">
        <f>'[1]TCE - ANEXO IV - Preencher'!J92</f>
        <v>7765</v>
      </c>
      <c r="I83" s="6">
        <f>IF('[1]TCE - ANEXO IV - Preencher'!K92="","",'[1]TCE - ANEXO IV - Preencher'!K92)</f>
        <v>44041</v>
      </c>
      <c r="J83" s="5" t="str">
        <f>'[1]TCE - ANEXO IV - Preencher'!L92</f>
        <v>DGQ7-GD4Z</v>
      </c>
      <c r="K83" s="5" t="str">
        <f>IF(F83="B",LEFT('[1]TCE - ANEXO IV - Preencher'!M92,2),IF(F83="S",LEFT('[1]TCE - ANEXO IV - Preencher'!M92,7),IF('[1]TCE - ANEXO IV - Preencher'!H92="","")))</f>
        <v>261160</v>
      </c>
      <c r="L83" s="7">
        <f>'[1]TCE - ANEXO IV - Preencher'!N92</f>
        <v>130</v>
      </c>
    </row>
    <row r="84" spans="1:12" s="8" customFormat="1" ht="19.5" customHeight="1" x14ac:dyDescent="0.2">
      <c r="A84" s="3">
        <f>IFERROR(VLOOKUP(B84,'[1]DADOS (OCULTAR)'!$P$3:$R$53,3,0),"")</f>
        <v>9039744000941</v>
      </c>
      <c r="B84" s="4" t="str">
        <f>'[1]TCE - ANEXO IV - Preencher'!C93</f>
        <v>UPA BARRA DE JANGADA</v>
      </c>
      <c r="C84" s="4" t="str">
        <f>'[1]TCE - ANEXO IV - Preencher'!E93</f>
        <v>5.19 - Serviços Gráficos, de Encadernação e de Emolduração</v>
      </c>
      <c r="D84" s="3">
        <f>'[1]TCE - ANEXO IV - Preencher'!F93</f>
        <v>10473437000104</v>
      </c>
      <c r="E84" s="5" t="str">
        <f>'[1]TCE - ANEXO IV - Preencher'!G93</f>
        <v>FOTO BELEZA ARTES COMERCIO LTDA</v>
      </c>
      <c r="F84" s="5" t="str">
        <f>'[1]TCE - ANEXO IV - Preencher'!H93</f>
        <v>S</v>
      </c>
      <c r="G84" s="5" t="str">
        <f>'[1]TCE - ANEXO IV - Preencher'!I93</f>
        <v>S</v>
      </c>
      <c r="H84" s="5">
        <f>'[1]TCE - ANEXO IV - Preencher'!J93</f>
        <v>22609</v>
      </c>
      <c r="I84" s="6">
        <f>IF('[1]TCE - ANEXO IV - Preencher'!K93="","",'[1]TCE - ANEXO IV - Preencher'!K93)</f>
        <v>44040</v>
      </c>
      <c r="J84" s="5" t="str">
        <f>'[1]TCE - ANEXO IV - Preencher'!L93</f>
        <v>2UDS-NGCP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168</v>
      </c>
    </row>
    <row r="85" spans="1:12" s="8" customFormat="1" ht="19.5" customHeight="1" x14ac:dyDescent="0.2">
      <c r="A85" s="3">
        <f>IFERROR(VLOOKUP(B85,'[1]DADOS (OCULTAR)'!$P$3:$R$53,3,0),"")</f>
        <v>9039744000941</v>
      </c>
      <c r="B85" s="4" t="str">
        <f>'[1]TCE - ANEXO IV - Preencher'!C94</f>
        <v>UPA BARRA DE JANGADA</v>
      </c>
      <c r="C85" s="4" t="str">
        <f>'[1]TCE - ANEXO IV - Preencher'!E94</f>
        <v>5.99 - Outros Serviços de Terceiros Pessoa Jurídica</v>
      </c>
      <c r="D85" s="3">
        <f>'[1]TCE - ANEXO IV - Preencher'!F94</f>
        <v>10816775000274</v>
      </c>
      <c r="E85" s="5" t="str">
        <f>'[1]TCE - ANEXO IV - Preencher'!G94</f>
        <v>INSPETORIA SALESIANA DO NE DO BRASIL</v>
      </c>
      <c r="F85" s="5" t="str">
        <f>'[1]TCE - ANEXO IV - Preencher'!H94</f>
        <v>S</v>
      </c>
      <c r="G85" s="5" t="str">
        <f>'[1]TCE - ANEXO IV - Preencher'!I94</f>
        <v>S</v>
      </c>
      <c r="H85" s="5">
        <f>'[1]TCE - ANEXO IV - Preencher'!J94</f>
        <v>11393</v>
      </c>
      <c r="I85" s="6">
        <f>IF('[1]TCE - ANEXO IV - Preencher'!K94="","",'[1]TCE - ANEXO IV - Preencher'!K94)</f>
        <v>44032</v>
      </c>
      <c r="J85" s="5" t="str">
        <f>'[1]TCE - ANEXO IV - Preencher'!L94</f>
        <v>XJ11-ZPPH</v>
      </c>
      <c r="K85" s="5" t="str">
        <f>IF(F85="B",LEFT('[1]TCE - ANEXO IV - Preencher'!M94,2),IF(F85="S",LEFT('[1]TCE - ANEXO IV - Preencher'!M94,7),IF('[1]TCE - ANEXO IV - Preencher'!H94="","")))</f>
        <v>261160</v>
      </c>
      <c r="L85" s="7">
        <f>'[1]TCE - ANEXO IV - Preencher'!N94</f>
        <v>360</v>
      </c>
    </row>
    <row r="86" spans="1:12" s="8" customFormat="1" ht="19.5" customHeight="1" x14ac:dyDescent="0.2">
      <c r="A86" s="3">
        <f>IFERROR(VLOOKUP(B86,'[1]DADOS (OCULTAR)'!$P$3:$R$53,3,0),"")</f>
        <v>9039744000941</v>
      </c>
      <c r="B86" s="4" t="str">
        <f>'[1]TCE - ANEXO IV - Preencher'!C95</f>
        <v>UPA BARRA DE JANGADA</v>
      </c>
      <c r="C86" s="4" t="str">
        <f>'[1]TCE - ANEXO IV - Preencher'!E95</f>
        <v>5.12 - Energia Elétrica</v>
      </c>
      <c r="D86" s="3">
        <f>'[1]TCE - ANEXO IV - Preencher'!F95</f>
        <v>10835932000108</v>
      </c>
      <c r="E86" s="5" t="str">
        <f>'[1]TCE - ANEXO IV - Preencher'!G95</f>
        <v>CELPE - CIA ENERGETICA DE PERNAMBUCO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117387406</v>
      </c>
      <c r="I86" s="6">
        <f>IF('[1]TCE - ANEXO IV - Preencher'!K95="","",'[1]TCE - ANEXO IV - Preencher'!K95)</f>
        <v>44036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13957.79</v>
      </c>
    </row>
    <row r="87" spans="1:12" s="8" customFormat="1" ht="19.5" customHeight="1" x14ac:dyDescent="0.2">
      <c r="A87" s="3">
        <f>IFERROR(VLOOKUP(B87,'[1]DADOS (OCULTAR)'!$P$3:$R$53,3,0),"")</f>
        <v>9039744000941</v>
      </c>
      <c r="B87" s="4" t="str">
        <f>'[1]TCE - ANEXO IV - Preencher'!C96</f>
        <v>UPA BARRA DE JANGADA</v>
      </c>
      <c r="C87" s="4" t="str">
        <f>'[1]TCE - ANEXO IV - Preencher'!E96</f>
        <v>5.1 - Locação de Equipamentos Médicos-Hospitalares</v>
      </c>
      <c r="D87" s="3">
        <f>'[1]TCE - ANEXO IV - Preencher'!F96</f>
        <v>10859287000163</v>
      </c>
      <c r="E87" s="5" t="str">
        <f>'[1]TCE - ANEXO IV - Preencher'!G96</f>
        <v>NEWMED COMERCIO E CONS EQUIP MED HOSP</v>
      </c>
      <c r="F87" s="5" t="str">
        <f>'[1]TCE - ANEXO IV - Preencher'!H96</f>
        <v>S</v>
      </c>
      <c r="G87" s="5" t="str">
        <f>'[1]TCE - ANEXO IV - Preencher'!I96</f>
        <v>S</v>
      </c>
      <c r="H87" s="5">
        <f>'[1]TCE - ANEXO IV - Preencher'!J96</f>
        <v>1708</v>
      </c>
      <c r="I87" s="6">
        <f>IF('[1]TCE - ANEXO IV - Preencher'!K96="","",'[1]TCE - ANEXO IV - Preencher'!K96)</f>
        <v>44029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</v>
      </c>
      <c r="L87" s="7">
        <f>'[1]TCE - ANEXO IV - Preencher'!N96</f>
        <v>880</v>
      </c>
    </row>
    <row r="88" spans="1:12" s="8" customFormat="1" ht="19.5" customHeight="1" x14ac:dyDescent="0.2">
      <c r="A88" s="3">
        <f>IFERROR(VLOOKUP(B88,'[1]DADOS (OCULTAR)'!$P$3:$R$53,3,0),"")</f>
        <v>9039744000941</v>
      </c>
      <c r="B88" s="4" t="str">
        <f>'[1]TCE - ANEXO IV - Preencher'!C97</f>
        <v>UPA BARRA DE JANGADA</v>
      </c>
      <c r="C88" s="4" t="str">
        <f>'[1]TCE - ANEXO IV - Preencher'!E97</f>
        <v>5.5 - Reparo e Manutenção de Máquinas e Equipamentos</v>
      </c>
      <c r="D88" s="3">
        <f>'[1]TCE - ANEXO IV - Preencher'!F97</f>
        <v>11343756000150</v>
      </c>
      <c r="E88" s="5" t="str">
        <f>'[1]TCE - ANEXO IV - Preencher'!G97</f>
        <v>JL GRUPOS GERADORES LTDA</v>
      </c>
      <c r="F88" s="5" t="str">
        <f>'[1]TCE - ANEXO IV - Preencher'!H97</f>
        <v>S</v>
      </c>
      <c r="G88" s="5" t="str">
        <f>'[1]TCE - ANEXO IV - Preencher'!I97</f>
        <v>S</v>
      </c>
      <c r="H88" s="5">
        <f>'[1]TCE - ANEXO IV - Preencher'!J97</f>
        <v>2567</v>
      </c>
      <c r="I88" s="6">
        <f>IF('[1]TCE - ANEXO IV - Preencher'!K97="","",'[1]TCE - ANEXO IV - Preencher'!K97)</f>
        <v>44047</v>
      </c>
      <c r="J88" s="5" t="str">
        <f>'[1]TCE - ANEXO IV - Preencher'!L97</f>
        <v>JDFT51662</v>
      </c>
      <c r="K88" s="5" t="str">
        <f>IF(F88="B",LEFT('[1]TCE - ANEXO IV - Preencher'!M97,2),IF(F88="S",LEFT('[1]TCE - ANEXO IV - Preencher'!M97,7),IF('[1]TCE - ANEXO IV - Preencher'!H97="","")))</f>
        <v>260345</v>
      </c>
      <c r="L88" s="7">
        <f>'[1]TCE - ANEXO IV - Preencher'!N97</f>
        <v>250</v>
      </c>
    </row>
    <row r="89" spans="1:12" s="8" customFormat="1" ht="19.5" customHeight="1" x14ac:dyDescent="0.2">
      <c r="A89" s="3">
        <f>IFERROR(VLOOKUP(B89,'[1]DADOS (OCULTAR)'!$P$3:$R$53,3,0),"")</f>
        <v>9039744000941</v>
      </c>
      <c r="B89" s="4" t="str">
        <f>'[1]TCE - ANEXO IV - Preencher'!C98</f>
        <v>UPA BARRA DE JANGADA</v>
      </c>
      <c r="C89" s="4" t="str">
        <f>'[1]TCE - ANEXO IV - Preencher'!E98</f>
        <v>5.5 - Reparo e Manutenção de Máquinas e Equipamentos</v>
      </c>
      <c r="D89" s="3">
        <f>'[1]TCE - ANEXO IV - Preencher'!F98</f>
        <v>11343756000150</v>
      </c>
      <c r="E89" s="5" t="str">
        <f>'[1]TCE - ANEXO IV - Preencher'!G98</f>
        <v>JL GRUPOS GERADORES LTDA</v>
      </c>
      <c r="F89" s="5" t="str">
        <f>'[1]TCE - ANEXO IV - Preencher'!H98</f>
        <v>S</v>
      </c>
      <c r="G89" s="5" t="str">
        <f>'[1]TCE - ANEXO IV - Preencher'!I98</f>
        <v>S</v>
      </c>
      <c r="H89" s="5">
        <f>'[1]TCE - ANEXO IV - Preencher'!J98</f>
        <v>2550</v>
      </c>
      <c r="I89" s="6">
        <f>IF('[1]TCE - ANEXO IV - Preencher'!K98="","",'[1]TCE - ANEXO IV - Preencher'!K98)</f>
        <v>44041</v>
      </c>
      <c r="J89" s="5" t="str">
        <f>'[1]TCE - ANEXO IV - Preencher'!L98</f>
        <v>UDXF82763</v>
      </c>
      <c r="K89" s="5" t="str">
        <f>IF(F89="B",LEFT('[1]TCE - ANEXO IV - Preencher'!M98,2),IF(F89="S",LEFT('[1]TCE - ANEXO IV - Preencher'!M98,7),IF('[1]TCE - ANEXO IV - Preencher'!H98="","")))</f>
        <v>260345</v>
      </c>
      <c r="L89" s="7">
        <f>'[1]TCE - ANEXO IV - Preencher'!N98</f>
        <v>700</v>
      </c>
    </row>
    <row r="90" spans="1:12" s="8" customFormat="1" ht="19.5" customHeight="1" x14ac:dyDescent="0.2">
      <c r="A90" s="3">
        <f>IFERROR(VLOOKUP(B90,'[1]DADOS (OCULTAR)'!$P$3:$R$53,3,0),"")</f>
        <v>9039744000941</v>
      </c>
      <c r="B90" s="4" t="str">
        <f>'[1]TCE - ANEXO IV - Preencher'!C99</f>
        <v>UPA BARRA DE JANGADA</v>
      </c>
      <c r="C90" s="4" t="str">
        <f>'[1]TCE - ANEXO IV - Preencher'!E99</f>
        <v>5.19 - Serviços Gráficos, de Encadernação e de Emolduração</v>
      </c>
      <c r="D90" s="3">
        <f>'[1]TCE - ANEXO IV - Preencher'!F99</f>
        <v>11529142000167</v>
      </c>
      <c r="E90" s="5" t="str">
        <f>'[1]TCE - ANEXO IV - Preencher'!G99</f>
        <v>MARILI CRISTINA DE FRANCA</v>
      </c>
      <c r="F90" s="5" t="str">
        <f>'[1]TCE - ANEXO IV - Preencher'!H99</f>
        <v>S</v>
      </c>
      <c r="G90" s="5" t="str">
        <f>'[1]TCE - ANEXO IV - Preencher'!I99</f>
        <v>S</v>
      </c>
      <c r="H90" s="5">
        <f>'[1]TCE - ANEXO IV - Preencher'!J99</f>
        <v>156</v>
      </c>
      <c r="I90" s="6">
        <f>IF('[1]TCE - ANEXO IV - Preencher'!K99="","",'[1]TCE - ANEXO IV - Preencher'!K99)</f>
        <v>44014</v>
      </c>
      <c r="J90" s="5" t="str">
        <f>'[1]TCE - ANEXO IV - Preencher'!L99</f>
        <v>HIPI42433</v>
      </c>
      <c r="K90" s="5" t="str">
        <f>IF(F90="B",LEFT('[1]TCE - ANEXO IV - Preencher'!M99,2),IF(F90="S",LEFT('[1]TCE - ANEXO IV - Preencher'!M99,7),IF('[1]TCE - ANEXO IV - Preencher'!H99="","")))</f>
        <v>2607901</v>
      </c>
      <c r="L90" s="7">
        <f>'[1]TCE - ANEXO IV - Preencher'!N99</f>
        <v>24</v>
      </c>
    </row>
    <row r="91" spans="1:12" s="8" customFormat="1" ht="19.5" customHeight="1" x14ac:dyDescent="0.2">
      <c r="A91" s="3">
        <f>IFERROR(VLOOKUP(B91,'[1]DADOS (OCULTAR)'!$P$3:$R$53,3,0),"")</f>
        <v>9039744000941</v>
      </c>
      <c r="B91" s="4" t="str">
        <f>'[1]TCE - ANEXO IV - Preencher'!C100</f>
        <v>UPA BARRA DE JANGADA</v>
      </c>
      <c r="C91" s="4" t="str">
        <f>'[1]TCE - ANEXO IV - Preencher'!E100</f>
        <v>1.99 - Outras Despesas com Pessoal</v>
      </c>
      <c r="D91" s="3">
        <f>'[1]TCE - ANEXO IV - Preencher'!F100</f>
        <v>2102498000129</v>
      </c>
      <c r="E91" s="5" t="str">
        <f>'[1]TCE - ANEXO IV - Preencher'!G100</f>
        <v>METLIFE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248</v>
      </c>
      <c r="I91" s="6">
        <f>IF('[1]TCE - ANEXO IV - Preencher'!K100="","",'[1]TCE - ANEXO IV - Preencher'!K100)</f>
        <v>44060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</v>
      </c>
      <c r="L91" s="7">
        <f>'[1]TCE - ANEXO IV - Preencher'!N100</f>
        <v>604.15</v>
      </c>
    </row>
    <row r="92" spans="1:12" s="8" customFormat="1" ht="19.5" customHeight="1" x14ac:dyDescent="0.2">
      <c r="A92" s="3">
        <f>IFERROR(VLOOKUP(B92,'[1]DADOS (OCULTAR)'!$P$3:$R$53,3,0),"")</f>
        <v>9039744000941</v>
      </c>
      <c r="B92" s="4" t="str">
        <f>'[1]TCE - ANEXO IV - Preencher'!C101</f>
        <v>UPA BARRA DE JANGADA</v>
      </c>
      <c r="C92" s="4" t="str">
        <f>'[1]TCE - ANEXO IV - Preencher'!E101</f>
        <v>5.10 - Detetização/Tratamento de Resíduos e Afins</v>
      </c>
      <c r="D92" s="3">
        <f>'[1]TCE - ANEXO IV - Preencher'!F101</f>
        <v>11863530000180</v>
      </c>
      <c r="E92" s="5" t="str">
        <f>'[1]TCE - ANEXO IV - Preencher'!G101</f>
        <v>BRASCON GESTAO AMBIENTAL LTDA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46504</v>
      </c>
      <c r="I92" s="6">
        <f>IF('[1]TCE - ANEXO IV - Preencher'!K101="","",'[1]TCE - ANEXO IV - Preencher'!K101)</f>
        <v>44047</v>
      </c>
      <c r="J92" s="5" t="str">
        <f>'[1]TCE - ANEXO IV - Preencher'!L101</f>
        <v>349P-T5VH</v>
      </c>
      <c r="K92" s="5" t="str">
        <f>IF(F92="B",LEFT('[1]TCE - ANEXO IV - Preencher'!M101,2),IF(F92="S",LEFT('[1]TCE - ANEXO IV - Preencher'!M101,7),IF('[1]TCE - ANEXO IV - Preencher'!H101="","")))</f>
        <v>261130</v>
      </c>
      <c r="L92" s="7">
        <f>'[1]TCE - ANEXO IV - Preencher'!N101</f>
        <v>2277</v>
      </c>
    </row>
    <row r="93" spans="1:12" s="8" customFormat="1" ht="19.5" customHeight="1" x14ac:dyDescent="0.2">
      <c r="A93" s="3">
        <f>IFERROR(VLOOKUP(B93,'[1]DADOS (OCULTAR)'!$P$3:$R$53,3,0),"")</f>
        <v>9039744000941</v>
      </c>
      <c r="B93" s="4" t="str">
        <f>'[1]TCE - ANEXO IV - Preencher'!C102</f>
        <v>UPA BARRA DE JANGADA</v>
      </c>
      <c r="C93" s="4" t="str">
        <f>'[1]TCE - ANEXO IV - Preencher'!E102</f>
        <v>1.99 - Outras Despesas com Pessoal</v>
      </c>
      <c r="D93" s="3">
        <f>'[1]TCE - ANEXO IV - Preencher'!F102</f>
        <v>11973134000105</v>
      </c>
      <c r="E93" s="5" t="str">
        <f>'[1]TCE - ANEXO IV - Preencher'!G102</f>
        <v>SUL AMERICA ODONTOLOGICO S.A</v>
      </c>
      <c r="F93" s="5" t="str">
        <f>'[1]TCE - ANEXO IV - Preencher'!H102</f>
        <v>S</v>
      </c>
      <c r="G93" s="5" t="str">
        <f>'[1]TCE - ANEXO IV - Preencher'!I102</f>
        <v>S</v>
      </c>
      <c r="H93" s="5">
        <f>'[1]TCE - ANEXO IV - Preencher'!J102</f>
        <v>44013</v>
      </c>
      <c r="I93" s="6">
        <f>IF('[1]TCE - ANEXO IV - Preencher'!K102="","",'[1]TCE - ANEXO IV - Preencher'!K102)</f>
        <v>44032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355030</v>
      </c>
      <c r="L93" s="7">
        <f>'[1]TCE - ANEXO IV - Preencher'!N102</f>
        <v>2039.31</v>
      </c>
    </row>
    <row r="94" spans="1:12" s="8" customFormat="1" ht="19.5" customHeight="1" x14ac:dyDescent="0.2">
      <c r="A94" s="3">
        <f>IFERROR(VLOOKUP(B94,'[1]DADOS (OCULTAR)'!$P$3:$R$53,3,0),"")</f>
        <v>9039744000941</v>
      </c>
      <c r="B94" s="4" t="str">
        <f>'[1]TCE - ANEXO IV - Preencher'!C103</f>
        <v>UPA BARRA DE JANGADA</v>
      </c>
      <c r="C94" s="4" t="str">
        <f>'[1]TCE - ANEXO IV - Preencher'!E103</f>
        <v>1.99 - Outras Despesas com Pessoal</v>
      </c>
      <c r="D94" s="3">
        <f>'[1]TCE - ANEXO IV - Preencher'!F103</f>
        <v>11973134000105</v>
      </c>
      <c r="E94" s="5" t="str">
        <f>'[1]TCE - ANEXO IV - Preencher'!G103</f>
        <v>SUL AMERICA ODONTOLOGICO S.A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07/2020-1</v>
      </c>
      <c r="I94" s="6">
        <f>IF('[1]TCE - ANEXO IV - Preencher'!K103="","",'[1]TCE - ANEXO IV - Preencher'!K103)</f>
        <v>44032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355030</v>
      </c>
      <c r="L94" s="7">
        <f>'[1]TCE - ANEXO IV - Preencher'!N103</f>
        <v>65</v>
      </c>
    </row>
    <row r="95" spans="1:12" s="8" customFormat="1" ht="19.5" customHeight="1" x14ac:dyDescent="0.2">
      <c r="A95" s="3">
        <f>IFERROR(VLOOKUP(B95,'[1]DADOS (OCULTAR)'!$P$3:$R$53,3,0),"")</f>
        <v>9039744000941</v>
      </c>
      <c r="B95" s="4" t="str">
        <f>'[1]TCE - ANEXO IV - Preencher'!C104</f>
        <v>UPA BARRA DE JANGADA</v>
      </c>
      <c r="C95" s="4" t="str">
        <f>'[1]TCE - ANEXO IV - Preencher'!E104</f>
        <v>5.99 - Outros Serviços de Terceiros Pessoa Jurídica</v>
      </c>
      <c r="D95" s="3">
        <f>'[1]TCE - ANEXO IV - Preencher'!F104</f>
        <v>13409775000329</v>
      </c>
      <c r="E95" s="5" t="str">
        <f>'[1]TCE - ANEXO IV - Preencher'!G104</f>
        <v>LINUS LOG LTDA</v>
      </c>
      <c r="F95" s="5" t="str">
        <f>'[1]TCE - ANEXO IV - Preencher'!H104</f>
        <v>S</v>
      </c>
      <c r="G95" s="5" t="str">
        <f>'[1]TCE - ANEXO IV - Preencher'!I104</f>
        <v>S</v>
      </c>
      <c r="H95" s="5">
        <f>'[1]TCE - ANEXO IV - Preencher'!J104</f>
        <v>756</v>
      </c>
      <c r="I95" s="6">
        <f>IF('[1]TCE - ANEXO IV - Preencher'!K104="","",'[1]TCE - ANEXO IV - Preencher'!K104)</f>
        <v>44048</v>
      </c>
      <c r="J95" s="5" t="str">
        <f>'[1]TCE - ANEXO IV - Preencher'!L104</f>
        <v>XTFZ28784</v>
      </c>
      <c r="K95" s="5" t="str">
        <f>IF(F95="B",LEFT('[1]TCE - ANEXO IV - Preencher'!M104,2),IF(F95="S",LEFT('[1]TCE - ANEXO IV - Preencher'!M104,7),IF('[1]TCE - ANEXO IV - Preencher'!H104="","")))</f>
        <v>260790</v>
      </c>
      <c r="L95" s="7">
        <f>'[1]TCE - ANEXO IV - Preencher'!N104</f>
        <v>26</v>
      </c>
    </row>
    <row r="96" spans="1:12" s="8" customFormat="1" ht="19.5" customHeight="1" x14ac:dyDescent="0.2">
      <c r="A96" s="3">
        <f>IFERROR(VLOOKUP(B96,'[1]DADOS (OCULTAR)'!$P$3:$R$53,3,0),"")</f>
        <v>9039744000941</v>
      </c>
      <c r="B96" s="4" t="str">
        <f>'[1]TCE - ANEXO IV - Preencher'!C105</f>
        <v>UPA BARRA DE JANGADA</v>
      </c>
      <c r="C96" s="4" t="str">
        <f>'[1]TCE - ANEXO IV - Preencher'!E105</f>
        <v>5.99 - Outros Serviços de Terceiros Pessoa Jurídica</v>
      </c>
      <c r="D96" s="3">
        <f>'[1]TCE - ANEXO IV - Preencher'!F105</f>
        <v>13409775000329</v>
      </c>
      <c r="E96" s="5" t="str">
        <f>'[1]TCE - ANEXO IV - Preencher'!G105</f>
        <v>LINUS LOG LTDA</v>
      </c>
      <c r="F96" s="5" t="str">
        <f>'[1]TCE - ANEXO IV - Preencher'!H105</f>
        <v>S</v>
      </c>
      <c r="G96" s="5" t="str">
        <f>'[1]TCE - ANEXO IV - Preencher'!I105</f>
        <v>S</v>
      </c>
      <c r="H96" s="5">
        <f>'[1]TCE - ANEXO IV - Preencher'!J105</f>
        <v>755</v>
      </c>
      <c r="I96" s="6">
        <f>IF('[1]TCE - ANEXO IV - Preencher'!K105="","",'[1]TCE - ANEXO IV - Preencher'!K105)</f>
        <v>44048</v>
      </c>
      <c r="J96" s="5" t="str">
        <f>'[1]TCE - ANEXO IV - Preencher'!L105</f>
        <v>NSTR41519</v>
      </c>
      <c r="K96" s="5" t="str">
        <f>IF(F96="B",LEFT('[1]TCE - ANEXO IV - Preencher'!M105,2),IF(F96="S",LEFT('[1]TCE - ANEXO IV - Preencher'!M105,7),IF('[1]TCE - ANEXO IV - Preencher'!H105="","")))</f>
        <v>260790</v>
      </c>
      <c r="L96" s="7">
        <f>'[1]TCE - ANEXO IV - Preencher'!N105</f>
        <v>1720.37</v>
      </c>
    </row>
    <row r="97" spans="1:12" s="8" customFormat="1" ht="19.5" customHeight="1" x14ac:dyDescent="0.2">
      <c r="A97" s="3">
        <f>IFERROR(VLOOKUP(B97,'[1]DADOS (OCULTAR)'!$P$3:$R$53,3,0),"")</f>
        <v>9039744000941</v>
      </c>
      <c r="B97" s="4" t="str">
        <f>'[1]TCE - ANEXO IV - Preencher'!C106</f>
        <v>UPA BARRA DE JANGADA</v>
      </c>
      <c r="C97" s="4" t="str">
        <f>'[1]TCE - ANEXO IV - Preencher'!E106</f>
        <v>5.3 - Locação de Máquinas e Equipamentos</v>
      </c>
      <c r="D97" s="3">
        <f>'[1]TCE - ANEXO IV - Preencher'!F106</f>
        <v>14543772000184</v>
      </c>
      <c r="E97" s="5" t="str">
        <f>'[1]TCE - ANEXO IV - Preencher'!G106</f>
        <v>BRAVO LOCACAO DE MAQ E EQUIPAMENTOS LTDA</v>
      </c>
      <c r="F97" s="5" t="str">
        <f>'[1]TCE - ANEXO IV - Preencher'!H106</f>
        <v>S</v>
      </c>
      <c r="G97" s="5" t="str">
        <f>'[1]TCE - ANEXO IV - Preencher'!I106</f>
        <v>S</v>
      </c>
      <c r="H97" s="5">
        <f>'[1]TCE - ANEXO IV - Preencher'!J106</f>
        <v>5281</v>
      </c>
      <c r="I97" s="6">
        <f>IF('[1]TCE - ANEXO IV - Preencher'!K106="","",'[1]TCE - ANEXO IV - Preencher'!K106)</f>
        <v>44046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260790</v>
      </c>
      <c r="L97" s="7">
        <f>'[1]TCE - ANEXO IV - Preencher'!N106</f>
        <v>800</v>
      </c>
    </row>
    <row r="98" spans="1:12" s="8" customFormat="1" ht="19.5" customHeight="1" x14ac:dyDescent="0.2">
      <c r="A98" s="3">
        <f>IFERROR(VLOOKUP(B98,'[1]DADOS (OCULTAR)'!$P$3:$R$53,3,0),"")</f>
        <v>9039744000941</v>
      </c>
      <c r="B98" s="4" t="str">
        <f>'[1]TCE - ANEXO IV - Preencher'!C107</f>
        <v>UPA BARRA DE JANGADA</v>
      </c>
      <c r="C98" s="4" t="str">
        <f>'[1]TCE - ANEXO IV - Preencher'!E107</f>
        <v>5.5 - Reparo e Manutenção de Máquinas e Equipamentos</v>
      </c>
      <c r="D98" s="3">
        <f>'[1]TCE - ANEXO IV - Preencher'!F107</f>
        <v>17398584000106</v>
      </c>
      <c r="E98" s="5" t="str">
        <f>'[1]TCE - ANEXO IV - Preencher'!G107</f>
        <v>MTG MONTAGEM TECNICA DE GAS LTDAME</v>
      </c>
      <c r="F98" s="5" t="str">
        <f>'[1]TCE - ANEXO IV - Preencher'!H107</f>
        <v>S</v>
      </c>
      <c r="G98" s="5" t="str">
        <f>'[1]TCE - ANEXO IV - Preencher'!I107</f>
        <v>S</v>
      </c>
      <c r="H98" s="5">
        <f>'[1]TCE - ANEXO IV - Preencher'!J107</f>
        <v>1203</v>
      </c>
      <c r="I98" s="6">
        <f>IF('[1]TCE - ANEXO IV - Preencher'!K107="","",'[1]TCE - ANEXO IV - Preencher'!K107)</f>
        <v>44046</v>
      </c>
      <c r="J98" s="5" t="str">
        <f>'[1]TCE - ANEXO IV - Preencher'!L107</f>
        <v>NRFW-ZFJZ</v>
      </c>
      <c r="K98" s="5" t="str">
        <f>IF(F98="B",LEFT('[1]TCE - ANEXO IV - Preencher'!M107,2),IF(F98="S",LEFT('[1]TCE - ANEXO IV - Preencher'!M107,7),IF('[1]TCE - ANEXO IV - Preencher'!H107="","")))</f>
        <v>261160</v>
      </c>
      <c r="L98" s="7">
        <f>'[1]TCE - ANEXO IV - Preencher'!N107</f>
        <v>600</v>
      </c>
    </row>
    <row r="99" spans="1:12" s="8" customFormat="1" ht="19.5" customHeight="1" x14ac:dyDescent="0.2">
      <c r="A99" s="3">
        <f>IFERROR(VLOOKUP(B99,'[1]DADOS (OCULTAR)'!$P$3:$R$53,3,0),"")</f>
        <v>9039744000941</v>
      </c>
      <c r="B99" s="4" t="str">
        <f>'[1]TCE - ANEXO IV - Preencher'!C108</f>
        <v>UPA BARRA DE JANGADA</v>
      </c>
      <c r="C99" s="4" t="str">
        <f>'[1]TCE - ANEXO IV - Preencher'!E108</f>
        <v>5.8 - Locação de Veículos Automotores</v>
      </c>
      <c r="D99" s="3">
        <f>'[1]TCE - ANEXO IV - Preencher'!F108</f>
        <v>17863255000180</v>
      </c>
      <c r="E99" s="5" t="str">
        <f>'[1]TCE - ANEXO IV - Preencher'!G108</f>
        <v>FLAVIA ALVES DE SOUSA ME</v>
      </c>
      <c r="F99" s="5" t="str">
        <f>'[1]TCE - ANEXO IV - Preencher'!H108</f>
        <v>S</v>
      </c>
      <c r="G99" s="5" t="str">
        <f>'[1]TCE - ANEXO IV - Preencher'!I108</f>
        <v>S</v>
      </c>
      <c r="H99" s="5">
        <f>'[1]TCE - ANEXO IV - Preencher'!J108</f>
        <v>2315</v>
      </c>
      <c r="I99" s="6">
        <f>IF('[1]TCE - ANEXO IV - Preencher'!K108="","",'[1]TCE - ANEXO IV - Preencher'!K108)</f>
        <v>44047</v>
      </c>
      <c r="J99" s="5" t="str">
        <f>'[1]TCE - ANEXO IV - Preencher'!L108</f>
        <v>247667454</v>
      </c>
      <c r="K99" s="5" t="str">
        <f>IF(F99="B",LEFT('[1]TCE - ANEXO IV - Preencher'!M108,2),IF(F99="S",LEFT('[1]TCE - ANEXO IV - Preencher'!M108,7),IF('[1]TCE - ANEXO IV - Preencher'!H108="","")))</f>
        <v>2611101</v>
      </c>
      <c r="L99" s="7">
        <f>'[1]TCE - ANEXO IV - Preencher'!N108</f>
        <v>9866.68</v>
      </c>
    </row>
    <row r="100" spans="1:12" s="8" customFormat="1" ht="19.5" customHeight="1" x14ac:dyDescent="0.2">
      <c r="A100" s="3">
        <f>IFERROR(VLOOKUP(B100,'[1]DADOS (OCULTAR)'!$P$3:$R$53,3,0),"")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>5.2 - Serviços Técnicos Profissionais</v>
      </c>
      <c r="D100" s="3">
        <f>'[1]TCE - ANEXO IV - Preencher'!F109</f>
        <v>18835749000114</v>
      </c>
      <c r="E100" s="5" t="str">
        <f>'[1]TCE - ANEXO IV - Preencher'!G109</f>
        <v>JEMN SERVICOS MEDICOS LTDA</v>
      </c>
      <c r="F100" s="5" t="str">
        <f>'[1]TCE - ANEXO IV - Preencher'!H109</f>
        <v>S</v>
      </c>
      <c r="G100" s="5" t="str">
        <f>'[1]TCE - ANEXO IV - Preencher'!I109</f>
        <v>S</v>
      </c>
      <c r="H100" s="5">
        <f>'[1]TCE - ANEXO IV - Preencher'!J109</f>
        <v>204</v>
      </c>
      <c r="I100" s="6">
        <f>IF('[1]TCE - ANEXO IV - Preencher'!K109="","",'[1]TCE - ANEXO IV - Preencher'!K109)</f>
        <v>44054</v>
      </c>
      <c r="J100" s="5" t="str">
        <f>'[1]TCE - ANEXO IV - Preencher'!L109</f>
        <v>GELW97083</v>
      </c>
      <c r="K100" s="5" t="str">
        <f>IF(F100="B",LEFT('[1]TCE - ANEXO IV - Preencher'!M109,2),IF(F100="S",LEFT('[1]TCE - ANEXO IV - Preencher'!M109,7),IF('[1]TCE - ANEXO IV - Preencher'!H109="","")))</f>
        <v>261160</v>
      </c>
      <c r="L100" s="7">
        <f>'[1]TCE - ANEXO IV - Preencher'!N109</f>
        <v>3500</v>
      </c>
    </row>
    <row r="101" spans="1:12" s="8" customFormat="1" ht="19.5" customHeight="1" x14ac:dyDescent="0.2">
      <c r="A101" s="3">
        <f>IFERROR(VLOOKUP(B101,'[1]DADOS (OCULTAR)'!$P$3:$R$53,3,0),"")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>5.6 - Reparo e Manutanção de Veículos</v>
      </c>
      <c r="D101" s="3">
        <f>'[1]TCE - ANEXO IV - Preencher'!F110</f>
        <v>21039895000148</v>
      </c>
      <c r="E101" s="5" t="str">
        <f>'[1]TCE - ANEXO IV - Preencher'!G110</f>
        <v>JORGE LUIZ DA SILVA JUNIOR OFICINA ME</v>
      </c>
      <c r="F101" s="5" t="str">
        <f>'[1]TCE - ANEXO IV - Preencher'!H110</f>
        <v>S</v>
      </c>
      <c r="G101" s="5" t="str">
        <f>'[1]TCE - ANEXO IV - Preencher'!I110</f>
        <v>S</v>
      </c>
      <c r="H101" s="5">
        <f>'[1]TCE - ANEXO IV - Preencher'!J110</f>
        <v>1071</v>
      </c>
      <c r="I101" s="6">
        <f>IF('[1]TCE - ANEXO IV - Preencher'!K110="","",'[1]TCE - ANEXO IV - Preencher'!K110)</f>
        <v>44027</v>
      </c>
      <c r="J101" s="5" t="str">
        <f>'[1]TCE - ANEXO IV - Preencher'!L110</f>
        <v>ZLOI48226</v>
      </c>
      <c r="K101" s="5" t="str">
        <f>IF(F101="B",LEFT('[1]TCE - ANEXO IV - Preencher'!M110,2),IF(F101="S",LEFT('[1]TCE - ANEXO IV - Preencher'!M110,7),IF('[1]TCE - ANEXO IV - Preencher'!H110="","")))</f>
        <v>260790</v>
      </c>
      <c r="L101" s="7">
        <f>'[1]TCE - ANEXO IV - Preencher'!N110</f>
        <v>980</v>
      </c>
    </row>
    <row r="102" spans="1:12" s="8" customFormat="1" ht="19.5" customHeight="1" x14ac:dyDescent="0.2">
      <c r="A102" s="3">
        <f>IFERROR(VLOOKUP(B102,'[1]DADOS (OCULTAR)'!$P$3:$R$53,3,0),"")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>5.6 - Reparo e Manutanção de Veículos</v>
      </c>
      <c r="D102" s="3">
        <f>'[1]TCE - ANEXO IV - Preencher'!F111</f>
        <v>21039895000148</v>
      </c>
      <c r="E102" s="5" t="str">
        <f>'[1]TCE - ANEXO IV - Preencher'!G111</f>
        <v>JORGE LUIZ DA SILVA JUNIOR OFICINA ME</v>
      </c>
      <c r="F102" s="5" t="str">
        <f>'[1]TCE - ANEXO IV - Preencher'!H111</f>
        <v>S</v>
      </c>
      <c r="G102" s="5" t="str">
        <f>'[1]TCE - ANEXO IV - Preencher'!I111</f>
        <v>S</v>
      </c>
      <c r="H102" s="5">
        <f>'[1]TCE - ANEXO IV - Preencher'!J111</f>
        <v>1072</v>
      </c>
      <c r="I102" s="6">
        <f>IF('[1]TCE - ANEXO IV - Preencher'!K111="","",'[1]TCE - ANEXO IV - Preencher'!K111)</f>
        <v>44028</v>
      </c>
      <c r="J102" s="5" t="str">
        <f>'[1]TCE - ANEXO IV - Preencher'!L111</f>
        <v>JWHT92854</v>
      </c>
      <c r="K102" s="5" t="str">
        <f>IF(F102="B",LEFT('[1]TCE - ANEXO IV - Preencher'!M111,2),IF(F102="S",LEFT('[1]TCE - ANEXO IV - Preencher'!M111,7),IF('[1]TCE - ANEXO IV - Preencher'!H111="","")))</f>
        <v>260790</v>
      </c>
      <c r="L102" s="7">
        <f>'[1]TCE - ANEXO IV - Preencher'!N111</f>
        <v>450</v>
      </c>
    </row>
    <row r="103" spans="1:12" s="8" customFormat="1" ht="19.5" customHeight="1" x14ac:dyDescent="0.2">
      <c r="A103" s="3">
        <f>IFERROR(VLOOKUP(B103,'[1]DADOS (OCULTAR)'!$P$3:$R$53,3,0),"")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>5.4 - Reparo e Manutenção de Bens Imóveis</v>
      </c>
      <c r="D103" s="3">
        <f>'[1]TCE - ANEXO IV - Preencher'!F112</f>
        <v>23921113000125</v>
      </c>
      <c r="E103" s="5" t="str">
        <f>'[1]TCE - ANEXO IV - Preencher'!G112</f>
        <v>DA TERRA PAISAGISMO JARDINAGEM LTDA</v>
      </c>
      <c r="F103" s="5" t="str">
        <f>'[1]TCE - ANEXO IV - Preencher'!H112</f>
        <v>S</v>
      </c>
      <c r="G103" s="5" t="str">
        <f>'[1]TCE - ANEXO IV - Preencher'!I112</f>
        <v>S</v>
      </c>
      <c r="H103" s="5">
        <f>'[1]TCE - ANEXO IV - Preencher'!J112</f>
        <v>2227</v>
      </c>
      <c r="I103" s="6">
        <f>IF('[1]TCE - ANEXO IV - Preencher'!K112="","",'[1]TCE - ANEXO IV - Preencher'!K112)</f>
        <v>44034</v>
      </c>
      <c r="J103" s="5" t="str">
        <f>'[1]TCE - ANEXO IV - Preencher'!L112</f>
        <v>PL5I-YCHS</v>
      </c>
      <c r="K103" s="5" t="str">
        <f>IF(F103="B",LEFT('[1]TCE - ANEXO IV - Preencher'!M112,2),IF(F103="S",LEFT('[1]TCE - ANEXO IV - Preencher'!M112,7),IF('[1]TCE - ANEXO IV - Preencher'!H112="","")))</f>
        <v>261160</v>
      </c>
      <c r="L103" s="7">
        <f>'[1]TCE - ANEXO IV - Preencher'!N112</f>
        <v>661</v>
      </c>
    </row>
    <row r="104" spans="1:12" s="8" customFormat="1" ht="19.5" customHeight="1" x14ac:dyDescent="0.2">
      <c r="A104" s="3">
        <f>IFERROR(VLOOKUP(B104,'[1]DADOS (OCULTAR)'!$P$3:$R$53,3,0),"")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>5.1 - Locação de Equipamentos Médicos-Hospitalares</v>
      </c>
      <c r="D104" s="3">
        <f>'[1]TCE - ANEXO IV - Preencher'!F113</f>
        <v>24380578002041</v>
      </c>
      <c r="E104" s="5" t="str">
        <f>'[1]TCE - ANEXO IV - Preencher'!G113</f>
        <v>WHITE MARTINS GASES IND. DO NE S.A.</v>
      </c>
      <c r="F104" s="5" t="str">
        <f>'[1]TCE - ANEXO IV - Preencher'!H113</f>
        <v>S</v>
      </c>
      <c r="G104" s="5" t="str">
        <f>'[1]TCE - ANEXO IV - Preencher'!I113</f>
        <v>S</v>
      </c>
      <c r="H104" s="5">
        <f>'[1]TCE - ANEXO IV - Preencher'!J113</f>
        <v>127285</v>
      </c>
      <c r="I104" s="6">
        <f>IF('[1]TCE - ANEXO IV - Preencher'!K113="","",'[1]TCE - ANEXO IV - Preencher'!K113)</f>
        <v>44020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260790</v>
      </c>
      <c r="L104" s="7">
        <f>'[1]TCE - ANEXO IV - Preencher'!N113</f>
        <v>573.53</v>
      </c>
    </row>
    <row r="105" spans="1:12" s="8" customFormat="1" ht="19.5" customHeight="1" x14ac:dyDescent="0.2">
      <c r="A105" s="3">
        <f>IFERROR(VLOOKUP(B105,'[1]DADOS (OCULTAR)'!$P$3:$R$53,3,0),"")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>5.5 - Reparo e Manutenção de Máquinas e Equipamentos</v>
      </c>
      <c r="D105" s="3">
        <f>'[1]TCE - ANEXO IV - Preencher'!F114</f>
        <v>24380578002041</v>
      </c>
      <c r="E105" s="5" t="str">
        <f>'[1]TCE - ANEXO IV - Preencher'!G114</f>
        <v>WHITE MARTINS GASES IND. DO NE S.A.</v>
      </c>
      <c r="F105" s="5" t="str">
        <f>'[1]TCE - ANEXO IV - Preencher'!H114</f>
        <v>S</v>
      </c>
      <c r="G105" s="5" t="str">
        <f>'[1]TCE - ANEXO IV - Preencher'!I114</f>
        <v>S</v>
      </c>
      <c r="H105" s="5">
        <f>'[1]TCE - ANEXO IV - Preencher'!J114</f>
        <v>9543</v>
      </c>
      <c r="I105" s="6">
        <f>IF('[1]TCE - ANEXO IV - Preencher'!K114="","",'[1]TCE - ANEXO IV - Preencher'!K114)</f>
        <v>44019</v>
      </c>
      <c r="J105" s="5" t="str">
        <f>'[1]TCE - ANEXO IV - Preencher'!L114</f>
        <v>OJJR34047</v>
      </c>
      <c r="K105" s="5" t="str">
        <f>IF(F105="B",LEFT('[1]TCE - ANEXO IV - Preencher'!M114,2),IF(F105="S",LEFT('[1]TCE - ANEXO IV - Preencher'!M114,7),IF('[1]TCE - ANEXO IV - Preencher'!H114="","")))</f>
        <v>260790</v>
      </c>
      <c r="L105" s="7">
        <f>'[1]TCE - ANEXO IV - Preencher'!N114</f>
        <v>441.63</v>
      </c>
    </row>
    <row r="106" spans="1:12" s="8" customFormat="1" ht="19.5" customHeight="1" x14ac:dyDescent="0.2">
      <c r="A106" s="3">
        <f>IFERROR(VLOOKUP(B106,'[1]DADOS (OCULTAR)'!$P$3:$R$53,3,0),"")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>5.99 - Outros Serviços de Terceiros Pessoa Jurídica</v>
      </c>
      <c r="D106" s="3">
        <f>'[1]TCE - ANEXO IV - Preencher'!F115</f>
        <v>28331357000171</v>
      </c>
      <c r="E106" s="5" t="str">
        <f>'[1]TCE - ANEXO IV - Preencher'!G115</f>
        <v>MENDES E FARIAS REPRESENTACOES LTDA</v>
      </c>
      <c r="F106" s="5" t="str">
        <f>'[1]TCE - ANEXO IV - Preencher'!H115</f>
        <v>S</v>
      </c>
      <c r="G106" s="5" t="str">
        <f>'[1]TCE - ANEXO IV - Preencher'!I115</f>
        <v>S</v>
      </c>
      <c r="H106" s="5">
        <f>'[1]TCE - ANEXO IV - Preencher'!J115</f>
        <v>86</v>
      </c>
      <c r="I106" s="6">
        <f>IF('[1]TCE - ANEXO IV - Preencher'!K115="","",'[1]TCE - ANEXO IV - Preencher'!K115)</f>
        <v>44014</v>
      </c>
      <c r="J106" s="5" t="str">
        <f>'[1]TCE - ANEXO IV - Preencher'!L115</f>
        <v>CQKQ-KNNQ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250</v>
      </c>
    </row>
    <row r="107" spans="1:12" s="8" customFormat="1" ht="19.5" customHeight="1" x14ac:dyDescent="0.2">
      <c r="A107" s="3">
        <f>IFERROR(VLOOKUP(B107,'[1]DADOS (OCULTAR)'!$P$3:$R$53,3,0),"")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>5.5 - Reparo e Manutenção de Máquinas e Equipamentos</v>
      </c>
      <c r="D107" s="3">
        <f>'[1]TCE - ANEXO IV - Preencher'!F116</f>
        <v>31432238000110</v>
      </c>
      <c r="E107" s="5" t="str">
        <f>'[1]TCE - ANEXO IV - Preencher'!G116</f>
        <v>CARLOS ALBERTO TAVARES PESSOA</v>
      </c>
      <c r="F107" s="5" t="str">
        <f>'[1]TCE - ANEXO IV - Preencher'!H116</f>
        <v>S</v>
      </c>
      <c r="G107" s="5" t="str">
        <f>'[1]TCE - ANEXO IV - Preencher'!I116</f>
        <v>S</v>
      </c>
      <c r="H107" s="5">
        <f>'[1]TCE - ANEXO IV - Preencher'!J116</f>
        <v>174</v>
      </c>
      <c r="I107" s="6">
        <f>IF('[1]TCE - ANEXO IV - Preencher'!K116="","",'[1]TCE - ANEXO IV - Preencher'!K116)</f>
        <v>44028</v>
      </c>
      <c r="J107" s="5" t="str">
        <f>'[1]TCE - ANEXO IV - Preencher'!L116</f>
        <v>QCS3-9GNJ</v>
      </c>
      <c r="K107" s="5" t="str">
        <f>IF(F107="B",LEFT('[1]TCE - ANEXO IV - Preencher'!M116,2),IF(F107="S",LEFT('[1]TCE - ANEXO IV - Preencher'!M116,7),IF('[1]TCE - ANEXO IV - Preencher'!H116="","")))</f>
        <v>261370</v>
      </c>
      <c r="L107" s="7">
        <f>'[1]TCE - ANEXO IV - Preencher'!N116</f>
        <v>500</v>
      </c>
    </row>
    <row r="108" spans="1:12" s="8" customFormat="1" ht="19.5" customHeight="1" x14ac:dyDescent="0.2">
      <c r="A108" s="3">
        <f>IFERROR(VLOOKUP(B108,'[1]DADOS (OCULTAR)'!$P$3:$R$53,3,0),"")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>5.4 - Reparo e Manutenção de Bens Imóveis</v>
      </c>
      <c r="D108" s="3">
        <f>'[1]TCE - ANEXO IV - Preencher'!F117</f>
        <v>35474980000149</v>
      </c>
      <c r="E108" s="5" t="str">
        <f>'[1]TCE - ANEXO IV - Preencher'!G117</f>
        <v>LIMPSERVICE LTDA</v>
      </c>
      <c r="F108" s="5" t="str">
        <f>'[1]TCE - ANEXO IV - Preencher'!H117</f>
        <v>S</v>
      </c>
      <c r="G108" s="5" t="str">
        <f>'[1]TCE - ANEXO IV - Preencher'!I117</f>
        <v>S</v>
      </c>
      <c r="H108" s="5">
        <f>'[1]TCE - ANEXO IV - Preencher'!J117</f>
        <v>2724</v>
      </c>
      <c r="I108" s="6">
        <f>IF('[1]TCE - ANEXO IV - Preencher'!K117="","",'[1]TCE - ANEXO IV - Preencher'!K117)</f>
        <v>44013</v>
      </c>
      <c r="J108" s="5" t="str">
        <f>'[1]TCE - ANEXO IV - Preencher'!L117</f>
        <v>MBKF25032</v>
      </c>
      <c r="K108" s="5" t="str">
        <f>IF(F108="B",LEFT('[1]TCE - ANEXO IV - Preencher'!M117,2),IF(F108="S",LEFT('[1]TCE - ANEXO IV - Preencher'!M117,7),IF('[1]TCE - ANEXO IV - Preencher'!H117="","")))</f>
        <v>260960</v>
      </c>
      <c r="L108" s="7">
        <f>'[1]TCE - ANEXO IV - Preencher'!N117</f>
        <v>490</v>
      </c>
    </row>
    <row r="109" spans="1:12" s="8" customFormat="1" ht="19.5" customHeight="1" x14ac:dyDescent="0.2">
      <c r="A109" s="3">
        <f>IFERROR(VLOOKUP(B109,'[1]DADOS (OCULTAR)'!$P$3:$R$53,3,0),"")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>5.5 - Reparo e Manutenção de Máquinas e Equipamentos</v>
      </c>
      <c r="D109" s="3">
        <f>'[1]TCE - ANEXO IV - Preencher'!F118</f>
        <v>41036575000141</v>
      </c>
      <c r="E109" s="5" t="str">
        <f>'[1]TCE - ANEXO IV - Preencher'!G118</f>
        <v>GAMA INFORMATICA E ENGENHARIA LTDA</v>
      </c>
      <c r="F109" s="5" t="str">
        <f>'[1]TCE - ANEXO IV - Preencher'!H118</f>
        <v>S</v>
      </c>
      <c r="G109" s="5" t="str">
        <f>'[1]TCE - ANEXO IV - Preencher'!I118</f>
        <v>S</v>
      </c>
      <c r="H109" s="5">
        <f>'[1]TCE - ANEXO IV - Preencher'!J118</f>
        <v>127</v>
      </c>
      <c r="I109" s="6">
        <f>IF('[1]TCE - ANEXO IV - Preencher'!K118="","",'[1]TCE - ANEXO IV - Preencher'!K118)</f>
        <v>44042</v>
      </c>
      <c r="J109" s="5" t="str">
        <f>'[1]TCE - ANEXO IV - Preencher'!L118</f>
        <v>IIBP-KU4U</v>
      </c>
      <c r="K109" s="5" t="str">
        <f>IF(F109="B",LEFT('[1]TCE - ANEXO IV - Preencher'!M118,2),IF(F109="S",LEFT('[1]TCE - ANEXO IV - Preencher'!M118,7),IF('[1]TCE - ANEXO IV - Preencher'!H118="","")))</f>
        <v>261160</v>
      </c>
      <c r="L109" s="7">
        <f>'[1]TCE - ANEXO IV - Preencher'!N118</f>
        <v>450</v>
      </c>
    </row>
    <row r="110" spans="1:12" s="8" customFormat="1" ht="19.5" customHeight="1" x14ac:dyDescent="0.2">
      <c r="A110" s="3">
        <f>IFERROR(VLOOKUP(B110,'[1]DADOS (OCULTAR)'!$P$3:$R$53,3,0),"")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5.17 - Manutenção de Software, Certificação Digital e Microfilmagem</v>
      </c>
      <c r="D110" s="3">
        <f>'[1]TCE - ANEXO IV - Preencher'!F119</f>
        <v>53113791001285</v>
      </c>
      <c r="E110" s="5" t="str">
        <f>'[1]TCE - ANEXO IV - Preencher'!G119</f>
        <v>TOTVS BELO HORIZONTE</v>
      </c>
      <c r="F110" s="5" t="str">
        <f>'[1]TCE - ANEXO IV - Preencher'!H119</f>
        <v>S</v>
      </c>
      <c r="G110" s="5" t="str">
        <f>'[1]TCE - ANEXO IV - Preencher'!I119</f>
        <v>S</v>
      </c>
      <c r="H110" s="5">
        <f>'[1]TCE - ANEXO IV - Preencher'!J119</f>
        <v>43510</v>
      </c>
      <c r="I110" s="6">
        <f>IF('[1]TCE - ANEXO IV - Preencher'!K119="","",'[1]TCE - ANEXO IV - Preencher'!K119)</f>
        <v>44018</v>
      </c>
      <c r="J110" s="5" t="str">
        <f>'[1]TCE - ANEXO IV - Preencher'!L119</f>
        <v>Nf0c66cc</v>
      </c>
      <c r="K110" s="5" t="str">
        <f>IF(F110="B",LEFT('[1]TCE - ANEXO IV - Preencher'!M119,2),IF(F110="S",LEFT('[1]TCE - ANEXO IV - Preencher'!M119,7),IF('[1]TCE - ANEXO IV - Preencher'!H119="","")))</f>
        <v>310620</v>
      </c>
      <c r="L110" s="7">
        <f>'[1]TCE - ANEXO IV - Preencher'!N119</f>
        <v>93.51</v>
      </c>
    </row>
    <row r="111" spans="1:12" s="8" customFormat="1" ht="19.5" customHeight="1" x14ac:dyDescent="0.2">
      <c r="A111" s="3">
        <f>IFERROR(VLOOKUP(B111,'[1]DADOS (OCULTAR)'!$P$3:$R$53,3,0),"")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5.17 - Manutenção de Software, Certificação Digital e Microfilmagem</v>
      </c>
      <c r="D111" s="3">
        <f>'[1]TCE - ANEXO IV - Preencher'!F120</f>
        <v>53113791001285</v>
      </c>
      <c r="E111" s="5" t="str">
        <f>'[1]TCE - ANEXO IV - Preencher'!G120</f>
        <v>TOTVS BELO HORIZONTE</v>
      </c>
      <c r="F111" s="5" t="str">
        <f>'[1]TCE - ANEXO IV - Preencher'!H120</f>
        <v>S</v>
      </c>
      <c r="G111" s="5" t="str">
        <f>'[1]TCE - ANEXO IV - Preencher'!I120</f>
        <v>S</v>
      </c>
      <c r="H111" s="5">
        <f>'[1]TCE - ANEXO IV - Preencher'!J120</f>
        <v>43514</v>
      </c>
      <c r="I111" s="6">
        <f>IF('[1]TCE - ANEXO IV - Preencher'!K120="","",'[1]TCE - ANEXO IV - Preencher'!K120)</f>
        <v>44018</v>
      </c>
      <c r="J111" s="5" t="str">
        <f>'[1]TCE - ANEXO IV - Preencher'!L120</f>
        <v>e2a553d0</v>
      </c>
      <c r="K111" s="5" t="str">
        <f>IF(F111="B",LEFT('[1]TCE - ANEXO IV - Preencher'!M120,2),IF(F111="S",LEFT('[1]TCE - ANEXO IV - Preencher'!M120,7),IF('[1]TCE - ANEXO IV - Preencher'!H120="","")))</f>
        <v>310620</v>
      </c>
      <c r="L111" s="7">
        <f>'[1]TCE - ANEXO IV - Preencher'!N120</f>
        <v>657.71</v>
      </c>
    </row>
    <row r="112" spans="1:12" s="8" customFormat="1" ht="19.5" customHeight="1" x14ac:dyDescent="0.2">
      <c r="A112" s="3">
        <f>IFERROR(VLOOKUP(B112,'[1]DADOS (OCULTAR)'!$P$3:$R$53,3,0),"")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>5.17 - Manutenção de Software, Certificação Digital e Microfilmagem</v>
      </c>
      <c r="D112" s="3">
        <f>'[1]TCE - ANEXO IV - Preencher'!F121</f>
        <v>92306257000607</v>
      </c>
      <c r="E112" s="5" t="str">
        <f>'[1]TCE - ANEXO IV - Preencher'!G121</f>
        <v>MV INFORMATICA NORDESTE LTDA</v>
      </c>
      <c r="F112" s="5" t="str">
        <f>'[1]TCE - ANEXO IV - Preencher'!H121</f>
        <v>S</v>
      </c>
      <c r="G112" s="5" t="str">
        <f>'[1]TCE - ANEXO IV - Preencher'!I121</f>
        <v>S</v>
      </c>
      <c r="H112" s="5">
        <f>'[1]TCE - ANEXO IV - Preencher'!J121</f>
        <v>13166</v>
      </c>
      <c r="I112" s="6">
        <f>IF('[1]TCE - ANEXO IV - Preencher'!K121="","",'[1]TCE - ANEXO IV - Preencher'!K121)</f>
        <v>44014</v>
      </c>
      <c r="J112" s="5" t="str">
        <f>'[1]TCE - ANEXO IV - Preencher'!L121</f>
        <v>CFRX-YQNF</v>
      </c>
      <c r="K112" s="5" t="str">
        <f>IF(F112="B",LEFT('[1]TCE - ANEXO IV - Preencher'!M121,2),IF(F112="S",LEFT('[1]TCE - ANEXO IV - Preencher'!M121,7),IF('[1]TCE - ANEXO IV - Preencher'!H121="","")))</f>
        <v>260230</v>
      </c>
      <c r="L112" s="7">
        <f>'[1]TCE - ANEXO IV - Preencher'!N121</f>
        <v>11400.55</v>
      </c>
    </row>
    <row r="113" spans="1:12" s="8" customFormat="1" ht="19.5" customHeight="1" x14ac:dyDescent="0.2">
      <c r="A113" s="3">
        <f>IFERROR(VLOOKUP(B113,'[1]DADOS (OCULTAR)'!$P$3:$R$53,3,0),"")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>5.20 - Serviços Judicíarios e Cartoriais</v>
      </c>
      <c r="D113" s="3">
        <f>'[1]TCE - ANEXO IV - Preencher'!F122</f>
        <v>11690427000185</v>
      </c>
      <c r="E113" s="5" t="str">
        <f>'[1]TCE - ANEXO IV - Preencher'!G122</f>
        <v>8º OFICIO DE NOTAS DO RECIFE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390</v>
      </c>
      <c r="I113" s="6">
        <f>IF('[1]TCE - ANEXO IV - Preencher'!K122="","",'[1]TCE - ANEXO IV - Preencher'!K122)</f>
        <v>44020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10.54</v>
      </c>
    </row>
    <row r="114" spans="1:12" s="8" customFormat="1" ht="19.5" customHeight="1" x14ac:dyDescent="0.2">
      <c r="A114" s="3">
        <f>IFERROR(VLOOKUP(B114,'[1]DADOS (OCULTAR)'!$P$3:$R$53,3,0),"")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>5.20 - Serviços Judicíarios e Cartoriais</v>
      </c>
      <c r="D114" s="3">
        <f>'[1]TCE - ANEXO IV - Preencher'!F123</f>
        <v>11690427000185</v>
      </c>
      <c r="E114" s="5" t="str">
        <f>'[1]TCE - ANEXO IV - Preencher'!G123</f>
        <v>8º OFICIO DE NOTAS DO RECIFE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462</v>
      </c>
      <c r="I114" s="6">
        <f>IF('[1]TCE - ANEXO IV - Preencher'!K123="","",'[1]TCE - ANEXO IV - Preencher'!K123)</f>
        <v>44041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10.54</v>
      </c>
    </row>
    <row r="115" spans="1:12" s="8" customFormat="1" ht="19.5" customHeight="1" x14ac:dyDescent="0.2">
      <c r="A115" s="3">
        <f>IFERROR(VLOOKUP(B115,'[1]DADOS (OCULTAR)'!$P$3:$R$53,3,0),"")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4.99 - Outros Serviços de Terceiros Pessoa Física</v>
      </c>
      <c r="D115" s="3">
        <f>'[1]TCE - ANEXO IV - Preencher'!F124</f>
        <v>9039744000941</v>
      </c>
      <c r="E115" s="5" t="str">
        <f>'[1]TCE - ANEXO IV - Preencher'!G124</f>
        <v>GUIA JUDICIAL IZAEL FRANCISCO DAS CHAGAS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>
        <f>IF('[1]TCE - ANEXO IV - Preencher'!K124="","",'[1]TCE - ANEXO IV - Preencher'!K124)</f>
        <v>44035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2607901</v>
      </c>
      <c r="L115" s="7">
        <f>'[1]TCE - ANEXO IV - Preencher'!N124</f>
        <v>1084.2</v>
      </c>
    </row>
    <row r="116" spans="1:12" s="8" customFormat="1" ht="19.5" customHeight="1" x14ac:dyDescent="0.2">
      <c r="A116" s="3">
        <f>IFERROR(VLOOKUP(B116,'[1]DADOS (OCULTAR)'!$P$3:$R$53,3,0),"")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4.99 - Outros Serviços de Terceiros Pessoa Física</v>
      </c>
      <c r="D116" s="3">
        <f>'[1]TCE - ANEXO IV - Preencher'!F125</f>
        <v>9039744000941</v>
      </c>
      <c r="E116" s="5" t="str">
        <f>'[1]TCE - ANEXO IV - Preencher'!G125</f>
        <v>GUIA JUDICIAL  RODRIGO JOSE LUCAS DOS SANTOS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>
        <f>IF('[1]TCE - ANEXO IV - Preencher'!K125="","",'[1]TCE - ANEXO IV - Preencher'!K125)</f>
        <v>44022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2607901</v>
      </c>
      <c r="L116" s="7">
        <f>'[1]TCE - ANEXO IV - Preencher'!N125</f>
        <v>1850</v>
      </c>
    </row>
    <row r="117" spans="1:12" s="8" customFormat="1" ht="19.5" customHeight="1" x14ac:dyDescent="0.2">
      <c r="A117" s="3">
        <f>IFERROR(VLOOKUP(B117,'[1]DADOS (OCULTAR)'!$P$3:$R$53,3,0),"")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5.99 - Outros Serviços de Terceiros Pessoa Jurídica</v>
      </c>
      <c r="D117" s="3">
        <f>'[1]TCE - ANEXO IV - Preencher'!F126</f>
        <v>11529142000167</v>
      </c>
      <c r="E117" s="5" t="str">
        <f>'[1]TCE - ANEXO IV - Preencher'!G126</f>
        <v>UBER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PGB4871</v>
      </c>
      <c r="I117" s="6">
        <f>IF('[1]TCE - ANEXO IV - Preencher'!K126="","",'[1]TCE - ANEXO IV - Preencher'!K126)</f>
        <v>44026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69.930000000000007</v>
      </c>
    </row>
    <row r="118" spans="1:12" s="8" customFormat="1" ht="19.5" customHeight="1" x14ac:dyDescent="0.2">
      <c r="A118" s="3">
        <f>IFERROR(VLOOKUP(B118,'[1]DADOS (OCULTAR)'!$P$3:$R$53,3,0),"")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5.16 - Serviços Médico-Hospitalares, Odotonlógia e Laboratoriais</v>
      </c>
      <c r="D118" s="3">
        <f>'[1]TCE - ANEXO IV - Preencher'!F127</f>
        <v>4539279016300</v>
      </c>
      <c r="E118" s="5" t="str">
        <f>'[1]TCE - ANEXO IV - Preencher'!G127</f>
        <v>CIENTIFICLAB PRODUTOS LABORATORIAS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000000070</v>
      </c>
      <c r="I118" s="6">
        <f>IF('[1]TCE - ANEXO IV - Preencher'!K127="","",'[1]TCE - ANEXO IV - Preencher'!K127)</f>
        <v>44043</v>
      </c>
      <c r="J118" s="5" t="str">
        <f>'[1]TCE - ANEXO IV - Preencher'!L127</f>
        <v>APUP46903</v>
      </c>
      <c r="K118" s="5" t="str">
        <f>IF(F118="B",LEFT('[1]TCE - ANEXO IV - Preencher'!M127,2),IF(F118="S",LEFT('[1]TCE - ANEXO IV - Preencher'!M127,7),IF('[1]TCE - ANEXO IV - Preencher'!H127="","")))</f>
        <v>2602902</v>
      </c>
      <c r="L118" s="7">
        <f>'[1]TCE - ANEXO IV - Preencher'!N127</f>
        <v>15748.22</v>
      </c>
    </row>
    <row r="119" spans="1:12" s="8" customFormat="1" ht="19.5" customHeight="1" x14ac:dyDescent="0.2">
      <c r="A119" s="3">
        <f>IFERROR(VLOOKUP(B119,'[1]DADOS (OCULTAR)'!$P$3:$R$53,3,0),"")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5.13 - Água e Esgoto</v>
      </c>
      <c r="D119" s="3">
        <f>'[1]TCE - ANEXO IV - Preencher'!F128</f>
        <v>9769035000164</v>
      </c>
      <c r="E119" s="5" t="str">
        <f>'[1]TCE - ANEXO IV - Preencher'!G128</f>
        <v>COMPESA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20200778012481</v>
      </c>
      <c r="I119" s="6">
        <f>IF('[1]TCE - ANEXO IV - Preencher'!K128="","",'[1]TCE - ANEXO IV - Preencher'!K128)</f>
        <v>44025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5687.41</v>
      </c>
    </row>
    <row r="120" spans="1:12" s="8" customFormat="1" ht="19.5" customHeight="1" x14ac:dyDescent="0.2">
      <c r="A120" s="3">
        <f>IFERROR(VLOOKUP(B120,'[1]DADOS (OCULTAR)'!$P$3:$R$53,3,0),"")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>5.99 - Outros Serviços de Terceiros Pessoa Jurídica</v>
      </c>
      <c r="D120" s="3">
        <f>'[1]TCE - ANEXO IV - Preencher'!F129</f>
        <v>9039744000941</v>
      </c>
      <c r="E120" s="5" t="str">
        <f>'[1]TCE - ANEXO IV - Preencher'!G129</f>
        <v>JUROS E MULTA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>
        <f>IF('[1]TCE - ANEXO IV - Preencher'!K129="","",'[1]TCE - ANEXO IV - Preencher'!K129)</f>
        <v>44042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2843.29</v>
      </c>
    </row>
    <row r="121" spans="1:12" s="8" customFormat="1" ht="19.5" customHeight="1" x14ac:dyDescent="0.2">
      <c r="A121" s="3">
        <f>IFERROR(VLOOKUP(B121,'[1]DADOS (OCULTAR)'!$P$3:$R$53,3,0),"")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 xml:space="preserve">4.6 - Serviços Médicos, Odontológico e Farmacêutocos </v>
      </c>
      <c r="D121" s="3">
        <f>'[1]TCE - ANEXO IV - Preencher'!F130</f>
        <v>8173841462</v>
      </c>
      <c r="E121" s="5" t="str">
        <f>'[1]TCE - ANEXO IV - Preencher'!G130</f>
        <v>CLARISSA COZZI DO AMARAL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>
        <f>IF('[1]TCE - ANEXO IV - Preencher'!K130="","",'[1]TCE - ANEXO IV - Preencher'!K130)</f>
        <v>44044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2607901</v>
      </c>
      <c r="L121" s="7">
        <f>'[1]TCE - ANEXO IV - Preencher'!N130</f>
        <v>1533.33</v>
      </c>
    </row>
    <row r="122" spans="1:12" s="8" customFormat="1" ht="19.5" customHeight="1" x14ac:dyDescent="0.2">
      <c r="A122" s="3">
        <f>IFERROR(VLOOKUP(B122,'[1]DADOS (OCULTAR)'!$P$3:$R$53,3,0),"")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 xml:space="preserve">4.6 - Serviços Médicos, Odontológico e Farmacêutocos </v>
      </c>
      <c r="D122" s="3">
        <f>'[1]TCE - ANEXO IV - Preencher'!F131</f>
        <v>9711385406</v>
      </c>
      <c r="E122" s="5" t="str">
        <f>'[1]TCE - ANEXO IV - Preencher'!G131</f>
        <v>GABRIEL SILVA COSTA GUERRA MORAES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>
        <f>IF('[1]TCE - ANEXO IV - Preencher'!K131="","",'[1]TCE - ANEXO IV - Preencher'!K131)</f>
        <v>44044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2607901</v>
      </c>
      <c r="L122" s="7">
        <f>'[1]TCE - ANEXO IV - Preencher'!N131</f>
        <v>3333.34</v>
      </c>
    </row>
    <row r="123" spans="1:12" s="8" customFormat="1" ht="19.5" customHeight="1" x14ac:dyDescent="0.2">
      <c r="A123" s="3">
        <f>IFERROR(VLOOKUP(B123,'[1]DADOS (OCULTAR)'!$P$3:$R$53,3,0),"")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 xml:space="preserve">4.6 - Serviços Médicos, Odontológico e Farmacêutocos </v>
      </c>
      <c r="D123" s="3">
        <f>'[1]TCE - ANEXO IV - Preencher'!F132</f>
        <v>8651375441</v>
      </c>
      <c r="E123" s="5" t="str">
        <f>'[1]TCE - ANEXO IV - Preencher'!G132</f>
        <v>LAISE FRANCIELLE CINTRA CAVALCANTE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>
        <f>IF('[1]TCE - ANEXO IV - Preencher'!K132="","",'[1]TCE - ANEXO IV - Preencher'!K132)</f>
        <v>44044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2607901</v>
      </c>
      <c r="L123" s="7">
        <f>'[1]TCE - ANEXO IV - Preencher'!N132</f>
        <v>1666.67</v>
      </c>
    </row>
    <row r="124" spans="1:12" s="8" customFormat="1" ht="19.5" customHeight="1" x14ac:dyDescent="0.2">
      <c r="A124" s="3">
        <f>IFERROR(VLOOKUP(B124,'[1]DADOS (OCULTAR)'!$P$3:$R$53,3,0),"")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 xml:space="preserve">4.6 - Serviços Médicos, Odontológico e Farmacêutocos </v>
      </c>
      <c r="D124" s="3">
        <f>'[1]TCE - ANEXO IV - Preencher'!F133</f>
        <v>9765165439</v>
      </c>
      <c r="E124" s="5" t="str">
        <f>'[1]TCE - ANEXO IV - Preencher'!G133</f>
        <v>MARIA EDUARDA MAGNO FIGUEIREDO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>
        <f>IF('[1]TCE - ANEXO IV - Preencher'!K133="","",'[1]TCE - ANEXO IV - Preencher'!K133)</f>
        <v>44044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2607901</v>
      </c>
      <c r="L124" s="7">
        <f>'[1]TCE - ANEXO IV - Preencher'!N133</f>
        <v>1666.67</v>
      </c>
    </row>
    <row r="125" spans="1:12" s="8" customFormat="1" ht="19.5" customHeight="1" x14ac:dyDescent="0.2">
      <c r="A125" s="3">
        <f>IFERROR(VLOOKUP(B125,'[1]DADOS (OCULTAR)'!$P$3:$R$53,3,0),"")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 xml:space="preserve">4.6 - Serviços Médicos, Odontológico e Farmacêutocos </v>
      </c>
      <c r="D125" s="3">
        <f>'[1]TCE - ANEXO IV - Preencher'!F134</f>
        <v>7702853417</v>
      </c>
      <c r="E125" s="5" t="str">
        <f>'[1]TCE - ANEXO IV - Preencher'!G134</f>
        <v>RENATA LISBOA BERGAMO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>
        <f>IF('[1]TCE - ANEXO IV - Preencher'!K134="","",'[1]TCE - ANEXO IV - Preencher'!K134)</f>
        <v>44044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2607901</v>
      </c>
      <c r="L125" s="7">
        <f>'[1]TCE - ANEXO IV - Preencher'!N134</f>
        <v>3066.66</v>
      </c>
    </row>
    <row r="126" spans="1:12" s="8" customFormat="1" ht="19.5" customHeight="1" x14ac:dyDescent="0.2">
      <c r="A126" s="3">
        <f>IFERROR(VLOOKUP(B126,'[1]DADOS (OCULTAR)'!$P$3:$R$53,3,0),"")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 xml:space="preserve">4.6 - Serviços Médicos, Odontológico e Farmacêutocos </v>
      </c>
      <c r="D126" s="3">
        <f>'[1]TCE - ANEXO IV - Preencher'!F135</f>
        <v>8965602440</v>
      </c>
      <c r="E126" s="5" t="str">
        <f>'[1]TCE - ANEXO IV - Preencher'!G135</f>
        <v>THAIS MELO DE SOUZA ARAUJO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>
        <f>IF('[1]TCE - ANEXO IV - Preencher'!K135="","",'[1]TCE - ANEXO IV - Preencher'!K135)</f>
        <v>44044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2607901</v>
      </c>
      <c r="L126" s="7">
        <f>'[1]TCE - ANEXO IV - Preencher'!N135</f>
        <v>8066.67</v>
      </c>
    </row>
    <row r="127" spans="1:12" s="8" customFormat="1" ht="19.5" customHeight="1" x14ac:dyDescent="0.2">
      <c r="A127" s="3">
        <f>IFERROR(VLOOKUP(B127,'[1]DADOS (OCULTAR)'!$P$3:$R$53,3,0),"")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4.7 - Apoio Administrativo, Técnico e Operacional</v>
      </c>
      <c r="D127" s="3">
        <f>'[1]TCE - ANEXO IV - Preencher'!F136</f>
        <v>3534873416</v>
      </c>
      <c r="E127" s="5" t="str">
        <f>'[1]TCE - ANEXO IV - Preencher'!G136</f>
        <v>MERYLEIDE MUNIZ DE OLIVEIRA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2607901</v>
      </c>
      <c r="L127" s="7">
        <f>'[1]TCE - ANEXO IV - Preencher'!N136</f>
        <v>804.75</v>
      </c>
    </row>
    <row r="128" spans="1:12" s="8" customFormat="1" ht="19.5" customHeight="1" x14ac:dyDescent="0.2">
      <c r="A128" s="3">
        <f>IFERROR(VLOOKUP(B128,'[1]DADOS (OCULTAR)'!$P$3:$R$53,3,0),"")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 xml:space="preserve">5.21 - Seguros em geral </v>
      </c>
      <c r="D128" s="3">
        <f>'[1]TCE - ANEXO IV - Preencher'!F137</f>
        <v>33054826000192</v>
      </c>
      <c r="E128" s="5" t="str">
        <f>'[1]TCE - ANEXO IV - Preencher'!G137</f>
        <v>COMPANHIA EXCELSIOR DE SEGUROS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81180017043</v>
      </c>
      <c r="I128" s="6">
        <f>IF('[1]TCE - ANEXO IV - Preencher'!K137="","",'[1]TCE - ANEXO IV - Preencher'!K137)</f>
        <v>43795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</v>
      </c>
      <c r="L128" s="7">
        <f>'[1]TCE - ANEXO IV - Preencher'!N137</f>
        <v>194.02</v>
      </c>
    </row>
    <row r="129" spans="1:12" s="8" customFormat="1" ht="19.5" customHeight="1" x14ac:dyDescent="0.2">
      <c r="A129" s="3">
        <f>IFERROR(VLOOKUP(B129,'[1]DADOS (OCULTAR)'!$P$3:$R$53,3,0),"")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 xml:space="preserve">5.21 - Seguros em geral </v>
      </c>
      <c r="D129" s="3">
        <f>'[1]TCE - ANEXO IV - Preencher'!F138</f>
        <v>28087620000129</v>
      </c>
      <c r="E129" s="5" t="str">
        <f>'[1]TCE - ANEXO IV - Preencher'!G138</f>
        <v>BBR CORRETORA DE SEGUROS EIRELLI EPP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053137688953</v>
      </c>
      <c r="I129" s="6">
        <f>IF('[1]TCE - ANEXO IV - Preencher'!K138="","",'[1]TCE - ANEXO IV - Preencher'!K138)</f>
        <v>43803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</v>
      </c>
      <c r="L129" s="7">
        <f>'[1]TCE - ANEXO IV - Preencher'!N138</f>
        <v>537.63</v>
      </c>
    </row>
    <row r="130" spans="1:12" s="8" customFormat="1" ht="19.5" customHeight="1" x14ac:dyDescent="0.2">
      <c r="A130" s="3">
        <f>IFERROR(VLOOKUP(B130,'[1]DADOS (OCULTAR)'!$P$3:$R$53,3,0),"")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>5.99 - Outros Serviços de Terceiros Pessoa Jurídica</v>
      </c>
      <c r="D130" s="3">
        <f>'[1]TCE - ANEXO IV - Preencher'!F139</f>
        <v>11674272000193</v>
      </c>
      <c r="E130" s="5" t="str">
        <f>'[1]TCE - ANEXO IV - Preencher'!G139</f>
        <v>CONSELHO REG DE NUTTRICIONISTA 6 REGIAO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9723242020</v>
      </c>
      <c r="I130" s="6">
        <f>IF('[1]TCE - ANEXO IV - Preencher'!K139="","",'[1]TCE - ANEXO IV - Preencher'!K139)</f>
        <v>44034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36.31</v>
      </c>
    </row>
    <row r="131" spans="1:12" s="8" customFormat="1" ht="19.5" customHeight="1" x14ac:dyDescent="0.2">
      <c r="A131" s="3">
        <f>IFERROR(VLOOKUP(B131,'[1]DADOS (OCULTAR)'!$P$3:$R$53,3,0),"")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 xml:space="preserve">5.25 - Serviços Bancários </v>
      </c>
      <c r="D131" s="3">
        <f>'[1]TCE - ANEXO IV - Preencher'!F140</f>
        <v>360305301570</v>
      </c>
      <c r="E131" s="5" t="str">
        <f>'[1]TCE - ANEXO IV - Preencher'!G140</f>
        <v>CEF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1904/1905</v>
      </c>
      <c r="I131" s="6">
        <f>IF('[1]TCE - ANEXO IV - Preencher'!K140="","",'[1]TCE - ANEXO IV - Preencher'!K140)</f>
        <v>44042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508</v>
      </c>
    </row>
    <row r="132" spans="1:12" s="8" customFormat="1" ht="19.5" customHeight="1" x14ac:dyDescent="0.2">
      <c r="A132" s="3">
        <f>IFERROR(VLOOKUP(B132,'[1]DADOS (OCULTAR)'!$P$3:$R$53,3,0),"")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 xml:space="preserve">5.25 - Serviços Bancários </v>
      </c>
      <c r="D132" s="3">
        <f>'[1]TCE - ANEXO IV - Preencher'!F141</f>
        <v>360305301570</v>
      </c>
      <c r="E132" s="5" t="str">
        <f>'[1]TCE - ANEXO IV - Preencher'!G141</f>
        <v>CEF</v>
      </c>
      <c r="F132" s="5" t="str">
        <f>'[1]TCE - ANEXO IV - Preencher'!H141</f>
        <v>S</v>
      </c>
      <c r="G132" s="5" t="str">
        <f>'[1]TCE - ANEXO IV - Preencher'!I141</f>
        <v>N</v>
      </c>
      <c r="H132" s="5" t="str">
        <f>'[1]TCE - ANEXO IV - Preencher'!J141</f>
        <v>1904/1906</v>
      </c>
      <c r="I132" s="6">
        <f>IF('[1]TCE - ANEXO IV - Preencher'!K141="","",'[1]TCE - ANEXO IV - Preencher'!K141)</f>
        <v>44042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775.6</v>
      </c>
    </row>
    <row r="133" spans="1:12" s="8" customFormat="1" ht="19.5" customHeight="1" x14ac:dyDescent="0.2">
      <c r="A133" s="3">
        <f>IFERROR(VLOOKUP(B133,'[1]DADOS (OCULTAR)'!$P$3:$R$53,3,0),"")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1.99 - Outras Despesas com Pessoal</v>
      </c>
      <c r="D133" s="3">
        <f>'[1]TCE - ANEXO IV - Preencher'!F142</f>
        <v>9759606000260</v>
      </c>
      <c r="E133" s="5" t="str">
        <f>'[1]TCE - ANEXO IV - Preencher'!G142</f>
        <v>SIND DAS EMPRESAS DE TRANSP PASAG DO EST DE PE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23592970</v>
      </c>
      <c r="I133" s="6">
        <f>IF('[1]TCE - ANEXO IV - Preencher'!K142="","",'[1]TCE - ANEXO IV - Preencher'!K142)</f>
        <v>44034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261160</v>
      </c>
      <c r="L133" s="7">
        <f>'[1]TCE - ANEXO IV - Preencher'!N142</f>
        <v>35</v>
      </c>
    </row>
    <row r="134" spans="1:12" s="8" customFormat="1" ht="19.5" customHeight="1" x14ac:dyDescent="0.2">
      <c r="A134" s="3" t="str">
        <f>IFERROR(VLOOKUP(B134,'[1]DADOS (OCULTAR)'!$P$3:$R$53,3,0),"")</f>
        <v/>
      </c>
      <c r="B134" s="4">
        <f>'[1]TCE - ANEXO IV - Preencher'!C143</f>
        <v>0</v>
      </c>
      <c r="C134" s="4">
        <f>'[1]TCE - ANEXO IV - Preencher'!E143</f>
        <v>0</v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(OCULTAR)'!$P$3:$R$53,3,0),"")</f>
        <v/>
      </c>
      <c r="B135" s="4">
        <f>'[1]TCE - ANEXO IV - Preencher'!C144</f>
        <v>0</v>
      </c>
      <c r="C135" s="4">
        <f>'[1]TCE - ANEXO IV - Preencher'!E144</f>
        <v>0</v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(OCULTAR)'!$P$3:$R$53,3,0),"")</f>
        <v/>
      </c>
      <c r="B136" s="4">
        <f>'[1]TCE - ANEXO IV - Preencher'!C145</f>
        <v>0</v>
      </c>
      <c r="C136" s="4">
        <f>'[1]TCE - ANEXO IV - Preencher'!E145</f>
        <v>0</v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(OCULTAR)'!$P$3:$R$53,3,0),"")</f>
        <v/>
      </c>
      <c r="B137" s="4">
        <f>'[1]TCE - ANEXO IV - Preencher'!C146</f>
        <v>0</v>
      </c>
      <c r="C137" s="4">
        <f>'[1]TCE - ANEXO IV - Preencher'!E146</f>
        <v>0</v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(OCULTAR)'!$P$3:$R$53,3,0),"")</f>
        <v/>
      </c>
      <c r="B138" s="4">
        <f>'[1]TCE - ANEXO IV - Preencher'!C147</f>
        <v>0</v>
      </c>
      <c r="C138" s="4">
        <f>'[1]TCE - ANEXO IV - Preencher'!E147</f>
        <v>0</v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(OCULTAR)'!$P$3:$R$53,3,0),"")</f>
        <v/>
      </c>
      <c r="B139" s="4">
        <f>'[1]TCE - ANEXO IV - Preencher'!C148</f>
        <v>0</v>
      </c>
      <c r="C139" s="4">
        <f>'[1]TCE - ANEXO IV - Preencher'!E148</f>
        <v>0</v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(OCULTAR)'!$P$3:$R$53,3,0),"")</f>
        <v/>
      </c>
      <c r="B140" s="4">
        <f>'[1]TCE - ANEXO IV - Preencher'!C149</f>
        <v>0</v>
      </c>
      <c r="C140" s="4">
        <f>'[1]TCE - ANEXO IV - Preencher'!E149</f>
        <v>0</v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(OCULTAR)'!$P$3:$R$53,3,0),"")</f>
        <v/>
      </c>
      <c r="B141" s="4">
        <f>'[1]TCE - ANEXO IV - Preencher'!C150</f>
        <v>0</v>
      </c>
      <c r="C141" s="4">
        <f>'[1]TCE - ANEXO IV - Preencher'!E150</f>
        <v>0</v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(OCULTAR)'!$P$3:$R$53,3,0),"")</f>
        <v/>
      </c>
      <c r="B142" s="4">
        <f>'[1]TCE - ANEXO IV - Preencher'!C151</f>
        <v>0</v>
      </c>
      <c r="C142" s="4">
        <f>'[1]TCE - ANEXO IV - Preencher'!E151</f>
        <v>0</v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(OCULTAR)'!$P$3:$R$53,3,0),"")</f>
        <v/>
      </c>
      <c r="B143" s="4">
        <f>'[1]TCE - ANEXO IV - Preencher'!C152</f>
        <v>0</v>
      </c>
      <c r="C143" s="4">
        <f>'[1]TCE - ANEXO IV - Preencher'!E152</f>
        <v>0</v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(OCULTAR)'!$P$3:$R$53,3,0),"")</f>
        <v/>
      </c>
      <c r="B144" s="4">
        <f>'[1]TCE - ANEXO IV - Preencher'!C153</f>
        <v>0</v>
      </c>
      <c r="C144" s="4">
        <f>'[1]TCE - ANEXO IV - Preencher'!E153</f>
        <v>0</v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(OCULTAR)'!$P$3:$R$53,3,0),"")</f>
        <v/>
      </c>
      <c r="B145" s="4">
        <f>'[1]TCE - ANEXO IV - Preencher'!C154</f>
        <v>0</v>
      </c>
      <c r="C145" s="4">
        <f>'[1]TCE - ANEXO IV - Preencher'!E154</f>
        <v>0</v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(OCULTAR)'!$P$3:$R$53,3,0),"")</f>
        <v/>
      </c>
      <c r="B146" s="4">
        <f>'[1]TCE - ANEXO IV - Preencher'!C155</f>
        <v>0</v>
      </c>
      <c r="C146" s="4">
        <f>'[1]TCE - ANEXO IV - Preencher'!E155</f>
        <v>0</v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(OCULTAR)'!$P$3:$R$53,3,0),"")</f>
        <v/>
      </c>
      <c r="B147" s="4">
        <f>'[1]TCE - ANEXO IV - Preencher'!C156</f>
        <v>0</v>
      </c>
      <c r="C147" s="4">
        <f>'[1]TCE - ANEXO IV - Preencher'!E156</f>
        <v>0</v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(OCULTAR)'!$P$3:$R$53,3,0),"")</f>
        <v/>
      </c>
      <c r="B148" s="4">
        <f>'[1]TCE - ANEXO IV - Preencher'!C157</f>
        <v>0</v>
      </c>
      <c r="C148" s="4">
        <f>'[1]TCE - ANEXO IV - Preencher'!E157</f>
        <v>0</v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(OCULTAR)'!$P$3:$R$53,3,0),"")</f>
        <v/>
      </c>
      <c r="B149" s="4">
        <f>'[1]TCE - ANEXO IV - Preencher'!C158</f>
        <v>0</v>
      </c>
      <c r="C149" s="4">
        <f>'[1]TCE - ANEXO IV - Preencher'!E158</f>
        <v>0</v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(OCULTAR)'!$P$3:$R$53,3,0),"")</f>
        <v/>
      </c>
      <c r="B150" s="4">
        <f>'[1]TCE - ANEXO IV - Preencher'!C159</f>
        <v>0</v>
      </c>
      <c r="C150" s="4">
        <f>'[1]TCE - ANEXO IV - Preencher'!E159</f>
        <v>0</v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(OCULTAR)'!$P$3:$R$53,3,0),"")</f>
        <v/>
      </c>
      <c r="B151" s="4">
        <f>'[1]TCE - ANEXO IV - Preencher'!C160</f>
        <v>0</v>
      </c>
      <c r="C151" s="4">
        <f>'[1]TCE - ANEXO IV - Preencher'!E160</f>
        <v>0</v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(OCULTAR)'!$P$3:$R$53,3,0),"")</f>
        <v/>
      </c>
      <c r="B152" s="4">
        <f>'[1]TCE - ANEXO IV - Preencher'!C161</f>
        <v>0</v>
      </c>
      <c r="C152" s="4">
        <f>'[1]TCE - ANEXO IV - Preencher'!E161</f>
        <v>0</v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(OCULTAR)'!$P$3:$R$53,3,0),"")</f>
        <v/>
      </c>
      <c r="B153" s="4">
        <f>'[1]TCE - ANEXO IV - Preencher'!C162</f>
        <v>0</v>
      </c>
      <c r="C153" s="4">
        <f>'[1]TCE - ANEXO IV - Preencher'!E162</f>
        <v>0</v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(OCULTAR)'!$P$3:$R$53,3,0),"")</f>
        <v/>
      </c>
      <c r="B154" s="4">
        <f>'[1]TCE - ANEXO IV - Preencher'!C163</f>
        <v>0</v>
      </c>
      <c r="C154" s="4">
        <f>'[1]TCE - ANEXO IV - Preencher'!E163</f>
        <v>0</v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(OCULTAR)'!$P$3:$R$53,3,0),"")</f>
        <v/>
      </c>
      <c r="B155" s="4">
        <f>'[1]TCE - ANEXO IV - Preencher'!C164</f>
        <v>0</v>
      </c>
      <c r="C155" s="4">
        <f>'[1]TCE - ANEXO IV - Preencher'!E164</f>
        <v>0</v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(OCULTAR)'!$P$3:$R$53,3,0),"")</f>
        <v/>
      </c>
      <c r="B156" s="4">
        <f>'[1]TCE - ANEXO IV - Preencher'!C165</f>
        <v>0</v>
      </c>
      <c r="C156" s="4">
        <f>'[1]TCE - ANEXO IV - Preencher'!E165</f>
        <v>0</v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(OCULTAR)'!$P$3:$R$53,3,0),"")</f>
        <v/>
      </c>
      <c r="B157" s="4">
        <f>'[1]TCE - ANEXO IV - Preencher'!C166</f>
        <v>0</v>
      </c>
      <c r="C157" s="4">
        <f>'[1]TCE - ANEXO IV - Preencher'!E166</f>
        <v>0</v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(OCULTAR)'!$P$3:$R$53,3,0),"")</f>
        <v/>
      </c>
      <c r="B158" s="4">
        <f>'[1]TCE - ANEXO IV - Preencher'!C167</f>
        <v>0</v>
      </c>
      <c r="C158" s="4">
        <f>'[1]TCE - ANEXO IV - Preencher'!E167</f>
        <v>0</v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(OCULTAR)'!$P$3:$R$53,3,0),"")</f>
        <v/>
      </c>
      <c r="B159" s="4">
        <f>'[1]TCE - ANEXO IV - Preencher'!C168</f>
        <v>0</v>
      </c>
      <c r="C159" s="4">
        <f>'[1]TCE - ANEXO IV - Preencher'!E168</f>
        <v>0</v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(OCULTAR)'!$P$3:$R$53,3,0),"")</f>
        <v/>
      </c>
      <c r="B160" s="4">
        <f>'[1]TCE - ANEXO IV - Preencher'!C169</f>
        <v>0</v>
      </c>
      <c r="C160" s="4">
        <f>'[1]TCE - ANEXO IV - Preencher'!E169</f>
        <v>0</v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(OCULTAR)'!$P$3:$R$53,3,0),"")</f>
        <v/>
      </c>
      <c r="B161" s="4">
        <f>'[1]TCE - ANEXO IV - Preencher'!C170</f>
        <v>0</v>
      </c>
      <c r="C161" s="4">
        <f>'[1]TCE - ANEXO IV - Preencher'!E170</f>
        <v>0</v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(OCULTAR)'!$P$3:$R$53,3,0),"")</f>
        <v/>
      </c>
      <c r="B162" s="4">
        <f>'[1]TCE - ANEXO IV - Preencher'!C171</f>
        <v>0</v>
      </c>
      <c r="C162" s="4">
        <f>'[1]TCE - ANEXO IV - Preencher'!E171</f>
        <v>0</v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>
        <f>'[1]TCE - ANEXO IV - Preencher'!E172</f>
        <v>0</v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>
        <f>'[1]TCE - ANEXO IV - Preencher'!E173</f>
        <v>0</v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>
        <f>'[1]TCE - ANEXO IV - Preencher'!E174</f>
        <v>0</v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>
        <f>'[1]TCE - ANEXO IV - Preencher'!E175</f>
        <v>0</v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>
        <f>'[1]TCE - ANEXO IV - Preencher'!E176</f>
        <v>0</v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>
        <f>'[1]TCE - ANEXO IV - Preencher'!E177</f>
        <v>0</v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>
        <f>'[1]TCE - ANEXO IV - Preencher'!E178</f>
        <v>0</v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>
        <f>'[1]TCE - ANEXO IV - Preencher'!E179</f>
        <v>0</v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>
        <f>'[1]TCE - ANEXO IV - Preencher'!E180</f>
        <v>0</v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>
        <f>'[1]TCE - ANEXO IV - Preencher'!E181</f>
        <v>0</v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>
        <f>'[1]TCE - ANEXO IV - Preencher'!E182</f>
        <v>0</v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>
        <f>'[1]TCE - ANEXO IV - Preencher'!E183</f>
        <v>0</v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>
        <f>'[1]TCE - ANEXO IV - Preencher'!E184</f>
        <v>0</v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>
        <f>'[1]TCE - ANEXO IV - Preencher'!E185</f>
        <v>0</v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>
        <f>'[1]TCE - ANEXO IV - Preencher'!E186</f>
        <v>0</v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>
        <f>'[1]TCE - ANEXO IV - Preencher'!E187</f>
        <v>0</v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>
        <f>'[1]TCE - ANEXO IV - Preencher'!E188</f>
        <v>0</v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>
        <f>'[1]TCE - ANEXO IV - Preencher'!E189</f>
        <v>0</v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>
        <f>'[1]TCE - ANEXO IV - Preencher'!E190</f>
        <v>0</v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>
        <f>'[1]TCE - ANEXO IV - Preencher'!E191</f>
        <v>0</v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>
        <f>'[1]TCE - ANEXO IV - Preencher'!E192</f>
        <v>0</v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>
        <f>'[1]TCE - ANEXO IV - Preencher'!E193</f>
        <v>0</v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>
        <f>'[1]TCE - ANEXO IV - Preencher'!E194</f>
        <v>0</v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>
        <f>'[1]TCE - ANEXO IV - Preencher'!E195</f>
        <v>0</v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>
        <f>'[1]TCE - ANEXO IV - Preencher'!E196</f>
        <v>0</v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>
        <f>'[1]TCE - ANEXO IV - Preencher'!E197</f>
        <v>0</v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>
        <f>'[1]TCE - ANEXO IV - Preencher'!E198</f>
        <v>0</v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>
        <f>'[1]TCE - ANEXO IV - Preencher'!E199</f>
        <v>0</v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>
        <f>'[1]TCE - ANEXO IV - Preencher'!E200</f>
        <v>0</v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>
        <f>'[1]TCE - ANEXO IV - Preencher'!E201</f>
        <v>0</v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>
        <f>'[1]TCE - ANEXO IV - Preencher'!E202</f>
        <v>0</v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>
        <f>'[1]TCE - ANEXO IV - Preencher'!E203</f>
        <v>0</v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>
        <f>'[1]TCE - ANEXO IV - Preencher'!E204</f>
        <v>0</v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>
        <f>'[1]TCE - ANEXO IV - Preencher'!E205</f>
        <v>0</v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>
        <f>'[1]TCE - ANEXO IV - Preencher'!E206</f>
        <v>0</v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>
        <f>'[1]TCE - ANEXO IV - Preencher'!E207</f>
        <v>0</v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>
        <f>'[1]TCE - ANEXO IV - Preencher'!E208</f>
        <v>0</v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>
        <f>'[1]TCE - ANEXO IV - Preencher'!E209</f>
        <v>0</v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>
        <f>'[1]TCE - ANEXO IV - Preencher'!E210</f>
        <v>0</v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>
        <f>'[1]TCE - ANEXO IV - Preencher'!E211</f>
        <v>0</v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>
        <f>'[1]TCE - ANEXO IV - Preencher'!E212</f>
        <v>0</v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>
        <f>'[1]TCE - ANEXO IV - Preencher'!E213</f>
        <v>0</v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>
        <f>'[1]TCE - ANEXO IV - Preencher'!E214</f>
        <v>0</v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>
        <f>'[1]TCE - ANEXO IV - Preencher'!E215</f>
        <v>0</v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>
        <f>'[1]TCE - ANEXO IV - Preencher'!E216</f>
        <v>0</v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>
        <f>'[1]TCE - ANEXO IV - Preencher'!E217</f>
        <v>0</v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>
        <f>'[1]TCE - ANEXO IV - Preencher'!E218</f>
        <v>0</v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>
        <f>'[1]TCE - ANEXO IV - Preencher'!E219</f>
        <v>0</v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>
        <f>'[1]TCE - ANEXO IV - Preencher'!E220</f>
        <v>0</v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>
        <f>'[1]TCE - ANEXO IV - Preencher'!E221</f>
        <v>0</v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>
        <f>'[1]TCE - ANEXO IV - Preencher'!E222</f>
        <v>0</v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>
        <f>'[1]TCE - ANEXO IV - Preencher'!E223</f>
        <v>0</v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>
        <f>'[1]TCE - ANEXO IV - Preencher'!E224</f>
        <v>0</v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>
        <f>'[1]TCE - ANEXO IV - Preencher'!E225</f>
        <v>0</v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>
        <f>'[1]TCE - ANEXO IV - Preencher'!E226</f>
        <v>0</v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>
        <f>'[1]TCE - ANEXO IV - Preencher'!E227</f>
        <v>0</v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>
        <f>'[1]TCE - ANEXO IV - Preencher'!E228</f>
        <v>0</v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>
        <f>'[1]TCE - ANEXO IV - Preencher'!E229</f>
        <v>0</v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>
        <f>'[1]TCE - ANEXO IV - Preencher'!E230</f>
        <v>0</v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>
        <f>'[1]TCE - ANEXO IV - Preencher'!E231</f>
        <v>0</v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>
        <f>'[1]TCE - ANEXO IV - Preencher'!E232</f>
        <v>0</v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>
        <f>'[1]TCE - ANEXO IV - Preencher'!E233</f>
        <v>0</v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>
        <f>'[1]TCE - ANEXO IV - Preencher'!E234</f>
        <v>0</v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>
        <f>'[1]TCE - ANEXO IV - Preencher'!E235</f>
        <v>0</v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>
        <f>'[1]TCE - ANEXO IV - Preencher'!E236</f>
        <v>0</v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>
        <f>'[1]TCE - ANEXO IV - Preencher'!E237</f>
        <v>0</v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>
        <f>'[1]TCE - ANEXO IV - Preencher'!E238</f>
        <v>0</v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>
        <f>'[1]TCE - ANEXO IV - Preencher'!E239</f>
        <v>0</v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>
        <f>'[1]TCE - ANEXO IV - Preencher'!E240</f>
        <v>0</v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>
        <f>'[1]TCE - ANEXO IV - Preencher'!E241</f>
        <v>0</v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>
        <f>'[1]TCE - ANEXO IV - Preencher'!E242</f>
        <v>0</v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>
        <f>'[1]TCE - ANEXO IV - Preencher'!E243</f>
        <v>0</v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>
        <f>'[1]TCE - ANEXO IV - Preencher'!E244</f>
        <v>0</v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>
        <f>'[1]TCE - ANEXO IV - Preencher'!E245</f>
        <v>0</v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>
        <f>'[1]TCE - ANEXO IV - Preencher'!E246</f>
        <v>0</v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>
        <f>'[1]TCE - ANEXO IV - Preencher'!E247</f>
        <v>0</v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>
        <f>'[1]TCE - ANEXO IV - Preencher'!E248</f>
        <v>0</v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>
        <f>'[1]TCE - ANEXO IV - Preencher'!E249</f>
        <v>0</v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>
        <f>'[1]TCE - ANEXO IV - Preencher'!E250</f>
        <v>0</v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>
        <f>'[1]TCE - ANEXO IV - Preencher'!E251</f>
        <v>0</v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>
        <f>'[1]TCE - ANEXO IV - Preencher'!E252</f>
        <v>0</v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>
        <f>'[1]TCE - ANEXO IV - Preencher'!E253</f>
        <v>0</v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>
        <f>'[1]TCE - ANEXO IV - Preencher'!E254</f>
        <v>0</v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>
        <f>'[1]TCE - ANEXO IV - Preencher'!E255</f>
        <v>0</v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>
        <f>'[1]TCE - ANEXO IV - Preencher'!E256</f>
        <v>0</v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>
        <f>'[1]TCE - ANEXO IV - Preencher'!E257</f>
        <v>0</v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>
        <f>'[1]TCE - ANEXO IV - Preencher'!E258</f>
        <v>0</v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>
        <f>'[1]TCE - ANEXO IV - Preencher'!E259</f>
        <v>0</v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>
        <f>'[1]TCE - ANEXO IV - Preencher'!E260</f>
        <v>0</v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>
        <f>'[1]TCE - ANEXO IV - Preencher'!E261</f>
        <v>0</v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>
        <f>'[1]TCE - ANEXO IV - Preencher'!E262</f>
        <v>0</v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>
        <f>'[1]TCE - ANEXO IV - Preencher'!E263</f>
        <v>0</v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>
        <f>'[1]TCE - ANEXO IV - Preencher'!E264</f>
        <v>0</v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>
        <f>'[1]TCE - ANEXO IV - Preencher'!E265</f>
        <v>0</v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>
        <f>'[1]TCE - ANEXO IV - Preencher'!E266</f>
        <v>0</v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>
        <f>'[1]TCE - ANEXO IV - Preencher'!E267</f>
        <v>0</v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>
        <f>'[1]TCE - ANEXO IV - Preencher'!E268</f>
        <v>0</v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>
        <f>'[1]TCE - ANEXO IV - Preencher'!E269</f>
        <v>0</v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>
        <f>'[1]TCE - ANEXO IV - Preencher'!E270</f>
        <v>0</v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>
        <f>'[1]TCE - ANEXO IV - Preencher'!E271</f>
        <v>0</v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>
        <f>'[1]TCE - ANEXO IV - Preencher'!E272</f>
        <v>0</v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>
        <f>'[1]TCE - ANEXO IV - Preencher'!E273</f>
        <v>0</v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>
        <f>'[1]TCE - ANEXO IV - Preencher'!E274</f>
        <v>0</v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>
        <f>'[1]TCE - ANEXO IV - Preencher'!E275</f>
        <v>0</v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>
        <f>'[1]TCE - ANEXO IV - Preencher'!E276</f>
        <v>0</v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>
        <f>'[1]TCE - ANEXO IV - Preencher'!E277</f>
        <v>0</v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>
        <f>'[1]TCE - ANEXO IV - Preencher'!E278</f>
        <v>0</v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>
        <f>'[1]TCE - ANEXO IV - Preencher'!E279</f>
        <v>0</v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>
        <f>'[1]TCE - ANEXO IV - Preencher'!E280</f>
        <v>0</v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>
        <f>'[1]TCE - ANEXO IV - Preencher'!E281</f>
        <v>0</v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>
        <f>'[1]TCE - ANEXO IV - Preencher'!E282</f>
        <v>0</v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>
        <f>'[1]TCE - ANEXO IV - Preencher'!E283</f>
        <v>0</v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>
        <f>'[1]TCE - ANEXO IV - Preencher'!E284</f>
        <v>0</v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>
        <f>'[1]TCE - ANEXO IV - Preencher'!E285</f>
        <v>0</v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>
        <f>'[1]TCE - ANEXO IV - Preencher'!E286</f>
        <v>0</v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>
        <f>'[1]TCE - ANEXO IV - Preencher'!E287</f>
        <v>0</v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>
        <f>'[1]TCE - ANEXO IV - Preencher'!E288</f>
        <v>0</v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>
        <f>'[1]TCE - ANEXO IV - Preencher'!E289</f>
        <v>0</v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>
        <f>'[1]TCE - ANEXO IV - Preencher'!E290</f>
        <v>0</v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>
        <f>'[1]TCE - ANEXO IV - Preencher'!E291</f>
        <v>0</v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>
        <f>'[1]TCE - ANEXO IV - Preencher'!E292</f>
        <v>0</v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>
        <f>'[1]TCE - ANEXO IV - Preencher'!E293</f>
        <v>0</v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>
        <f>'[1]TCE - ANEXO IV - Preencher'!E294</f>
        <v>0</v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>
        <f>'[1]TCE - ANEXO IV - Preencher'!E295</f>
        <v>0</v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>
        <f>'[1]TCE - ANEXO IV - Preencher'!E296</f>
        <v>0</v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>
        <f>'[1]TCE - ANEXO IV - Preencher'!E297</f>
        <v>0</v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>
        <f>'[1]TCE - ANEXO IV - Preencher'!E298</f>
        <v>0</v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>
        <f>'[1]TCE - ANEXO IV - Preencher'!E299</f>
        <v>0</v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>
        <f>'[1]TCE - ANEXO IV - Preencher'!E300</f>
        <v>0</v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>
        <f>'[1]TCE - ANEXO IV - Preencher'!E301</f>
        <v>0</v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>
        <f>'[1]TCE - ANEXO IV - Preencher'!E302</f>
        <v>0</v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>
        <f>'[1]TCE - ANEXO IV - Preencher'!E303</f>
        <v>0</v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>
        <f>'[1]TCE - ANEXO IV - Preencher'!E304</f>
        <v>0</v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>
        <f>'[1]TCE - ANEXO IV - Preencher'!E305</f>
        <v>0</v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>
        <f>'[1]TCE - ANEXO IV - Preencher'!E306</f>
        <v>0</v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>
        <f>'[1]TCE - ANEXO IV - Preencher'!E307</f>
        <v>0</v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>
        <f>'[1]TCE - ANEXO IV - Preencher'!E308</f>
        <v>0</v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>
        <f>'[1]TCE - ANEXO IV - Preencher'!E309</f>
        <v>0</v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>
        <f>'[1]TCE - ANEXO IV - Preencher'!E310</f>
        <v>0</v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>
        <f>'[1]TCE - ANEXO IV - Preencher'!E311</f>
        <v>0</v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>
        <f>'[1]TCE - ANEXO IV - Preencher'!E312</f>
        <v>0</v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>
        <f>'[1]TCE - ANEXO IV - Preencher'!E313</f>
        <v>0</v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>
        <f>'[1]TCE - ANEXO IV - Preencher'!E314</f>
        <v>0</v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>
        <f>'[1]TCE - ANEXO IV - Preencher'!E315</f>
        <v>0</v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>
        <f>'[1]TCE - ANEXO IV - Preencher'!E316</f>
        <v>0</v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>
        <f>'[1]TCE - ANEXO IV - Preencher'!E317</f>
        <v>0</v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>
        <f>'[1]TCE - ANEXO IV - Preencher'!E318</f>
        <v>0</v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>
        <f>'[1]TCE - ANEXO IV - Preencher'!E319</f>
        <v>0</v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>
        <f>'[1]TCE - ANEXO IV - Preencher'!E320</f>
        <v>0</v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>
        <f>'[1]TCE - ANEXO IV - Preencher'!E321</f>
        <v>0</v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>
        <f>'[1]TCE - ANEXO IV - Preencher'!E322</f>
        <v>0</v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>
        <f>'[1]TCE - ANEXO IV - Preencher'!E323</f>
        <v>0</v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>
        <f>'[1]TCE - ANEXO IV - Preencher'!E324</f>
        <v>0</v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>
        <f>'[1]TCE - ANEXO IV - Preencher'!E325</f>
        <v>0</v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>
        <f>'[1]TCE - ANEXO IV - Preencher'!E326</f>
        <v>0</v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>
        <f>'[1]TCE - ANEXO IV - Preencher'!E327</f>
        <v>0</v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>
        <f>'[1]TCE - ANEXO IV - Preencher'!E328</f>
        <v>0</v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>
        <f>'[1]TCE - ANEXO IV - Preencher'!E329</f>
        <v>0</v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>
        <f>'[1]TCE - ANEXO IV - Preencher'!E330</f>
        <v>0</v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>
        <f>'[1]TCE - ANEXO IV - Preencher'!E331</f>
        <v>0</v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>
        <f>'[1]TCE - ANEXO IV - Preencher'!E332</f>
        <v>0</v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>
        <f>'[1]TCE - ANEXO IV - Preencher'!E333</f>
        <v>0</v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>
        <f>'[1]TCE - ANEXO IV - Preencher'!E334</f>
        <v>0</v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>
        <f>'[1]TCE - ANEXO IV - Preencher'!E335</f>
        <v>0</v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>
        <f>'[1]TCE - ANEXO IV - Preencher'!E336</f>
        <v>0</v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>
        <f>'[1]TCE - ANEXO IV - Preencher'!E337</f>
        <v>0</v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>
        <f>'[1]TCE - ANEXO IV - Preencher'!E338</f>
        <v>0</v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>
        <f>'[1]TCE - ANEXO IV - Preencher'!E339</f>
        <v>0</v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>
        <f>'[1]TCE - ANEXO IV - Preencher'!E340</f>
        <v>0</v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>
        <f>'[1]TCE - ANEXO IV - Preencher'!E341</f>
        <v>0</v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>
        <f>'[1]TCE - ANEXO IV - Preencher'!E342</f>
        <v>0</v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>
        <f>'[1]TCE - ANEXO IV - Preencher'!E343</f>
        <v>0</v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>
        <f>'[1]TCE - ANEXO IV - Preencher'!E344</f>
        <v>0</v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>
        <f>'[1]TCE - ANEXO IV - Preencher'!E345</f>
        <v>0</v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>
        <f>'[1]TCE - ANEXO IV - Preencher'!E346</f>
        <v>0</v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>
        <f>'[1]TCE - ANEXO IV - Preencher'!E347</f>
        <v>0</v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>
        <f>'[1]TCE - ANEXO IV - Preencher'!E348</f>
        <v>0</v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>
        <f>'[1]TCE - ANEXO IV - Preencher'!E349</f>
        <v>0</v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>
        <f>'[1]TCE - ANEXO IV - Preencher'!E350</f>
        <v>0</v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>
        <f>'[1]TCE - ANEXO IV - Preencher'!E351</f>
        <v>0</v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>
        <f>'[1]TCE - ANEXO IV - Preencher'!E352</f>
        <v>0</v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>
        <f>'[1]TCE - ANEXO IV - Preencher'!E353</f>
        <v>0</v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>
        <f>'[1]TCE - ANEXO IV - Preencher'!E354</f>
        <v>0</v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>
        <f>'[1]TCE - ANEXO IV - Preencher'!E355</f>
        <v>0</v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>
        <f>'[1]TCE - ANEXO IV - Preencher'!E356</f>
        <v>0</v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>
        <f>'[1]TCE - ANEXO IV - Preencher'!E357</f>
        <v>0</v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>
        <f>'[1]TCE - ANEXO IV - Preencher'!E358</f>
        <v>0</v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>
        <f>'[1]TCE - ANEXO IV - Preencher'!E359</f>
        <v>0</v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>
        <f>'[1]TCE - ANEXO IV - Preencher'!E360</f>
        <v>0</v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>
        <f>'[1]TCE - ANEXO IV - Preencher'!E361</f>
        <v>0</v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>
        <f>'[1]TCE - ANEXO IV - Preencher'!E362</f>
        <v>0</v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>
        <f>'[1]TCE - ANEXO IV - Preencher'!E363</f>
        <v>0</v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>
        <f>'[1]TCE - ANEXO IV - Preencher'!E364</f>
        <v>0</v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>
        <f>'[1]TCE - ANEXO IV - Preencher'!E365</f>
        <v>0</v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>
        <f>'[1]TCE - ANEXO IV - Preencher'!E366</f>
        <v>0</v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>
        <f>'[1]TCE - ANEXO IV - Preencher'!E367</f>
        <v>0</v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>
        <f>'[1]TCE - ANEXO IV - Preencher'!E368</f>
        <v>0</v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>
        <f>'[1]TCE - ANEXO IV - Preencher'!E369</f>
        <v>0</v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>
        <f>'[1]TCE - ANEXO IV - Preencher'!E370</f>
        <v>0</v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>
        <f>'[1]TCE - ANEXO IV - Preencher'!E371</f>
        <v>0</v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>
        <f>'[1]TCE - ANEXO IV - Preencher'!E372</f>
        <v>0</v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>
        <f>'[1]TCE - ANEXO IV - Preencher'!E373</f>
        <v>0</v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>
        <f>'[1]TCE - ANEXO IV - Preencher'!E374</f>
        <v>0</v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>
        <f>'[1]TCE - ANEXO IV - Preencher'!E375</f>
        <v>0</v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>
        <f>'[1]TCE - ANEXO IV - Preencher'!E376</f>
        <v>0</v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>
        <f>'[1]TCE - ANEXO IV - Preencher'!E377</f>
        <v>0</v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>
        <f>'[1]TCE - ANEXO IV - Preencher'!E378</f>
        <v>0</v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>
        <f>'[1]TCE - ANEXO IV - Preencher'!E379</f>
        <v>0</v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>
        <f>'[1]TCE - ANEXO IV - Preencher'!E380</f>
        <v>0</v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>
        <f>'[1]TCE - ANEXO IV - Preencher'!E381</f>
        <v>0</v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>
        <f>'[1]TCE - ANEXO IV - Preencher'!E382</f>
        <v>0</v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>
        <f>'[1]TCE - ANEXO IV - Preencher'!E383</f>
        <v>0</v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>
        <f>'[1]TCE - ANEXO IV - Preencher'!E384</f>
        <v>0</v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>
        <f>'[1]TCE - ANEXO IV - Preencher'!E385</f>
        <v>0</v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>
        <f>'[1]TCE - ANEXO IV - Preencher'!E386</f>
        <v>0</v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>
        <f>'[1]TCE - ANEXO IV - Preencher'!E387</f>
        <v>0</v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>
        <f>'[1]TCE - ANEXO IV - Preencher'!E388</f>
        <v>0</v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>
        <f>'[1]TCE - ANEXO IV - Preencher'!E389</f>
        <v>0</v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>
        <f>'[1]TCE - ANEXO IV - Preencher'!E390</f>
        <v>0</v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>
        <f>'[1]TCE - ANEXO IV - Preencher'!E391</f>
        <v>0</v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>
        <f>'[1]TCE - ANEXO IV - Preencher'!E392</f>
        <v>0</v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>
        <f>'[1]TCE - ANEXO IV - Preencher'!E393</f>
        <v>0</v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>
        <f>'[1]TCE - ANEXO IV - Preencher'!E394</f>
        <v>0</v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>
        <f>'[1]TCE - ANEXO IV - Preencher'!E395</f>
        <v>0</v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>
        <f>'[1]TCE - ANEXO IV - Preencher'!E396</f>
        <v>0</v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>
        <f>'[1]TCE - ANEXO IV - Preencher'!E397</f>
        <v>0</v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>
        <f>'[1]TCE - ANEXO IV - Preencher'!E398</f>
        <v>0</v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>
        <f>'[1]TCE - ANEXO IV - Preencher'!E399</f>
        <v>0</v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>
        <f>'[1]TCE - ANEXO IV - Preencher'!E400</f>
        <v>0</v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>
        <f>'[1]TCE - ANEXO IV - Preencher'!E401</f>
        <v>0</v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>
        <f>'[1]TCE - ANEXO IV - Preencher'!E402</f>
        <v>0</v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>
        <f>'[1]TCE - ANEXO IV - Preencher'!E403</f>
        <v>0</v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>
        <f>'[1]TCE - ANEXO IV - Preencher'!E404</f>
        <v>0</v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>
        <f>'[1]TCE - ANEXO IV - Preencher'!E405</f>
        <v>0</v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>
        <f>'[1]TCE - ANEXO IV - Preencher'!E406</f>
        <v>0</v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>
        <f>'[1]TCE - ANEXO IV - Preencher'!E407</f>
        <v>0</v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>
        <f>'[1]TCE - ANEXO IV - Preencher'!E408</f>
        <v>0</v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>
        <f>'[1]TCE - ANEXO IV - Preencher'!E409</f>
        <v>0</v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>
        <f>'[1]TCE - ANEXO IV - Preencher'!E410</f>
        <v>0</v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>
        <f>'[1]TCE - ANEXO IV - Preencher'!E411</f>
        <v>0</v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>
        <f>'[1]TCE - ANEXO IV - Preencher'!E412</f>
        <v>0</v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>
        <f>'[1]TCE - ANEXO IV - Preencher'!E413</f>
        <v>0</v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>
        <f>'[1]TCE - ANEXO IV - Preencher'!E414</f>
        <v>0</v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>
        <f>'[1]TCE - ANEXO IV - Preencher'!E415</f>
        <v>0</v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>
        <f>'[1]TCE - ANEXO IV - Preencher'!E416</f>
        <v>0</v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>
        <f>'[1]TCE - ANEXO IV - Preencher'!E417</f>
        <v>0</v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>
        <f>'[1]TCE - ANEXO IV - Preencher'!E418</f>
        <v>0</v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>
        <f>'[1]TCE - ANEXO IV - Preencher'!E419</f>
        <v>0</v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>
        <f>'[1]TCE - ANEXO IV - Preencher'!E420</f>
        <v>0</v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>
        <f>'[1]TCE - ANEXO IV - Preencher'!E421</f>
        <v>0</v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>
        <f>'[1]TCE - ANEXO IV - Preencher'!E422</f>
        <v>0</v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>
        <f>'[1]TCE - ANEXO IV - Preencher'!E423</f>
        <v>0</v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>
        <f>'[1]TCE - ANEXO IV - Preencher'!E424</f>
        <v>0</v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>
        <f>'[1]TCE - ANEXO IV - Preencher'!E425</f>
        <v>0</v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>
        <f>'[1]TCE - ANEXO IV - Preencher'!E426</f>
        <v>0</v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>
        <f>'[1]TCE - ANEXO IV - Preencher'!E427</f>
        <v>0</v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>
        <f>'[1]TCE - ANEXO IV - Preencher'!E428</f>
        <v>0</v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>
        <f>'[1]TCE - ANEXO IV - Preencher'!E429</f>
        <v>0</v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>
        <f>'[1]TCE - ANEXO IV - Preencher'!E430</f>
        <v>0</v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>
        <f>'[1]TCE - ANEXO IV - Preencher'!E431</f>
        <v>0</v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>
        <f>'[1]TCE - ANEXO IV - Preencher'!E432</f>
        <v>0</v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>
        <f>'[1]TCE - ANEXO IV - Preencher'!E433</f>
        <v>0</v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>
        <f>'[1]TCE - ANEXO IV - Preencher'!E434</f>
        <v>0</v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>
        <f>'[1]TCE - ANEXO IV - Preencher'!E435</f>
        <v>0</v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>
        <f>'[1]TCE - ANEXO IV - Preencher'!E436</f>
        <v>0</v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>
        <f>'[1]TCE - ANEXO IV - Preencher'!E437</f>
        <v>0</v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>
        <f>'[1]TCE - ANEXO IV - Preencher'!E438</f>
        <v>0</v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>
        <f>'[1]TCE - ANEXO IV - Preencher'!E439</f>
        <v>0</v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>
        <f>'[1]TCE - ANEXO IV - Preencher'!E440</f>
        <v>0</v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>
        <f>'[1]TCE - ANEXO IV - Preencher'!E441</f>
        <v>0</v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>
        <f>'[1]TCE - ANEXO IV - Preencher'!E442</f>
        <v>0</v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>
        <f>'[1]TCE - ANEXO IV - Preencher'!E443</f>
        <v>0</v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>
        <f>'[1]TCE - ANEXO IV - Preencher'!E444</f>
        <v>0</v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>
        <f>'[1]TCE - ANEXO IV - Preencher'!E445</f>
        <v>0</v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>
        <f>'[1]TCE - ANEXO IV - Preencher'!E446</f>
        <v>0</v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>
        <f>'[1]TCE - ANEXO IV - Preencher'!E447</f>
        <v>0</v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>
        <f>'[1]TCE - ANEXO IV - Preencher'!E448</f>
        <v>0</v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>
        <f>'[1]TCE - ANEXO IV - Preencher'!E449</f>
        <v>0</v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>
        <f>'[1]TCE - ANEXO IV - Preencher'!E450</f>
        <v>0</v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>
        <f>'[1]TCE - ANEXO IV - Preencher'!E451</f>
        <v>0</v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>
        <f>'[1]TCE - ANEXO IV - Preencher'!E452</f>
        <v>0</v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>
        <f>'[1]TCE - ANEXO IV - Preencher'!E453</f>
        <v>0</v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>
        <f>'[1]TCE - ANEXO IV - Preencher'!E454</f>
        <v>0</v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>
        <f>'[1]TCE - ANEXO IV - Preencher'!E455</f>
        <v>0</v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>
        <f>'[1]TCE - ANEXO IV - Preencher'!E456</f>
        <v>0</v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>
        <f>'[1]TCE - ANEXO IV - Preencher'!E457</f>
        <v>0</v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>
        <f>'[1]TCE - ANEXO IV - Preencher'!E458</f>
        <v>0</v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>
        <f>'[1]TCE - ANEXO IV - Preencher'!E459</f>
        <v>0</v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>
        <f>'[1]TCE - ANEXO IV - Preencher'!E460</f>
        <v>0</v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>
        <f>'[1]TCE - ANEXO IV - Preencher'!E461</f>
        <v>0</v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>
        <f>'[1]TCE - ANEXO IV - Preencher'!E462</f>
        <v>0</v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>
        <f>'[1]TCE - ANEXO IV - Preencher'!E463</f>
        <v>0</v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>
        <f>'[1]TCE - ANEXO IV - Preencher'!E464</f>
        <v>0</v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>
        <f>'[1]TCE - ANEXO IV - Preencher'!E465</f>
        <v>0</v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>
        <f>'[1]TCE - ANEXO IV - Preencher'!E466</f>
        <v>0</v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>
        <f>'[1]TCE - ANEXO IV - Preencher'!E467</f>
        <v>0</v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>
        <f>'[1]TCE - ANEXO IV - Preencher'!E468</f>
        <v>0</v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>
        <f>'[1]TCE - ANEXO IV - Preencher'!E469</f>
        <v>0</v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>
        <f>'[1]TCE - ANEXO IV - Preencher'!E470</f>
        <v>0</v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>
        <f>'[1]TCE - ANEXO IV - Preencher'!E471</f>
        <v>0</v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>
        <f>'[1]TCE - ANEXO IV - Preencher'!E472</f>
        <v>0</v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>
        <f>'[1]TCE - ANEXO IV - Preencher'!E473</f>
        <v>0</v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>
        <f>'[1]TCE - ANEXO IV - Preencher'!E474</f>
        <v>0</v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>
        <f>'[1]TCE - ANEXO IV - Preencher'!E475</f>
        <v>0</v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>
        <f>'[1]TCE - ANEXO IV - Preencher'!E476</f>
        <v>0</v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>
        <f>'[1]TCE - ANEXO IV - Preencher'!E477</f>
        <v>0</v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>
        <f>'[1]TCE - ANEXO IV - Preencher'!E478</f>
        <v>0</v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>
        <f>'[1]TCE - ANEXO IV - Preencher'!E479</f>
        <v>0</v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>
        <f>'[1]TCE - ANEXO IV - Preencher'!E480</f>
        <v>0</v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>
        <f>'[1]TCE - ANEXO IV - Preencher'!E481</f>
        <v>0</v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>
        <f>'[1]TCE - ANEXO IV - Preencher'!E482</f>
        <v>0</v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>
        <f>'[1]TCE - ANEXO IV - Preencher'!E483</f>
        <v>0</v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>
        <f>'[1]TCE - ANEXO IV - Preencher'!E484</f>
        <v>0</v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>
        <f>'[1]TCE - ANEXO IV - Preencher'!E485</f>
        <v>0</v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>
        <f>'[1]TCE - ANEXO IV - Preencher'!E486</f>
        <v>0</v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>
        <f>'[1]TCE - ANEXO IV - Preencher'!E487</f>
        <v>0</v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>
        <f>'[1]TCE - ANEXO IV - Preencher'!E488</f>
        <v>0</v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>
        <f>'[1]TCE - ANEXO IV - Preencher'!E489</f>
        <v>0</v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>
        <f>'[1]TCE - ANEXO IV - Preencher'!E490</f>
        <v>0</v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>
        <f>'[1]TCE - ANEXO IV - Preencher'!E491</f>
        <v>0</v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>
        <f>'[1]TCE - ANEXO IV - Preencher'!E492</f>
        <v>0</v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>
        <f>'[1]TCE - ANEXO IV - Preencher'!E493</f>
        <v>0</v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>
        <f>'[1]TCE - ANEXO IV - Preencher'!E494</f>
        <v>0</v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>
        <f>'[1]TCE - ANEXO IV - Preencher'!E495</f>
        <v>0</v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>
        <f>'[1]TCE - ANEXO IV - Preencher'!E496</f>
        <v>0</v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>
        <f>'[1]TCE - ANEXO IV - Preencher'!E497</f>
        <v>0</v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>
        <f>'[1]TCE - ANEXO IV - Preencher'!E498</f>
        <v>0</v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>
        <f>'[1]TCE - ANEXO IV - Preencher'!E499</f>
        <v>0</v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>
        <f>'[1]TCE - ANEXO IV - Preencher'!E500</f>
        <v>0</v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>
        <f>'[1]TCE - ANEXO IV - Preencher'!E501</f>
        <v>0</v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>
        <f>'[1]TCE - ANEXO IV - Preencher'!E502</f>
        <v>0</v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>
        <f>'[1]TCE - ANEXO IV - Preencher'!E503</f>
        <v>0</v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>
        <f>'[1]TCE - ANEXO IV - Preencher'!E504</f>
        <v>0</v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>
        <f>'[1]TCE - ANEXO IV - Preencher'!E505</f>
        <v>0</v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>
        <f>'[1]TCE - ANEXO IV - Preencher'!E506</f>
        <v>0</v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>
        <f>'[1]TCE - ANEXO IV - Preencher'!E507</f>
        <v>0</v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>
        <f>'[1]TCE - ANEXO IV - Preencher'!E508</f>
        <v>0</v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>
        <f>'[1]TCE - ANEXO IV - Preencher'!E509</f>
        <v>0</v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>
        <f>'[1]TCE - ANEXO IV - Preencher'!E510</f>
        <v>0</v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>
        <f>'[1]TCE - ANEXO IV - Preencher'!E511</f>
        <v>0</v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>
        <f>'[1]TCE - ANEXO IV - Preencher'!E512</f>
        <v>0</v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>
        <f>'[1]TCE - ANEXO IV - Preencher'!E513</f>
        <v>0</v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>
        <f>'[1]TCE - ANEXO IV - Preencher'!E514</f>
        <v>0</v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>
        <f>'[1]TCE - ANEXO IV - Preencher'!E515</f>
        <v>0</v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>
        <f>'[1]TCE - ANEXO IV - Preencher'!E516</f>
        <v>0</v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>
        <f>'[1]TCE - ANEXO IV - Preencher'!E517</f>
        <v>0</v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>
        <f>'[1]TCE - ANEXO IV - Preencher'!E518</f>
        <v>0</v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>
        <f>'[1]TCE - ANEXO IV - Preencher'!E519</f>
        <v>0</v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>
        <f>'[1]TCE - ANEXO IV - Preencher'!E520</f>
        <v>0</v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>
        <f>'[1]TCE - ANEXO IV - Preencher'!E521</f>
        <v>0</v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>
        <f>'[1]TCE - ANEXO IV - Preencher'!E522</f>
        <v>0</v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>
        <f>'[1]TCE - ANEXO IV - Preencher'!E523</f>
        <v>0</v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>
        <f>'[1]TCE - ANEXO IV - Preencher'!E524</f>
        <v>0</v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>
        <f>'[1]TCE - ANEXO IV - Preencher'!E525</f>
        <v>0</v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>
        <f>'[1]TCE - ANEXO IV - Preencher'!E526</f>
        <v>0</v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>
        <f>'[1]TCE - ANEXO IV - Preencher'!E527</f>
        <v>0</v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>
        <f>'[1]TCE - ANEXO IV - Preencher'!E528</f>
        <v>0</v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>
        <f>'[1]TCE - ANEXO IV - Preencher'!E529</f>
        <v>0</v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>
        <f>'[1]TCE - ANEXO IV - Preencher'!E530</f>
        <v>0</v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>
        <f>'[1]TCE - ANEXO IV - Preencher'!E531</f>
        <v>0</v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>
        <f>'[1]TCE - ANEXO IV - Preencher'!E532</f>
        <v>0</v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>
        <f>'[1]TCE - ANEXO IV - Preencher'!E533</f>
        <v>0</v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>
        <f>'[1]TCE - ANEXO IV - Preencher'!E534</f>
        <v>0</v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>
        <f>'[1]TCE - ANEXO IV - Preencher'!E535</f>
        <v>0</v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>
        <f>'[1]TCE - ANEXO IV - Preencher'!E536</f>
        <v>0</v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>
        <f>'[1]TCE - ANEXO IV - Preencher'!E537</f>
        <v>0</v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>
        <f>'[1]TCE - ANEXO IV - Preencher'!E538</f>
        <v>0</v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>
        <f>'[1]TCE - ANEXO IV - Preencher'!E539</f>
        <v>0</v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>
        <f>'[1]TCE - ANEXO IV - Preencher'!E540</f>
        <v>0</v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>
        <f>'[1]TCE - ANEXO IV - Preencher'!E541</f>
        <v>0</v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>
        <f>'[1]TCE - ANEXO IV - Preencher'!E542</f>
        <v>0</v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>
        <f>'[1]TCE - ANEXO IV - Preencher'!E543</f>
        <v>0</v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>
        <f>'[1]TCE - ANEXO IV - Preencher'!E544</f>
        <v>0</v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>
        <f>'[1]TCE - ANEXO IV - Preencher'!E545</f>
        <v>0</v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>
        <f>'[1]TCE - ANEXO IV - Preencher'!E546</f>
        <v>0</v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>
        <f>'[1]TCE - ANEXO IV - Preencher'!E547</f>
        <v>0</v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>
        <f>'[1]TCE - ANEXO IV - Preencher'!E548</f>
        <v>0</v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>
        <f>'[1]TCE - ANEXO IV - Preencher'!E549</f>
        <v>0</v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>
        <f>'[1]TCE - ANEXO IV - Preencher'!E550</f>
        <v>0</v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>
        <f>'[1]TCE - ANEXO IV - Preencher'!E551</f>
        <v>0</v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>
        <f>'[1]TCE - ANEXO IV - Preencher'!E552</f>
        <v>0</v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>
        <f>'[1]TCE - ANEXO IV - Preencher'!E553</f>
        <v>0</v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>
        <f>'[1]TCE - ANEXO IV - Preencher'!E554</f>
        <v>0</v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>
        <f>'[1]TCE - ANEXO IV - Preencher'!E555</f>
        <v>0</v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>
        <f>'[1]TCE - ANEXO IV - Preencher'!E556</f>
        <v>0</v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>
        <f>'[1]TCE - ANEXO IV - Preencher'!E557</f>
        <v>0</v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>
        <f>'[1]TCE - ANEXO IV - Preencher'!E558</f>
        <v>0</v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>
        <f>'[1]TCE - ANEXO IV - Preencher'!E559</f>
        <v>0</v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>
        <f>'[1]TCE - ANEXO IV - Preencher'!E560</f>
        <v>0</v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>
        <f>'[1]TCE - ANEXO IV - Preencher'!E561</f>
        <v>0</v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>
        <f>'[1]TCE - ANEXO IV - Preencher'!E562</f>
        <v>0</v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>
        <f>'[1]TCE - ANEXO IV - Preencher'!E563</f>
        <v>0</v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>
        <f>'[1]TCE - ANEXO IV - Preencher'!E564</f>
        <v>0</v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>
        <f>'[1]TCE - ANEXO IV - Preencher'!E565</f>
        <v>0</v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>
        <f>'[1]TCE - ANEXO IV - Preencher'!E566</f>
        <v>0</v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>
        <f>'[1]TCE - ANEXO IV - Preencher'!E567</f>
        <v>0</v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>
        <f>'[1]TCE - ANEXO IV - Preencher'!E568</f>
        <v>0</v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>
        <f>'[1]TCE - ANEXO IV - Preencher'!E569</f>
        <v>0</v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>
        <f>'[1]TCE - ANEXO IV - Preencher'!E570</f>
        <v>0</v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>
        <f>'[1]TCE - ANEXO IV - Preencher'!E571</f>
        <v>0</v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>
        <f>'[1]TCE - ANEXO IV - Preencher'!E572</f>
        <v>0</v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>
        <f>'[1]TCE - ANEXO IV - Preencher'!E573</f>
        <v>0</v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UPABARRA-despesas gerais-2020_0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2020-09-08T15:35:35Z</dcterms:created>
  <dcterms:modified xsi:type="dcterms:W3CDTF">2020-09-08T15:37:39Z</dcterms:modified>
</cp:coreProperties>
</file>