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1. JANEIRO\TCE - FINAL\3.TCE DGMMAS EXCEL\"/>
    </mc:Choice>
  </mc:AlternateContent>
  <xr:revisionPtr revIDLastSave="0" documentId="8_{8B32F991-CBE5-4824-80B1-736B257AF9D3}" xr6:coauthVersionLast="46" xr6:coauthVersionMax="46" xr10:uidLastSave="{00000000-0000-0000-0000-000000000000}"/>
  <bookViews>
    <workbookView xWindow="-120" yWindow="-120" windowWidth="20730" windowHeight="11160" xr2:uid="{322013B5-80AA-4A7F-AD5D-1692C396E1E8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<sst xmlns="http://schemas.openxmlformats.org/spreadsheetml/2006/main" count="12" uniqueCount="12">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</sst>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BARRADEJANGADA-demais%20despesas%20pessoal-202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C11" t="str">
            <v>UPA BARRA DE JANGADA</v>
          </cell>
          <cell r="E11" t="str">
            <v xml:space="preserve">3.9 - Material para Manutenção de Bens Imóveis </v>
          </cell>
          <cell r="F11">
            <v>361938000137</v>
          </cell>
          <cell r="G11" t="str">
            <v>COMERCIAL MATECONS LTDA ME</v>
          </cell>
          <cell r="H11" t="str">
            <v>B</v>
          </cell>
          <cell r="I11" t="str">
            <v>S</v>
          </cell>
          <cell r="J11" t="str">
            <v>32269</v>
          </cell>
          <cell r="K11" t="str">
            <v>04/01/2021</v>
          </cell>
          <cell r="L11" t="str">
            <v>26210100361938000137650010000322691927304318</v>
          </cell>
          <cell r="M11" t="str">
            <v>26</v>
          </cell>
          <cell r="N11" t="str">
            <v>45,20</v>
          </cell>
        </row>
        <row r="12">
          <cell r="C12" t="str">
            <v>UPA BARRA DE JANGADA</v>
          </cell>
          <cell r="E12" t="str">
            <v>3.14 - Alimentação Preparada</v>
          </cell>
          <cell r="F12">
            <v>1087587000180</v>
          </cell>
          <cell r="G12" t="str">
            <v>PAULO ROBERTO INACIO RIBEIRO GLP-ME</v>
          </cell>
          <cell r="H12" t="str">
            <v>B</v>
          </cell>
          <cell r="I12" t="str">
            <v>S</v>
          </cell>
          <cell r="J12" t="str">
            <v>354</v>
          </cell>
          <cell r="K12" t="str">
            <v>02/01/2021</v>
          </cell>
          <cell r="L12" t="str">
            <v>26210101087587000180550010000003541979773069</v>
          </cell>
          <cell r="M12" t="str">
            <v>26</v>
          </cell>
          <cell r="N12" t="str">
            <v>627,00</v>
          </cell>
        </row>
        <row r="13">
          <cell r="C13" t="str">
            <v>UPA BARRA DE JANGADA</v>
          </cell>
          <cell r="E13" t="str">
            <v>3.2 - Gás e Outros Materiais Engarrafados</v>
          </cell>
          <cell r="F13">
            <v>1087587000180</v>
          </cell>
          <cell r="G13" t="str">
            <v>PAULO ROBERTO INACIO RIBEIRO GLP-ME</v>
          </cell>
          <cell r="H13" t="str">
            <v>B</v>
          </cell>
          <cell r="I13" t="str">
            <v>S</v>
          </cell>
          <cell r="J13" t="str">
            <v>355</v>
          </cell>
          <cell r="K13" t="str">
            <v>02/01/2021</v>
          </cell>
          <cell r="L13" t="str">
            <v>26210101087587000180550010000003551338416110</v>
          </cell>
          <cell r="M13" t="str">
            <v>26</v>
          </cell>
          <cell r="N13" t="str">
            <v>75,00</v>
          </cell>
        </row>
        <row r="14">
          <cell r="C14" t="str">
            <v>UPA BARRA DE JANGADA</v>
          </cell>
          <cell r="E14" t="str">
            <v xml:space="preserve">3.9 - Material para Manutenção de Bens Imóveis </v>
          </cell>
          <cell r="F14">
            <v>1754239000462</v>
          </cell>
          <cell r="G14" t="str">
            <v>REFRIGERAÇAO DUFRIO COM E IMPOR LTDA</v>
          </cell>
          <cell r="H14" t="str">
            <v>B</v>
          </cell>
          <cell r="I14" t="str">
            <v>S</v>
          </cell>
          <cell r="J14" t="str">
            <v>000466791</v>
          </cell>
          <cell r="K14" t="str">
            <v>19/01/2021</v>
          </cell>
          <cell r="L14" t="str">
            <v>26210101754239000462550010004667911000076107</v>
          </cell>
          <cell r="M14" t="str">
            <v>26</v>
          </cell>
          <cell r="N14" t="str">
            <v>502,20</v>
          </cell>
        </row>
        <row r="15">
          <cell r="C15" t="str">
            <v>UPA BARRA DE JANGADA</v>
          </cell>
          <cell r="E15" t="str">
            <v xml:space="preserve">3.8 - Uniformes, Tecidos e Aviamentos </v>
          </cell>
          <cell r="F15">
            <v>1785301000130</v>
          </cell>
          <cell r="G15" t="str">
            <v>MARIZE PEIXOTO SILVA.ME</v>
          </cell>
          <cell r="H15" t="str">
            <v>B</v>
          </cell>
          <cell r="I15" t="str">
            <v>S</v>
          </cell>
          <cell r="J15" t="str">
            <v>000001724</v>
          </cell>
          <cell r="K15" t="str">
            <v>13/01/2021</v>
          </cell>
          <cell r="L15" t="str">
            <v>26210101785301000130555310000017241801540048</v>
          </cell>
          <cell r="M15" t="str">
            <v>26</v>
          </cell>
          <cell r="N15" t="str">
            <v>930,00</v>
          </cell>
        </row>
        <row r="16">
          <cell r="C16" t="str">
            <v>UPA BARRA DE JANGADA</v>
          </cell>
          <cell r="E16" t="str">
            <v xml:space="preserve">3.9 - Material para Manutenção de Bens Imóveis </v>
          </cell>
          <cell r="F16">
            <v>2860893000170</v>
          </cell>
          <cell r="G16" t="str">
            <v>DENIS C LUCENA</v>
          </cell>
          <cell r="H16" t="str">
            <v>B</v>
          </cell>
          <cell r="I16" t="str">
            <v>S</v>
          </cell>
          <cell r="J16" t="str">
            <v>685072</v>
          </cell>
          <cell r="K16" t="str">
            <v>07/01/2021</v>
          </cell>
          <cell r="L16" t="str">
            <v>26210110572014000133558900006850721310557037</v>
          </cell>
          <cell r="M16" t="str">
            <v>26</v>
          </cell>
          <cell r="N16" t="str">
            <v>90,00</v>
          </cell>
        </row>
        <row r="17">
          <cell r="C17" t="str">
            <v>UPA BARRA DE JANGADA</v>
          </cell>
          <cell r="E17" t="str">
            <v>3.1 - Combustíveis e Lubrificantes Automotivos</v>
          </cell>
          <cell r="F17">
            <v>3281744000209</v>
          </cell>
          <cell r="G17" t="str">
            <v>POSTO IBIZA LTDA</v>
          </cell>
          <cell r="H17" t="str">
            <v>B</v>
          </cell>
          <cell r="I17" t="str">
            <v>S</v>
          </cell>
          <cell r="J17" t="str">
            <v>2216</v>
          </cell>
          <cell r="K17" t="str">
            <v>05/01/2021</v>
          </cell>
          <cell r="L17" t="str">
            <v>26210103281744000209550120000022161000418847</v>
          </cell>
          <cell r="M17" t="str">
            <v>26</v>
          </cell>
          <cell r="N17" t="str">
            <v>228,28</v>
          </cell>
        </row>
        <row r="18">
          <cell r="C18" t="str">
            <v>UPA BARRA DE JANGADA</v>
          </cell>
          <cell r="E18" t="str">
            <v xml:space="preserve">3.9 - Material para Manutenção de Bens Imóveis </v>
          </cell>
          <cell r="F18">
            <v>4940640000302</v>
          </cell>
          <cell r="G18" t="str">
            <v>VIA DA CONSTRUCAO LTDA</v>
          </cell>
          <cell r="H18" t="str">
            <v>B</v>
          </cell>
          <cell r="I18" t="str">
            <v>S</v>
          </cell>
          <cell r="J18" t="str">
            <v>000011789</v>
          </cell>
          <cell r="K18" t="str">
            <v>12/01/2021</v>
          </cell>
          <cell r="L18" t="str">
            <v>26210104940640000302550010000117891005314480</v>
          </cell>
          <cell r="M18" t="str">
            <v>26</v>
          </cell>
          <cell r="N18" t="str">
            <v>645,00</v>
          </cell>
        </row>
        <row r="19">
          <cell r="C19" t="str">
            <v>UPA BARRA DE JANGADA</v>
          </cell>
          <cell r="E19" t="str">
            <v xml:space="preserve">3.8 - Uniformes, Tecidos e Aviamentos </v>
          </cell>
          <cell r="F19">
            <v>4940640000302</v>
          </cell>
          <cell r="G19" t="str">
            <v>VIA DA CONSTRUCAO LTDA</v>
          </cell>
          <cell r="H19" t="str">
            <v>B</v>
          </cell>
          <cell r="I19" t="str">
            <v>S</v>
          </cell>
          <cell r="J19" t="str">
            <v>000011789</v>
          </cell>
          <cell r="K19" t="str">
            <v>12/01/2021</v>
          </cell>
          <cell r="L19" t="str">
            <v>26210104940640000302550010000117891005314480</v>
          </cell>
          <cell r="M19" t="str">
            <v>26</v>
          </cell>
          <cell r="N19" t="str">
            <v>59,60</v>
          </cell>
        </row>
        <row r="20">
          <cell r="C20" t="str">
            <v>UPA BARRA DE JANGADA</v>
          </cell>
          <cell r="E20" t="str">
            <v xml:space="preserve">3.9 - Material para Manutenção de Bens Imóveis </v>
          </cell>
          <cell r="F20">
            <v>4940640000302</v>
          </cell>
          <cell r="G20" t="str">
            <v>VIA DA CONSTRUCAO LTDA</v>
          </cell>
          <cell r="H20" t="str">
            <v>B</v>
          </cell>
          <cell r="I20" t="str">
            <v>S</v>
          </cell>
          <cell r="J20" t="str">
            <v>000011795</v>
          </cell>
          <cell r="K20" t="str">
            <v>13/01/2021</v>
          </cell>
          <cell r="L20" t="str">
            <v>26210104940640000302550010000117951003669050</v>
          </cell>
          <cell r="M20" t="str">
            <v>26</v>
          </cell>
          <cell r="N20" t="str">
            <v>7,50</v>
          </cell>
        </row>
        <row r="21">
          <cell r="C21" t="str">
            <v>UPA BARRA DE JANGADA</v>
          </cell>
          <cell r="E21" t="str">
            <v>3.6 - Material de Expediente</v>
          </cell>
          <cell r="F21">
            <v>5445654000142</v>
          </cell>
          <cell r="G21" t="str">
            <v>GRAPHIX COM E SERV DE INFORM LTDA EPP</v>
          </cell>
          <cell r="H21" t="str">
            <v>B</v>
          </cell>
          <cell r="I21" t="str">
            <v>S</v>
          </cell>
          <cell r="J21" t="str">
            <v>000476</v>
          </cell>
          <cell r="K21" t="str">
            <v>14/01/2021</v>
          </cell>
          <cell r="L21" t="str">
            <v>26210105445654000142550020000004761980101022</v>
          </cell>
          <cell r="M21" t="str">
            <v>26</v>
          </cell>
          <cell r="N21" t="str">
            <v>326,00</v>
          </cell>
        </row>
        <row r="22">
          <cell r="C22" t="str">
            <v>UPA BARRA DE JANGADA</v>
          </cell>
          <cell r="E22" t="str">
            <v>3.12 - Material Hospitalar</v>
          </cell>
          <cell r="F22">
            <v>7199135000177</v>
          </cell>
          <cell r="G22" t="str">
            <v>HOSPSETE DISTRIB MAT MEDICO HOSPITALARES LTDA</v>
          </cell>
          <cell r="H22" t="str">
            <v>B</v>
          </cell>
          <cell r="I22" t="str">
            <v>S</v>
          </cell>
          <cell r="J22" t="str">
            <v>000013368</v>
          </cell>
          <cell r="K22" t="str">
            <v>20/01/2021</v>
          </cell>
          <cell r="L22" t="str">
            <v>26210107199135000177550010000133681000153897</v>
          </cell>
          <cell r="M22" t="str">
            <v>26</v>
          </cell>
          <cell r="N22" t="str">
            <v>1880,00</v>
          </cell>
        </row>
        <row r="23">
          <cell r="C23" t="str">
            <v>UPA BARRA DE JANGADA</v>
          </cell>
          <cell r="E23" t="str">
            <v>3.6 - Material de Expediente</v>
          </cell>
          <cell r="F23">
            <v>8014460000180</v>
          </cell>
          <cell r="G23" t="str">
            <v>VANPEL MATL DE ESCRIT E INFORMATICA LTDA</v>
          </cell>
          <cell r="H23" t="str">
            <v>B</v>
          </cell>
          <cell r="I23" t="str">
            <v>S</v>
          </cell>
          <cell r="J23" t="str">
            <v>000033364</v>
          </cell>
          <cell r="K23" t="str">
            <v>19/01/2021</v>
          </cell>
          <cell r="L23" t="str">
            <v>26210108014460000180550010000333641001141484</v>
          </cell>
          <cell r="M23" t="str">
            <v>26</v>
          </cell>
          <cell r="N23" t="str">
            <v>38,58</v>
          </cell>
        </row>
        <row r="24">
          <cell r="C24" t="str">
            <v>UPA BARRA DE JANGADA</v>
          </cell>
          <cell r="E24" t="str">
            <v xml:space="preserve">3.9 - Material para Manutenção de Bens Imóveis </v>
          </cell>
          <cell r="F24">
            <v>8014460000180</v>
          </cell>
          <cell r="G24" t="str">
            <v>VANPEL MATL DE ESCRIT E INFORMATICA LTDA</v>
          </cell>
          <cell r="H24" t="str">
            <v>B</v>
          </cell>
          <cell r="I24" t="str">
            <v>S</v>
          </cell>
          <cell r="J24" t="str">
            <v>000033364</v>
          </cell>
          <cell r="K24" t="str">
            <v>19/01/2021</v>
          </cell>
          <cell r="L24" t="str">
            <v>26210108014460000180550010000333641001141484</v>
          </cell>
          <cell r="M24" t="str">
            <v>26</v>
          </cell>
          <cell r="N24" t="str">
            <v>59,56</v>
          </cell>
        </row>
        <row r="25">
          <cell r="C25" t="str">
            <v>UPA BARRA DE JANGADA</v>
          </cell>
          <cell r="E25" t="str">
            <v>3.4 - Material Farmacológico</v>
          </cell>
          <cell r="F25">
            <v>8674752000140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000096390</v>
          </cell>
          <cell r="K25" t="str">
            <v>26/01/2021</v>
          </cell>
          <cell r="L25" t="str">
            <v>26210108674752000140550010000963901451955622</v>
          </cell>
          <cell r="M25" t="str">
            <v>26</v>
          </cell>
          <cell r="N25" t="str">
            <v>1184,12</v>
          </cell>
        </row>
        <row r="26">
          <cell r="C26" t="str">
            <v>UPA BARRA DE JANGADA</v>
          </cell>
          <cell r="E26" t="str">
            <v>3.7 - Material de Limpeza e Produtos de Hgienização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000328693</v>
          </cell>
          <cell r="K26" t="str">
            <v>25/01/2021</v>
          </cell>
          <cell r="L26" t="str">
            <v>26210108778201000126550010003286931429680079</v>
          </cell>
          <cell r="M26" t="str">
            <v>26</v>
          </cell>
          <cell r="N26" t="str">
            <v>688,20</v>
          </cell>
        </row>
        <row r="27">
          <cell r="C27" t="str">
            <v>UPA BARRA DE JANGADA</v>
          </cell>
          <cell r="E27" t="str">
            <v>3.4 - Material Farmacológico</v>
          </cell>
          <cell r="F27">
            <v>8958628000106</v>
          </cell>
          <cell r="G27" t="str">
            <v>ONCOEXO DISTRIB DE MEDICAMENTOS LTDA</v>
          </cell>
          <cell r="H27" t="str">
            <v>B</v>
          </cell>
          <cell r="I27" t="str">
            <v>S</v>
          </cell>
          <cell r="J27" t="str">
            <v>3794</v>
          </cell>
          <cell r="K27" t="str">
            <v>26/01/2021</v>
          </cell>
          <cell r="L27" t="str">
            <v>25210108958628000297550010000037941165121542</v>
          </cell>
          <cell r="M27" t="str">
            <v>26</v>
          </cell>
          <cell r="N27" t="str">
            <v>577,32</v>
          </cell>
        </row>
        <row r="28">
          <cell r="C28" t="str">
            <v>UPA BARRA DE JANGADA</v>
          </cell>
          <cell r="E28" t="str">
            <v xml:space="preserve">3.10 - Material para Manutenção de Bens Móveis </v>
          </cell>
          <cell r="F28">
            <v>9274208000173</v>
          </cell>
          <cell r="G28" t="str">
            <v>ID INFORMATICA COMERCIO E SERVICOS</v>
          </cell>
          <cell r="H28" t="str">
            <v>B</v>
          </cell>
          <cell r="I28" t="str">
            <v>S</v>
          </cell>
          <cell r="J28" t="str">
            <v>000011436</v>
          </cell>
          <cell r="K28" t="str">
            <v>13/01/2021</v>
          </cell>
          <cell r="L28" t="str">
            <v>26210109274208000173550010000114361115441781</v>
          </cell>
          <cell r="M28" t="str">
            <v>26</v>
          </cell>
          <cell r="N28" t="str">
            <v>270,00</v>
          </cell>
        </row>
        <row r="29">
          <cell r="C29" t="str">
            <v>UPA BARRA DE JANGADA</v>
          </cell>
          <cell r="E29" t="str">
            <v xml:space="preserve">3.10 - Material para Manutenção de Bens Móveis </v>
          </cell>
          <cell r="F29">
            <v>9274208000173</v>
          </cell>
          <cell r="G29" t="str">
            <v>ID INFORMATICA COMERCIO E SERVICOS</v>
          </cell>
          <cell r="H29" t="str">
            <v>B</v>
          </cell>
          <cell r="I29" t="str">
            <v>S</v>
          </cell>
          <cell r="J29" t="str">
            <v>000011436</v>
          </cell>
          <cell r="K29" t="str">
            <v>13/01/2021</v>
          </cell>
          <cell r="L29" t="str">
            <v>26210109274208000173550010000114361115441781</v>
          </cell>
          <cell r="M29" t="str">
            <v>26</v>
          </cell>
          <cell r="N29" t="str">
            <v>370,00</v>
          </cell>
        </row>
        <row r="30">
          <cell r="C30" t="str">
            <v>UPA BARRA DE JANGADA</v>
          </cell>
          <cell r="E30" t="str">
            <v xml:space="preserve">3.9 - Material para Manutenção de Bens Imóveis </v>
          </cell>
          <cell r="F30">
            <v>9316105000986</v>
          </cell>
          <cell r="G30" t="str">
            <v>FRIOVIX COMERCIO DE REFRIGERACAO LTDA</v>
          </cell>
          <cell r="H30" t="str">
            <v>B</v>
          </cell>
          <cell r="I30" t="str">
            <v>S</v>
          </cell>
          <cell r="J30" t="str">
            <v>24759</v>
          </cell>
          <cell r="K30" t="str">
            <v>07/01/2021</v>
          </cell>
          <cell r="L30" t="str">
            <v>26210109316105000986550010000247591226214593</v>
          </cell>
          <cell r="M30" t="str">
            <v>26</v>
          </cell>
          <cell r="N30" t="str">
            <v>1631,69</v>
          </cell>
        </row>
        <row r="31">
          <cell r="C31" t="str">
            <v>UPA BARRA DE JANGADA</v>
          </cell>
          <cell r="E31" t="str">
            <v xml:space="preserve">3.9 - Material para Manutenção de Bens Imóveis </v>
          </cell>
          <cell r="F31">
            <v>10687184000163</v>
          </cell>
          <cell r="G31" t="str">
            <v>COM MAT CONSTRUCAO BRASIL LTDA</v>
          </cell>
          <cell r="H31" t="str">
            <v>B</v>
          </cell>
          <cell r="I31" t="str">
            <v>S</v>
          </cell>
          <cell r="J31" t="str">
            <v>000008785</v>
          </cell>
          <cell r="K31" t="str">
            <v>11/01/2021</v>
          </cell>
          <cell r="L31" t="str">
            <v>26210110687184000163550010000087851009635933</v>
          </cell>
          <cell r="M31" t="str">
            <v>26</v>
          </cell>
          <cell r="N31" t="str">
            <v>369,00</v>
          </cell>
        </row>
        <row r="32">
          <cell r="C32" t="str">
            <v>UPA BARRA DE JANGADA</v>
          </cell>
          <cell r="E32" t="str">
            <v>3.12 - Material Hospitalar</v>
          </cell>
          <cell r="F32">
            <v>10779833000156</v>
          </cell>
          <cell r="G32" t="str">
            <v>MEDICAL MERCANTIL DE APAR MED LTDA</v>
          </cell>
          <cell r="H32" t="str">
            <v>B</v>
          </cell>
          <cell r="I32" t="str">
            <v>S</v>
          </cell>
          <cell r="J32" t="str">
            <v>519125</v>
          </cell>
          <cell r="K32" t="str">
            <v>15/01/2021</v>
          </cell>
          <cell r="L32" t="str">
            <v>26210110779833000156550010005191251112658605</v>
          </cell>
          <cell r="M32" t="str">
            <v>26</v>
          </cell>
          <cell r="N32" t="str">
            <v>840,20</v>
          </cell>
        </row>
        <row r="33">
          <cell r="C33" t="str">
            <v>UPA BARRA DE JANGADA</v>
          </cell>
          <cell r="E33" t="str">
            <v>3.11 - Material Laboratorial</v>
          </cell>
          <cell r="F33">
            <v>10779833000156</v>
          </cell>
          <cell r="G33" t="str">
            <v>MEDICAL MERCANTIL DE APAR MED LTDA</v>
          </cell>
          <cell r="H33" t="str">
            <v>B</v>
          </cell>
          <cell r="I33" t="str">
            <v>S</v>
          </cell>
          <cell r="J33" t="str">
            <v>519125</v>
          </cell>
          <cell r="K33" t="str">
            <v>15/01/2021</v>
          </cell>
          <cell r="L33" t="str">
            <v>26210110779833000156550010005191251112658605</v>
          </cell>
          <cell r="M33" t="str">
            <v>26</v>
          </cell>
          <cell r="N33" t="str">
            <v>3000,00</v>
          </cell>
        </row>
        <row r="34">
          <cell r="C34" t="str">
            <v>UPA BARRA DE JANGADA</v>
          </cell>
          <cell r="E34" t="str">
            <v>3.14 - Alimentação Preparada</v>
          </cell>
          <cell r="F34">
            <v>11024546000107</v>
          </cell>
          <cell r="G34" t="str">
            <v>IRMAO COSTA SUPERMECADO LTDA</v>
          </cell>
          <cell r="H34" t="str">
            <v>B</v>
          </cell>
          <cell r="I34" t="str">
            <v>S</v>
          </cell>
          <cell r="J34" t="str">
            <v>29906</v>
          </cell>
          <cell r="K34" t="str">
            <v>11/01/2021</v>
          </cell>
          <cell r="L34" t="str">
            <v>26210111024546000107550010000299061109412804</v>
          </cell>
          <cell r="M34" t="str">
            <v>26</v>
          </cell>
          <cell r="N34" t="str">
            <v>21,34</v>
          </cell>
        </row>
        <row r="35">
          <cell r="C35" t="str">
            <v>UPA BARRA DE JANGADA</v>
          </cell>
          <cell r="E35" t="str">
            <v>3.14 - Alimentação Preparada</v>
          </cell>
          <cell r="F35">
            <v>11024546000107</v>
          </cell>
          <cell r="G35" t="str">
            <v>IRMAO COSTA SUPERMECADO LTDA</v>
          </cell>
          <cell r="H35" t="str">
            <v>B</v>
          </cell>
          <cell r="I35" t="str">
            <v>S</v>
          </cell>
          <cell r="J35" t="str">
            <v>29906</v>
          </cell>
          <cell r="K35" t="str">
            <v>11/01/2021</v>
          </cell>
          <cell r="L35" t="str">
            <v>26210111024546000107550010000299061109412804</v>
          </cell>
          <cell r="M35" t="str">
            <v>26</v>
          </cell>
          <cell r="N35" t="str">
            <v>14,21</v>
          </cell>
        </row>
        <row r="36">
          <cell r="C36" t="str">
            <v>UPA BARRA DE JANGADA</v>
          </cell>
          <cell r="E36" t="str">
            <v>3.14 - Alimentação Preparada</v>
          </cell>
          <cell r="F36">
            <v>11024546000107</v>
          </cell>
          <cell r="G36" t="str">
            <v>IRMAO COSTA SUPERMECADO LTDA</v>
          </cell>
          <cell r="H36" t="str">
            <v>B</v>
          </cell>
          <cell r="I36" t="str">
            <v>S</v>
          </cell>
          <cell r="J36" t="str">
            <v>29906</v>
          </cell>
          <cell r="K36" t="str">
            <v>11/01/2021</v>
          </cell>
          <cell r="L36" t="str">
            <v>26210111024546000107550010000299061109412804</v>
          </cell>
          <cell r="M36" t="str">
            <v>26</v>
          </cell>
          <cell r="N36" t="str">
            <v>190,78</v>
          </cell>
        </row>
        <row r="37">
          <cell r="C37" t="str">
            <v>UPA BARRA DE JANGADA</v>
          </cell>
          <cell r="E37" t="str">
            <v>3.6 - Material de Expediente</v>
          </cell>
          <cell r="F37">
            <v>11101202000146</v>
          </cell>
          <cell r="G37" t="str">
            <v>VGC ALVES COMERCIO E SERVICOS</v>
          </cell>
          <cell r="H37" t="str">
            <v>B</v>
          </cell>
          <cell r="I37" t="str">
            <v>S</v>
          </cell>
          <cell r="J37" t="str">
            <v>000011368</v>
          </cell>
          <cell r="K37" t="str">
            <v>04/01/2021</v>
          </cell>
          <cell r="L37" t="str">
            <v>26210111101202000146550010000113681820830641</v>
          </cell>
          <cell r="M37" t="str">
            <v>26</v>
          </cell>
          <cell r="N37" t="str">
            <v>312,00</v>
          </cell>
        </row>
        <row r="38">
          <cell r="C38" t="str">
            <v>UPA BARRA DE JANGADA</v>
          </cell>
          <cell r="E38" t="str">
            <v xml:space="preserve">3.9 - Material para Manutenção de Bens Imóveis </v>
          </cell>
          <cell r="F38">
            <v>11110650000106</v>
          </cell>
          <cell r="G38" t="str">
            <v>ODALAC COM DE MATERIAIS DE CONSTRUCAO</v>
          </cell>
          <cell r="H38" t="str">
            <v>B</v>
          </cell>
          <cell r="I38" t="str">
            <v>S</v>
          </cell>
          <cell r="J38" t="str">
            <v>34891</v>
          </cell>
          <cell r="K38" t="str">
            <v>20/01/2021</v>
          </cell>
          <cell r="L38" t="str">
            <v>26210111110650000106650020000348911468186198</v>
          </cell>
          <cell r="M38" t="str">
            <v>26</v>
          </cell>
          <cell r="N38" t="str">
            <v>110,30</v>
          </cell>
        </row>
        <row r="39">
          <cell r="C39" t="str">
            <v>UPA BARRA DE JANGADA</v>
          </cell>
          <cell r="E39" t="str">
            <v>3.6 - Material de Expediente</v>
          </cell>
          <cell r="F39">
            <v>11449180000100</v>
          </cell>
          <cell r="G39" t="str">
            <v>DPROSMED DIST.PROD.MED.HOSPITALARES LTDA</v>
          </cell>
          <cell r="H39" t="str">
            <v>B</v>
          </cell>
          <cell r="I39" t="str">
            <v>S</v>
          </cell>
          <cell r="J39" t="str">
            <v>000039703</v>
          </cell>
          <cell r="K39" t="str">
            <v>07/01/2021</v>
          </cell>
          <cell r="L39" t="str">
            <v>26210111449180000100550010000397031958017951</v>
          </cell>
          <cell r="M39" t="str">
            <v>26</v>
          </cell>
          <cell r="N39" t="str">
            <v>1050,00</v>
          </cell>
        </row>
        <row r="40">
          <cell r="C40" t="str">
            <v>UPA BARRA DE JANGADA</v>
          </cell>
          <cell r="E40" t="str">
            <v>3.4 - Material Farmacológico</v>
          </cell>
          <cell r="F40">
            <v>11563145000117</v>
          </cell>
          <cell r="G40" t="str">
            <v>COMERCIAL MOSTAERT LTDA</v>
          </cell>
          <cell r="H40" t="str">
            <v>B</v>
          </cell>
          <cell r="I40" t="str">
            <v>S</v>
          </cell>
          <cell r="J40" t="str">
            <v>000086659</v>
          </cell>
          <cell r="K40" t="str">
            <v>26/01/2021</v>
          </cell>
          <cell r="L40" t="str">
            <v>26210111563145000117550010000866591001732978</v>
          </cell>
          <cell r="M40" t="str">
            <v>26</v>
          </cell>
          <cell r="N40" t="str">
            <v>5532,40</v>
          </cell>
        </row>
        <row r="41">
          <cell r="C41" t="str">
            <v>UPA BARRA DE JANGADA</v>
          </cell>
          <cell r="E41" t="str">
            <v xml:space="preserve">3.9 - Material para Manutenção de Bens Imóveis </v>
          </cell>
          <cell r="F41">
            <v>11623188000493</v>
          </cell>
          <cell r="G41" t="str">
            <v>ARMAZEM CORAL LTDA</v>
          </cell>
          <cell r="H41" t="str">
            <v>B</v>
          </cell>
          <cell r="I41" t="str">
            <v>S</v>
          </cell>
          <cell r="J41" t="str">
            <v>98391</v>
          </cell>
          <cell r="K41" t="str">
            <v>06/01/2021</v>
          </cell>
          <cell r="L41" t="str">
            <v>26210111623188000493650200000983919800730580</v>
          </cell>
          <cell r="M41" t="str">
            <v>26</v>
          </cell>
          <cell r="N41" t="str">
            <v>155,60</v>
          </cell>
        </row>
        <row r="42">
          <cell r="C42" t="str">
            <v>UPA BARRA DE JANGADA</v>
          </cell>
          <cell r="E42" t="str">
            <v>3.1 - Combustíveis e Lubrificantes Automotivos</v>
          </cell>
          <cell r="F42">
            <v>11681483000153</v>
          </cell>
          <cell r="G42" t="str">
            <v>POSTO SAO CRISTOVAO LTDA</v>
          </cell>
          <cell r="H42" t="str">
            <v>B</v>
          </cell>
          <cell r="I42" t="str">
            <v>S</v>
          </cell>
          <cell r="J42" t="str">
            <v>702</v>
          </cell>
          <cell r="K42" t="str">
            <v>04/01/2021</v>
          </cell>
          <cell r="L42" t="str">
            <v>26210111681483000153550120000007021000414643</v>
          </cell>
          <cell r="M42" t="str">
            <v>26</v>
          </cell>
          <cell r="N42" t="str">
            <v>5590,05</v>
          </cell>
        </row>
        <row r="43">
          <cell r="C43" t="str">
            <v>UPA BARRA DE JANGADA</v>
          </cell>
          <cell r="E43" t="str">
            <v>3.99 - Outras despesas com Material de Consumo</v>
          </cell>
          <cell r="F43">
            <v>13047802000107</v>
          </cell>
          <cell r="G43" t="str">
            <v>REDMED COMERCIO E LOCACAO EIRELI</v>
          </cell>
          <cell r="H43" t="str">
            <v>B</v>
          </cell>
          <cell r="I43" t="str">
            <v>S</v>
          </cell>
          <cell r="J43" t="str">
            <v>1194</v>
          </cell>
          <cell r="K43" t="str">
            <v>04/01/2021</v>
          </cell>
          <cell r="L43" t="str">
            <v>27210113047802000107550030000011941484244884</v>
          </cell>
          <cell r="M43" t="str">
            <v>27</v>
          </cell>
          <cell r="N43" t="str">
            <v>915,60</v>
          </cell>
        </row>
        <row r="44">
          <cell r="C44" t="str">
            <v>UPA BARRA DE JANGADA</v>
          </cell>
          <cell r="E44" t="str">
            <v xml:space="preserve">3.8 - Uniformes, Tecidos e Aviamentos </v>
          </cell>
          <cell r="F44">
            <v>13596165000110</v>
          </cell>
          <cell r="G44" t="str">
            <v>RESSEG DISTRIBUIDORA LTDA</v>
          </cell>
          <cell r="H44" t="str">
            <v>B</v>
          </cell>
          <cell r="I44" t="str">
            <v>S</v>
          </cell>
          <cell r="J44" t="str">
            <v>86104</v>
          </cell>
          <cell r="K44" t="str">
            <v>23/12/2020</v>
          </cell>
          <cell r="L44" t="str">
            <v>26201213596165000110550010000861041761858147</v>
          </cell>
          <cell r="M44" t="str">
            <v>26</v>
          </cell>
          <cell r="N44" t="str">
            <v>557,70</v>
          </cell>
        </row>
        <row r="45">
          <cell r="C45" t="str">
            <v>UPA BARRA DE JANGADA</v>
          </cell>
          <cell r="E45" t="str">
            <v>3.14 - Alimentação Preparada</v>
          </cell>
          <cell r="F45">
            <v>15242921000138</v>
          </cell>
          <cell r="G45" t="str">
            <v>M A DE O MENEZES EIRELI</v>
          </cell>
          <cell r="H45" t="str">
            <v>B</v>
          </cell>
          <cell r="I45" t="str">
            <v>S</v>
          </cell>
          <cell r="J45" t="str">
            <v>001826</v>
          </cell>
          <cell r="K45" t="str">
            <v>29/01/2021</v>
          </cell>
          <cell r="L45" t="str">
            <v>26210115242921000138550010000018261000018610</v>
          </cell>
          <cell r="M45" t="str">
            <v>26</v>
          </cell>
          <cell r="N45" t="str">
            <v>28633,15</v>
          </cell>
        </row>
        <row r="46">
          <cell r="C46" t="str">
            <v>UPA BARRA DE JANGADA</v>
          </cell>
          <cell r="E46" t="str">
            <v>3.6 - Material de Expediente</v>
          </cell>
          <cell r="F46">
            <v>15610582000103</v>
          </cell>
          <cell r="G46" t="str">
            <v>M DE F M FRAGOSO  ETIQUETAS</v>
          </cell>
          <cell r="H46" t="str">
            <v>B</v>
          </cell>
          <cell r="I46" t="str">
            <v>S</v>
          </cell>
          <cell r="J46" t="str">
            <v>533</v>
          </cell>
          <cell r="K46" t="str">
            <v>23/12/2020</v>
          </cell>
          <cell r="L46" t="str">
            <v>26201215610582000103550010000005331995134958</v>
          </cell>
          <cell r="M46" t="str">
            <v>26</v>
          </cell>
          <cell r="N46" t="str">
            <v>3843,00</v>
          </cell>
        </row>
        <row r="47">
          <cell r="C47" t="str">
            <v>UPA BARRA DE JANGADA</v>
          </cell>
          <cell r="E47" t="str">
            <v xml:space="preserve">3.9 - Material para Manutenção de Bens Imóveis </v>
          </cell>
          <cell r="F47">
            <v>21039895000148</v>
          </cell>
          <cell r="G47" t="str">
            <v>JORGE LUIZ DA SILVA JUNIOR OFICINA ME</v>
          </cell>
          <cell r="H47" t="str">
            <v>B</v>
          </cell>
          <cell r="I47" t="str">
            <v>S</v>
          </cell>
          <cell r="J47" t="str">
            <v>000000544</v>
          </cell>
          <cell r="K47" t="str">
            <v>07/01/2021</v>
          </cell>
          <cell r="L47" t="str">
            <v>26210121039895000148550010000005441071721370</v>
          </cell>
          <cell r="M47" t="str">
            <v>26</v>
          </cell>
          <cell r="N47" t="str">
            <v>644,00</v>
          </cell>
        </row>
        <row r="48">
          <cell r="C48" t="str">
            <v>UPA BARRA DE JANGADA</v>
          </cell>
          <cell r="E48" t="str">
            <v>3.4 - Material Farmacológico</v>
          </cell>
          <cell r="F48">
            <v>21381761000100</v>
          </cell>
          <cell r="G48" t="str">
            <v>SIX DISTRIBUIDORA HOSPITALAR LTDA</v>
          </cell>
          <cell r="H48" t="str">
            <v>B</v>
          </cell>
          <cell r="I48" t="str">
            <v>S</v>
          </cell>
          <cell r="J48" t="str">
            <v>000036367</v>
          </cell>
          <cell r="K48" t="str">
            <v>06/01/2021</v>
          </cell>
          <cell r="L48" t="str">
            <v>26210121381761000100550010000363671860952680</v>
          </cell>
          <cell r="M48" t="str">
            <v>26</v>
          </cell>
          <cell r="N48" t="str">
            <v>652,50</v>
          </cell>
        </row>
        <row r="49">
          <cell r="C49" t="str">
            <v>UPA BARRA DE JANGADA</v>
          </cell>
          <cell r="E49" t="str">
            <v>3.6 - Material de Expediente</v>
          </cell>
          <cell r="F49">
            <v>23755654000120</v>
          </cell>
          <cell r="G49" t="str">
            <v>MARIA LETICIA F. G. DE AZEVEDO GRAFICA</v>
          </cell>
          <cell r="H49" t="str">
            <v>B</v>
          </cell>
          <cell r="I49" t="str">
            <v>S</v>
          </cell>
          <cell r="J49" t="str">
            <v>456</v>
          </cell>
          <cell r="K49" t="str">
            <v>13/01/2021</v>
          </cell>
          <cell r="L49" t="str">
            <v>26210123755654000120550010000004561153054826</v>
          </cell>
          <cell r="M49" t="str">
            <v>26</v>
          </cell>
          <cell r="N49" t="str">
            <v>200,00</v>
          </cell>
        </row>
        <row r="50">
          <cell r="C50" t="str">
            <v>UPA BARRA DE JANGADA</v>
          </cell>
          <cell r="E50" t="str">
            <v>3.6 - Material de Expediente</v>
          </cell>
          <cell r="F50">
            <v>23755654000120</v>
          </cell>
          <cell r="G50" t="str">
            <v>MARIA LETICIA F. G. DE AZEVEDO GRAFICA</v>
          </cell>
          <cell r="H50" t="str">
            <v>B</v>
          </cell>
          <cell r="I50" t="str">
            <v>S</v>
          </cell>
          <cell r="J50" t="str">
            <v>470</v>
          </cell>
          <cell r="K50" t="str">
            <v>28/01/2021</v>
          </cell>
          <cell r="L50" t="str">
            <v>26210123755654000120550010000004701984923986</v>
          </cell>
          <cell r="M50" t="str">
            <v>26</v>
          </cell>
          <cell r="N50" t="str">
            <v>200,00</v>
          </cell>
        </row>
        <row r="51">
          <cell r="C51" t="str">
            <v>UPA BARRA DE JANGADA</v>
          </cell>
          <cell r="E51" t="str">
            <v>3.12 - Material Hospitalar</v>
          </cell>
          <cell r="F51">
            <v>24028351000179</v>
          </cell>
          <cell r="G51" t="str">
            <v>SOL E MAR CONFECCAO EIRELI</v>
          </cell>
          <cell r="H51" t="str">
            <v>B</v>
          </cell>
          <cell r="I51" t="str">
            <v>S</v>
          </cell>
          <cell r="J51" t="str">
            <v>000000458</v>
          </cell>
          <cell r="K51" t="str">
            <v>18/01/2021</v>
          </cell>
          <cell r="L51" t="str">
            <v>26210124028351000179550010000004581800097000</v>
          </cell>
          <cell r="M51" t="str">
            <v>26</v>
          </cell>
          <cell r="N51" t="str">
            <v>13500,00</v>
          </cell>
        </row>
        <row r="52">
          <cell r="C52" t="str">
            <v>UPA BARRA DE JANGADA</v>
          </cell>
          <cell r="E52" t="str">
            <v>3.6 - Material de Expediente</v>
          </cell>
          <cell r="F52">
            <v>24348443000136</v>
          </cell>
          <cell r="G52" t="str">
            <v>FRANCRIS LIVRARIA E PAPELARIA LTDA ME</v>
          </cell>
          <cell r="H52" t="str">
            <v>B</v>
          </cell>
          <cell r="I52" t="str">
            <v>S</v>
          </cell>
          <cell r="J52" t="str">
            <v>000013235</v>
          </cell>
          <cell r="K52" t="str">
            <v>27/01/2021</v>
          </cell>
          <cell r="L52" t="str">
            <v>26210124348443000136550010000132351324523569</v>
          </cell>
          <cell r="M52" t="str">
            <v>26</v>
          </cell>
          <cell r="N52" t="str">
            <v>327,54</v>
          </cell>
        </row>
        <row r="53">
          <cell r="C53" t="str">
            <v>UPA BARRA DE JANGADA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IND. DO NE S.A.</v>
          </cell>
          <cell r="H53" t="str">
            <v>B</v>
          </cell>
          <cell r="I53" t="str">
            <v>S</v>
          </cell>
          <cell r="J53" t="str">
            <v>43363</v>
          </cell>
          <cell r="K53" t="str">
            <v>04/01/2021</v>
          </cell>
          <cell r="L53" t="str">
            <v>26210124380578002041550080000433631818973249</v>
          </cell>
          <cell r="M53" t="str">
            <v>26</v>
          </cell>
          <cell r="N53" t="str">
            <v>71,56</v>
          </cell>
        </row>
        <row r="54">
          <cell r="C54" t="str">
            <v>UPA BARRA DE JANGADA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IND. DO NE S.A.</v>
          </cell>
          <cell r="H54" t="str">
            <v>B</v>
          </cell>
          <cell r="I54" t="str">
            <v>S</v>
          </cell>
          <cell r="J54" t="str">
            <v>43392</v>
          </cell>
          <cell r="K54" t="str">
            <v>07/01/2021</v>
          </cell>
          <cell r="L54" t="str">
            <v>26210124380578002041550080000433921819407435</v>
          </cell>
          <cell r="M54" t="str">
            <v>26</v>
          </cell>
          <cell r="N54" t="str">
            <v>64,75</v>
          </cell>
        </row>
        <row r="55">
          <cell r="C55" t="str">
            <v>UPA BARRA DE JANGADA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IND. DO NE S.A.</v>
          </cell>
          <cell r="H55" t="str">
            <v>B</v>
          </cell>
          <cell r="I55" t="str">
            <v>S</v>
          </cell>
          <cell r="J55" t="str">
            <v>43394</v>
          </cell>
          <cell r="K55" t="str">
            <v>07/01/2021</v>
          </cell>
          <cell r="L55" t="str">
            <v>26210124380578002041550080000433941819409190</v>
          </cell>
          <cell r="M55" t="str">
            <v>26</v>
          </cell>
          <cell r="N55" t="str">
            <v>39,19</v>
          </cell>
        </row>
        <row r="56">
          <cell r="C56" t="str">
            <v>UPA BARRA DE JANGADA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IND. DO NE S.A.</v>
          </cell>
          <cell r="H56" t="str">
            <v>B</v>
          </cell>
          <cell r="I56" t="str">
            <v>S</v>
          </cell>
          <cell r="J56" t="str">
            <v>43404</v>
          </cell>
          <cell r="K56" t="str">
            <v>08/01/2021</v>
          </cell>
          <cell r="L56" t="str">
            <v>26210124380578002041550080000434041819535207</v>
          </cell>
          <cell r="M56" t="str">
            <v>26</v>
          </cell>
          <cell r="N56" t="str">
            <v>97,12</v>
          </cell>
        </row>
        <row r="57">
          <cell r="C57" t="str">
            <v>UPA BARRA DE JANGADA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IND. DO NE S.A.</v>
          </cell>
          <cell r="H57" t="str">
            <v>B</v>
          </cell>
          <cell r="I57" t="str">
            <v>S</v>
          </cell>
          <cell r="J57" t="str">
            <v>43432</v>
          </cell>
          <cell r="K57" t="str">
            <v>11/01/2021</v>
          </cell>
          <cell r="L57" t="str">
            <v>26210124380578002041550080000434321819968957</v>
          </cell>
          <cell r="M57" t="str">
            <v>26</v>
          </cell>
          <cell r="N57" t="str">
            <v>64,75</v>
          </cell>
        </row>
        <row r="58">
          <cell r="C58" t="str">
            <v>UPA BARRA DE JANGADA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IND. DO NE S.A.</v>
          </cell>
          <cell r="H58" t="str">
            <v>B</v>
          </cell>
          <cell r="I58" t="str">
            <v>S</v>
          </cell>
          <cell r="J58" t="str">
            <v>43476</v>
          </cell>
          <cell r="K58" t="str">
            <v>14/01/2021</v>
          </cell>
          <cell r="L58" t="str">
            <v>26210124380578002041550080000434761820522597</v>
          </cell>
          <cell r="M58" t="str">
            <v>26</v>
          </cell>
          <cell r="N58" t="str">
            <v>103,92</v>
          </cell>
        </row>
        <row r="59">
          <cell r="C59" t="str">
            <v>UPA BARRA DE JANGADA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IND. DO NE S.A.</v>
          </cell>
          <cell r="H59" t="str">
            <v>B</v>
          </cell>
          <cell r="I59" t="str">
            <v>S</v>
          </cell>
          <cell r="J59" t="str">
            <v>43488</v>
          </cell>
          <cell r="K59" t="str">
            <v>15/01/2021</v>
          </cell>
          <cell r="L59" t="str">
            <v>26210124380578002041550080000434881820660133</v>
          </cell>
          <cell r="M59" t="str">
            <v>26</v>
          </cell>
          <cell r="N59" t="str">
            <v>32,37</v>
          </cell>
        </row>
        <row r="60">
          <cell r="C60" t="str">
            <v>UPA BARRA DE JANGADA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IND. DO NE S.A.</v>
          </cell>
          <cell r="H60" t="str">
            <v>B</v>
          </cell>
          <cell r="I60" t="str">
            <v>S</v>
          </cell>
          <cell r="J60" t="str">
            <v>43491</v>
          </cell>
          <cell r="K60" t="str">
            <v>16/01/2021</v>
          </cell>
          <cell r="L60" t="str">
            <v>26210124380578002041550080000434911820754478</v>
          </cell>
          <cell r="M60" t="str">
            <v>26</v>
          </cell>
          <cell r="N60" t="str">
            <v>64,75</v>
          </cell>
        </row>
        <row r="61">
          <cell r="C61" t="str">
            <v>UPA BARRA DE JANGADA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IND. DO NE S.A.</v>
          </cell>
          <cell r="H61" t="str">
            <v>B</v>
          </cell>
          <cell r="I61" t="str">
            <v>S</v>
          </cell>
          <cell r="J61" t="str">
            <v>43500</v>
          </cell>
          <cell r="K61" t="str">
            <v>18/01/2021</v>
          </cell>
          <cell r="L61" t="str">
            <v>26210124380578002041550080000435001820817101</v>
          </cell>
          <cell r="M61" t="str">
            <v>26</v>
          </cell>
          <cell r="N61" t="str">
            <v>64,75</v>
          </cell>
        </row>
        <row r="62">
          <cell r="C62" t="str">
            <v>UPA BARRA DE JANGADA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IND. DO NE S.A.</v>
          </cell>
          <cell r="H62" t="str">
            <v>B</v>
          </cell>
          <cell r="I62" t="str">
            <v>S</v>
          </cell>
          <cell r="J62" t="str">
            <v>43525</v>
          </cell>
          <cell r="K62" t="str">
            <v>20/01/2021</v>
          </cell>
          <cell r="L62" t="str">
            <v>26210124380578002041550080000435251821163945</v>
          </cell>
          <cell r="M62" t="str">
            <v>26</v>
          </cell>
          <cell r="N62" t="str">
            <v>32,37</v>
          </cell>
        </row>
        <row r="63">
          <cell r="C63" t="str">
            <v>UPA BARRA DE JANGADA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IND. DO NE S.A.</v>
          </cell>
          <cell r="H63" t="str">
            <v>B</v>
          </cell>
          <cell r="I63" t="str">
            <v>S</v>
          </cell>
          <cell r="J63" t="str">
            <v>43546</v>
          </cell>
          <cell r="K63" t="str">
            <v>21/01/2021</v>
          </cell>
          <cell r="L63" t="str">
            <v>26210124380578002041550080000435461821370568</v>
          </cell>
          <cell r="M63" t="str">
            <v>26</v>
          </cell>
          <cell r="N63" t="str">
            <v>136,31</v>
          </cell>
        </row>
        <row r="64">
          <cell r="C64" t="str">
            <v>UPA BARRA DE JANGADA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IND. DO NE S.A.</v>
          </cell>
          <cell r="H64" t="str">
            <v>B</v>
          </cell>
          <cell r="I64" t="str">
            <v>S</v>
          </cell>
          <cell r="J64" t="str">
            <v>43563</v>
          </cell>
          <cell r="K64" t="str">
            <v>22/01/2021</v>
          </cell>
          <cell r="L64" t="str">
            <v>26210124380578002041550080000435631821571068</v>
          </cell>
          <cell r="M64" t="str">
            <v>26</v>
          </cell>
          <cell r="N64" t="str">
            <v>129,50</v>
          </cell>
        </row>
        <row r="65">
          <cell r="C65" t="str">
            <v>UPA BARRA DE JANGADA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IND. DO NE S.A.</v>
          </cell>
          <cell r="H65" t="str">
            <v>B</v>
          </cell>
          <cell r="I65" t="str">
            <v>S</v>
          </cell>
          <cell r="J65" t="str">
            <v>43566</v>
          </cell>
          <cell r="K65" t="str">
            <v>23/01/2021</v>
          </cell>
          <cell r="L65" t="str">
            <v>26210124380578002041550080000435661821637710</v>
          </cell>
          <cell r="M65" t="str">
            <v>26</v>
          </cell>
          <cell r="N65" t="str">
            <v>97,12</v>
          </cell>
        </row>
        <row r="66">
          <cell r="C66" t="str">
            <v>UPA BARRA DE JANGADA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IND. DO NE S.A.</v>
          </cell>
          <cell r="H66" t="str">
            <v>B</v>
          </cell>
          <cell r="I66" t="str">
            <v>S</v>
          </cell>
          <cell r="J66" t="str">
            <v>43612</v>
          </cell>
          <cell r="K66" t="str">
            <v>27/01/2021</v>
          </cell>
          <cell r="L66" t="str">
            <v>26210124380578002041550080000436121822084922</v>
          </cell>
          <cell r="M66" t="str">
            <v>26</v>
          </cell>
          <cell r="N66" t="str">
            <v>32,37</v>
          </cell>
        </row>
        <row r="67">
          <cell r="C67" t="str">
            <v>UPA BARRA DE JANGADA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IND. DO NE S.A.</v>
          </cell>
          <cell r="H67" t="str">
            <v>B</v>
          </cell>
          <cell r="I67" t="str">
            <v>S</v>
          </cell>
          <cell r="J67" t="str">
            <v>43635</v>
          </cell>
          <cell r="K67" t="str">
            <v>29/01/2021</v>
          </cell>
          <cell r="L67" t="str">
            <v>26210124380578002041550080000436351822377240</v>
          </cell>
          <cell r="M67" t="str">
            <v>26</v>
          </cell>
          <cell r="N67" t="str">
            <v>103,94</v>
          </cell>
        </row>
        <row r="68">
          <cell r="C68" t="str">
            <v>UPA BARRA DE JANGADA</v>
          </cell>
          <cell r="E68" t="str">
            <v>3.2 - Gás e Outros Materiais Engarrafados</v>
          </cell>
          <cell r="F68">
            <v>24380578002203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712</v>
          </cell>
          <cell r="K68" t="str">
            <v>24/01/2021</v>
          </cell>
          <cell r="L68" t="str">
            <v>26210124380578002203550930000007121821679736</v>
          </cell>
          <cell r="M68" t="str">
            <v>26</v>
          </cell>
          <cell r="N68" t="str">
            <v>1540,81</v>
          </cell>
        </row>
        <row r="69">
          <cell r="C69" t="str">
            <v>UPA BARRA DE JANGADA</v>
          </cell>
          <cell r="E69" t="str">
            <v>3.12 - Material Hospitalar</v>
          </cell>
          <cell r="F69">
            <v>25447067000108</v>
          </cell>
          <cell r="G69" t="str">
            <v>REFIT HOSPITALAR EIRELI EPP</v>
          </cell>
          <cell r="H69" t="str">
            <v>B</v>
          </cell>
          <cell r="I69" t="str">
            <v>S</v>
          </cell>
          <cell r="J69" t="str">
            <v>000001142</v>
          </cell>
          <cell r="K69" t="str">
            <v>20/01/2021</v>
          </cell>
          <cell r="L69" t="str">
            <v>26210125447067000108550010000011421482905936</v>
          </cell>
          <cell r="M69" t="str">
            <v>26</v>
          </cell>
          <cell r="N69" t="str">
            <v>625,00</v>
          </cell>
        </row>
        <row r="70">
          <cell r="C70" t="str">
            <v>UPA BARRA DE JANGADA</v>
          </cell>
          <cell r="E70" t="str">
            <v xml:space="preserve">3.9 - Material para Manutenção de Bens Imóveis </v>
          </cell>
          <cell r="F70">
            <v>28906412000104</v>
          </cell>
          <cell r="G70" t="str">
            <v>PRAZERES BORRACHAS LTDA</v>
          </cell>
          <cell r="H70" t="str">
            <v>B</v>
          </cell>
          <cell r="I70" t="str">
            <v>S</v>
          </cell>
          <cell r="J70" t="str">
            <v>000000245</v>
          </cell>
          <cell r="K70" t="str">
            <v>20/01/2021</v>
          </cell>
          <cell r="L70" t="str">
            <v>26210128906412000104550010000002451245578216</v>
          </cell>
          <cell r="M70" t="str">
            <v>26</v>
          </cell>
          <cell r="N70" t="str">
            <v>35,00</v>
          </cell>
        </row>
        <row r="71">
          <cell r="C71" t="str">
            <v>UPA BARRA DE JANGADA</v>
          </cell>
          <cell r="E71" t="str">
            <v>3.12 - Material Hospitalar</v>
          </cell>
          <cell r="F71">
            <v>30848237000198</v>
          </cell>
          <cell r="G71" t="str">
            <v>PH COMERCIO DE PROD MED HOSP</v>
          </cell>
          <cell r="H71" t="str">
            <v>B</v>
          </cell>
          <cell r="I71" t="str">
            <v>S</v>
          </cell>
          <cell r="J71" t="str">
            <v>000005189</v>
          </cell>
          <cell r="K71" t="str">
            <v>04/01/2021</v>
          </cell>
          <cell r="L71" t="str">
            <v>26210530848237000198100410000051891455002307</v>
          </cell>
          <cell r="M71" t="str">
            <v>26</v>
          </cell>
          <cell r="N71" t="str">
            <v>502,50</v>
          </cell>
        </row>
        <row r="72">
          <cell r="C72" t="str">
            <v>UPA BARRA DE JANGADA</v>
          </cell>
          <cell r="E72" t="str">
            <v>3.14 - Alimentação Preparada</v>
          </cell>
          <cell r="F72">
            <v>30848237000198</v>
          </cell>
          <cell r="G72" t="str">
            <v>PH COMERCIO DE PROD MED HOSP</v>
          </cell>
          <cell r="H72" t="str">
            <v>B</v>
          </cell>
          <cell r="I72" t="str">
            <v>S</v>
          </cell>
          <cell r="J72" t="str">
            <v>000005348</v>
          </cell>
          <cell r="K72" t="str">
            <v>25/01/2021</v>
          </cell>
          <cell r="L72" t="str">
            <v>26210130848237000198550010000053481362197864</v>
          </cell>
          <cell r="M72" t="str">
            <v>26</v>
          </cell>
          <cell r="N72" t="str">
            <v>1301,50</v>
          </cell>
        </row>
        <row r="73">
          <cell r="C73" t="str">
            <v>UPA BARRA DE JANGADA</v>
          </cell>
          <cell r="E73" t="str">
            <v>3.6 - Material de Expediente</v>
          </cell>
          <cell r="F73">
            <v>34033204000140</v>
          </cell>
          <cell r="G73" t="str">
            <v>MAURO JOSE FREIRE BEZERRA</v>
          </cell>
          <cell r="H73" t="str">
            <v>B</v>
          </cell>
          <cell r="I73" t="str">
            <v>S</v>
          </cell>
          <cell r="J73" t="str">
            <v>000000107</v>
          </cell>
          <cell r="K73" t="str">
            <v>08/01/2021</v>
          </cell>
          <cell r="L73" t="str">
            <v>26210134033204000140550010000001071130659267</v>
          </cell>
          <cell r="M73" t="str">
            <v>26</v>
          </cell>
          <cell r="N73" t="str">
            <v>3131,50</v>
          </cell>
        </row>
        <row r="74">
          <cell r="C74" t="str">
            <v>UPA BARRA DE JANGADA</v>
          </cell>
          <cell r="E74" t="str">
            <v>3.6 - Material de Expediente</v>
          </cell>
          <cell r="F74">
            <v>34033204000140</v>
          </cell>
          <cell r="G74" t="str">
            <v>MAURO JOSE FREIRE BEZERRA</v>
          </cell>
          <cell r="H74" t="str">
            <v>B</v>
          </cell>
          <cell r="I74" t="str">
            <v>S</v>
          </cell>
          <cell r="J74" t="str">
            <v>000000107</v>
          </cell>
          <cell r="K74" t="str">
            <v>08/01/2021</v>
          </cell>
          <cell r="L74" t="str">
            <v>26210134033204000140550010000001071130659267</v>
          </cell>
          <cell r="M74" t="str">
            <v>26</v>
          </cell>
          <cell r="N74" t="str">
            <v>133,50</v>
          </cell>
        </row>
        <row r="75">
          <cell r="C75" t="str">
            <v>UPA BARRA DE JANGADA</v>
          </cell>
          <cell r="E75" t="str">
            <v>3.12 - Material Hospitalar</v>
          </cell>
          <cell r="F75">
            <v>35526444000140</v>
          </cell>
          <cell r="G75" t="str">
            <v>JOSINALDO COSTA DA SILVA JUNIOR</v>
          </cell>
          <cell r="H75" t="str">
            <v>B</v>
          </cell>
          <cell r="I75" t="str">
            <v>S</v>
          </cell>
          <cell r="J75" t="str">
            <v>000000072</v>
          </cell>
          <cell r="K75" t="str">
            <v>13/01/2021</v>
          </cell>
          <cell r="L75" t="str">
            <v>26210135526444000140550550000000721292100006</v>
          </cell>
          <cell r="M75" t="str">
            <v>26</v>
          </cell>
          <cell r="N75" t="str">
            <v>6380,00</v>
          </cell>
        </row>
        <row r="76">
          <cell r="C76" t="str">
            <v>UPA BARRA DE JANGADA</v>
          </cell>
          <cell r="E76" t="str">
            <v>3.99 - Outras despesas com Material de Consumo</v>
          </cell>
          <cell r="F76">
            <v>41102195000168</v>
          </cell>
          <cell r="G76" t="str">
            <v>PR COMERCIAL MEDICA LTDA</v>
          </cell>
          <cell r="H76" t="str">
            <v>B</v>
          </cell>
          <cell r="I76" t="str">
            <v>S</v>
          </cell>
          <cell r="J76" t="str">
            <v>84650</v>
          </cell>
          <cell r="K76" t="str">
            <v>26/01/2021</v>
          </cell>
          <cell r="L76" t="str">
            <v>26210141102195000168550000000846501095728106</v>
          </cell>
          <cell r="M76" t="str">
            <v>26</v>
          </cell>
          <cell r="N76" t="str">
            <v>1170,00</v>
          </cell>
        </row>
        <row r="77">
          <cell r="C77" t="str">
            <v>UPA BARRA DE JANGADA</v>
          </cell>
          <cell r="E77" t="str">
            <v>3.12 - Material Hospitalar</v>
          </cell>
          <cell r="F77">
            <v>58426628000133</v>
          </cell>
          <cell r="G77" t="str">
            <v>SAMTRONIC INDUSTRIA E COMERCIO LTDA</v>
          </cell>
          <cell r="H77" t="str">
            <v>B</v>
          </cell>
          <cell r="I77" t="str">
            <v>S</v>
          </cell>
          <cell r="J77" t="str">
            <v>000258541</v>
          </cell>
          <cell r="K77" t="str">
            <v>07/01/2021</v>
          </cell>
          <cell r="L77" t="str">
            <v>35210158426628000133550010002585411100190547</v>
          </cell>
          <cell r="M77" t="str">
            <v>35</v>
          </cell>
          <cell r="N77" t="str">
            <v>2600,00</v>
          </cell>
        </row>
        <row r="78">
          <cell r="C78" t="str">
            <v>UPA BARRA DE JANGADA</v>
          </cell>
          <cell r="E78" t="str">
            <v>5.2 - Serviços Técnicos Profissionais</v>
          </cell>
          <cell r="F78">
            <v>2512303000119</v>
          </cell>
          <cell r="G78" t="str">
            <v>NOROES AZEVEDO &amp; ADVOGADOS ASSOCIADOS</v>
          </cell>
          <cell r="H78" t="str">
            <v>S</v>
          </cell>
          <cell r="I78" t="str">
            <v>S</v>
          </cell>
          <cell r="J78">
            <v>4610</v>
          </cell>
          <cell r="K78">
            <v>44201</v>
          </cell>
          <cell r="L78" t="str">
            <v>NKZC-ZG4C</v>
          </cell>
          <cell r="M78">
            <v>261160</v>
          </cell>
          <cell r="N78">
            <v>1425</v>
          </cell>
        </row>
        <row r="79">
          <cell r="C79" t="str">
            <v>UPA BARRA DE JANGADA</v>
          </cell>
          <cell r="E79" t="str">
            <v>5.2 - Serviços Técnicos Profissionais</v>
          </cell>
          <cell r="F79">
            <v>2512303000119</v>
          </cell>
          <cell r="G79" t="str">
            <v>NOROES AZEVEDO &amp; ADVOGADOS ASSOCIADOS</v>
          </cell>
          <cell r="H79" t="str">
            <v>S</v>
          </cell>
          <cell r="I79" t="str">
            <v>S</v>
          </cell>
          <cell r="J79">
            <v>4611</v>
          </cell>
          <cell r="K79">
            <v>44201</v>
          </cell>
          <cell r="L79" t="str">
            <v>WN9N-LPIR</v>
          </cell>
          <cell r="M79">
            <v>261160</v>
          </cell>
          <cell r="N79">
            <v>2185</v>
          </cell>
        </row>
        <row r="80">
          <cell r="C80" t="str">
            <v>UPA BARRA DE JANGADA</v>
          </cell>
          <cell r="E80" t="str">
            <v>5.13 - Água e Esgoto</v>
          </cell>
          <cell r="F80">
            <v>9769035000164</v>
          </cell>
          <cell r="G80" t="str">
            <v>COMPESA</v>
          </cell>
          <cell r="H80" t="str">
            <v>S</v>
          </cell>
          <cell r="I80" t="str">
            <v>S</v>
          </cell>
          <cell r="J80" t="str">
            <v>01/2021-2</v>
          </cell>
          <cell r="K80">
            <v>44237</v>
          </cell>
          <cell r="L80">
            <v>0</v>
          </cell>
          <cell r="M80">
            <v>261160</v>
          </cell>
          <cell r="N80">
            <v>6735.8</v>
          </cell>
        </row>
        <row r="81">
          <cell r="C81" t="str">
            <v>UPA BARRA DE JANGADA</v>
          </cell>
          <cell r="E81" t="str">
            <v>5.9 - Telefonia Móvel</v>
          </cell>
          <cell r="F81">
            <v>2421421001355</v>
          </cell>
          <cell r="G81" t="str">
            <v>TIM CELULAR SA</v>
          </cell>
          <cell r="H81" t="str">
            <v>S</v>
          </cell>
          <cell r="I81" t="str">
            <v>S</v>
          </cell>
          <cell r="J81" t="str">
            <v>01/2021-2</v>
          </cell>
          <cell r="K81">
            <v>44300</v>
          </cell>
          <cell r="L81">
            <v>0</v>
          </cell>
          <cell r="M81">
            <v>261160</v>
          </cell>
          <cell r="N81">
            <v>113.29</v>
          </cell>
        </row>
        <row r="82">
          <cell r="C82" t="str">
            <v>UPA BARRA DE JANGADA</v>
          </cell>
          <cell r="E82" t="str">
            <v>5.16 - Serviços Médico-Hospitalares, Odotonlogia e Laboratoriais</v>
          </cell>
          <cell r="F82">
            <v>4539279016300</v>
          </cell>
          <cell r="G82" t="str">
            <v>CIENTIFICALAB PROD LABORAT E SIST LTDA</v>
          </cell>
          <cell r="H82" t="str">
            <v>S</v>
          </cell>
          <cell r="I82" t="str">
            <v>S</v>
          </cell>
          <cell r="J82">
            <v>90</v>
          </cell>
          <cell r="K82">
            <v>44225</v>
          </cell>
          <cell r="L82" t="str">
            <v>QGET98661</v>
          </cell>
          <cell r="M82">
            <v>260290</v>
          </cell>
          <cell r="N82">
            <v>13695.44</v>
          </cell>
        </row>
        <row r="83">
          <cell r="C83" t="str">
            <v>UPA BARRA DE JANGADA</v>
          </cell>
          <cell r="E83" t="str">
            <v>5.17 - Manutenção de Software, Certificação Digital e Microfilmagem</v>
          </cell>
          <cell r="F83">
            <v>16783034000130</v>
          </cell>
          <cell r="G83" t="str">
            <v>SINTESE PREST SERV ASS GESTAO EMP LTDA</v>
          </cell>
          <cell r="H83" t="str">
            <v>S</v>
          </cell>
          <cell r="I83" t="str">
            <v>S</v>
          </cell>
          <cell r="J83">
            <v>12389</v>
          </cell>
          <cell r="K83">
            <v>44200</v>
          </cell>
          <cell r="L83" t="str">
            <v>PIHE-6WAG</v>
          </cell>
          <cell r="M83">
            <v>261160</v>
          </cell>
          <cell r="N83">
            <v>1733.91</v>
          </cell>
        </row>
        <row r="84">
          <cell r="C84" t="str">
            <v>UPA BARRA DE JANGADA</v>
          </cell>
          <cell r="E84" t="str">
            <v>5.17 - Manutenção de Software, Certificação Digital e Microfilmagem</v>
          </cell>
          <cell r="F84">
            <v>5020356000100</v>
          </cell>
          <cell r="G84" t="str">
            <v>BID COM. E SERV. EM TEC. DA INFORMA LTDA</v>
          </cell>
          <cell r="H84" t="str">
            <v>S</v>
          </cell>
          <cell r="I84" t="str">
            <v>S</v>
          </cell>
          <cell r="J84">
            <v>3738</v>
          </cell>
          <cell r="K84">
            <v>44229</v>
          </cell>
          <cell r="L84" t="str">
            <v>UAJ4-I8XB</v>
          </cell>
          <cell r="M84">
            <v>261160</v>
          </cell>
          <cell r="N84">
            <v>2973.33</v>
          </cell>
        </row>
        <row r="85">
          <cell r="C85" t="str">
            <v>UPA BARRA DE JANGADA</v>
          </cell>
          <cell r="E85" t="str">
            <v>5.17 - Manutenção de Software, Certificação Digital e Microfilmagem</v>
          </cell>
          <cell r="F85">
            <v>5020356000100</v>
          </cell>
          <cell r="G85" t="str">
            <v>BID COM. E SERV. EM TEC. DA INFORMA LTDA</v>
          </cell>
          <cell r="H85" t="str">
            <v>S</v>
          </cell>
          <cell r="I85" t="str">
            <v>S</v>
          </cell>
          <cell r="J85">
            <v>3754</v>
          </cell>
          <cell r="K85">
            <v>44229</v>
          </cell>
          <cell r="L85" t="str">
            <v>ZSYP-5LQQ</v>
          </cell>
          <cell r="M85">
            <v>261160</v>
          </cell>
          <cell r="N85">
            <v>365.87</v>
          </cell>
        </row>
        <row r="86">
          <cell r="C86" t="str">
            <v>UPA BARRA DE JANGADA</v>
          </cell>
          <cell r="E86" t="str">
            <v>5.99 - Outros Serviços de Terceiros Pessoa Jurídica</v>
          </cell>
          <cell r="F86">
            <v>1699696000159</v>
          </cell>
          <cell r="G86" t="str">
            <v xml:space="preserve">QUALIAGUA LABORATORIO </v>
          </cell>
          <cell r="H86" t="str">
            <v>S</v>
          </cell>
          <cell r="I86" t="str">
            <v>S</v>
          </cell>
          <cell r="J86">
            <v>52540</v>
          </cell>
          <cell r="K86">
            <v>44228</v>
          </cell>
          <cell r="L86" t="str">
            <v>GUWE-RHIZ</v>
          </cell>
          <cell r="M86">
            <v>260790</v>
          </cell>
          <cell r="N86">
            <v>188</v>
          </cell>
        </row>
        <row r="87">
          <cell r="C87" t="str">
            <v>UPA BARRA DE JANGADA</v>
          </cell>
          <cell r="E87" t="str">
            <v>5.99 - Outros Serviços de Terceiros Pessoa Jurídica</v>
          </cell>
          <cell r="F87">
            <v>5467959000155</v>
          </cell>
          <cell r="G87" t="str">
            <v>MOTO 29 SERVIÇO DE ENTREGA LTDA</v>
          </cell>
          <cell r="H87" t="str">
            <v>S</v>
          </cell>
          <cell r="I87" t="str">
            <v>S</v>
          </cell>
          <cell r="J87">
            <v>1580</v>
          </cell>
          <cell r="K87">
            <v>44214</v>
          </cell>
          <cell r="L87" t="str">
            <v>PQBL57720</v>
          </cell>
          <cell r="M87">
            <v>260790</v>
          </cell>
          <cell r="N87">
            <v>1285.7</v>
          </cell>
        </row>
        <row r="88">
          <cell r="C88" t="str">
            <v>UPA BARRA DE JANGADA</v>
          </cell>
          <cell r="E88" t="str">
            <v>5.99 - Outros Serviços de Terceiros Pessoa Jurídica</v>
          </cell>
          <cell r="F88">
            <v>5467959000155</v>
          </cell>
          <cell r="G88" t="str">
            <v>MOTO 29 SERVIÇO DE ENTREGA LTDA</v>
          </cell>
          <cell r="H88" t="str">
            <v>S</v>
          </cell>
          <cell r="I88" t="str">
            <v>S</v>
          </cell>
          <cell r="J88">
            <v>1575</v>
          </cell>
          <cell r="K88">
            <v>44211</v>
          </cell>
          <cell r="L88" t="str">
            <v>UPDW39579</v>
          </cell>
          <cell r="M88">
            <v>260790</v>
          </cell>
          <cell r="N88">
            <v>3400</v>
          </cell>
        </row>
        <row r="89">
          <cell r="C89" t="str">
            <v>UPA BARRA DE JANGADA</v>
          </cell>
          <cell r="E89" t="str">
            <v>5.15 - Serviços Domésticos</v>
          </cell>
          <cell r="F89">
            <v>6272575004803</v>
          </cell>
          <cell r="G89" t="str">
            <v>LAVEBRAS GESTAO DE TEXTEIS S A</v>
          </cell>
          <cell r="H89" t="str">
            <v>S</v>
          </cell>
          <cell r="I89" t="str">
            <v>S</v>
          </cell>
          <cell r="J89">
            <v>3811</v>
          </cell>
          <cell r="K89">
            <v>44223</v>
          </cell>
          <cell r="L89" t="str">
            <v>DZAH15306</v>
          </cell>
          <cell r="M89">
            <v>261070</v>
          </cell>
          <cell r="N89">
            <v>5732.27</v>
          </cell>
        </row>
        <row r="90">
          <cell r="C90" t="str">
            <v>UPA BARRA DE JANGADA</v>
          </cell>
          <cell r="E90" t="str">
            <v>5.5 - Reparo e Manutenção de Máquinas e Equipamentos</v>
          </cell>
          <cell r="F90">
            <v>7146768000117</v>
          </cell>
          <cell r="G90" t="str">
            <v>SERV IMAGEM NORDESTE ASSISTENCIA TECNICA</v>
          </cell>
          <cell r="H90" t="str">
            <v>S</v>
          </cell>
          <cell r="I90" t="str">
            <v>S</v>
          </cell>
          <cell r="J90">
            <v>3845</v>
          </cell>
          <cell r="K90">
            <v>44225</v>
          </cell>
          <cell r="L90" t="str">
            <v>AJAP10667</v>
          </cell>
          <cell r="M90">
            <v>260790</v>
          </cell>
          <cell r="N90">
            <v>2059</v>
          </cell>
        </row>
        <row r="91">
          <cell r="C91" t="str">
            <v>UPA BARRA DE JANGADA</v>
          </cell>
          <cell r="E91" t="str">
            <v>5.5 - Reparo e Manutenção de Máquinas e Equipamentos</v>
          </cell>
          <cell r="F91">
            <v>8845988000100</v>
          </cell>
          <cell r="G91" t="str">
            <v>ACESSPLUS MANUTENCAO LTDA ME</v>
          </cell>
          <cell r="H91" t="str">
            <v>S</v>
          </cell>
          <cell r="I91" t="str">
            <v>S</v>
          </cell>
          <cell r="J91">
            <v>4680</v>
          </cell>
          <cell r="K91">
            <v>44228</v>
          </cell>
          <cell r="L91" t="str">
            <v>HKUH-SIW6</v>
          </cell>
          <cell r="M91">
            <v>261160</v>
          </cell>
          <cell r="N91">
            <v>352.12</v>
          </cell>
        </row>
        <row r="92">
          <cell r="C92" t="str">
            <v>UPA BARRA DE JANGADA</v>
          </cell>
          <cell r="E92" t="str">
            <v>5.5 - Reparo e Manutenção de Máquinas e Equipamentos</v>
          </cell>
          <cell r="F92">
            <v>9014387000100</v>
          </cell>
          <cell r="G92" t="str">
            <v>COMPLETA SERV DE AR CONDIC E LOC LTDA.ME</v>
          </cell>
          <cell r="H92" t="str">
            <v>S</v>
          </cell>
          <cell r="I92" t="str">
            <v>S</v>
          </cell>
          <cell r="J92">
            <v>1386</v>
          </cell>
          <cell r="K92">
            <v>44217</v>
          </cell>
          <cell r="L92" t="str">
            <v>DUPK-EKUX</v>
          </cell>
          <cell r="M92">
            <v>261160</v>
          </cell>
          <cell r="N92">
            <v>3980.13</v>
          </cell>
        </row>
        <row r="93">
          <cell r="C93" t="str">
            <v>UPA BARRA DE JANGADA</v>
          </cell>
          <cell r="E93" t="str">
            <v>5.3 - Locação de Máquinas e Equipamentos</v>
          </cell>
          <cell r="F93">
            <v>9014387000100</v>
          </cell>
          <cell r="G93" t="str">
            <v>COMPLETA SERV DE AR CONDIC E LOC LTDA.ME</v>
          </cell>
          <cell r="H93" t="str">
            <v>S</v>
          </cell>
          <cell r="I93" t="str">
            <v>S</v>
          </cell>
          <cell r="J93">
            <v>13</v>
          </cell>
          <cell r="K93">
            <v>44216</v>
          </cell>
          <cell r="L93">
            <v>0</v>
          </cell>
          <cell r="M93">
            <v>261160</v>
          </cell>
          <cell r="N93">
            <v>260</v>
          </cell>
        </row>
        <row r="94">
          <cell r="C94" t="str">
            <v>UPA BARRA DE JANGADA</v>
          </cell>
          <cell r="E94" t="str">
            <v>5.23 - Limpeza e Conservação</v>
          </cell>
          <cell r="F94">
            <v>10229013000190</v>
          </cell>
          <cell r="G94" t="str">
            <v>INTERCLEAN ADMINISTRACAO LTDA-ME</v>
          </cell>
          <cell r="H94" t="str">
            <v>S</v>
          </cell>
          <cell r="I94" t="str">
            <v>S</v>
          </cell>
          <cell r="J94">
            <v>344</v>
          </cell>
          <cell r="K94">
            <v>44228</v>
          </cell>
          <cell r="L94" t="str">
            <v>TDXU-4TPV</v>
          </cell>
          <cell r="M94">
            <v>260960</v>
          </cell>
          <cell r="N94">
            <v>42952.07</v>
          </cell>
        </row>
        <row r="95">
          <cell r="C95" t="str">
            <v>UPA BARRA DE JANGADA</v>
          </cell>
          <cell r="E95" t="str">
            <v>5.3 - Locação de Máquinas e Equipamentos</v>
          </cell>
          <cell r="F95">
            <v>10279299000119</v>
          </cell>
          <cell r="G95" t="str">
            <v>RGRAPH COMERCIO E SERVICOS LTDA</v>
          </cell>
          <cell r="H95" t="str">
            <v>S</v>
          </cell>
          <cell r="I95" t="str">
            <v>S</v>
          </cell>
          <cell r="J95">
            <v>3542</v>
          </cell>
          <cell r="K95">
            <v>44235</v>
          </cell>
          <cell r="L95">
            <v>0</v>
          </cell>
          <cell r="M95">
            <v>261160</v>
          </cell>
          <cell r="N95">
            <v>2736.52</v>
          </cell>
        </row>
        <row r="96">
          <cell r="C96" t="str">
            <v>UPA BARRA DE JANGADA</v>
          </cell>
          <cell r="E96" t="str">
            <v>5.10 - Detetização/Tratamento de Resíduos e Afins</v>
          </cell>
          <cell r="F96">
            <v>10333266000100</v>
          </cell>
          <cell r="G96" t="str">
            <v>CARLOS ANTONIO DE O MILET JUNIOR-ME</v>
          </cell>
          <cell r="H96" t="str">
            <v>S</v>
          </cell>
          <cell r="I96" t="str">
            <v>S</v>
          </cell>
          <cell r="J96">
            <v>8248</v>
          </cell>
          <cell r="K96">
            <v>44218</v>
          </cell>
          <cell r="L96" t="str">
            <v>ERZA-AVDZ</v>
          </cell>
          <cell r="M96">
            <v>261160</v>
          </cell>
          <cell r="N96">
            <v>130</v>
          </cell>
        </row>
        <row r="97">
          <cell r="C97" t="str">
            <v>UPA BARRA DE JANGADA</v>
          </cell>
          <cell r="E97" t="str">
            <v>5.19 - Serviços Gráficos, de Encadernação e de Emolduração</v>
          </cell>
          <cell r="F97">
            <v>10473437000104</v>
          </cell>
          <cell r="G97" t="str">
            <v>FOTO BELEZA ARTES COMERCIO LTDA</v>
          </cell>
          <cell r="H97" t="str">
            <v>S</v>
          </cell>
          <cell r="I97" t="str">
            <v>S</v>
          </cell>
          <cell r="J97">
            <v>22791</v>
          </cell>
          <cell r="K97">
            <v>44218</v>
          </cell>
          <cell r="L97" t="str">
            <v>PXWL-QLHN</v>
          </cell>
          <cell r="M97">
            <v>261160</v>
          </cell>
          <cell r="N97">
            <v>70</v>
          </cell>
        </row>
        <row r="98">
          <cell r="C98" t="str">
            <v>UPA BARRA DE JANGADA</v>
          </cell>
          <cell r="E98" t="str">
            <v>5.99 - Outros Serviços de Terceiros Pessoa Jurídica</v>
          </cell>
          <cell r="F98">
            <v>10816775000274</v>
          </cell>
          <cell r="G98" t="str">
            <v>INSPETORIA SALESIANA DO NE DO BRASIL</v>
          </cell>
          <cell r="H98" t="str">
            <v>S</v>
          </cell>
          <cell r="I98" t="str">
            <v>S</v>
          </cell>
          <cell r="J98">
            <v>12405</v>
          </cell>
          <cell r="K98">
            <v>44214</v>
          </cell>
          <cell r="L98" t="str">
            <v>E9WG-W5VP</v>
          </cell>
          <cell r="M98">
            <v>261160</v>
          </cell>
          <cell r="N98">
            <v>320</v>
          </cell>
        </row>
        <row r="99">
          <cell r="C99" t="str">
            <v>UPA BARRA DE JANGADA</v>
          </cell>
          <cell r="E99" t="str">
            <v>5.1 - Locação de Equipamentos Médicos-Hospitalares</v>
          </cell>
          <cell r="F99">
            <v>10859287000163</v>
          </cell>
          <cell r="G99" t="str">
            <v>NEWMED COMERCIO E CONS EQUIP MED HOSP</v>
          </cell>
          <cell r="H99" t="str">
            <v>S</v>
          </cell>
          <cell r="I99" t="str">
            <v>S</v>
          </cell>
          <cell r="J99" t="str">
            <v>1602-D/21</v>
          </cell>
          <cell r="K99">
            <v>44243</v>
          </cell>
          <cell r="L99">
            <v>0</v>
          </cell>
          <cell r="M99" t="str">
            <v>2609600 - Olinda - PE</v>
          </cell>
          <cell r="N99">
            <v>880</v>
          </cell>
        </row>
        <row r="100">
          <cell r="C100" t="str">
            <v>UPA BARRA DE JANGADA</v>
          </cell>
          <cell r="E100" t="str">
            <v>5.5 - Reparo e Manutenção de Máquinas e Equipamentos</v>
          </cell>
          <cell r="F100">
            <v>11343756000150</v>
          </cell>
          <cell r="G100" t="str">
            <v>JL GRUPOS GERADORES LTDA</v>
          </cell>
          <cell r="H100" t="str">
            <v>S</v>
          </cell>
          <cell r="I100" t="str">
            <v>S</v>
          </cell>
          <cell r="J100">
            <v>2793</v>
          </cell>
          <cell r="K100">
            <v>44238</v>
          </cell>
          <cell r="L100" t="str">
            <v>WTLW70921</v>
          </cell>
          <cell r="M100">
            <v>260345</v>
          </cell>
          <cell r="N100">
            <v>250</v>
          </cell>
        </row>
        <row r="101">
          <cell r="C101" t="str">
            <v>UPA BARRA DE JANGADA</v>
          </cell>
          <cell r="E101" t="str">
            <v>5.19 - Serviços Gráficos, de Encadernação e de Emolduração</v>
          </cell>
          <cell r="F101">
            <v>11529142000167</v>
          </cell>
          <cell r="G101" t="str">
            <v>MARILI CRISTINA DE FRANCA</v>
          </cell>
          <cell r="H101" t="str">
            <v>S</v>
          </cell>
          <cell r="I101" t="str">
            <v>S</v>
          </cell>
          <cell r="J101">
            <v>166</v>
          </cell>
          <cell r="K101">
            <v>44207</v>
          </cell>
          <cell r="L101" t="str">
            <v>CQGG67200</v>
          </cell>
          <cell r="M101">
            <v>260790</v>
          </cell>
          <cell r="N101">
            <v>120</v>
          </cell>
        </row>
        <row r="102">
          <cell r="C102" t="str">
            <v>UPA BARRA DE JANGADA</v>
          </cell>
          <cell r="E102" t="str">
            <v>1.99 - Outras Despesas com Pessoal</v>
          </cell>
          <cell r="F102">
            <v>2102498000129</v>
          </cell>
          <cell r="G102" t="str">
            <v>METROPOLITAN LIFE SEG PREV PRIVADA AS</v>
          </cell>
          <cell r="H102" t="str">
            <v>B</v>
          </cell>
          <cell r="I102" t="str">
            <v>S</v>
          </cell>
          <cell r="J102">
            <v>44197</v>
          </cell>
          <cell r="K102">
            <v>44246</v>
          </cell>
          <cell r="L102" t="str">
            <v>0</v>
          </cell>
          <cell r="M102">
            <v>261160</v>
          </cell>
          <cell r="N102">
            <v>617.84</v>
          </cell>
        </row>
        <row r="103">
          <cell r="C103" t="str">
            <v>UPA BARRA DE JANGADA</v>
          </cell>
          <cell r="E103" t="str">
            <v>5.10 - Detetização/Tratamento de Resíduos e Afins</v>
          </cell>
          <cell r="F103">
            <v>11863530000180</v>
          </cell>
          <cell r="G103" t="str">
            <v>BRASCON GESTAO AMBIENTAL LTDA</v>
          </cell>
          <cell r="H103" t="str">
            <v>S</v>
          </cell>
          <cell r="I103" t="str">
            <v>S</v>
          </cell>
          <cell r="J103">
            <v>64913</v>
          </cell>
          <cell r="K103">
            <v>44229</v>
          </cell>
          <cell r="L103">
            <v>0</v>
          </cell>
          <cell r="M103">
            <v>261130</v>
          </cell>
          <cell r="N103">
            <v>1461.58</v>
          </cell>
        </row>
        <row r="104">
          <cell r="C104" t="str">
            <v>UPA BARRA DE JANGADA</v>
          </cell>
          <cell r="E104" t="str">
            <v>5.12 - Energia Elétrica</v>
          </cell>
          <cell r="F104">
            <v>10835932000108</v>
          </cell>
          <cell r="G104" t="str">
            <v>CELPE - COMPANHIA ENERGETICA DE PERNAMBUCO</v>
          </cell>
          <cell r="H104" t="str">
            <v>S</v>
          </cell>
          <cell r="I104" t="str">
            <v>S</v>
          </cell>
          <cell r="J104">
            <v>142616792</v>
          </cell>
          <cell r="K104">
            <v>44231</v>
          </cell>
          <cell r="L104">
            <v>0</v>
          </cell>
          <cell r="M104">
            <v>261130</v>
          </cell>
          <cell r="N104">
            <v>19150.86</v>
          </cell>
        </row>
        <row r="105">
          <cell r="C105" t="str">
            <v>UPA BARRA DE JANGADA</v>
          </cell>
          <cell r="E105" t="str">
            <v>5.1 - Locação de Equipamentos Médicos-Hospitalares</v>
          </cell>
          <cell r="F105">
            <v>331788002405</v>
          </cell>
          <cell r="G105" t="str">
            <v>AIR LIQUIDE BRASIL LTDA</v>
          </cell>
          <cell r="H105" t="str">
            <v>S</v>
          </cell>
          <cell r="I105" t="str">
            <v>S</v>
          </cell>
          <cell r="J105">
            <v>41009</v>
          </cell>
          <cell r="K105">
            <v>44225</v>
          </cell>
          <cell r="L105">
            <v>0</v>
          </cell>
          <cell r="M105" t="str">
            <v>2602902 - Cabo de Santo Agostinho - PE</v>
          </cell>
          <cell r="N105">
            <v>2715.57</v>
          </cell>
        </row>
        <row r="106">
          <cell r="C106" t="str">
            <v>UPA BARRA DE JANGADA</v>
          </cell>
          <cell r="E106" t="str">
            <v>5.5 - Reparo e Manutenção de Máquinas e Equipamentos</v>
          </cell>
          <cell r="F106">
            <v>12486871000146</v>
          </cell>
          <cell r="G106" t="str">
            <v>ROBSON MATOS DE ALBUQUERQUE ME</v>
          </cell>
          <cell r="H106" t="str">
            <v>S</v>
          </cell>
          <cell r="I106" t="str">
            <v>S</v>
          </cell>
          <cell r="J106">
            <v>769</v>
          </cell>
          <cell r="K106">
            <v>44204</v>
          </cell>
          <cell r="L106" t="str">
            <v>NJWX69313</v>
          </cell>
          <cell r="M106">
            <v>261070</v>
          </cell>
          <cell r="N106">
            <v>1200</v>
          </cell>
        </row>
        <row r="107">
          <cell r="C107" t="str">
            <v>UPA BARRA DE JANGADA</v>
          </cell>
          <cell r="E107" t="str">
            <v>5.99 - Outros Serviços de Terceiros Pessoa Jurídica</v>
          </cell>
          <cell r="F107">
            <v>13409775000329</v>
          </cell>
          <cell r="G107" t="str">
            <v>LINUS LOG LTDA</v>
          </cell>
          <cell r="H107" t="str">
            <v>S</v>
          </cell>
          <cell r="I107" t="str">
            <v>S</v>
          </cell>
          <cell r="J107">
            <v>1001</v>
          </cell>
          <cell r="K107">
            <v>44229</v>
          </cell>
          <cell r="L107" t="str">
            <v>CMHW09415</v>
          </cell>
          <cell r="M107">
            <v>260790</v>
          </cell>
          <cell r="N107">
            <v>1771.99</v>
          </cell>
        </row>
        <row r="108">
          <cell r="C108" t="str">
            <v>UPA BARRA DE JANGADA</v>
          </cell>
          <cell r="E108" t="str">
            <v>5.99 - Outros Serviços de Terceiros Pessoa Jurídica</v>
          </cell>
          <cell r="F108">
            <v>13409775000329</v>
          </cell>
          <cell r="G108" t="str">
            <v>LINUS LOG LTDA</v>
          </cell>
          <cell r="H108" t="str">
            <v>S</v>
          </cell>
          <cell r="I108" t="str">
            <v>S</v>
          </cell>
          <cell r="J108">
            <v>1002</v>
          </cell>
          <cell r="K108">
            <v>44229</v>
          </cell>
          <cell r="L108" t="str">
            <v>KSRF97423</v>
          </cell>
          <cell r="M108">
            <v>260790</v>
          </cell>
          <cell r="N108">
            <v>249.31</v>
          </cell>
        </row>
        <row r="109">
          <cell r="C109" t="str">
            <v>UPA BARRA DE JANGADA</v>
          </cell>
          <cell r="E109" t="str">
            <v>5.3 - Locação de Máquinas e Equipamentos</v>
          </cell>
          <cell r="F109">
            <v>14543772000184</v>
          </cell>
          <cell r="G109" t="str">
            <v>BRAVO LOCACAO DE MAQ E EQUIPAMENTOS LTDA</v>
          </cell>
          <cell r="H109" t="str">
            <v>S</v>
          </cell>
          <cell r="I109" t="str">
            <v>S</v>
          </cell>
          <cell r="J109">
            <v>6042</v>
          </cell>
          <cell r="K109">
            <v>44228</v>
          </cell>
          <cell r="L109">
            <v>0</v>
          </cell>
          <cell r="M109">
            <v>260790</v>
          </cell>
          <cell r="N109">
            <v>800</v>
          </cell>
        </row>
        <row r="110">
          <cell r="C110" t="str">
            <v>UPA BARRA DE JANGADA</v>
          </cell>
          <cell r="E110" t="str">
            <v>5.8 - Locação de Veículos Automotores</v>
          </cell>
          <cell r="F110">
            <v>17863255000180</v>
          </cell>
          <cell r="G110" t="str">
            <v>FLAVIA ALVES DE SOUSA ME</v>
          </cell>
          <cell r="H110" t="str">
            <v>S</v>
          </cell>
          <cell r="I110" t="str">
            <v>S</v>
          </cell>
          <cell r="J110">
            <v>2689</v>
          </cell>
          <cell r="K110">
            <v>44237</v>
          </cell>
          <cell r="L110">
            <v>226547306</v>
          </cell>
          <cell r="M110">
            <v>261110</v>
          </cell>
          <cell r="N110">
            <v>21700</v>
          </cell>
        </row>
        <row r="111">
          <cell r="C111" t="str">
            <v>UPA BARRA DE JANGADA</v>
          </cell>
          <cell r="E111" t="str">
            <v>5.2 - Serviços Técnicos Profissionais</v>
          </cell>
          <cell r="F111">
            <v>18835749000114</v>
          </cell>
          <cell r="G111" t="str">
            <v>JMED SERVICOS MEDICOS LTDA</v>
          </cell>
          <cell r="H111" t="str">
            <v>S</v>
          </cell>
          <cell r="I111" t="str">
            <v>S</v>
          </cell>
          <cell r="J111">
            <v>225</v>
          </cell>
          <cell r="K111">
            <v>44235</v>
          </cell>
          <cell r="L111" t="str">
            <v>OQIW33284</v>
          </cell>
          <cell r="M111">
            <v>261160</v>
          </cell>
          <cell r="N111">
            <v>3500</v>
          </cell>
        </row>
        <row r="112">
          <cell r="C112" t="str">
            <v>UPA BARRA DE JANGADA</v>
          </cell>
          <cell r="E112" t="str">
            <v>5.6 - Reparo e Manutanção de Veículos</v>
          </cell>
          <cell r="F112">
            <v>21039895000148</v>
          </cell>
          <cell r="G112" t="str">
            <v>JORGE LUIZ DA SILVA JUNIOR OFICINA ME</v>
          </cell>
          <cell r="H112" t="str">
            <v>S</v>
          </cell>
          <cell r="I112" t="str">
            <v>S</v>
          </cell>
          <cell r="J112">
            <v>1134</v>
          </cell>
          <cell r="K112">
            <v>44203</v>
          </cell>
          <cell r="L112" t="str">
            <v>IJAO07670</v>
          </cell>
          <cell r="M112">
            <v>260790</v>
          </cell>
          <cell r="N112">
            <v>140</v>
          </cell>
        </row>
        <row r="113">
          <cell r="C113" t="str">
            <v>UPA BARRA DE JANGADA</v>
          </cell>
          <cell r="E113" t="str">
            <v>5.4 - Reparo e Manutenção de Bens Imóveis</v>
          </cell>
          <cell r="F113">
            <v>23921113000125</v>
          </cell>
          <cell r="G113" t="str">
            <v>DA TERRA PAISAGISMO JARDINAGEM LTDA</v>
          </cell>
          <cell r="H113" t="str">
            <v>S</v>
          </cell>
          <cell r="I113" t="str">
            <v>S</v>
          </cell>
          <cell r="J113">
            <v>2464</v>
          </cell>
          <cell r="K113">
            <v>44222</v>
          </cell>
          <cell r="L113" t="str">
            <v>HIHG-SKWH</v>
          </cell>
          <cell r="M113">
            <v>261160</v>
          </cell>
          <cell r="N113">
            <v>661</v>
          </cell>
        </row>
        <row r="114">
          <cell r="C114" t="str">
            <v>UPA BARRA DE JANGADA</v>
          </cell>
          <cell r="E114" t="str">
            <v>5.5 - Reparo e Manutenção de Máquinas e Equipamentos</v>
          </cell>
          <cell r="F114">
            <v>24380578002041</v>
          </cell>
          <cell r="G114" t="str">
            <v>WHITE MARTINS GASES IND. DO NE S.A.</v>
          </cell>
          <cell r="H114" t="str">
            <v>S</v>
          </cell>
          <cell r="I114" t="str">
            <v>S</v>
          </cell>
          <cell r="J114">
            <v>10424</v>
          </cell>
          <cell r="K114">
            <v>44222</v>
          </cell>
          <cell r="L114" t="str">
            <v>VQAA65257</v>
          </cell>
          <cell r="M114">
            <v>260790</v>
          </cell>
          <cell r="N114">
            <v>459.3</v>
          </cell>
        </row>
        <row r="115">
          <cell r="C115" t="str">
            <v>UPA BARRA DE JANGADA</v>
          </cell>
          <cell r="E115" t="str">
            <v>5.1 - Locação de Equipamentos Médicos-Hospitalares</v>
          </cell>
          <cell r="F115">
            <v>24380578002041</v>
          </cell>
          <cell r="G115" t="str">
            <v>WHITE MARTINS GASES IND. DO NE S.A.</v>
          </cell>
          <cell r="H115" t="str">
            <v>S</v>
          </cell>
          <cell r="I115" t="str">
            <v>S</v>
          </cell>
          <cell r="J115">
            <v>130175</v>
          </cell>
          <cell r="K115">
            <v>44205</v>
          </cell>
          <cell r="L115">
            <v>0</v>
          </cell>
          <cell r="M115">
            <v>260790</v>
          </cell>
          <cell r="N115">
            <v>589.35</v>
          </cell>
        </row>
        <row r="116">
          <cell r="C116" t="str">
            <v>UPA BARRA DE JANGADA</v>
          </cell>
          <cell r="E116" t="str">
            <v>1.99 - Outras Despesas com Pessoal</v>
          </cell>
          <cell r="F116">
            <v>9759606000180</v>
          </cell>
          <cell r="G116" t="str">
            <v>SIND DAS EMP DE TRANSP DE PASSAGEM DO EST DE PE</v>
          </cell>
          <cell r="H116" t="str">
            <v>B</v>
          </cell>
          <cell r="I116" t="str">
            <v>N</v>
          </cell>
          <cell r="J116">
            <v>7253046</v>
          </cell>
          <cell r="K116">
            <v>44193</v>
          </cell>
          <cell r="L116" t="str">
            <v>0</v>
          </cell>
          <cell r="M116">
            <v>261160</v>
          </cell>
          <cell r="N116">
            <v>13099.14</v>
          </cell>
        </row>
        <row r="117">
          <cell r="C117" t="str">
            <v>UPA BARRA DE JANGADA</v>
          </cell>
          <cell r="E117" t="str">
            <v>1.99 - Outras Despesas com Pessoal</v>
          </cell>
          <cell r="F117">
            <v>9759606000180</v>
          </cell>
          <cell r="G117" t="str">
            <v>SIND DAS EMP DE TRANSP DE PASSAGEM DO EST DE PE</v>
          </cell>
          <cell r="H117" t="str">
            <v>B</v>
          </cell>
          <cell r="I117" t="str">
            <v>N</v>
          </cell>
          <cell r="J117">
            <v>7252988</v>
          </cell>
          <cell r="K117">
            <v>44193</v>
          </cell>
          <cell r="L117" t="str">
            <v>0</v>
          </cell>
          <cell r="M117">
            <v>261160</v>
          </cell>
          <cell r="N117">
            <v>750.45</v>
          </cell>
        </row>
        <row r="118">
          <cell r="C118" t="str">
            <v>UPA BARRA DE JANGADA</v>
          </cell>
          <cell r="E118" t="str">
            <v>5.17 - Manutenção de Software, Certificação Digital e Microfilmagem</v>
          </cell>
          <cell r="F118">
            <v>53113791001285</v>
          </cell>
          <cell r="G118" t="str">
            <v>TOTVS BELO HORIZONTE</v>
          </cell>
          <cell r="H118" t="str">
            <v>S</v>
          </cell>
          <cell r="I118" t="str">
            <v>N</v>
          </cell>
          <cell r="J118">
            <v>44197</v>
          </cell>
          <cell r="K118">
            <v>44202</v>
          </cell>
          <cell r="L118" t="str">
            <v>6df265b0</v>
          </cell>
          <cell r="M118">
            <v>310620</v>
          </cell>
          <cell r="N118">
            <v>93.51</v>
          </cell>
        </row>
        <row r="119">
          <cell r="C119" t="str">
            <v>UPA BARRA DE JANGADA</v>
          </cell>
          <cell r="E119" t="str">
            <v>5.17 - Manutenção de Software, Certificação Digital e Microfilmagem</v>
          </cell>
          <cell r="F119">
            <v>53113791001285</v>
          </cell>
          <cell r="G119" t="str">
            <v>TOTVS BELO HORIZONTE</v>
          </cell>
          <cell r="H119" t="str">
            <v>S</v>
          </cell>
          <cell r="I119" t="str">
            <v>N</v>
          </cell>
          <cell r="J119">
            <v>976</v>
          </cell>
          <cell r="K119">
            <v>44202</v>
          </cell>
          <cell r="L119" t="str">
            <v>a0ed574e</v>
          </cell>
          <cell r="M119">
            <v>310620</v>
          </cell>
          <cell r="N119">
            <v>657.71</v>
          </cell>
        </row>
        <row r="120">
          <cell r="C120" t="str">
            <v>UPA BARRA DE JANGADA</v>
          </cell>
          <cell r="E120" t="str">
            <v>5.17 - Manutenção de Software, Certificação Digital e Microfilmagem</v>
          </cell>
          <cell r="F120">
            <v>92306257000607</v>
          </cell>
          <cell r="G120" t="str">
            <v>MV INFORMATICA NORDESTE LTDA</v>
          </cell>
          <cell r="H120" t="str">
            <v>S</v>
          </cell>
          <cell r="I120" t="str">
            <v>S</v>
          </cell>
          <cell r="J120">
            <v>19579</v>
          </cell>
          <cell r="K120">
            <v>44204</v>
          </cell>
          <cell r="L120" t="str">
            <v>Y64D-RCEN</v>
          </cell>
          <cell r="M120">
            <v>260230</v>
          </cell>
          <cell r="N120">
            <v>11400.55</v>
          </cell>
        </row>
        <row r="121">
          <cell r="C121" t="str">
            <v>UPA BARRA DE JANGADA</v>
          </cell>
          <cell r="E121" t="str">
            <v xml:space="preserve">5.25 - Serviços Bancários </v>
          </cell>
          <cell r="F121">
            <v>60746948000112</v>
          </cell>
          <cell r="G121" t="str">
            <v>BRADESCO</v>
          </cell>
          <cell r="H121" t="str">
            <v>S</v>
          </cell>
          <cell r="I121" t="str">
            <v>N</v>
          </cell>
          <cell r="J121">
            <v>44166</v>
          </cell>
          <cell r="K121">
            <v>44196</v>
          </cell>
          <cell r="L121" t="str">
            <v>0</v>
          </cell>
          <cell r="M121" t="str">
            <v>2607901 - Jaboatão dos Guararapes - PE</v>
          </cell>
        </row>
        <row r="122">
          <cell r="C122" t="str">
            <v>UPA BARRA DE JANGADA</v>
          </cell>
          <cell r="E122" t="str">
            <v xml:space="preserve">5.25 - Serviços Bancários </v>
          </cell>
          <cell r="F122">
            <v>360305301570</v>
          </cell>
          <cell r="G122" t="str">
            <v>CEF</v>
          </cell>
          <cell r="H122" t="str">
            <v>S</v>
          </cell>
          <cell r="I122" t="str">
            <v>N</v>
          </cell>
          <cell r="J122">
            <v>44166</v>
          </cell>
          <cell r="K122">
            <v>44196</v>
          </cell>
          <cell r="L122" t="str">
            <v>0</v>
          </cell>
          <cell r="M122" t="str">
            <v>2607901 - Jaboatão dos Guararapes - PE</v>
          </cell>
        </row>
        <row r="123">
          <cell r="C123" t="str">
            <v>UPA BARRA DE JANGADA</v>
          </cell>
          <cell r="E123" t="str">
            <v xml:space="preserve">5.25 - Serviços Bancários </v>
          </cell>
          <cell r="F123">
            <v>60746948000112</v>
          </cell>
          <cell r="G123" t="str">
            <v>BRADESCO</v>
          </cell>
          <cell r="H123" t="str">
            <v>S</v>
          </cell>
          <cell r="I123" t="str">
            <v>N</v>
          </cell>
          <cell r="J123">
            <v>44166</v>
          </cell>
          <cell r="K123">
            <v>44196</v>
          </cell>
          <cell r="L123" t="str">
            <v>0</v>
          </cell>
          <cell r="M123" t="str">
            <v>2607901 - Jaboatão dos Guararapes - PE</v>
          </cell>
        </row>
        <row r="124">
          <cell r="C124" t="str">
            <v>UPA BARRA DE JANGADA</v>
          </cell>
          <cell r="E124" t="str">
            <v>5.99 - Outros Serviços de Terceiros Pessoa Jurídica</v>
          </cell>
          <cell r="F124">
            <v>9039744000941</v>
          </cell>
          <cell r="G124" t="str">
            <v>JUROS</v>
          </cell>
          <cell r="H124" t="str">
            <v>S</v>
          </cell>
          <cell r="I124" t="str">
            <v>N</v>
          </cell>
          <cell r="J124">
            <v>44166</v>
          </cell>
          <cell r="K124">
            <v>44196</v>
          </cell>
          <cell r="L124" t="str">
            <v>0</v>
          </cell>
          <cell r="M124" t="str">
            <v>2607901 - Jaboatão dos Guararapes - PE</v>
          </cell>
        </row>
        <row r="125">
          <cell r="C125" t="str">
            <v>UPA BARRA DE JANGADA</v>
          </cell>
          <cell r="E125" t="str">
            <v xml:space="preserve">5.21 - Seguros em geral </v>
          </cell>
          <cell r="F125">
            <v>33054826000192</v>
          </cell>
          <cell r="G125" t="str">
            <v>COMPANHIA EXCELSIOR DE SEGUROS</v>
          </cell>
          <cell r="H125" t="str">
            <v>S</v>
          </cell>
          <cell r="I125" t="str">
            <v>N</v>
          </cell>
          <cell r="J125">
            <v>81180018652</v>
          </cell>
          <cell r="K125">
            <v>44176</v>
          </cell>
          <cell r="L125" t="str">
            <v>0</v>
          </cell>
          <cell r="M125" t="str">
            <v>2607901 - Jaboatão dos Guararapes - PE</v>
          </cell>
          <cell r="N125">
            <v>212.67</v>
          </cell>
        </row>
        <row r="126">
          <cell r="C126" t="str">
            <v>UPA BARRA DE JANGADA</v>
          </cell>
          <cell r="E126" t="str">
            <v xml:space="preserve">5.21 - Seguros em geral </v>
          </cell>
          <cell r="F126">
            <v>61198164000160</v>
          </cell>
          <cell r="G126" t="str">
            <v>PORTO S COMP DE S GERAIS</v>
          </cell>
          <cell r="H126" t="str">
            <v>S</v>
          </cell>
          <cell r="I126" t="str">
            <v>N</v>
          </cell>
          <cell r="J126" t="str">
            <v>12-4973305</v>
          </cell>
          <cell r="K126">
            <v>44162</v>
          </cell>
          <cell r="L126" t="str">
            <v>0</v>
          </cell>
          <cell r="M126" t="str">
            <v>2607901 - Jaboatão dos Guararapes - PE</v>
          </cell>
          <cell r="N126">
            <v>490.43</v>
          </cell>
        </row>
        <row r="127">
          <cell r="C127" t="str">
            <v>UPA BARRA DE JANGADA</v>
          </cell>
          <cell r="E127" t="str">
            <v>4.99 - Outros Serviços de Terceiros Pessoa Física</v>
          </cell>
          <cell r="F127">
            <v>2566224000190</v>
          </cell>
          <cell r="G127" t="str">
            <v>TRT 6A REGIAO PE - GUIA JUD  IRAQUITAN FRANCISCO DOS SANTOS</v>
          </cell>
          <cell r="H127" t="str">
            <v>S</v>
          </cell>
          <cell r="I127" t="str">
            <v>N</v>
          </cell>
          <cell r="J127" t="str">
            <v>414-74.2017.5.06.0142</v>
          </cell>
          <cell r="K127">
            <v>44218</v>
          </cell>
          <cell r="L127" t="str">
            <v>0</v>
          </cell>
          <cell r="M127" t="str">
            <v>2607901 - Jaboatão dos Guararapes - PE</v>
          </cell>
          <cell r="N127">
            <v>2594</v>
          </cell>
        </row>
        <row r="128">
          <cell r="C128" t="str">
            <v>UPA BARRA DE JANGADA</v>
          </cell>
          <cell r="E128" t="str">
            <v>5.99 - Outros Serviços de Terceiros Pessoa Jurídica</v>
          </cell>
          <cell r="F128">
            <v>11529142000167</v>
          </cell>
          <cell r="G128" t="str">
            <v>UBER</v>
          </cell>
          <cell r="H128" t="str">
            <v>S</v>
          </cell>
          <cell r="I128" t="str">
            <v>N</v>
          </cell>
          <cell r="J128">
            <v>0</v>
          </cell>
          <cell r="K128">
            <v>44219</v>
          </cell>
          <cell r="L128" t="str">
            <v>0</v>
          </cell>
          <cell r="M128" t="str">
            <v>2607901 - Jaboatão dos Guararapes - PE</v>
          </cell>
          <cell r="N128">
            <v>5.04</v>
          </cell>
        </row>
        <row r="129">
          <cell r="C129" t="str">
            <v>UPA BARRA DE JANGADA</v>
          </cell>
          <cell r="E129" t="str">
            <v>5.99 - Outros Serviços de Terceiros Pessoa Jurídica</v>
          </cell>
          <cell r="F129">
            <v>11529142000167</v>
          </cell>
          <cell r="G129" t="str">
            <v>UBER</v>
          </cell>
          <cell r="H129" t="str">
            <v>S</v>
          </cell>
          <cell r="I129" t="str">
            <v>N</v>
          </cell>
          <cell r="J129">
            <v>0</v>
          </cell>
          <cell r="K129">
            <v>44219</v>
          </cell>
          <cell r="L129" t="str">
            <v>0</v>
          </cell>
          <cell r="M129" t="str">
            <v>2607901 - Jaboatão dos Guararapes - PE</v>
          </cell>
          <cell r="N129">
            <v>5.71</v>
          </cell>
        </row>
        <row r="130">
          <cell r="C130" t="str">
            <v>UPA BARRA DE JANGADA</v>
          </cell>
          <cell r="E130" t="str">
            <v>5.99 - Outros Serviços de Terceiros Pessoa Jurídica</v>
          </cell>
          <cell r="F130">
            <v>11529142000167</v>
          </cell>
          <cell r="G130" t="str">
            <v>UBER</v>
          </cell>
          <cell r="H130" t="str">
            <v>S</v>
          </cell>
          <cell r="I130" t="str">
            <v>N</v>
          </cell>
          <cell r="J130">
            <v>0</v>
          </cell>
          <cell r="K130">
            <v>44222</v>
          </cell>
          <cell r="L130" t="str">
            <v>0</v>
          </cell>
          <cell r="M130" t="str">
            <v>2607901 - Jaboatão dos Guararapes - PE</v>
          </cell>
          <cell r="N130">
            <v>6.54</v>
          </cell>
        </row>
        <row r="131">
          <cell r="C131" t="str">
            <v>UPA BARRA DE JANGADA</v>
          </cell>
          <cell r="E131" t="str">
            <v>5.99 - Outros Serviços de Terceiros Pessoa Jurídica</v>
          </cell>
          <cell r="F131">
            <v>34028316000294</v>
          </cell>
          <cell r="G131" t="str">
            <v>CORREIOS - EMP DE CORREIOS E TELEGRAFOS</v>
          </cell>
          <cell r="H131" t="str">
            <v>S</v>
          </cell>
          <cell r="I131" t="str">
            <v>N</v>
          </cell>
          <cell r="J131">
            <v>0</v>
          </cell>
          <cell r="K131">
            <v>44217</v>
          </cell>
          <cell r="L131" t="str">
            <v>0</v>
          </cell>
          <cell r="M131" t="str">
            <v>2607901 - Jaboatão dos Guararapes - PE</v>
          </cell>
          <cell r="N131">
            <v>27.5</v>
          </cell>
        </row>
        <row r="132">
          <cell r="C132" t="str">
            <v>UPA BARRA DE JANGADA</v>
          </cell>
          <cell r="E132" t="str">
            <v>5.99 - Outros Serviços de Terceiros Pessoa Jurídica</v>
          </cell>
          <cell r="F132">
            <v>34028316000294</v>
          </cell>
          <cell r="G132" t="str">
            <v>CORREIOS - EMP DE CORREIOS E TELEGRAFOS</v>
          </cell>
          <cell r="H132" t="str">
            <v>S</v>
          </cell>
          <cell r="I132" t="str">
            <v>N</v>
          </cell>
          <cell r="J132">
            <v>0</v>
          </cell>
          <cell r="K132">
            <v>44217</v>
          </cell>
          <cell r="L132" t="str">
            <v>0</v>
          </cell>
          <cell r="M132" t="str">
            <v>2607901 - Jaboatão dos Guararapes - PE</v>
          </cell>
          <cell r="N132">
            <v>27.5</v>
          </cell>
        </row>
        <row r="133">
          <cell r="C133" t="str">
            <v>UPA BARRA DE JANGADA</v>
          </cell>
          <cell r="E133" t="str">
            <v>5.99 - Outros Serviços de Terceiros Pessoa Jurídica</v>
          </cell>
          <cell r="F133">
            <v>34028316000294</v>
          </cell>
          <cell r="G133" t="str">
            <v>CORREIOS - EMP DE CORREIOS E TELEGRAFOS</v>
          </cell>
          <cell r="H133" t="str">
            <v>S</v>
          </cell>
          <cell r="I133" t="str">
            <v>N</v>
          </cell>
          <cell r="J133">
            <v>0</v>
          </cell>
          <cell r="K133">
            <v>44221</v>
          </cell>
          <cell r="L133" t="str">
            <v>0</v>
          </cell>
          <cell r="M133" t="str">
            <v>2607901 - Jaboatão dos Guararapes - PE</v>
          </cell>
          <cell r="N133">
            <v>27.5</v>
          </cell>
        </row>
        <row r="134">
          <cell r="C134" t="str">
            <v>UPA BARRA DE JANGADA</v>
          </cell>
          <cell r="E134" t="str">
            <v>4.6 - Serviços de Profissionais de Saúde</v>
          </cell>
          <cell r="F134">
            <v>8822331494</v>
          </cell>
          <cell r="G134" t="str">
            <v>VITORIA ALEXANDRA DE QUEIROZ FREITAS</v>
          </cell>
          <cell r="H134" t="str">
            <v>S</v>
          </cell>
          <cell r="I134" t="str">
            <v>N</v>
          </cell>
          <cell r="J134">
            <v>0</v>
          </cell>
          <cell r="K134">
            <v>44228</v>
          </cell>
          <cell r="L134" t="str">
            <v>0</v>
          </cell>
          <cell r="M134" t="str">
            <v>2607901 - Jaboatão dos Guararapes - PE</v>
          </cell>
          <cell r="N134">
            <v>1666.67</v>
          </cell>
        </row>
        <row r="135">
          <cell r="C135" t="str">
            <v>UPA BARRA DE JANGADA</v>
          </cell>
          <cell r="E135" t="str">
            <v>4.6 - Serviços de Profissionais de Saúde</v>
          </cell>
          <cell r="F135">
            <v>4260275402</v>
          </cell>
          <cell r="G135" t="str">
            <v>ROSEVALDO ALVES JUNIOR</v>
          </cell>
          <cell r="H135" t="str">
            <v>S</v>
          </cell>
          <cell r="I135" t="str">
            <v>N</v>
          </cell>
          <cell r="J135">
            <v>0</v>
          </cell>
          <cell r="K135">
            <v>44228</v>
          </cell>
          <cell r="L135" t="str">
            <v>0</v>
          </cell>
          <cell r="M135" t="str">
            <v>2607901 - Jaboatão dos Guararapes - PE</v>
          </cell>
          <cell r="N135">
            <v>6666.68</v>
          </cell>
        </row>
        <row r="136">
          <cell r="C136" t="str">
            <v>UPA BARRA DE JANGADA</v>
          </cell>
          <cell r="E136" t="str">
            <v>4.6 - Serviços de Profissionais de Saúde</v>
          </cell>
          <cell r="F136">
            <v>10312752407</v>
          </cell>
          <cell r="G136" t="str">
            <v>RODRIGO CAVALCANTE COELHO BEZERRA</v>
          </cell>
          <cell r="H136" t="str">
            <v>S</v>
          </cell>
          <cell r="I136" t="str">
            <v>N</v>
          </cell>
          <cell r="J136">
            <v>0</v>
          </cell>
          <cell r="K136">
            <v>44228</v>
          </cell>
          <cell r="L136" t="str">
            <v>0</v>
          </cell>
          <cell r="M136" t="str">
            <v>2607901 - Jaboatão dos Guararapes - PE</v>
          </cell>
          <cell r="N136">
            <v>1533.33</v>
          </cell>
        </row>
        <row r="137">
          <cell r="C137" t="str">
            <v>UPA BARRA DE JANGADA</v>
          </cell>
          <cell r="E137" t="str">
            <v>4.6 - Serviços de Profissionais de Saúde</v>
          </cell>
          <cell r="F137">
            <v>10279738412</v>
          </cell>
          <cell r="G137" t="str">
            <v>PATRICIA SUENNE SOUZA ARAUJO</v>
          </cell>
          <cell r="H137" t="str">
            <v>S</v>
          </cell>
          <cell r="I137" t="str">
            <v>N</v>
          </cell>
          <cell r="J137">
            <v>0</v>
          </cell>
          <cell r="K137">
            <v>44228</v>
          </cell>
          <cell r="L137" t="str">
            <v>0</v>
          </cell>
          <cell r="M137" t="str">
            <v>2607901 - Jaboatão dos Guararapes - PE</v>
          </cell>
          <cell r="N137">
            <v>2280</v>
          </cell>
        </row>
        <row r="138">
          <cell r="C138" t="str">
            <v>UPA BARRA DE JANGADA</v>
          </cell>
          <cell r="E138" t="str">
            <v>4.6 - Serviços de Profissionais de Saúde</v>
          </cell>
          <cell r="F138">
            <v>5254580429</v>
          </cell>
          <cell r="G138" t="str">
            <v>MATEUS MUNIS DE LIRA SÁ LEITÃO</v>
          </cell>
          <cell r="H138" t="str">
            <v>S</v>
          </cell>
          <cell r="I138" t="str">
            <v>N</v>
          </cell>
          <cell r="J138">
            <v>0</v>
          </cell>
          <cell r="K138">
            <v>44228</v>
          </cell>
          <cell r="L138" t="str">
            <v>0</v>
          </cell>
          <cell r="M138" t="str">
            <v>2607901 - Jaboatão dos Guararapes - PE</v>
          </cell>
          <cell r="N138">
            <v>4035</v>
          </cell>
        </row>
        <row r="139">
          <cell r="C139" t="str">
            <v>UPA BARRA DE JANGADA</v>
          </cell>
          <cell r="E139" t="str">
            <v>4.6 - Serviços de Profissionais de Saúde</v>
          </cell>
          <cell r="F139">
            <v>11529298440</v>
          </cell>
          <cell r="G139" t="str">
            <v>MANUELA WANDERLEY CARNEIRO DE ALBUQUERQUE</v>
          </cell>
          <cell r="H139" t="str">
            <v>S</v>
          </cell>
          <cell r="I139" t="str">
            <v>N</v>
          </cell>
          <cell r="J139">
            <v>0</v>
          </cell>
          <cell r="K139">
            <v>44228</v>
          </cell>
          <cell r="L139" t="str">
            <v>0</v>
          </cell>
          <cell r="M139" t="str">
            <v>2607901 - Jaboatão dos Guararapes - PE</v>
          </cell>
          <cell r="N139">
            <v>8333.35</v>
          </cell>
        </row>
        <row r="140">
          <cell r="C140" t="str">
            <v>UPA BARRA DE JANGADA</v>
          </cell>
          <cell r="E140" t="str">
            <v>4.6 - Serviços de Profissionais de Saúde</v>
          </cell>
          <cell r="F140">
            <v>10642526486</v>
          </cell>
          <cell r="G140" t="str">
            <v>LIVIA KARINE DOS SANTOS NEVES</v>
          </cell>
          <cell r="H140" t="str">
            <v>S</v>
          </cell>
          <cell r="I140" t="str">
            <v>N</v>
          </cell>
          <cell r="J140">
            <v>0</v>
          </cell>
          <cell r="K140">
            <v>44228</v>
          </cell>
          <cell r="L140" t="str">
            <v>0</v>
          </cell>
          <cell r="M140" t="str">
            <v>2607901 - Jaboatão dos Guararapes - PE</v>
          </cell>
          <cell r="N140">
            <v>1666.67</v>
          </cell>
        </row>
        <row r="141">
          <cell r="C141" t="str">
            <v>UPA BARRA DE JANGADA</v>
          </cell>
          <cell r="E141" t="str">
            <v>4.6 - Serviços de Profissionais de Saúde</v>
          </cell>
          <cell r="F141">
            <v>1818939320</v>
          </cell>
          <cell r="G141" t="str">
            <v>ÍCARO MOLIM DE SOUZA PEREIRA</v>
          </cell>
          <cell r="H141" t="str">
            <v>S</v>
          </cell>
          <cell r="I141" t="str">
            <v>N</v>
          </cell>
          <cell r="J141">
            <v>0</v>
          </cell>
          <cell r="K141">
            <v>44228</v>
          </cell>
          <cell r="L141" t="str">
            <v>0</v>
          </cell>
          <cell r="M141" t="str">
            <v>2607901 - Jaboatão dos Guararapes - PE</v>
          </cell>
          <cell r="N141">
            <v>2540</v>
          </cell>
        </row>
        <row r="142">
          <cell r="C142" t="str">
            <v>UPA BARRA DE JANGADA</v>
          </cell>
          <cell r="E142" t="str">
            <v>4.6 - Serviços de Profissionais de Saúde</v>
          </cell>
          <cell r="F142">
            <v>5912918351</v>
          </cell>
          <cell r="G142" t="str">
            <v>HUDYSON OLIVEIRA ROCHA</v>
          </cell>
          <cell r="H142" t="str">
            <v>S</v>
          </cell>
          <cell r="I142" t="str">
            <v>N</v>
          </cell>
          <cell r="J142">
            <v>0</v>
          </cell>
          <cell r="K142">
            <v>44228</v>
          </cell>
          <cell r="L142" t="str">
            <v>0</v>
          </cell>
          <cell r="M142" t="str">
            <v>2607901 - Jaboatão dos Guararapes - PE</v>
          </cell>
          <cell r="N142">
            <v>2540</v>
          </cell>
        </row>
        <row r="143">
          <cell r="C143" t="str">
            <v>UPA BARRA DE JANGADA</v>
          </cell>
          <cell r="E143" t="str">
            <v>4.6 - Serviços de Profissionais de Saúde</v>
          </cell>
          <cell r="F143">
            <v>11237246440</v>
          </cell>
          <cell r="G143" t="str">
            <v>EVANDRO LOPES DE BARROS FILHO</v>
          </cell>
          <cell r="H143" t="str">
            <v>S</v>
          </cell>
          <cell r="I143" t="str">
            <v>N</v>
          </cell>
          <cell r="J143">
            <v>0</v>
          </cell>
          <cell r="K143">
            <v>44228</v>
          </cell>
          <cell r="L143" t="str">
            <v>0</v>
          </cell>
          <cell r="M143" t="str">
            <v>2607901 - Jaboatão dos Guararapes - PE</v>
          </cell>
          <cell r="N143">
            <v>10000.02</v>
          </cell>
        </row>
        <row r="144">
          <cell r="C144" t="str">
            <v>UPA BARRA DE JANGADA</v>
          </cell>
          <cell r="E144" t="str">
            <v>4.6 - Serviços de Profissionais de Saúde</v>
          </cell>
          <cell r="F144">
            <v>10809531402</v>
          </cell>
          <cell r="G144" t="str">
            <v>ERICK SALES BUCHEGGER</v>
          </cell>
          <cell r="H144" t="str">
            <v>S</v>
          </cell>
          <cell r="I144" t="str">
            <v>N</v>
          </cell>
          <cell r="J144">
            <v>0</v>
          </cell>
          <cell r="K144">
            <v>44228</v>
          </cell>
          <cell r="L144" t="str">
            <v>0</v>
          </cell>
          <cell r="M144" t="str">
            <v>2607901 - Jaboatão dos Guararapes - PE</v>
          </cell>
          <cell r="N144">
            <v>3065.65</v>
          </cell>
        </row>
        <row r="145">
          <cell r="C145" t="str">
            <v>UPA BARRA DE JANGADA</v>
          </cell>
          <cell r="E145" t="str">
            <v>4.6 - Serviços de Profissionais de Saúde</v>
          </cell>
          <cell r="F145">
            <v>8804018429</v>
          </cell>
          <cell r="G145" t="str">
            <v>CARLA CATARINA DE ANDRADE FERREIRA</v>
          </cell>
          <cell r="H145" t="str">
            <v>S</v>
          </cell>
          <cell r="I145" t="str">
            <v>N</v>
          </cell>
          <cell r="J145">
            <v>0</v>
          </cell>
          <cell r="K145">
            <v>44228</v>
          </cell>
          <cell r="L145" t="str">
            <v>0</v>
          </cell>
          <cell r="M145" t="str">
            <v>2607901 - Jaboatão dos Guararapes - PE</v>
          </cell>
          <cell r="N145">
            <v>1666.67</v>
          </cell>
        </row>
        <row r="146">
          <cell r="C146" t="str">
            <v>UPA BARRA DE JANGADA</v>
          </cell>
          <cell r="E146" t="str">
            <v>4.6 - Serviços de Profissionais de Saúde</v>
          </cell>
          <cell r="F146">
            <v>9974055466</v>
          </cell>
          <cell r="G146" t="str">
            <v>BRUNO PEREIRA BARROS</v>
          </cell>
          <cell r="H146" t="str">
            <v>S</v>
          </cell>
          <cell r="I146" t="str">
            <v>N</v>
          </cell>
          <cell r="J146">
            <v>0</v>
          </cell>
          <cell r="K146">
            <v>44228</v>
          </cell>
          <cell r="L146" t="str">
            <v>0</v>
          </cell>
          <cell r="M146" t="str">
            <v>2607901 - Jaboatão dos Guararapes - PE</v>
          </cell>
          <cell r="N146">
            <v>1533.33</v>
          </cell>
        </row>
        <row r="147">
          <cell r="C147" t="str">
            <v>UPA BARRA DE JANGADA</v>
          </cell>
          <cell r="E147" t="str">
            <v>4.6 - Serviços de Profissionais de Saúde</v>
          </cell>
          <cell r="F147">
            <v>5957901431</v>
          </cell>
          <cell r="G147" t="str">
            <v>BEATRIZ PRAZERES CAMARA</v>
          </cell>
          <cell r="H147" t="str">
            <v>S</v>
          </cell>
          <cell r="I147" t="str">
            <v>N</v>
          </cell>
          <cell r="J147">
            <v>0</v>
          </cell>
          <cell r="K147">
            <v>44228</v>
          </cell>
          <cell r="L147" t="str">
            <v>0</v>
          </cell>
          <cell r="M147" t="str">
            <v>2607901 - Jaboatão dos Guararapes - PE</v>
          </cell>
          <cell r="N147">
            <v>1666.67</v>
          </cell>
        </row>
        <row r="148">
          <cell r="C148" t="str">
            <v>UPA BARRA DE JANGADA</v>
          </cell>
          <cell r="E148" t="str">
            <v>4.6 - Serviços de Profissionais de Saúde</v>
          </cell>
          <cell r="F148">
            <v>11232211460</v>
          </cell>
          <cell r="G148" t="str">
            <v>ANDRESSA KAROLINE OLIVEIRA PESSOA</v>
          </cell>
          <cell r="H148" t="str">
            <v>S</v>
          </cell>
          <cell r="I148" t="str">
            <v>N</v>
          </cell>
          <cell r="J148">
            <v>0</v>
          </cell>
          <cell r="K148">
            <v>44228</v>
          </cell>
          <cell r="L148" t="str">
            <v>0</v>
          </cell>
          <cell r="M148" t="str">
            <v>2607901 - Jaboatão dos Guararapes - PE</v>
          </cell>
          <cell r="N148">
            <v>14288.32</v>
          </cell>
        </row>
        <row r="149">
          <cell r="C149" t="str">
            <v>UPA BARRA DE JANGADA</v>
          </cell>
          <cell r="E149" t="str">
            <v>4.6 - Serviços de Profissionais de Saúde</v>
          </cell>
          <cell r="F149">
            <v>8601189407</v>
          </cell>
          <cell r="G149" t="str">
            <v>AMANDA OLIVEIRA DINIZ</v>
          </cell>
          <cell r="H149" t="str">
            <v>S</v>
          </cell>
          <cell r="I149" t="str">
            <v>N</v>
          </cell>
          <cell r="J149">
            <v>0</v>
          </cell>
          <cell r="K149">
            <v>44228</v>
          </cell>
          <cell r="L149" t="str">
            <v>0</v>
          </cell>
          <cell r="M149" t="str">
            <v>2607901 - Jaboatão dos Guararapes - PE</v>
          </cell>
          <cell r="N149">
            <v>6666.68</v>
          </cell>
        </row>
        <row r="150">
          <cell r="C150" t="str">
            <v>UPA BARRA DE JANGADA</v>
          </cell>
          <cell r="E150" t="str">
            <v>5.5 - Reparo e Manutenção de Máquinas e Equipamentos</v>
          </cell>
          <cell r="F150">
            <v>1141468000169</v>
          </cell>
          <cell r="G150" t="str">
            <v>MEDCALL COMERCIO E SERVIÇOS</v>
          </cell>
          <cell r="H150" t="str">
            <v>S</v>
          </cell>
          <cell r="I150" t="str">
            <v>S</v>
          </cell>
          <cell r="J150">
            <v>2413</v>
          </cell>
          <cell r="K150">
            <v>44229</v>
          </cell>
          <cell r="L150" t="str">
            <v>MXXG-N4MX</v>
          </cell>
          <cell r="M150" t="str">
            <v>2611606 - Recife - PE</v>
          </cell>
          <cell r="N150">
            <v>356.33</v>
          </cell>
        </row>
        <row r="151">
          <cell r="C151" t="str">
            <v>UPA BARRA DE JANGADA</v>
          </cell>
          <cell r="E151" t="str">
            <v>5.5 - Reparo e Manutenção de Máquinas e Equipamentos</v>
          </cell>
          <cell r="F151">
            <v>17398584000106</v>
          </cell>
          <cell r="G151" t="str">
            <v>MTG MONTAGEM TECNICA DE GAS</v>
          </cell>
          <cell r="H151" t="str">
            <v>S</v>
          </cell>
          <cell r="I151" t="str">
            <v>S</v>
          </cell>
          <cell r="J151">
            <v>1268</v>
          </cell>
          <cell r="K151">
            <v>44230</v>
          </cell>
          <cell r="L151" t="str">
            <v>FM32-XZWZ</v>
          </cell>
          <cell r="M151" t="str">
            <v>2611606 - Recife - PE</v>
          </cell>
          <cell r="N151">
            <v>600</v>
          </cell>
        </row>
        <row r="152">
          <cell r="C152" t="str">
            <v>UPA BARRA DE JANGADA</v>
          </cell>
          <cell r="E152" t="str">
            <v xml:space="preserve">5.25 - Serviços Bancários </v>
          </cell>
          <cell r="F152">
            <v>60746948000112</v>
          </cell>
          <cell r="G152" t="str">
            <v>BRADESCO</v>
          </cell>
          <cell r="H152" t="str">
            <v>S</v>
          </cell>
          <cell r="I152" t="str">
            <v>N</v>
          </cell>
          <cell r="J152">
            <v>44197</v>
          </cell>
          <cell r="K152">
            <v>44227</v>
          </cell>
          <cell r="M152" t="str">
            <v>2607901 - Jaboatão dos Guararapes - PE</v>
          </cell>
          <cell r="N152">
            <v>161.34</v>
          </cell>
        </row>
        <row r="153">
          <cell r="C153" t="str">
            <v>UPA BARRA DE JANGADA</v>
          </cell>
          <cell r="E153" t="str">
            <v xml:space="preserve">5.25 - Serviços Bancários </v>
          </cell>
          <cell r="F153">
            <v>360305301570</v>
          </cell>
          <cell r="G153" t="str">
            <v>CEF</v>
          </cell>
          <cell r="H153" t="str">
            <v>S</v>
          </cell>
          <cell r="I153" t="str">
            <v>N</v>
          </cell>
          <cell r="J153">
            <v>44197</v>
          </cell>
          <cell r="K153">
            <v>44227</v>
          </cell>
          <cell r="M153" t="str">
            <v>2607901 - Jaboatão dos Guararapes - PE</v>
          </cell>
          <cell r="N153">
            <v>899.78</v>
          </cell>
        </row>
        <row r="154">
          <cell r="C154" t="str">
            <v>UPA BARRA DE JANGADA</v>
          </cell>
          <cell r="E154" t="str">
            <v xml:space="preserve">5.25 - Serviços Bancários </v>
          </cell>
          <cell r="F154">
            <v>60746948000112</v>
          </cell>
          <cell r="G154" t="str">
            <v>BRADESCO</v>
          </cell>
          <cell r="H154" t="str">
            <v>S</v>
          </cell>
          <cell r="I154" t="str">
            <v>N</v>
          </cell>
          <cell r="J154">
            <v>44197</v>
          </cell>
          <cell r="K154">
            <v>44227</v>
          </cell>
          <cell r="M154" t="str">
            <v>2607901 - Jaboatão dos Guararapes - PE</v>
          </cell>
          <cell r="N154">
            <v>66.36</v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753E-B38C-41E9-ABDC-6FCA4D6CBFBF}">
  <sheetPr>
    <tabColor rgb="FF92D050"/>
  </sheetPr>
  <dimension ref="A1:L1992"/>
  <sheetViews>
    <sheetView showGridLines="0" tabSelected="1" topLeftCell="A123" zoomScale="80" zoomScaleNormal="80" workbookViewId="0">
      <selection activeCell="D142" sqref="D14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9039744000941</v>
      </c>
      <c r="B2" s="4" t="str">
        <f>'[1]TCE - ANEXO IV - Preencher'!C11</f>
        <v>UPA BARRA DE JANGADA</v>
      </c>
      <c r="C2" s="4" t="str">
        <f>'[1]TCE - ANEXO IV - Preencher'!E11</f>
        <v xml:space="preserve">3.9 - Material para Manutenção de Bens Imóveis </v>
      </c>
      <c r="D2" s="3">
        <f>'[1]TCE - ANEXO IV - Preencher'!F11</f>
        <v>361938000137</v>
      </c>
      <c r="E2" s="5" t="str">
        <f>'[1]TCE - ANEXO IV - Preencher'!G11</f>
        <v>COMERCIAL MATECONS LTDA 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32269</v>
      </c>
      <c r="I2" s="6" t="str">
        <f>IF('[1]TCE - ANEXO IV - Preencher'!K11="","",'[1]TCE - ANEXO IV - Preencher'!K11)</f>
        <v>04/01/2021</v>
      </c>
      <c r="J2" s="5" t="str">
        <f>'[1]TCE - ANEXO IV - Preencher'!L11</f>
        <v>26210100361938000137650010000322691927304318</v>
      </c>
      <c r="K2" s="5" t="str">
        <f>IF(F2="B",LEFT('[1]TCE - ANEXO IV - Preencher'!M11,2),IF(F2="S",LEFT('[1]TCE - ANEXO IV - Preencher'!M11,7),IF('[1]TCE - ANEXO IV - Preencher'!H11="","")))</f>
        <v>26</v>
      </c>
      <c r="L2" s="7" t="str">
        <f>'[1]TCE - ANEXO IV - Preencher'!N11</f>
        <v>45,20</v>
      </c>
    </row>
    <row r="3" spans="1:12" s="8" customFormat="1" ht="19.5" customHeight="1" x14ac:dyDescent="0.2">
      <c r="A3" s="3">
        <f>IFERROR(VLOOKUP(B3,'[1]DADOS (OCULTAR)'!$P$3:$R$56,3,0),"")</f>
        <v>9039744000941</v>
      </c>
      <c r="B3" s="4" t="str">
        <f>'[1]TCE - ANEXO IV - Preencher'!C12</f>
        <v>UPA BARRA DE JANGADA</v>
      </c>
      <c r="C3" s="4" t="str">
        <f>'[1]TCE - ANEXO IV - Preencher'!E12</f>
        <v>3.14 - Alimentação Preparada</v>
      </c>
      <c r="D3" s="3">
        <f>'[1]TCE - ANEXO IV - Preencher'!F12</f>
        <v>1087587000180</v>
      </c>
      <c r="E3" s="5" t="str">
        <f>'[1]TCE - ANEXO IV - Preencher'!G12</f>
        <v>PAULO ROBERTO INACIO RIBEIRO GLP-ME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354</v>
      </c>
      <c r="I3" s="6" t="str">
        <f>IF('[1]TCE - ANEXO IV - Preencher'!K12="","",'[1]TCE - ANEXO IV - Preencher'!K12)</f>
        <v>02/01/2021</v>
      </c>
      <c r="J3" s="5" t="str">
        <f>'[1]TCE - ANEXO IV - Preencher'!L12</f>
        <v>26210101087587000180550010000003541979773069</v>
      </c>
      <c r="K3" s="5" t="str">
        <f>IF(F3="B",LEFT('[1]TCE - ANEXO IV - Preencher'!M12,2),IF(F3="S",LEFT('[1]TCE - ANEXO IV - Preencher'!M12,7),IF('[1]TCE - ANEXO IV - Preencher'!H12="","")))</f>
        <v>26</v>
      </c>
      <c r="L3" s="7" t="str">
        <f>'[1]TCE - ANEXO IV - Preencher'!N12</f>
        <v>627,00</v>
      </c>
    </row>
    <row r="4" spans="1:12" s="8" customFormat="1" ht="19.5" customHeight="1" x14ac:dyDescent="0.2">
      <c r="A4" s="3">
        <f>IFERROR(VLOOKUP(B4,'[1]DADOS (OCULTAR)'!$P$3:$R$56,3,0),"")</f>
        <v>9039744000941</v>
      </c>
      <c r="B4" s="4" t="str">
        <f>'[1]TCE - ANEXO IV - Preencher'!C13</f>
        <v>UPA BARRA DE JANGADA</v>
      </c>
      <c r="C4" s="4" t="str">
        <f>'[1]TCE - ANEXO IV - Preencher'!E13</f>
        <v>3.2 - Gás e Outros Materiais Engarrafados</v>
      </c>
      <c r="D4" s="3">
        <f>'[1]TCE - ANEXO IV - Preencher'!F13</f>
        <v>1087587000180</v>
      </c>
      <c r="E4" s="5" t="str">
        <f>'[1]TCE - ANEXO IV - Preencher'!G13</f>
        <v>PAULO ROBERTO INACIO RIBEIRO GLP-ME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355</v>
      </c>
      <c r="I4" s="6" t="str">
        <f>IF('[1]TCE - ANEXO IV - Preencher'!K13="","",'[1]TCE - ANEXO IV - Preencher'!K13)</f>
        <v>02/01/2021</v>
      </c>
      <c r="J4" s="5" t="str">
        <f>'[1]TCE - ANEXO IV - Preencher'!L13</f>
        <v>26210101087587000180550010000003551338416110</v>
      </c>
      <c r="K4" s="5" t="str">
        <f>IF(F4="B",LEFT('[1]TCE - ANEXO IV - Preencher'!M13,2),IF(F4="S",LEFT('[1]TCE - ANEXO IV - Preencher'!M13,7),IF('[1]TCE - ANEXO IV - Preencher'!H13="","")))</f>
        <v>26</v>
      </c>
      <c r="L4" s="7" t="str">
        <f>'[1]TCE - ANEXO IV - Preencher'!N13</f>
        <v>75,00</v>
      </c>
    </row>
    <row r="5" spans="1:12" s="8" customFormat="1" ht="19.5" customHeight="1" x14ac:dyDescent="0.2">
      <c r="A5" s="3">
        <f>IFERROR(VLOOKUP(B5,'[1]DADOS (OCULTAR)'!$P$3:$R$56,3,0),"")</f>
        <v>9039744000941</v>
      </c>
      <c r="B5" s="4" t="str">
        <f>'[1]TCE - ANEXO IV - Preencher'!C14</f>
        <v>UPA BARRA DE JANGADA</v>
      </c>
      <c r="C5" s="4" t="str">
        <f>'[1]TCE - ANEXO IV - Preencher'!E14</f>
        <v xml:space="preserve">3.9 - Material para Manutenção de Bens Imóveis </v>
      </c>
      <c r="D5" s="3">
        <f>'[1]TCE - ANEXO IV - Preencher'!F14</f>
        <v>1754239000462</v>
      </c>
      <c r="E5" s="5" t="str">
        <f>'[1]TCE - ANEXO IV - Preencher'!G14</f>
        <v>REFRIGERAÇAO DUFRIO COM E IMPOR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000466791</v>
      </c>
      <c r="I5" s="6" t="str">
        <f>IF('[1]TCE - ANEXO IV - Preencher'!K14="","",'[1]TCE - ANEXO IV - Preencher'!K14)</f>
        <v>19/01/2021</v>
      </c>
      <c r="J5" s="5" t="str">
        <f>'[1]TCE - ANEXO IV - Preencher'!L14</f>
        <v>26210101754239000462550010004667911000076107</v>
      </c>
      <c r="K5" s="5" t="str">
        <f>IF(F5="B",LEFT('[1]TCE - ANEXO IV - Preencher'!M14,2),IF(F5="S",LEFT('[1]TCE - ANEXO IV - Preencher'!M14,7),IF('[1]TCE - ANEXO IV - Preencher'!H14="","")))</f>
        <v>26</v>
      </c>
      <c r="L5" s="7" t="str">
        <f>'[1]TCE - ANEXO IV - Preencher'!N14</f>
        <v>502,20</v>
      </c>
    </row>
    <row r="6" spans="1:12" s="8" customFormat="1" ht="19.5" customHeight="1" x14ac:dyDescent="0.2">
      <c r="A6" s="3">
        <f>IFERROR(VLOOKUP(B6,'[1]DADOS (OCULTAR)'!$P$3:$R$56,3,0),"")</f>
        <v>9039744000941</v>
      </c>
      <c r="B6" s="4" t="str">
        <f>'[1]TCE - ANEXO IV - Preencher'!C15</f>
        <v>UPA BARRA DE JANGADA</v>
      </c>
      <c r="C6" s="4" t="str">
        <f>'[1]TCE - ANEXO IV - Preencher'!E15</f>
        <v xml:space="preserve">3.8 - Uniformes, Tecidos e Aviamentos </v>
      </c>
      <c r="D6" s="3">
        <f>'[1]TCE - ANEXO IV - Preencher'!F15</f>
        <v>1785301000130</v>
      </c>
      <c r="E6" s="5" t="str">
        <f>'[1]TCE - ANEXO IV - Preencher'!G15</f>
        <v>MARIZE PEIXOTO SILVA.ME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000001724</v>
      </c>
      <c r="I6" s="6" t="str">
        <f>IF('[1]TCE - ANEXO IV - Preencher'!K15="","",'[1]TCE - ANEXO IV - Preencher'!K15)</f>
        <v>13/01/2021</v>
      </c>
      <c r="J6" s="5" t="str">
        <f>'[1]TCE - ANEXO IV - Preencher'!L15</f>
        <v>26210101785301000130555310000017241801540048</v>
      </c>
      <c r="K6" s="5" t="str">
        <f>IF(F6="B",LEFT('[1]TCE - ANEXO IV - Preencher'!M15,2),IF(F6="S",LEFT('[1]TCE - ANEXO IV - Preencher'!M15,7),IF('[1]TCE - ANEXO IV - Preencher'!H15="","")))</f>
        <v>26</v>
      </c>
      <c r="L6" s="7" t="str">
        <f>'[1]TCE - ANEXO IV - Preencher'!N15</f>
        <v>930,00</v>
      </c>
    </row>
    <row r="7" spans="1:12" s="8" customFormat="1" ht="19.5" customHeight="1" x14ac:dyDescent="0.2">
      <c r="A7" s="3">
        <f>IFERROR(VLOOKUP(B7,'[1]DADOS (OCULTAR)'!$P$3:$R$56,3,0),"")</f>
        <v>9039744000941</v>
      </c>
      <c r="B7" s="4" t="str">
        <f>'[1]TCE - ANEXO IV - Preencher'!C16</f>
        <v>UPA BARRA DE JANGADA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2860893000170</v>
      </c>
      <c r="E7" s="5" t="str">
        <f>'[1]TCE - ANEXO IV - Preencher'!G16</f>
        <v>DENIS C LUCENA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685072</v>
      </c>
      <c r="I7" s="6" t="str">
        <f>IF('[1]TCE - ANEXO IV - Preencher'!K16="","",'[1]TCE - ANEXO IV - Preencher'!K16)</f>
        <v>07/01/2021</v>
      </c>
      <c r="J7" s="5" t="str">
        <f>'[1]TCE - ANEXO IV - Preencher'!L16</f>
        <v>26210110572014000133558900006850721310557037</v>
      </c>
      <c r="K7" s="5" t="str">
        <f>IF(F7="B",LEFT('[1]TCE - ANEXO IV - Preencher'!M16,2),IF(F7="S",LEFT('[1]TCE - ANEXO IV - Preencher'!M16,7),IF('[1]TCE - ANEXO IV - Preencher'!H16="","")))</f>
        <v>26</v>
      </c>
      <c r="L7" s="7" t="str">
        <f>'[1]TCE - ANEXO IV - Preencher'!N16</f>
        <v>90,00</v>
      </c>
    </row>
    <row r="8" spans="1:12" s="8" customFormat="1" ht="19.5" customHeight="1" x14ac:dyDescent="0.2">
      <c r="A8" s="3">
        <f>IFERROR(VLOOKUP(B8,'[1]DADOS (OCULTAR)'!$P$3:$R$56,3,0),"")</f>
        <v>9039744000941</v>
      </c>
      <c r="B8" s="4" t="str">
        <f>'[1]TCE - ANEXO IV - Preencher'!C17</f>
        <v>UPA BARRA DE JANGADA</v>
      </c>
      <c r="C8" s="4" t="str">
        <f>'[1]TCE - ANEXO IV - Preencher'!E17</f>
        <v>3.1 - Combustíveis e Lubrificantes Automotivos</v>
      </c>
      <c r="D8" s="3">
        <f>'[1]TCE - ANEXO IV - Preencher'!F17</f>
        <v>3281744000209</v>
      </c>
      <c r="E8" s="5" t="str">
        <f>'[1]TCE - ANEXO IV - Preencher'!G17</f>
        <v>POSTO IBIZA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2216</v>
      </c>
      <c r="I8" s="6" t="str">
        <f>IF('[1]TCE - ANEXO IV - Preencher'!K17="","",'[1]TCE - ANEXO IV - Preencher'!K17)</f>
        <v>05/01/2021</v>
      </c>
      <c r="J8" s="5" t="str">
        <f>'[1]TCE - ANEXO IV - Preencher'!L17</f>
        <v>26210103281744000209550120000022161000418847</v>
      </c>
      <c r="K8" s="5" t="str">
        <f>IF(F8="B",LEFT('[1]TCE - ANEXO IV - Preencher'!M17,2),IF(F8="S",LEFT('[1]TCE - ANEXO IV - Preencher'!M17,7),IF('[1]TCE - ANEXO IV - Preencher'!H17="","")))</f>
        <v>26</v>
      </c>
      <c r="L8" s="7" t="str">
        <f>'[1]TCE - ANEXO IV - Preencher'!N17</f>
        <v>228,28</v>
      </c>
    </row>
    <row r="9" spans="1:12" s="8" customFormat="1" ht="19.5" customHeight="1" x14ac:dyDescent="0.2">
      <c r="A9" s="3">
        <f>IFERROR(VLOOKUP(B9,'[1]DADOS (OCULTAR)'!$P$3:$R$56,3,0),"")</f>
        <v>9039744000941</v>
      </c>
      <c r="B9" s="4" t="str">
        <f>'[1]TCE - ANEXO IV - Preencher'!C18</f>
        <v>UPA BARRA DE JANGADA</v>
      </c>
      <c r="C9" s="4" t="str">
        <f>'[1]TCE - ANEXO IV - Preencher'!E18</f>
        <v xml:space="preserve">3.9 - Material para Manutenção de Bens Imóveis </v>
      </c>
      <c r="D9" s="3">
        <f>'[1]TCE - ANEXO IV - Preencher'!F18</f>
        <v>4940640000302</v>
      </c>
      <c r="E9" s="5" t="str">
        <f>'[1]TCE - ANEXO IV - Preencher'!G18</f>
        <v>VIA DA CONSTRUCAO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000011789</v>
      </c>
      <c r="I9" s="6" t="str">
        <f>IF('[1]TCE - ANEXO IV - Preencher'!K18="","",'[1]TCE - ANEXO IV - Preencher'!K18)</f>
        <v>12/01/2021</v>
      </c>
      <c r="J9" s="5" t="str">
        <f>'[1]TCE - ANEXO IV - Preencher'!L18</f>
        <v>26210104940640000302550010000117891005314480</v>
      </c>
      <c r="K9" s="5" t="str">
        <f>IF(F9="B",LEFT('[1]TCE - ANEXO IV - Preencher'!M18,2),IF(F9="S",LEFT('[1]TCE - ANEXO IV - Preencher'!M18,7),IF('[1]TCE - ANEXO IV - Preencher'!H18="","")))</f>
        <v>26</v>
      </c>
      <c r="L9" s="7" t="str">
        <f>'[1]TCE - ANEXO IV - Preencher'!N18</f>
        <v>645,00</v>
      </c>
    </row>
    <row r="10" spans="1:12" s="8" customFormat="1" ht="19.5" customHeight="1" x14ac:dyDescent="0.2">
      <c r="A10" s="3">
        <f>IFERROR(VLOOKUP(B10,'[1]DADOS (OCULTAR)'!$P$3:$R$56,3,0),"")</f>
        <v>9039744000941</v>
      </c>
      <c r="B10" s="4" t="str">
        <f>'[1]TCE - ANEXO IV - Preencher'!C19</f>
        <v>UPA BARRA DE JANGADA</v>
      </c>
      <c r="C10" s="4" t="str">
        <f>'[1]TCE - ANEXO IV - Preencher'!E19</f>
        <v xml:space="preserve">3.8 - Uniformes, Tecidos e Aviamentos </v>
      </c>
      <c r="D10" s="3">
        <f>'[1]TCE - ANEXO IV - Preencher'!F19</f>
        <v>4940640000302</v>
      </c>
      <c r="E10" s="5" t="str">
        <f>'[1]TCE - ANEXO IV - Preencher'!G19</f>
        <v>VIA DA CONSTRUCAO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000011789</v>
      </c>
      <c r="I10" s="6" t="str">
        <f>IF('[1]TCE - ANEXO IV - Preencher'!K19="","",'[1]TCE - ANEXO IV - Preencher'!K19)</f>
        <v>12/01/2021</v>
      </c>
      <c r="J10" s="5" t="str">
        <f>'[1]TCE - ANEXO IV - Preencher'!L19</f>
        <v>26210104940640000302550010000117891005314480</v>
      </c>
      <c r="K10" s="5" t="str">
        <f>IF(F10="B",LEFT('[1]TCE - ANEXO IV - Preencher'!M19,2),IF(F10="S",LEFT('[1]TCE - ANEXO IV - Preencher'!M19,7),IF('[1]TCE - ANEXO IV - Preencher'!H19="","")))</f>
        <v>26</v>
      </c>
      <c r="L10" s="7" t="str">
        <f>'[1]TCE - ANEXO IV - Preencher'!N19</f>
        <v>59,60</v>
      </c>
    </row>
    <row r="11" spans="1:12" s="8" customFormat="1" ht="19.5" customHeight="1" x14ac:dyDescent="0.2">
      <c r="A11" s="3">
        <f>IFERROR(VLOOKUP(B11,'[1]DADOS (OCULTAR)'!$P$3:$R$56,3,0),"")</f>
        <v>9039744000941</v>
      </c>
      <c r="B11" s="4" t="str">
        <f>'[1]TCE - ANEXO IV - Preencher'!C20</f>
        <v>UPA BARRA DE JANGADA</v>
      </c>
      <c r="C11" s="4" t="str">
        <f>'[1]TCE - ANEXO IV - Preencher'!E20</f>
        <v xml:space="preserve">3.9 - Material para Manutenção de Bens Imóveis </v>
      </c>
      <c r="D11" s="3">
        <f>'[1]TCE - ANEXO IV - Preencher'!F20</f>
        <v>4940640000302</v>
      </c>
      <c r="E11" s="5" t="str">
        <f>'[1]TCE - ANEXO IV - Preencher'!G20</f>
        <v>VIA DA CONSTRUCAO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000011795</v>
      </c>
      <c r="I11" s="6" t="str">
        <f>IF('[1]TCE - ANEXO IV - Preencher'!K20="","",'[1]TCE - ANEXO IV - Preencher'!K20)</f>
        <v>13/01/2021</v>
      </c>
      <c r="J11" s="5" t="str">
        <f>'[1]TCE - ANEXO IV - Preencher'!L20</f>
        <v>26210104940640000302550010000117951003669050</v>
      </c>
      <c r="K11" s="5" t="str">
        <f>IF(F11="B",LEFT('[1]TCE - ANEXO IV - Preencher'!M20,2),IF(F11="S",LEFT('[1]TCE - ANEXO IV - Preencher'!M20,7),IF('[1]TCE - ANEXO IV - Preencher'!H20="","")))</f>
        <v>26</v>
      </c>
      <c r="L11" s="7" t="str">
        <f>'[1]TCE - ANEXO IV - Preencher'!N20</f>
        <v>7,50</v>
      </c>
    </row>
    <row r="12" spans="1:12" s="8" customFormat="1" ht="19.5" customHeight="1" x14ac:dyDescent="0.2">
      <c r="A12" s="3">
        <f>IFERROR(VLOOKUP(B12,'[1]DADOS (OCULTAR)'!$P$3:$R$56,3,0),"")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3.6 - Material de Expediente</v>
      </c>
      <c r="D12" s="3">
        <f>'[1]TCE - ANEXO IV - Preencher'!F21</f>
        <v>5445654000142</v>
      </c>
      <c r="E12" s="5" t="str">
        <f>'[1]TCE - ANEXO IV - Preencher'!G21</f>
        <v>GRAPHIX COM E SERV DE INFORM LTDA EPP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000476</v>
      </c>
      <c r="I12" s="6" t="str">
        <f>IF('[1]TCE - ANEXO IV - Preencher'!K21="","",'[1]TCE - ANEXO IV - Preencher'!K21)</f>
        <v>14/01/2021</v>
      </c>
      <c r="J12" s="5" t="str">
        <f>'[1]TCE - ANEXO IV - Preencher'!L21</f>
        <v>26210105445654000142550020000004761980101022</v>
      </c>
      <c r="K12" s="5" t="str">
        <f>IF(F12="B",LEFT('[1]TCE - ANEXO IV - Preencher'!M21,2),IF(F12="S",LEFT('[1]TCE - ANEXO IV - Preencher'!M21,7),IF('[1]TCE - ANEXO IV - Preencher'!H21="","")))</f>
        <v>26</v>
      </c>
      <c r="L12" s="7" t="str">
        <f>'[1]TCE - ANEXO IV - Preencher'!N21</f>
        <v>326,00</v>
      </c>
    </row>
    <row r="13" spans="1:12" s="8" customFormat="1" ht="19.5" customHeight="1" x14ac:dyDescent="0.2">
      <c r="A13" s="3">
        <f>IFERROR(VLOOKUP(B13,'[1]DADOS (OCULTAR)'!$P$3:$R$56,3,0),"")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3.12 - Material Hospitalar</v>
      </c>
      <c r="D13" s="3">
        <f>'[1]TCE - ANEXO IV - Preencher'!F22</f>
        <v>7199135000177</v>
      </c>
      <c r="E13" s="5" t="str">
        <f>'[1]TCE - ANEXO IV - Preencher'!G22</f>
        <v>HOSPSETE DISTRIB MAT MEDICO 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000013368</v>
      </c>
      <c r="I13" s="6" t="str">
        <f>IF('[1]TCE - ANEXO IV - Preencher'!K22="","",'[1]TCE - ANEXO IV - Preencher'!K22)</f>
        <v>20/01/2021</v>
      </c>
      <c r="J13" s="5" t="str">
        <f>'[1]TCE - ANEXO IV - Preencher'!L22</f>
        <v>26210107199135000177550010000133681000153897</v>
      </c>
      <c r="K13" s="5" t="str">
        <f>IF(F13="B",LEFT('[1]TCE - ANEXO IV - Preencher'!M22,2),IF(F13="S",LEFT('[1]TCE - ANEXO IV - Preencher'!M22,7),IF('[1]TCE - ANEXO IV - Preencher'!H22="","")))</f>
        <v>26</v>
      </c>
      <c r="L13" s="7" t="str">
        <f>'[1]TCE - ANEXO IV - Preencher'!N22</f>
        <v>1880,00</v>
      </c>
    </row>
    <row r="14" spans="1:12" s="8" customFormat="1" ht="19.5" customHeight="1" x14ac:dyDescent="0.2">
      <c r="A14" s="3">
        <f>IFERROR(VLOOKUP(B14,'[1]DADOS (OCULTAR)'!$P$3:$R$56,3,0),"")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3.6 - Material de Expediente</v>
      </c>
      <c r="D14" s="3">
        <f>'[1]TCE - ANEXO IV - Preencher'!F23</f>
        <v>8014460000180</v>
      </c>
      <c r="E14" s="5" t="str">
        <f>'[1]TCE - ANEXO IV - Preencher'!G23</f>
        <v>VANPEL MATL DE ESCRIT E INFORMATICA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000033364</v>
      </c>
      <c r="I14" s="6" t="str">
        <f>IF('[1]TCE - ANEXO IV - Preencher'!K23="","",'[1]TCE - ANEXO IV - Preencher'!K23)</f>
        <v>19/01/2021</v>
      </c>
      <c r="J14" s="5" t="str">
        <f>'[1]TCE - ANEXO IV - Preencher'!L23</f>
        <v>26210108014460000180550010000333641001141484</v>
      </c>
      <c r="K14" s="5" t="str">
        <f>IF(F14="B",LEFT('[1]TCE - ANEXO IV - Preencher'!M23,2),IF(F14="S",LEFT('[1]TCE - ANEXO IV - Preencher'!M23,7),IF('[1]TCE - ANEXO IV - Preencher'!H23="","")))</f>
        <v>26</v>
      </c>
      <c r="L14" s="7" t="str">
        <f>'[1]TCE - ANEXO IV - Preencher'!N23</f>
        <v>38,58</v>
      </c>
    </row>
    <row r="15" spans="1:12" s="8" customFormat="1" ht="19.5" customHeight="1" x14ac:dyDescent="0.2">
      <c r="A15" s="3">
        <f>IFERROR(VLOOKUP(B15,'[1]DADOS (OCULTAR)'!$P$3:$R$56,3,0),"")</f>
        <v>9039744000941</v>
      </c>
      <c r="B15" s="4" t="str">
        <f>'[1]TCE - ANEXO IV - Preencher'!C24</f>
        <v>UPA BARRA DE JANGADA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8014460000180</v>
      </c>
      <c r="E15" s="5" t="str">
        <f>'[1]TCE - ANEXO IV - Preencher'!G24</f>
        <v>VANPEL MATL DE ESCRIT E INFORMATICA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000033364</v>
      </c>
      <c r="I15" s="6" t="str">
        <f>IF('[1]TCE - ANEXO IV - Preencher'!K24="","",'[1]TCE - ANEXO IV - Preencher'!K24)</f>
        <v>19/01/2021</v>
      </c>
      <c r="J15" s="5" t="str">
        <f>'[1]TCE - ANEXO IV - Preencher'!L24</f>
        <v>26210108014460000180550010000333641001141484</v>
      </c>
      <c r="K15" s="5" t="str">
        <f>IF(F15="B",LEFT('[1]TCE - ANEXO IV - Preencher'!M24,2),IF(F15="S",LEFT('[1]TCE - ANEXO IV - Preencher'!M24,7),IF('[1]TCE - ANEXO IV - Preencher'!H24="","")))</f>
        <v>26</v>
      </c>
      <c r="L15" s="7" t="str">
        <f>'[1]TCE - ANEXO IV - Preencher'!N24</f>
        <v>59,56</v>
      </c>
    </row>
    <row r="16" spans="1:12" s="8" customFormat="1" ht="19.5" customHeight="1" x14ac:dyDescent="0.2">
      <c r="A16" s="3">
        <f>IFERROR(VLOOKUP(B16,'[1]DADOS (OCULTAR)'!$P$3:$R$56,3,0),"")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3.4 - Material Farmacológico</v>
      </c>
      <c r="D16" s="3">
        <f>'[1]TCE - ANEXO IV - Preencher'!F25</f>
        <v>8674752000140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000096390</v>
      </c>
      <c r="I16" s="6" t="str">
        <f>IF('[1]TCE - ANEXO IV - Preencher'!K25="","",'[1]TCE - ANEXO IV - Preencher'!K25)</f>
        <v>26/01/2021</v>
      </c>
      <c r="J16" s="5" t="str">
        <f>'[1]TCE - ANEXO IV - Preencher'!L25</f>
        <v>26210108674752000140550010000963901451955622</v>
      </c>
      <c r="K16" s="5" t="str">
        <f>IF(F16="B",LEFT('[1]TCE - ANEXO IV - Preencher'!M25,2),IF(F16="S",LEFT('[1]TCE - ANEXO IV - Preencher'!M25,7),IF('[1]TCE - ANEXO IV - Preencher'!H25="","")))</f>
        <v>26</v>
      </c>
      <c r="L16" s="7" t="str">
        <f>'[1]TCE - ANEXO IV - Preencher'!N25</f>
        <v>1184,12</v>
      </c>
    </row>
    <row r="17" spans="1:12" s="8" customFormat="1" ht="19.5" customHeight="1" x14ac:dyDescent="0.2">
      <c r="A17" s="3">
        <f>IFERROR(VLOOKUP(B17,'[1]DADOS (OCULTAR)'!$P$3:$R$56,3,0),"")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3.7 - Material de Limpeza e Produtos de Hgienização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000328693</v>
      </c>
      <c r="I17" s="6" t="str">
        <f>IF('[1]TCE - ANEXO IV - Preencher'!K26="","",'[1]TCE - ANEXO IV - Preencher'!K26)</f>
        <v>25/01/2021</v>
      </c>
      <c r="J17" s="5" t="str">
        <f>'[1]TCE - ANEXO IV - Preencher'!L26</f>
        <v>26210108778201000126550010003286931429680079</v>
      </c>
      <c r="K17" s="5" t="str">
        <f>IF(F17="B",LEFT('[1]TCE - ANEXO IV - Preencher'!M26,2),IF(F17="S",LEFT('[1]TCE - ANEXO IV - Preencher'!M26,7),IF('[1]TCE - ANEXO IV - Preencher'!H26="","")))</f>
        <v>26</v>
      </c>
      <c r="L17" s="7" t="str">
        <f>'[1]TCE - ANEXO IV - Preencher'!N26</f>
        <v>688,20</v>
      </c>
    </row>
    <row r="18" spans="1:12" s="8" customFormat="1" ht="19.5" customHeight="1" x14ac:dyDescent="0.2">
      <c r="A18" s="3">
        <f>IFERROR(VLOOKUP(B18,'[1]DADOS (OCULTAR)'!$P$3:$R$56,3,0),"")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3.4 - Material Farmacológico</v>
      </c>
      <c r="D18" s="3">
        <f>'[1]TCE - ANEXO IV - Preencher'!F27</f>
        <v>8958628000106</v>
      </c>
      <c r="E18" s="5" t="str">
        <f>'[1]TCE - ANEXO IV - Preencher'!G27</f>
        <v>ONCOEXO DISTRIB DE MEDICAMENTOS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3794</v>
      </c>
      <c r="I18" s="6" t="str">
        <f>IF('[1]TCE - ANEXO IV - Preencher'!K27="","",'[1]TCE - ANEXO IV - Preencher'!K27)</f>
        <v>26/01/2021</v>
      </c>
      <c r="J18" s="5" t="str">
        <f>'[1]TCE - ANEXO IV - Preencher'!L27</f>
        <v>25210108958628000297550010000037941165121542</v>
      </c>
      <c r="K18" s="5" t="str">
        <f>IF(F18="B",LEFT('[1]TCE - ANEXO IV - Preencher'!M27,2),IF(F18="S",LEFT('[1]TCE - ANEXO IV - Preencher'!M27,7),IF('[1]TCE - ANEXO IV - Preencher'!H27="","")))</f>
        <v>26</v>
      </c>
      <c r="L18" s="7" t="str">
        <f>'[1]TCE - ANEXO IV - Preencher'!N27</f>
        <v>577,32</v>
      </c>
    </row>
    <row r="19" spans="1:12" s="8" customFormat="1" ht="19.5" customHeight="1" x14ac:dyDescent="0.2">
      <c r="A19" s="3">
        <f>IFERROR(VLOOKUP(B19,'[1]DADOS (OCULTAR)'!$P$3:$R$56,3,0),"")</f>
        <v>9039744000941</v>
      </c>
      <c r="B19" s="4" t="str">
        <f>'[1]TCE - ANEXO IV - Preencher'!C28</f>
        <v>UPA BARRA DE JANGADA</v>
      </c>
      <c r="C19" s="4" t="str">
        <f>'[1]TCE - ANEXO IV - Preencher'!E28</f>
        <v xml:space="preserve">3.10 - Material para Manutenção de Bens Móveis </v>
      </c>
      <c r="D19" s="3">
        <f>'[1]TCE - ANEXO IV - Preencher'!F28</f>
        <v>9274208000173</v>
      </c>
      <c r="E19" s="5" t="str">
        <f>'[1]TCE - ANEXO IV - Preencher'!G28</f>
        <v>ID INFORMATICA COMERCIO E SERVICOS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000011436</v>
      </c>
      <c r="I19" s="6" t="str">
        <f>IF('[1]TCE - ANEXO IV - Preencher'!K28="","",'[1]TCE - ANEXO IV - Preencher'!K28)</f>
        <v>13/01/2021</v>
      </c>
      <c r="J19" s="5" t="str">
        <f>'[1]TCE - ANEXO IV - Preencher'!L28</f>
        <v>26210109274208000173550010000114361115441781</v>
      </c>
      <c r="K19" s="5" t="str">
        <f>IF(F19="B",LEFT('[1]TCE - ANEXO IV - Preencher'!M28,2),IF(F19="S",LEFT('[1]TCE - ANEXO IV - Preencher'!M28,7),IF('[1]TCE - ANEXO IV - Preencher'!H28="","")))</f>
        <v>26</v>
      </c>
      <c r="L19" s="7" t="str">
        <f>'[1]TCE - ANEXO IV - Preencher'!N28</f>
        <v>270,00</v>
      </c>
    </row>
    <row r="20" spans="1:12" s="8" customFormat="1" ht="19.5" customHeight="1" x14ac:dyDescent="0.2">
      <c r="A20" s="3">
        <f>IFERROR(VLOOKUP(B20,'[1]DADOS (OCULTAR)'!$P$3:$R$56,3,0),"")</f>
        <v>9039744000941</v>
      </c>
      <c r="B20" s="4" t="str">
        <f>'[1]TCE - ANEXO IV - Preencher'!C29</f>
        <v>UPA BARRA DE JANGADA</v>
      </c>
      <c r="C20" s="4" t="str">
        <f>'[1]TCE - ANEXO IV - Preencher'!E29</f>
        <v xml:space="preserve">3.10 - Material para Manutenção de Bens Móveis </v>
      </c>
      <c r="D20" s="3">
        <f>'[1]TCE - ANEXO IV - Preencher'!F29</f>
        <v>9274208000173</v>
      </c>
      <c r="E20" s="5" t="str">
        <f>'[1]TCE - ANEXO IV - Preencher'!G29</f>
        <v>ID INFORMATICA COMERCIO E SERVICOS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000011436</v>
      </c>
      <c r="I20" s="6" t="str">
        <f>IF('[1]TCE - ANEXO IV - Preencher'!K29="","",'[1]TCE - ANEXO IV - Preencher'!K29)</f>
        <v>13/01/2021</v>
      </c>
      <c r="J20" s="5" t="str">
        <f>'[1]TCE - ANEXO IV - Preencher'!L29</f>
        <v>26210109274208000173550010000114361115441781</v>
      </c>
      <c r="K20" s="5" t="str">
        <f>IF(F20="B",LEFT('[1]TCE - ANEXO IV - Preencher'!M29,2),IF(F20="S",LEFT('[1]TCE - ANEXO IV - Preencher'!M29,7),IF('[1]TCE - ANEXO IV - Preencher'!H29="","")))</f>
        <v>26</v>
      </c>
      <c r="L20" s="7" t="str">
        <f>'[1]TCE - ANEXO IV - Preencher'!N29</f>
        <v>370,00</v>
      </c>
    </row>
    <row r="21" spans="1:12" s="8" customFormat="1" ht="19.5" customHeight="1" x14ac:dyDescent="0.2">
      <c r="A21" s="3">
        <f>IFERROR(VLOOKUP(B21,'[1]DADOS (OCULTAR)'!$P$3:$R$56,3,0),"")</f>
        <v>9039744000941</v>
      </c>
      <c r="B21" s="4" t="str">
        <f>'[1]TCE - ANEXO IV - Preencher'!C30</f>
        <v>UPA BARRA DE JANGADA</v>
      </c>
      <c r="C21" s="4" t="str">
        <f>'[1]TCE - ANEXO IV - Preencher'!E30</f>
        <v xml:space="preserve">3.9 - Material para Manutenção de Bens Imóveis </v>
      </c>
      <c r="D21" s="3">
        <f>'[1]TCE - ANEXO IV - Preencher'!F30</f>
        <v>9316105000986</v>
      </c>
      <c r="E21" s="5" t="str">
        <f>'[1]TCE - ANEXO IV - Preencher'!G30</f>
        <v>FRIOVIX COMERCIO DE REFRIGERACAO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24759</v>
      </c>
      <c r="I21" s="6" t="str">
        <f>IF('[1]TCE - ANEXO IV - Preencher'!K30="","",'[1]TCE - ANEXO IV - Preencher'!K30)</f>
        <v>07/01/2021</v>
      </c>
      <c r="J21" s="5" t="str">
        <f>'[1]TCE - ANEXO IV - Preencher'!L30</f>
        <v>26210109316105000986550010000247591226214593</v>
      </c>
      <c r="K21" s="5" t="str">
        <f>IF(F21="B",LEFT('[1]TCE - ANEXO IV - Preencher'!M30,2),IF(F21="S",LEFT('[1]TCE - ANEXO IV - Preencher'!M30,7),IF('[1]TCE - ANEXO IV - Preencher'!H30="","")))</f>
        <v>26</v>
      </c>
      <c r="L21" s="7" t="str">
        <f>'[1]TCE - ANEXO IV - Preencher'!N30</f>
        <v>1631,69</v>
      </c>
    </row>
    <row r="22" spans="1:12" s="8" customFormat="1" ht="19.5" customHeight="1" x14ac:dyDescent="0.2">
      <c r="A22" s="3">
        <f>IFERROR(VLOOKUP(B22,'[1]DADOS (OCULTAR)'!$P$3:$R$56,3,0),"")</f>
        <v>9039744000941</v>
      </c>
      <c r="B22" s="4" t="str">
        <f>'[1]TCE - ANEXO IV - Preencher'!C31</f>
        <v>UPA BARRA DE JANGADA</v>
      </c>
      <c r="C22" s="4" t="str">
        <f>'[1]TCE - ANEXO IV - Preencher'!E31</f>
        <v xml:space="preserve">3.9 - Material para Manutenção de Bens Imóveis </v>
      </c>
      <c r="D22" s="3">
        <f>'[1]TCE - ANEXO IV - Preencher'!F31</f>
        <v>10687184000163</v>
      </c>
      <c r="E22" s="5" t="str">
        <f>'[1]TCE - ANEXO IV - Preencher'!G31</f>
        <v>COM MAT CONSTRUCAO BRASIL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000008785</v>
      </c>
      <c r="I22" s="6" t="str">
        <f>IF('[1]TCE - ANEXO IV - Preencher'!K31="","",'[1]TCE - ANEXO IV - Preencher'!K31)</f>
        <v>11/01/2021</v>
      </c>
      <c r="J22" s="5" t="str">
        <f>'[1]TCE - ANEXO IV - Preencher'!L31</f>
        <v>26210110687184000163550010000087851009635933</v>
      </c>
      <c r="K22" s="5" t="str">
        <f>IF(F22="B",LEFT('[1]TCE - ANEXO IV - Preencher'!M31,2),IF(F22="S",LEFT('[1]TCE - ANEXO IV - Preencher'!M31,7),IF('[1]TCE - ANEXO IV - Preencher'!H31="","")))</f>
        <v>26</v>
      </c>
      <c r="L22" s="7" t="str">
        <f>'[1]TCE - ANEXO IV - Preencher'!N31</f>
        <v>369,00</v>
      </c>
    </row>
    <row r="23" spans="1:12" s="8" customFormat="1" ht="19.5" customHeight="1" x14ac:dyDescent="0.2">
      <c r="A23" s="3">
        <f>IFERROR(VLOOKUP(B23,'[1]DADOS (OCULTAR)'!$P$3:$R$56,3,0),"")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 MED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519125</v>
      </c>
      <c r="I23" s="6" t="str">
        <f>IF('[1]TCE - ANEXO IV - Preencher'!K32="","",'[1]TCE - ANEXO IV - Preencher'!K32)</f>
        <v>15/01/2021</v>
      </c>
      <c r="J23" s="5" t="str">
        <f>'[1]TCE - ANEXO IV - Preencher'!L32</f>
        <v>26210110779833000156550010005191251112658605</v>
      </c>
      <c r="K23" s="5" t="str">
        <f>IF(F23="B",LEFT('[1]TCE - ANEXO IV - Preencher'!M32,2),IF(F23="S",LEFT('[1]TCE - ANEXO IV - Preencher'!M32,7),IF('[1]TCE - ANEXO IV - Preencher'!H32="","")))</f>
        <v>26</v>
      </c>
      <c r="L23" s="7" t="str">
        <f>'[1]TCE - ANEXO IV - Preencher'!N32</f>
        <v>840,20</v>
      </c>
    </row>
    <row r="24" spans="1:12" s="8" customFormat="1" ht="19.5" customHeight="1" x14ac:dyDescent="0.2">
      <c r="A24" s="3">
        <f>IFERROR(VLOOKUP(B24,'[1]DADOS (OCULTAR)'!$P$3:$R$56,3,0),"")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3.11 - Material Laboratorial</v>
      </c>
      <c r="D24" s="3">
        <f>'[1]TCE - ANEXO IV - Preencher'!F33</f>
        <v>10779833000156</v>
      </c>
      <c r="E24" s="5" t="str">
        <f>'[1]TCE - ANEXO IV - Preencher'!G33</f>
        <v>MEDICAL MERCANTIL DE APAR MED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519125</v>
      </c>
      <c r="I24" s="6" t="str">
        <f>IF('[1]TCE - ANEXO IV - Preencher'!K33="","",'[1]TCE - ANEXO IV - Preencher'!K33)</f>
        <v>15/01/2021</v>
      </c>
      <c r="J24" s="5" t="str">
        <f>'[1]TCE - ANEXO IV - Preencher'!L33</f>
        <v>26210110779833000156550010005191251112658605</v>
      </c>
      <c r="K24" s="5" t="str">
        <f>IF(F24="B",LEFT('[1]TCE - ANEXO IV - Preencher'!M33,2),IF(F24="S",LEFT('[1]TCE - ANEXO IV - Preencher'!M33,7),IF('[1]TCE - ANEXO IV - Preencher'!H33="","")))</f>
        <v>26</v>
      </c>
      <c r="L24" s="7" t="str">
        <f>'[1]TCE - ANEXO IV - Preencher'!N33</f>
        <v>3000,00</v>
      </c>
    </row>
    <row r="25" spans="1:12" s="8" customFormat="1" ht="19.5" customHeight="1" x14ac:dyDescent="0.2">
      <c r="A25" s="3">
        <f>IFERROR(VLOOKUP(B25,'[1]DADOS (OCULTAR)'!$P$3:$R$56,3,0),"")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3.14 - Alimentação Preparada</v>
      </c>
      <c r="D25" s="3">
        <f>'[1]TCE - ANEXO IV - Preencher'!F34</f>
        <v>11024546000107</v>
      </c>
      <c r="E25" s="5" t="str">
        <f>'[1]TCE - ANEXO IV - Preencher'!G34</f>
        <v>IRMAO COSTA SUPERMECADO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29906</v>
      </c>
      <c r="I25" s="6" t="str">
        <f>IF('[1]TCE - ANEXO IV - Preencher'!K34="","",'[1]TCE - ANEXO IV - Preencher'!K34)</f>
        <v>11/01/2021</v>
      </c>
      <c r="J25" s="5" t="str">
        <f>'[1]TCE - ANEXO IV - Preencher'!L34</f>
        <v>26210111024546000107550010000299061109412804</v>
      </c>
      <c r="K25" s="5" t="str">
        <f>IF(F25="B",LEFT('[1]TCE - ANEXO IV - Preencher'!M34,2),IF(F25="S",LEFT('[1]TCE - ANEXO IV - Preencher'!M34,7),IF('[1]TCE - ANEXO IV - Preencher'!H34="","")))</f>
        <v>26</v>
      </c>
      <c r="L25" s="7" t="str">
        <f>'[1]TCE - ANEXO IV - Preencher'!N34</f>
        <v>21,34</v>
      </c>
    </row>
    <row r="26" spans="1:12" s="8" customFormat="1" ht="19.5" customHeight="1" x14ac:dyDescent="0.2">
      <c r="A26" s="3">
        <f>IFERROR(VLOOKUP(B26,'[1]DADOS (OCULTAR)'!$P$3:$R$56,3,0),"")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3.14 - Alimentação Preparada</v>
      </c>
      <c r="D26" s="3">
        <f>'[1]TCE - ANEXO IV - Preencher'!F35</f>
        <v>11024546000107</v>
      </c>
      <c r="E26" s="5" t="str">
        <f>'[1]TCE - ANEXO IV - Preencher'!G35</f>
        <v>IRMAO COSTA SUPERMECADO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29906</v>
      </c>
      <c r="I26" s="6" t="str">
        <f>IF('[1]TCE - ANEXO IV - Preencher'!K35="","",'[1]TCE - ANEXO IV - Preencher'!K35)</f>
        <v>11/01/2021</v>
      </c>
      <c r="J26" s="5" t="str">
        <f>'[1]TCE - ANEXO IV - Preencher'!L35</f>
        <v>26210111024546000107550010000299061109412804</v>
      </c>
      <c r="K26" s="5" t="str">
        <f>IF(F26="B",LEFT('[1]TCE - ANEXO IV - Preencher'!M35,2),IF(F26="S",LEFT('[1]TCE - ANEXO IV - Preencher'!M35,7),IF('[1]TCE - ANEXO IV - Preencher'!H35="","")))</f>
        <v>26</v>
      </c>
      <c r="L26" s="7" t="str">
        <f>'[1]TCE - ANEXO IV - Preencher'!N35</f>
        <v>14,21</v>
      </c>
    </row>
    <row r="27" spans="1:12" s="8" customFormat="1" ht="19.5" customHeight="1" x14ac:dyDescent="0.2">
      <c r="A27" s="3">
        <f>IFERROR(VLOOKUP(B27,'[1]DADOS (OCULTAR)'!$P$3:$R$56,3,0),"")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3.14 - Alimentação Preparada</v>
      </c>
      <c r="D27" s="3">
        <f>'[1]TCE - ANEXO IV - Preencher'!F36</f>
        <v>11024546000107</v>
      </c>
      <c r="E27" s="5" t="str">
        <f>'[1]TCE - ANEXO IV - Preencher'!G36</f>
        <v>IRMAO COSTA SUPERMECADO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29906</v>
      </c>
      <c r="I27" s="6" t="str">
        <f>IF('[1]TCE - ANEXO IV - Preencher'!K36="","",'[1]TCE - ANEXO IV - Preencher'!K36)</f>
        <v>11/01/2021</v>
      </c>
      <c r="J27" s="5" t="str">
        <f>'[1]TCE - ANEXO IV - Preencher'!L36</f>
        <v>26210111024546000107550010000299061109412804</v>
      </c>
      <c r="K27" s="5" t="str">
        <f>IF(F27="B",LEFT('[1]TCE - ANEXO IV - Preencher'!M36,2),IF(F27="S",LEFT('[1]TCE - ANEXO IV - Preencher'!M36,7),IF('[1]TCE - ANEXO IV - Preencher'!H36="","")))</f>
        <v>26</v>
      </c>
      <c r="L27" s="7" t="str">
        <f>'[1]TCE - ANEXO IV - Preencher'!N36</f>
        <v>190,78</v>
      </c>
    </row>
    <row r="28" spans="1:12" s="8" customFormat="1" ht="19.5" customHeight="1" x14ac:dyDescent="0.2">
      <c r="A28" s="3">
        <f>IFERROR(VLOOKUP(B28,'[1]DADOS (OCULTAR)'!$P$3:$R$56,3,0),"")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3.6 - Material de Expediente</v>
      </c>
      <c r="D28" s="3">
        <f>'[1]TCE - ANEXO IV - Preencher'!F37</f>
        <v>11101202000146</v>
      </c>
      <c r="E28" s="5" t="str">
        <f>'[1]TCE - ANEXO IV - Preencher'!G37</f>
        <v>VGC ALVES COMERCIO E SERVICOS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000011368</v>
      </c>
      <c r="I28" s="6" t="str">
        <f>IF('[1]TCE - ANEXO IV - Preencher'!K37="","",'[1]TCE - ANEXO IV - Preencher'!K37)</f>
        <v>04/01/2021</v>
      </c>
      <c r="J28" s="5" t="str">
        <f>'[1]TCE - ANEXO IV - Preencher'!L37</f>
        <v>26210111101202000146550010000113681820830641</v>
      </c>
      <c r="K28" s="5" t="str">
        <f>IF(F28="B",LEFT('[1]TCE - ANEXO IV - Preencher'!M37,2),IF(F28="S",LEFT('[1]TCE - ANEXO IV - Preencher'!M37,7),IF('[1]TCE - ANEXO IV - Preencher'!H37="","")))</f>
        <v>26</v>
      </c>
      <c r="L28" s="7" t="str">
        <f>'[1]TCE - ANEXO IV - Preencher'!N37</f>
        <v>312,00</v>
      </c>
    </row>
    <row r="29" spans="1:12" s="8" customFormat="1" ht="19.5" customHeight="1" x14ac:dyDescent="0.2">
      <c r="A29" s="3">
        <f>IFERROR(VLOOKUP(B29,'[1]DADOS (OCULTAR)'!$P$3:$R$56,3,0),"")</f>
        <v>9039744000941</v>
      </c>
      <c r="B29" s="4" t="str">
        <f>'[1]TCE - ANEXO IV - Preencher'!C38</f>
        <v>UPA BARRA DE JANGADA</v>
      </c>
      <c r="C29" s="4" t="str">
        <f>'[1]TCE - ANEXO IV - Preencher'!E38</f>
        <v xml:space="preserve">3.9 - Material para Manutenção de Bens Imóveis </v>
      </c>
      <c r="D29" s="3">
        <f>'[1]TCE - ANEXO IV - Preencher'!F38</f>
        <v>11110650000106</v>
      </c>
      <c r="E29" s="5" t="str">
        <f>'[1]TCE - ANEXO IV - Preencher'!G38</f>
        <v>ODALAC COM DE MATERIAIS DE CONSTRUCAO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34891</v>
      </c>
      <c r="I29" s="6" t="str">
        <f>IF('[1]TCE - ANEXO IV - Preencher'!K38="","",'[1]TCE - ANEXO IV - Preencher'!K38)</f>
        <v>20/01/2021</v>
      </c>
      <c r="J29" s="5" t="str">
        <f>'[1]TCE - ANEXO IV - Preencher'!L38</f>
        <v>26210111110650000106650020000348911468186198</v>
      </c>
      <c r="K29" s="5" t="str">
        <f>IF(F29="B",LEFT('[1]TCE - ANEXO IV - Preencher'!M38,2),IF(F29="S",LEFT('[1]TCE - ANEXO IV - Preencher'!M38,7),IF('[1]TCE - ANEXO IV - Preencher'!H38="","")))</f>
        <v>26</v>
      </c>
      <c r="L29" s="7" t="str">
        <f>'[1]TCE - ANEXO IV - Preencher'!N38</f>
        <v>110,30</v>
      </c>
    </row>
    <row r="30" spans="1:12" s="8" customFormat="1" ht="19.5" customHeight="1" x14ac:dyDescent="0.2">
      <c r="A30" s="3">
        <f>IFERROR(VLOOKUP(B30,'[1]DADOS (OCULTAR)'!$P$3:$R$56,3,0),"")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3.6 - Material de Expediente</v>
      </c>
      <c r="D30" s="3">
        <f>'[1]TCE - ANEXO IV - Preencher'!F39</f>
        <v>11449180000100</v>
      </c>
      <c r="E30" s="5" t="str">
        <f>'[1]TCE - ANEXO IV - Preencher'!G39</f>
        <v>DPROSMED DIST.PROD.MED.HOSPITALARES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000039703</v>
      </c>
      <c r="I30" s="6" t="str">
        <f>IF('[1]TCE - ANEXO IV - Preencher'!K39="","",'[1]TCE - ANEXO IV - Preencher'!K39)</f>
        <v>07/01/2021</v>
      </c>
      <c r="J30" s="5" t="str">
        <f>'[1]TCE - ANEXO IV - Preencher'!L39</f>
        <v>26210111449180000100550010000397031958017951</v>
      </c>
      <c r="K30" s="5" t="str">
        <f>IF(F30="B",LEFT('[1]TCE - ANEXO IV - Preencher'!M39,2),IF(F30="S",LEFT('[1]TCE - ANEXO IV - Preencher'!M39,7),IF('[1]TCE - ANEXO IV - Preencher'!H39="","")))</f>
        <v>26</v>
      </c>
      <c r="L30" s="7" t="str">
        <f>'[1]TCE - ANEXO IV - Preencher'!N39</f>
        <v>1050,00</v>
      </c>
    </row>
    <row r="31" spans="1:12" s="8" customFormat="1" ht="19.5" customHeight="1" x14ac:dyDescent="0.2">
      <c r="A31" s="3">
        <f>IFERROR(VLOOKUP(B31,'[1]DADOS (OCULTAR)'!$P$3:$R$56,3,0),"")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3.4 - Material Farmacológico</v>
      </c>
      <c r="D31" s="3">
        <f>'[1]TCE - ANEXO IV - Preencher'!F40</f>
        <v>11563145000117</v>
      </c>
      <c r="E31" s="5" t="str">
        <f>'[1]TCE - ANEXO IV - Preencher'!G40</f>
        <v>COMERCIAL MOSTAERT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000086659</v>
      </c>
      <c r="I31" s="6" t="str">
        <f>IF('[1]TCE - ANEXO IV - Preencher'!K40="","",'[1]TCE - ANEXO IV - Preencher'!K40)</f>
        <v>26/01/2021</v>
      </c>
      <c r="J31" s="5" t="str">
        <f>'[1]TCE - ANEXO IV - Preencher'!L40</f>
        <v>26210111563145000117550010000866591001732978</v>
      </c>
      <c r="K31" s="5" t="str">
        <f>IF(F31="B",LEFT('[1]TCE - ANEXO IV - Preencher'!M40,2),IF(F31="S",LEFT('[1]TCE - ANEXO IV - Preencher'!M40,7),IF('[1]TCE - ANEXO IV - Preencher'!H40="","")))</f>
        <v>26</v>
      </c>
      <c r="L31" s="7" t="str">
        <f>'[1]TCE - ANEXO IV - Preencher'!N40</f>
        <v>5532,40</v>
      </c>
    </row>
    <row r="32" spans="1:12" s="8" customFormat="1" ht="19.5" customHeight="1" x14ac:dyDescent="0.2">
      <c r="A32" s="3">
        <f>IFERROR(VLOOKUP(B32,'[1]DADOS (OCULTAR)'!$P$3:$R$56,3,0),"")</f>
        <v>9039744000941</v>
      </c>
      <c r="B32" s="4" t="str">
        <f>'[1]TCE - ANEXO IV - Preencher'!C41</f>
        <v>UPA BARRA DE JANGADA</v>
      </c>
      <c r="C32" s="4" t="str">
        <f>'[1]TCE - ANEXO IV - Preencher'!E41</f>
        <v xml:space="preserve">3.9 - Material para Manutenção de Bens Imóveis </v>
      </c>
      <c r="D32" s="3">
        <f>'[1]TCE - ANEXO IV - Preencher'!F41</f>
        <v>11623188000493</v>
      </c>
      <c r="E32" s="5" t="str">
        <f>'[1]TCE - ANEXO IV - Preencher'!G41</f>
        <v>ARMAZEM CORAL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98391</v>
      </c>
      <c r="I32" s="6" t="str">
        <f>IF('[1]TCE - ANEXO IV - Preencher'!K41="","",'[1]TCE - ANEXO IV - Preencher'!K41)</f>
        <v>06/01/2021</v>
      </c>
      <c r="J32" s="5" t="str">
        <f>'[1]TCE - ANEXO IV - Preencher'!L41</f>
        <v>26210111623188000493650200000983919800730580</v>
      </c>
      <c r="K32" s="5" t="str">
        <f>IF(F32="B",LEFT('[1]TCE - ANEXO IV - Preencher'!M41,2),IF(F32="S",LEFT('[1]TCE - ANEXO IV - Preencher'!M41,7),IF('[1]TCE - ANEXO IV - Preencher'!H41="","")))</f>
        <v>26</v>
      </c>
      <c r="L32" s="7" t="str">
        <f>'[1]TCE - ANEXO IV - Preencher'!N41</f>
        <v>155,60</v>
      </c>
    </row>
    <row r="33" spans="1:12" s="8" customFormat="1" ht="19.5" customHeight="1" x14ac:dyDescent="0.2">
      <c r="A33" s="3">
        <f>IFERROR(VLOOKUP(B33,'[1]DADOS (OCULTAR)'!$P$3:$R$56,3,0),"")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3.1 - Combustíveis e Lubrificantes Automotivos</v>
      </c>
      <c r="D33" s="3">
        <f>'[1]TCE - ANEXO IV - Preencher'!F42</f>
        <v>11681483000153</v>
      </c>
      <c r="E33" s="5" t="str">
        <f>'[1]TCE - ANEXO IV - Preencher'!G42</f>
        <v>POSTO SAO CRISTOVAO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702</v>
      </c>
      <c r="I33" s="6" t="str">
        <f>IF('[1]TCE - ANEXO IV - Preencher'!K42="","",'[1]TCE - ANEXO IV - Preencher'!K42)</f>
        <v>04/01/2021</v>
      </c>
      <c r="J33" s="5" t="str">
        <f>'[1]TCE - ANEXO IV - Preencher'!L42</f>
        <v>26210111681483000153550120000007021000414643</v>
      </c>
      <c r="K33" s="5" t="str">
        <f>IF(F33="B",LEFT('[1]TCE - ANEXO IV - Preencher'!M42,2),IF(F33="S",LEFT('[1]TCE - ANEXO IV - Preencher'!M42,7),IF('[1]TCE - ANEXO IV - Preencher'!H42="","")))</f>
        <v>26</v>
      </c>
      <c r="L33" s="7" t="str">
        <f>'[1]TCE - ANEXO IV - Preencher'!N42</f>
        <v>5590,05</v>
      </c>
    </row>
    <row r="34" spans="1:12" s="8" customFormat="1" ht="19.5" customHeight="1" x14ac:dyDescent="0.2">
      <c r="A34" s="3">
        <f>IFERROR(VLOOKUP(B34,'[1]DADOS (OCULTAR)'!$P$3:$R$56,3,0),"")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3.99 - Outras despesas com Material de Consumo</v>
      </c>
      <c r="D34" s="3">
        <f>'[1]TCE - ANEXO IV - Preencher'!F43</f>
        <v>13047802000107</v>
      </c>
      <c r="E34" s="5" t="str">
        <f>'[1]TCE - ANEXO IV - Preencher'!G43</f>
        <v>REDMED COMERCIO E LOCACAO EIRELI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1194</v>
      </c>
      <c r="I34" s="6" t="str">
        <f>IF('[1]TCE - ANEXO IV - Preencher'!K43="","",'[1]TCE - ANEXO IV - Preencher'!K43)</f>
        <v>04/01/2021</v>
      </c>
      <c r="J34" s="5" t="str">
        <f>'[1]TCE - ANEXO IV - Preencher'!L43</f>
        <v>27210113047802000107550030000011941484244884</v>
      </c>
      <c r="K34" s="5" t="str">
        <f>IF(F34="B",LEFT('[1]TCE - ANEXO IV - Preencher'!M43,2),IF(F34="S",LEFT('[1]TCE - ANEXO IV - Preencher'!M43,7),IF('[1]TCE - ANEXO IV - Preencher'!H43="","")))</f>
        <v>27</v>
      </c>
      <c r="L34" s="7" t="str">
        <f>'[1]TCE - ANEXO IV - Preencher'!N43</f>
        <v>915,60</v>
      </c>
    </row>
    <row r="35" spans="1:12" s="8" customFormat="1" ht="19.5" customHeight="1" x14ac:dyDescent="0.2">
      <c r="A35" s="3">
        <f>IFERROR(VLOOKUP(B35,'[1]DADOS (OCULTAR)'!$P$3:$R$56,3,0),"")</f>
        <v>9039744000941</v>
      </c>
      <c r="B35" s="4" t="str">
        <f>'[1]TCE - ANEXO IV - Preencher'!C44</f>
        <v>UPA BARRA DE JANGADA</v>
      </c>
      <c r="C35" s="4" t="str">
        <f>'[1]TCE - ANEXO IV - Preencher'!E44</f>
        <v xml:space="preserve">3.8 - Uniformes, Tecidos e Aviamentos </v>
      </c>
      <c r="D35" s="3">
        <f>'[1]TCE - ANEXO IV - Preencher'!F44</f>
        <v>13596165000110</v>
      </c>
      <c r="E35" s="5" t="str">
        <f>'[1]TCE - ANEXO IV - Preencher'!G44</f>
        <v>RESSEG DISTRIBUIDORA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86104</v>
      </c>
      <c r="I35" s="6" t="str">
        <f>IF('[1]TCE - ANEXO IV - Preencher'!K44="","",'[1]TCE - ANEXO IV - Preencher'!K44)</f>
        <v>23/12/2020</v>
      </c>
      <c r="J35" s="5" t="str">
        <f>'[1]TCE - ANEXO IV - Preencher'!L44</f>
        <v>26201213596165000110550010000861041761858147</v>
      </c>
      <c r="K35" s="5" t="str">
        <f>IF(F35="B",LEFT('[1]TCE - ANEXO IV - Preencher'!M44,2),IF(F35="S",LEFT('[1]TCE - ANEXO IV - Preencher'!M44,7),IF('[1]TCE - ANEXO IV - Preencher'!H44="","")))</f>
        <v>26</v>
      </c>
      <c r="L35" s="7" t="str">
        <f>'[1]TCE - ANEXO IV - Preencher'!N44</f>
        <v>557,70</v>
      </c>
    </row>
    <row r="36" spans="1:12" s="8" customFormat="1" ht="19.5" customHeight="1" x14ac:dyDescent="0.2">
      <c r="A36" s="3">
        <f>IFERROR(VLOOKUP(B36,'[1]DADOS (OCULTAR)'!$P$3:$R$56,3,0),"")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3.14 - Alimentação Preparada</v>
      </c>
      <c r="D36" s="3">
        <f>'[1]TCE - ANEXO IV - Preencher'!F45</f>
        <v>15242921000138</v>
      </c>
      <c r="E36" s="5" t="str">
        <f>'[1]TCE - ANEXO IV - Preencher'!G45</f>
        <v>M A DE O MENEZES EIRELI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001826</v>
      </c>
      <c r="I36" s="6" t="str">
        <f>IF('[1]TCE - ANEXO IV - Preencher'!K45="","",'[1]TCE - ANEXO IV - Preencher'!K45)</f>
        <v>29/01/2021</v>
      </c>
      <c r="J36" s="5" t="str">
        <f>'[1]TCE - ANEXO IV - Preencher'!L45</f>
        <v>26210115242921000138550010000018261000018610</v>
      </c>
      <c r="K36" s="5" t="str">
        <f>IF(F36="B",LEFT('[1]TCE - ANEXO IV - Preencher'!M45,2),IF(F36="S",LEFT('[1]TCE - ANEXO IV - Preencher'!M45,7),IF('[1]TCE - ANEXO IV - Preencher'!H45="","")))</f>
        <v>26</v>
      </c>
      <c r="L36" s="7" t="str">
        <f>'[1]TCE - ANEXO IV - Preencher'!N45</f>
        <v>28633,15</v>
      </c>
    </row>
    <row r="37" spans="1:12" s="8" customFormat="1" ht="19.5" customHeight="1" x14ac:dyDescent="0.2">
      <c r="A37" s="3">
        <f>IFERROR(VLOOKUP(B37,'[1]DADOS (OCULTAR)'!$P$3:$R$56,3,0),"")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3.6 - Material de Expediente</v>
      </c>
      <c r="D37" s="3">
        <f>'[1]TCE - ANEXO IV - Preencher'!F46</f>
        <v>15610582000103</v>
      </c>
      <c r="E37" s="5" t="str">
        <f>'[1]TCE - ANEXO IV - Preencher'!G46</f>
        <v>M DE F M FRAGOSO  ETIQUETAS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533</v>
      </c>
      <c r="I37" s="6" t="str">
        <f>IF('[1]TCE - ANEXO IV - Preencher'!K46="","",'[1]TCE - ANEXO IV - Preencher'!K46)</f>
        <v>23/12/2020</v>
      </c>
      <c r="J37" s="5" t="str">
        <f>'[1]TCE - ANEXO IV - Preencher'!L46</f>
        <v>26201215610582000103550010000005331995134958</v>
      </c>
      <c r="K37" s="5" t="str">
        <f>IF(F37="B",LEFT('[1]TCE - ANEXO IV - Preencher'!M46,2),IF(F37="S",LEFT('[1]TCE - ANEXO IV - Preencher'!M46,7),IF('[1]TCE - ANEXO IV - Preencher'!H46="","")))</f>
        <v>26</v>
      </c>
      <c r="L37" s="7" t="str">
        <f>'[1]TCE - ANEXO IV - Preencher'!N46</f>
        <v>3843,00</v>
      </c>
    </row>
    <row r="38" spans="1:12" s="8" customFormat="1" ht="19.5" customHeight="1" x14ac:dyDescent="0.2">
      <c r="A38" s="3">
        <f>IFERROR(VLOOKUP(B38,'[1]DADOS (OCULTAR)'!$P$3:$R$56,3,0),"")</f>
        <v>9039744000941</v>
      </c>
      <c r="B38" s="4" t="str">
        <f>'[1]TCE - ANEXO IV - Preencher'!C47</f>
        <v>UPA BARRA DE JANGADA</v>
      </c>
      <c r="C38" s="4" t="str">
        <f>'[1]TCE - ANEXO IV - Preencher'!E47</f>
        <v xml:space="preserve">3.9 - Material para Manutenção de Bens Imóveis </v>
      </c>
      <c r="D38" s="3">
        <f>'[1]TCE - ANEXO IV - Preencher'!F47</f>
        <v>21039895000148</v>
      </c>
      <c r="E38" s="5" t="str">
        <f>'[1]TCE - ANEXO IV - Preencher'!G47</f>
        <v>JORGE LUIZ DA SILVA JUNIOR OFICINA ME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000000544</v>
      </c>
      <c r="I38" s="6" t="str">
        <f>IF('[1]TCE - ANEXO IV - Preencher'!K47="","",'[1]TCE - ANEXO IV - Preencher'!K47)</f>
        <v>07/01/2021</v>
      </c>
      <c r="J38" s="5" t="str">
        <f>'[1]TCE - ANEXO IV - Preencher'!L47</f>
        <v>26210121039895000148550010000005441071721370</v>
      </c>
      <c r="K38" s="5" t="str">
        <f>IF(F38="B",LEFT('[1]TCE - ANEXO IV - Preencher'!M47,2),IF(F38="S",LEFT('[1]TCE - ANEXO IV - Preencher'!M47,7),IF('[1]TCE - ANEXO IV - Preencher'!H47="","")))</f>
        <v>26</v>
      </c>
      <c r="L38" s="7" t="str">
        <f>'[1]TCE - ANEXO IV - Preencher'!N47</f>
        <v>644,00</v>
      </c>
    </row>
    <row r="39" spans="1:12" s="8" customFormat="1" ht="19.5" customHeight="1" x14ac:dyDescent="0.2">
      <c r="A39" s="3">
        <f>IFERROR(VLOOKUP(B39,'[1]DADOS (OCULTAR)'!$P$3:$R$56,3,0),"")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3.4 - Material Farmacológico</v>
      </c>
      <c r="D39" s="3">
        <f>'[1]TCE - ANEXO IV - Preencher'!F48</f>
        <v>21381761000100</v>
      </c>
      <c r="E39" s="5" t="str">
        <f>'[1]TCE - ANEXO IV - Preencher'!G48</f>
        <v>SIX DISTRIBUIDORA HOSPITALAR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000036367</v>
      </c>
      <c r="I39" s="6" t="str">
        <f>IF('[1]TCE - ANEXO IV - Preencher'!K48="","",'[1]TCE - ANEXO IV - Preencher'!K48)</f>
        <v>06/01/2021</v>
      </c>
      <c r="J39" s="5" t="str">
        <f>'[1]TCE - ANEXO IV - Preencher'!L48</f>
        <v>26210121381761000100550010000363671860952680</v>
      </c>
      <c r="K39" s="5" t="str">
        <f>IF(F39="B",LEFT('[1]TCE - ANEXO IV - Preencher'!M48,2),IF(F39="S",LEFT('[1]TCE - ANEXO IV - Preencher'!M48,7),IF('[1]TCE - ANEXO IV - Preencher'!H48="","")))</f>
        <v>26</v>
      </c>
      <c r="L39" s="7" t="str">
        <f>'[1]TCE - ANEXO IV - Preencher'!N48</f>
        <v>652,50</v>
      </c>
    </row>
    <row r="40" spans="1:12" s="8" customFormat="1" ht="19.5" customHeight="1" x14ac:dyDescent="0.2">
      <c r="A40" s="3">
        <f>IFERROR(VLOOKUP(B40,'[1]DADOS (OCULTAR)'!$P$3:$R$56,3,0),"")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3.6 - Material de Expediente</v>
      </c>
      <c r="D40" s="3">
        <f>'[1]TCE - ANEXO IV - Preencher'!F49</f>
        <v>23755654000120</v>
      </c>
      <c r="E40" s="5" t="str">
        <f>'[1]TCE - ANEXO IV - Preencher'!G49</f>
        <v>MARIA LETICIA F. G. DE AZEVEDO GRAFICA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456</v>
      </c>
      <c r="I40" s="6" t="str">
        <f>IF('[1]TCE - ANEXO IV - Preencher'!K49="","",'[1]TCE - ANEXO IV - Preencher'!K49)</f>
        <v>13/01/2021</v>
      </c>
      <c r="J40" s="5" t="str">
        <f>'[1]TCE - ANEXO IV - Preencher'!L49</f>
        <v>26210123755654000120550010000004561153054826</v>
      </c>
      <c r="K40" s="5" t="str">
        <f>IF(F40="B",LEFT('[1]TCE - ANEXO IV - Preencher'!M49,2),IF(F40="S",LEFT('[1]TCE - ANEXO IV - Preencher'!M49,7),IF('[1]TCE - ANEXO IV - Preencher'!H49="","")))</f>
        <v>26</v>
      </c>
      <c r="L40" s="7" t="str">
        <f>'[1]TCE - ANEXO IV - Preencher'!N49</f>
        <v>200,00</v>
      </c>
    </row>
    <row r="41" spans="1:12" s="8" customFormat="1" ht="19.5" customHeight="1" x14ac:dyDescent="0.2">
      <c r="A41" s="3">
        <f>IFERROR(VLOOKUP(B41,'[1]DADOS (OCULTAR)'!$P$3:$R$56,3,0),"")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3.6 - Material de Expediente</v>
      </c>
      <c r="D41" s="3">
        <f>'[1]TCE - ANEXO IV - Preencher'!F50</f>
        <v>23755654000120</v>
      </c>
      <c r="E41" s="5" t="str">
        <f>'[1]TCE - ANEXO IV - Preencher'!G50</f>
        <v>MARIA LETICIA F. G. DE AZEVEDO GRAFICA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470</v>
      </c>
      <c r="I41" s="6" t="str">
        <f>IF('[1]TCE - ANEXO IV - Preencher'!K50="","",'[1]TCE - ANEXO IV - Preencher'!K50)</f>
        <v>28/01/2021</v>
      </c>
      <c r="J41" s="5" t="str">
        <f>'[1]TCE - ANEXO IV - Preencher'!L50</f>
        <v>26210123755654000120550010000004701984923986</v>
      </c>
      <c r="K41" s="5" t="str">
        <f>IF(F41="B",LEFT('[1]TCE - ANEXO IV - Preencher'!M50,2),IF(F41="S",LEFT('[1]TCE - ANEXO IV - Preencher'!M50,7),IF('[1]TCE - ANEXO IV - Preencher'!H50="","")))</f>
        <v>26</v>
      </c>
      <c r="L41" s="7" t="str">
        <f>'[1]TCE - ANEXO IV - Preencher'!N50</f>
        <v>200,00</v>
      </c>
    </row>
    <row r="42" spans="1:12" s="8" customFormat="1" ht="19.5" customHeight="1" x14ac:dyDescent="0.2">
      <c r="A42" s="3">
        <f>IFERROR(VLOOKUP(B42,'[1]DADOS (OCULTAR)'!$P$3:$R$56,3,0),"")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3.12 - Material Hospitalar</v>
      </c>
      <c r="D42" s="3">
        <f>'[1]TCE - ANEXO IV - Preencher'!F51</f>
        <v>24028351000179</v>
      </c>
      <c r="E42" s="5" t="str">
        <f>'[1]TCE - ANEXO IV - Preencher'!G51</f>
        <v>SOL E MAR CONFECCAO EIRELI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000000458</v>
      </c>
      <c r="I42" s="6" t="str">
        <f>IF('[1]TCE - ANEXO IV - Preencher'!K51="","",'[1]TCE - ANEXO IV - Preencher'!K51)</f>
        <v>18/01/2021</v>
      </c>
      <c r="J42" s="5" t="str">
        <f>'[1]TCE - ANEXO IV - Preencher'!L51</f>
        <v>26210124028351000179550010000004581800097000</v>
      </c>
      <c r="K42" s="5" t="str">
        <f>IF(F42="B",LEFT('[1]TCE - ANEXO IV - Preencher'!M51,2),IF(F42="S",LEFT('[1]TCE - ANEXO IV - Preencher'!M51,7),IF('[1]TCE - ANEXO IV - Preencher'!H51="","")))</f>
        <v>26</v>
      </c>
      <c r="L42" s="7" t="str">
        <f>'[1]TCE - ANEXO IV - Preencher'!N51</f>
        <v>13500,00</v>
      </c>
    </row>
    <row r="43" spans="1:12" s="8" customFormat="1" ht="19.5" customHeight="1" x14ac:dyDescent="0.2">
      <c r="A43" s="3">
        <f>IFERROR(VLOOKUP(B43,'[1]DADOS (OCULTAR)'!$P$3:$R$56,3,0),"")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3.6 - Material de Expediente</v>
      </c>
      <c r="D43" s="3">
        <f>'[1]TCE - ANEXO IV - Preencher'!F52</f>
        <v>24348443000136</v>
      </c>
      <c r="E43" s="5" t="str">
        <f>'[1]TCE - ANEXO IV - Preencher'!G52</f>
        <v>FRANCRIS LIVRARIA E PAPELARIA LTDA ME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000013235</v>
      </c>
      <c r="I43" s="6" t="str">
        <f>IF('[1]TCE - ANEXO IV - Preencher'!K52="","",'[1]TCE - ANEXO IV - Preencher'!K52)</f>
        <v>27/01/2021</v>
      </c>
      <c r="J43" s="5" t="str">
        <f>'[1]TCE - ANEXO IV - Preencher'!L52</f>
        <v>26210124348443000136550010000132351324523569</v>
      </c>
      <c r="K43" s="5" t="str">
        <f>IF(F43="B",LEFT('[1]TCE - ANEXO IV - Preencher'!M52,2),IF(F43="S",LEFT('[1]TCE - ANEXO IV - Preencher'!M52,7),IF('[1]TCE - ANEXO IV - Preencher'!H52="","")))</f>
        <v>26</v>
      </c>
      <c r="L43" s="7" t="str">
        <f>'[1]TCE - ANEXO IV - Preencher'!N52</f>
        <v>327,54</v>
      </c>
    </row>
    <row r="44" spans="1:12" s="8" customFormat="1" ht="19.5" customHeight="1" x14ac:dyDescent="0.2">
      <c r="A44" s="3">
        <f>IFERROR(VLOOKUP(B44,'[1]DADOS (OCULTAR)'!$P$3:$R$56,3,0),"")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IND. DO NE S.A.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43363</v>
      </c>
      <c r="I44" s="6" t="str">
        <f>IF('[1]TCE - ANEXO IV - Preencher'!K53="","",'[1]TCE - ANEXO IV - Preencher'!K53)</f>
        <v>04/01/2021</v>
      </c>
      <c r="J44" s="5" t="str">
        <f>'[1]TCE - ANEXO IV - Preencher'!L53</f>
        <v>26210124380578002041550080000433631818973249</v>
      </c>
      <c r="K44" s="5" t="str">
        <f>IF(F44="B",LEFT('[1]TCE - ANEXO IV - Preencher'!M53,2),IF(F44="S",LEFT('[1]TCE - ANEXO IV - Preencher'!M53,7),IF('[1]TCE - ANEXO IV - Preencher'!H53="","")))</f>
        <v>26</v>
      </c>
      <c r="L44" s="7" t="str">
        <f>'[1]TCE - ANEXO IV - Preencher'!N53</f>
        <v>71,56</v>
      </c>
    </row>
    <row r="45" spans="1:12" s="8" customFormat="1" ht="19.5" customHeight="1" x14ac:dyDescent="0.2">
      <c r="A45" s="3">
        <f>IFERROR(VLOOKUP(B45,'[1]DADOS (OCULTAR)'!$P$3:$R$56,3,0),"")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IND. DO NE S.A.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43392</v>
      </c>
      <c r="I45" s="6" t="str">
        <f>IF('[1]TCE - ANEXO IV - Preencher'!K54="","",'[1]TCE - ANEXO IV - Preencher'!K54)</f>
        <v>07/01/2021</v>
      </c>
      <c r="J45" s="5" t="str">
        <f>'[1]TCE - ANEXO IV - Preencher'!L54</f>
        <v>26210124380578002041550080000433921819407435</v>
      </c>
      <c r="K45" s="5" t="str">
        <f>IF(F45="B",LEFT('[1]TCE - ANEXO IV - Preencher'!M54,2),IF(F45="S",LEFT('[1]TCE - ANEXO IV - Preencher'!M54,7),IF('[1]TCE - ANEXO IV - Preencher'!H54="","")))</f>
        <v>26</v>
      </c>
      <c r="L45" s="7" t="str">
        <f>'[1]TCE - ANEXO IV - Preencher'!N54</f>
        <v>64,75</v>
      </c>
    </row>
    <row r="46" spans="1:12" s="8" customFormat="1" ht="19.5" customHeight="1" x14ac:dyDescent="0.2">
      <c r="A46" s="3">
        <f>IFERROR(VLOOKUP(B46,'[1]DADOS (OCULTAR)'!$P$3:$R$56,3,0),"")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IND. DO NE S.A.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43394</v>
      </c>
      <c r="I46" s="6" t="str">
        <f>IF('[1]TCE - ANEXO IV - Preencher'!K55="","",'[1]TCE - ANEXO IV - Preencher'!K55)</f>
        <v>07/01/2021</v>
      </c>
      <c r="J46" s="5" t="str">
        <f>'[1]TCE - ANEXO IV - Preencher'!L55</f>
        <v>26210124380578002041550080000433941819409190</v>
      </c>
      <c r="K46" s="5" t="str">
        <f>IF(F46="B",LEFT('[1]TCE - ANEXO IV - Preencher'!M55,2),IF(F46="S",LEFT('[1]TCE - ANEXO IV - Preencher'!M55,7),IF('[1]TCE - ANEXO IV - Preencher'!H55="","")))</f>
        <v>26</v>
      </c>
      <c r="L46" s="7" t="str">
        <f>'[1]TCE - ANEXO IV - Preencher'!N55</f>
        <v>39,19</v>
      </c>
    </row>
    <row r="47" spans="1:12" s="8" customFormat="1" ht="19.5" customHeight="1" x14ac:dyDescent="0.2">
      <c r="A47" s="3">
        <f>IFERROR(VLOOKUP(B47,'[1]DADOS (OCULTAR)'!$P$3:$R$56,3,0),"")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IND. DO NE S.A.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43404</v>
      </c>
      <c r="I47" s="6" t="str">
        <f>IF('[1]TCE - ANEXO IV - Preencher'!K56="","",'[1]TCE - ANEXO IV - Preencher'!K56)</f>
        <v>08/01/2021</v>
      </c>
      <c r="J47" s="5" t="str">
        <f>'[1]TCE - ANEXO IV - Preencher'!L56</f>
        <v>26210124380578002041550080000434041819535207</v>
      </c>
      <c r="K47" s="5" t="str">
        <f>IF(F47="B",LEFT('[1]TCE - ANEXO IV - Preencher'!M56,2),IF(F47="S",LEFT('[1]TCE - ANEXO IV - Preencher'!M56,7),IF('[1]TCE - ANEXO IV - Preencher'!H56="","")))</f>
        <v>26</v>
      </c>
      <c r="L47" s="7" t="str">
        <f>'[1]TCE - ANEXO IV - Preencher'!N56</f>
        <v>97,12</v>
      </c>
    </row>
    <row r="48" spans="1:12" s="8" customFormat="1" ht="19.5" customHeight="1" x14ac:dyDescent="0.2">
      <c r="A48" s="3">
        <f>IFERROR(VLOOKUP(B48,'[1]DADOS (OCULTAR)'!$P$3:$R$56,3,0),"")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IND. DO NE S.A.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43432</v>
      </c>
      <c r="I48" s="6" t="str">
        <f>IF('[1]TCE - ANEXO IV - Preencher'!K57="","",'[1]TCE - ANEXO IV - Preencher'!K57)</f>
        <v>11/01/2021</v>
      </c>
      <c r="J48" s="5" t="str">
        <f>'[1]TCE - ANEXO IV - Preencher'!L57</f>
        <v>26210124380578002041550080000434321819968957</v>
      </c>
      <c r="K48" s="5" t="str">
        <f>IF(F48="B",LEFT('[1]TCE - ANEXO IV - Preencher'!M57,2),IF(F48="S",LEFT('[1]TCE - ANEXO IV - Preencher'!M57,7),IF('[1]TCE - ANEXO IV - Preencher'!H57="","")))</f>
        <v>26</v>
      </c>
      <c r="L48" s="7" t="str">
        <f>'[1]TCE - ANEXO IV - Preencher'!N57</f>
        <v>64,75</v>
      </c>
    </row>
    <row r="49" spans="1:12" s="8" customFormat="1" ht="19.5" customHeight="1" x14ac:dyDescent="0.2">
      <c r="A49" s="3">
        <f>IFERROR(VLOOKUP(B49,'[1]DADOS (OCULTAR)'!$P$3:$R$56,3,0),"")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IND. DO NE S.A.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43476</v>
      </c>
      <c r="I49" s="6" t="str">
        <f>IF('[1]TCE - ANEXO IV - Preencher'!K58="","",'[1]TCE - ANEXO IV - Preencher'!K58)</f>
        <v>14/01/2021</v>
      </c>
      <c r="J49" s="5" t="str">
        <f>'[1]TCE - ANEXO IV - Preencher'!L58</f>
        <v>26210124380578002041550080000434761820522597</v>
      </c>
      <c r="K49" s="5" t="str">
        <f>IF(F49="B",LEFT('[1]TCE - ANEXO IV - Preencher'!M58,2),IF(F49="S",LEFT('[1]TCE - ANEXO IV - Preencher'!M58,7),IF('[1]TCE - ANEXO IV - Preencher'!H58="","")))</f>
        <v>26</v>
      </c>
      <c r="L49" s="7" t="str">
        <f>'[1]TCE - ANEXO IV - Preencher'!N58</f>
        <v>103,92</v>
      </c>
    </row>
    <row r="50" spans="1:12" s="8" customFormat="1" ht="19.5" customHeight="1" x14ac:dyDescent="0.2">
      <c r="A50" s="3">
        <f>IFERROR(VLOOKUP(B50,'[1]DADOS (OCULTAR)'!$P$3:$R$56,3,0),"")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IND. DO NE S.A.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43488</v>
      </c>
      <c r="I50" s="6" t="str">
        <f>IF('[1]TCE - ANEXO IV - Preencher'!K59="","",'[1]TCE - ANEXO IV - Preencher'!K59)</f>
        <v>15/01/2021</v>
      </c>
      <c r="J50" s="5" t="str">
        <f>'[1]TCE - ANEXO IV - Preencher'!L59</f>
        <v>26210124380578002041550080000434881820660133</v>
      </c>
      <c r="K50" s="5" t="str">
        <f>IF(F50="B",LEFT('[1]TCE - ANEXO IV - Preencher'!M59,2),IF(F50="S",LEFT('[1]TCE - ANEXO IV - Preencher'!M59,7),IF('[1]TCE - ANEXO IV - Preencher'!H59="","")))</f>
        <v>26</v>
      </c>
      <c r="L50" s="7" t="str">
        <f>'[1]TCE - ANEXO IV - Preencher'!N59</f>
        <v>32,37</v>
      </c>
    </row>
    <row r="51" spans="1:12" s="8" customFormat="1" ht="19.5" customHeight="1" x14ac:dyDescent="0.2">
      <c r="A51" s="3">
        <f>IFERROR(VLOOKUP(B51,'[1]DADOS (OCULTAR)'!$P$3:$R$56,3,0),"")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IND. DO NE S.A.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43491</v>
      </c>
      <c r="I51" s="6" t="str">
        <f>IF('[1]TCE - ANEXO IV - Preencher'!K60="","",'[1]TCE - ANEXO IV - Preencher'!K60)</f>
        <v>16/01/2021</v>
      </c>
      <c r="J51" s="5" t="str">
        <f>'[1]TCE - ANEXO IV - Preencher'!L60</f>
        <v>26210124380578002041550080000434911820754478</v>
      </c>
      <c r="K51" s="5" t="str">
        <f>IF(F51="B",LEFT('[1]TCE - ANEXO IV - Preencher'!M60,2),IF(F51="S",LEFT('[1]TCE - ANEXO IV - Preencher'!M60,7),IF('[1]TCE - ANEXO IV - Preencher'!H60="","")))</f>
        <v>26</v>
      </c>
      <c r="L51" s="7" t="str">
        <f>'[1]TCE - ANEXO IV - Preencher'!N60</f>
        <v>64,75</v>
      </c>
    </row>
    <row r="52" spans="1:12" s="8" customFormat="1" ht="19.5" customHeight="1" x14ac:dyDescent="0.2">
      <c r="A52" s="3">
        <f>IFERROR(VLOOKUP(B52,'[1]DADOS (OCULTAR)'!$P$3:$R$56,3,0),"")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IND. DO NE S.A.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43500</v>
      </c>
      <c r="I52" s="6" t="str">
        <f>IF('[1]TCE - ANEXO IV - Preencher'!K61="","",'[1]TCE - ANEXO IV - Preencher'!K61)</f>
        <v>18/01/2021</v>
      </c>
      <c r="J52" s="5" t="str">
        <f>'[1]TCE - ANEXO IV - Preencher'!L61</f>
        <v>26210124380578002041550080000435001820817101</v>
      </c>
      <c r="K52" s="5" t="str">
        <f>IF(F52="B",LEFT('[1]TCE - ANEXO IV - Preencher'!M61,2),IF(F52="S",LEFT('[1]TCE - ANEXO IV - Preencher'!M61,7),IF('[1]TCE - ANEXO IV - Preencher'!H61="","")))</f>
        <v>26</v>
      </c>
      <c r="L52" s="7" t="str">
        <f>'[1]TCE - ANEXO IV - Preencher'!N61</f>
        <v>64,75</v>
      </c>
    </row>
    <row r="53" spans="1:12" s="8" customFormat="1" ht="19.5" customHeight="1" x14ac:dyDescent="0.2">
      <c r="A53" s="3">
        <f>IFERROR(VLOOKUP(B53,'[1]DADOS (OCULTAR)'!$P$3:$R$56,3,0),"")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IND. DO NE S.A.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43525</v>
      </c>
      <c r="I53" s="6" t="str">
        <f>IF('[1]TCE - ANEXO IV - Preencher'!K62="","",'[1]TCE - ANEXO IV - Preencher'!K62)</f>
        <v>20/01/2021</v>
      </c>
      <c r="J53" s="5" t="str">
        <f>'[1]TCE - ANEXO IV - Preencher'!L62</f>
        <v>26210124380578002041550080000435251821163945</v>
      </c>
      <c r="K53" s="5" t="str">
        <f>IF(F53="B",LEFT('[1]TCE - ANEXO IV - Preencher'!M62,2),IF(F53="S",LEFT('[1]TCE - ANEXO IV - Preencher'!M62,7),IF('[1]TCE - ANEXO IV - Preencher'!H62="","")))</f>
        <v>26</v>
      </c>
      <c r="L53" s="7" t="str">
        <f>'[1]TCE - ANEXO IV - Preencher'!N62</f>
        <v>32,37</v>
      </c>
    </row>
    <row r="54" spans="1:12" s="8" customFormat="1" ht="19.5" customHeight="1" x14ac:dyDescent="0.2">
      <c r="A54" s="3">
        <f>IFERROR(VLOOKUP(B54,'[1]DADOS (OCULTAR)'!$P$3:$R$56,3,0),"")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IND. DO NE S.A.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43546</v>
      </c>
      <c r="I54" s="6" t="str">
        <f>IF('[1]TCE - ANEXO IV - Preencher'!K63="","",'[1]TCE - ANEXO IV - Preencher'!K63)</f>
        <v>21/01/2021</v>
      </c>
      <c r="J54" s="5" t="str">
        <f>'[1]TCE - ANEXO IV - Preencher'!L63</f>
        <v>26210124380578002041550080000435461821370568</v>
      </c>
      <c r="K54" s="5" t="str">
        <f>IF(F54="B",LEFT('[1]TCE - ANEXO IV - Preencher'!M63,2),IF(F54="S",LEFT('[1]TCE - ANEXO IV - Preencher'!M63,7),IF('[1]TCE - ANEXO IV - Preencher'!H63="","")))</f>
        <v>26</v>
      </c>
      <c r="L54" s="7" t="str">
        <f>'[1]TCE - ANEXO IV - Preencher'!N63</f>
        <v>136,31</v>
      </c>
    </row>
    <row r="55" spans="1:12" s="8" customFormat="1" ht="19.5" customHeight="1" x14ac:dyDescent="0.2">
      <c r="A55" s="3">
        <f>IFERROR(VLOOKUP(B55,'[1]DADOS (OCULTAR)'!$P$3:$R$56,3,0),"")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IND. DO NE S.A.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43563</v>
      </c>
      <c r="I55" s="6" t="str">
        <f>IF('[1]TCE - ANEXO IV - Preencher'!K64="","",'[1]TCE - ANEXO IV - Preencher'!K64)</f>
        <v>22/01/2021</v>
      </c>
      <c r="J55" s="5" t="str">
        <f>'[1]TCE - ANEXO IV - Preencher'!L64</f>
        <v>26210124380578002041550080000435631821571068</v>
      </c>
      <c r="K55" s="5" t="str">
        <f>IF(F55="B",LEFT('[1]TCE - ANEXO IV - Preencher'!M64,2),IF(F55="S",LEFT('[1]TCE - ANEXO IV - Preencher'!M64,7),IF('[1]TCE - ANEXO IV - Preencher'!H64="","")))</f>
        <v>26</v>
      </c>
      <c r="L55" s="7" t="str">
        <f>'[1]TCE - ANEXO IV - Preencher'!N64</f>
        <v>129,50</v>
      </c>
    </row>
    <row r="56" spans="1:12" s="8" customFormat="1" ht="19.5" customHeight="1" x14ac:dyDescent="0.2">
      <c r="A56" s="3">
        <f>IFERROR(VLOOKUP(B56,'[1]DADOS (OCULTAR)'!$P$3:$R$56,3,0),"")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IND. DO NE S.A.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43566</v>
      </c>
      <c r="I56" s="6" t="str">
        <f>IF('[1]TCE - ANEXO IV - Preencher'!K65="","",'[1]TCE - ANEXO IV - Preencher'!K65)</f>
        <v>23/01/2021</v>
      </c>
      <c r="J56" s="5" t="str">
        <f>'[1]TCE - ANEXO IV - Preencher'!L65</f>
        <v>26210124380578002041550080000435661821637710</v>
      </c>
      <c r="K56" s="5" t="str">
        <f>IF(F56="B",LEFT('[1]TCE - ANEXO IV - Preencher'!M65,2),IF(F56="S",LEFT('[1]TCE - ANEXO IV - Preencher'!M65,7),IF('[1]TCE - ANEXO IV - Preencher'!H65="","")))</f>
        <v>26</v>
      </c>
      <c r="L56" s="7" t="str">
        <f>'[1]TCE - ANEXO IV - Preencher'!N65</f>
        <v>97,12</v>
      </c>
    </row>
    <row r="57" spans="1:12" s="8" customFormat="1" ht="19.5" customHeight="1" x14ac:dyDescent="0.2">
      <c r="A57" s="3">
        <f>IFERROR(VLOOKUP(B57,'[1]DADOS (OCULTAR)'!$P$3:$R$56,3,0),"")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IND. DO NE S.A.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43612</v>
      </c>
      <c r="I57" s="6" t="str">
        <f>IF('[1]TCE - ANEXO IV - Preencher'!K66="","",'[1]TCE - ANEXO IV - Preencher'!K66)</f>
        <v>27/01/2021</v>
      </c>
      <c r="J57" s="5" t="str">
        <f>'[1]TCE - ANEXO IV - Preencher'!L66</f>
        <v>26210124380578002041550080000436121822084922</v>
      </c>
      <c r="K57" s="5" t="str">
        <f>IF(F57="B",LEFT('[1]TCE - ANEXO IV - Preencher'!M66,2),IF(F57="S",LEFT('[1]TCE - ANEXO IV - Preencher'!M66,7),IF('[1]TCE - ANEXO IV - Preencher'!H66="","")))</f>
        <v>26</v>
      </c>
      <c r="L57" s="7" t="str">
        <f>'[1]TCE - ANEXO IV - Preencher'!N66</f>
        <v>32,37</v>
      </c>
    </row>
    <row r="58" spans="1:12" s="8" customFormat="1" ht="19.5" customHeight="1" x14ac:dyDescent="0.2">
      <c r="A58" s="3">
        <f>IFERROR(VLOOKUP(B58,'[1]DADOS (OCULTAR)'!$P$3:$R$56,3,0),"")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IND. DO NE S.A.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43635</v>
      </c>
      <c r="I58" s="6" t="str">
        <f>IF('[1]TCE - ANEXO IV - Preencher'!K67="","",'[1]TCE - ANEXO IV - Preencher'!K67)</f>
        <v>29/01/2021</v>
      </c>
      <c r="J58" s="5" t="str">
        <f>'[1]TCE - ANEXO IV - Preencher'!L67</f>
        <v>26210124380578002041550080000436351822377240</v>
      </c>
      <c r="K58" s="5" t="str">
        <f>IF(F58="B",LEFT('[1]TCE - ANEXO IV - Preencher'!M67,2),IF(F58="S",LEFT('[1]TCE - ANEXO IV - Preencher'!M67,7),IF('[1]TCE - ANEXO IV - Preencher'!H67="","")))</f>
        <v>26</v>
      </c>
      <c r="L58" s="7" t="str">
        <f>'[1]TCE - ANEXO IV - Preencher'!N67</f>
        <v>103,94</v>
      </c>
    </row>
    <row r="59" spans="1:12" s="8" customFormat="1" ht="19.5" customHeight="1" x14ac:dyDescent="0.2">
      <c r="A59" s="3">
        <f>IFERROR(VLOOKUP(B59,'[1]DADOS (OCULTAR)'!$P$3:$R$56,3,0),"")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3.2 - Gás e Outros Materiais Engarrafados</v>
      </c>
      <c r="D59" s="3">
        <f>'[1]TCE - ANEXO IV - Preencher'!F68</f>
        <v>24380578002203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712</v>
      </c>
      <c r="I59" s="6" t="str">
        <f>IF('[1]TCE - ANEXO IV - Preencher'!K68="","",'[1]TCE - ANEXO IV - Preencher'!K68)</f>
        <v>24/01/2021</v>
      </c>
      <c r="J59" s="5" t="str">
        <f>'[1]TCE - ANEXO IV - Preencher'!L68</f>
        <v>26210124380578002203550930000007121821679736</v>
      </c>
      <c r="K59" s="5" t="str">
        <f>IF(F59="B",LEFT('[1]TCE - ANEXO IV - Preencher'!M68,2),IF(F59="S",LEFT('[1]TCE - ANEXO IV - Preencher'!M68,7),IF('[1]TCE - ANEXO IV - Preencher'!H68="","")))</f>
        <v>26</v>
      </c>
      <c r="L59" s="7" t="str">
        <f>'[1]TCE - ANEXO IV - Preencher'!N68</f>
        <v>1540,81</v>
      </c>
    </row>
    <row r="60" spans="1:12" s="8" customFormat="1" ht="19.5" customHeight="1" x14ac:dyDescent="0.2">
      <c r="A60" s="3">
        <f>IFERROR(VLOOKUP(B60,'[1]DADOS (OCULTAR)'!$P$3:$R$56,3,0),"")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3.12 - Material Hospitalar</v>
      </c>
      <c r="D60" s="3">
        <f>'[1]TCE - ANEXO IV - Preencher'!F69</f>
        <v>25447067000108</v>
      </c>
      <c r="E60" s="5" t="str">
        <f>'[1]TCE - ANEXO IV - Preencher'!G69</f>
        <v>REFIT HOSPITALAR EIRELI EPP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000001142</v>
      </c>
      <c r="I60" s="6" t="str">
        <f>IF('[1]TCE - ANEXO IV - Preencher'!K69="","",'[1]TCE - ANEXO IV - Preencher'!K69)</f>
        <v>20/01/2021</v>
      </c>
      <c r="J60" s="5" t="str">
        <f>'[1]TCE - ANEXO IV - Preencher'!L69</f>
        <v>26210125447067000108550010000011421482905936</v>
      </c>
      <c r="K60" s="5" t="str">
        <f>IF(F60="B",LEFT('[1]TCE - ANEXO IV - Preencher'!M69,2),IF(F60="S",LEFT('[1]TCE - ANEXO IV - Preencher'!M69,7),IF('[1]TCE - ANEXO IV - Preencher'!H69="","")))</f>
        <v>26</v>
      </c>
      <c r="L60" s="7" t="str">
        <f>'[1]TCE - ANEXO IV - Preencher'!N69</f>
        <v>625,00</v>
      </c>
    </row>
    <row r="61" spans="1:12" s="8" customFormat="1" ht="19.5" customHeight="1" x14ac:dyDescent="0.2">
      <c r="A61" s="3">
        <f>IFERROR(VLOOKUP(B61,'[1]DADOS (OCULTAR)'!$P$3:$R$56,3,0),"")</f>
        <v>9039744000941</v>
      </c>
      <c r="B61" s="4" t="str">
        <f>'[1]TCE - ANEXO IV - Preencher'!C70</f>
        <v>UPA BARRA DE JANGADA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28906412000104</v>
      </c>
      <c r="E61" s="5" t="str">
        <f>'[1]TCE - ANEXO IV - Preencher'!G70</f>
        <v>PRAZERES BORRACHAS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000000245</v>
      </c>
      <c r="I61" s="6" t="str">
        <f>IF('[1]TCE - ANEXO IV - Preencher'!K70="","",'[1]TCE - ANEXO IV - Preencher'!K70)</f>
        <v>20/01/2021</v>
      </c>
      <c r="J61" s="5" t="str">
        <f>'[1]TCE - ANEXO IV - Preencher'!L70</f>
        <v>26210128906412000104550010000002451245578216</v>
      </c>
      <c r="K61" s="5" t="str">
        <f>IF(F61="B",LEFT('[1]TCE - ANEXO IV - Preencher'!M70,2),IF(F61="S",LEFT('[1]TCE - ANEXO IV - Preencher'!M70,7),IF('[1]TCE - ANEXO IV - Preencher'!H70="","")))</f>
        <v>26</v>
      </c>
      <c r="L61" s="7" t="str">
        <f>'[1]TCE - ANEXO IV - Preencher'!N70</f>
        <v>35,00</v>
      </c>
    </row>
    <row r="62" spans="1:12" s="8" customFormat="1" ht="19.5" customHeight="1" x14ac:dyDescent="0.2">
      <c r="A62" s="3">
        <f>IFERROR(VLOOKUP(B62,'[1]DADOS (OCULTAR)'!$P$3:$R$56,3,0),"")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3.12 - Material Hospitalar</v>
      </c>
      <c r="D62" s="3">
        <f>'[1]TCE - ANEXO IV - Preencher'!F71</f>
        <v>30848237000198</v>
      </c>
      <c r="E62" s="5" t="str">
        <f>'[1]TCE - ANEXO IV - Preencher'!G71</f>
        <v>PH COMERCIO DE PROD MED HOSP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000005189</v>
      </c>
      <c r="I62" s="6" t="str">
        <f>IF('[1]TCE - ANEXO IV - Preencher'!K71="","",'[1]TCE - ANEXO IV - Preencher'!K71)</f>
        <v>04/01/2021</v>
      </c>
      <c r="J62" s="5" t="str">
        <f>'[1]TCE - ANEXO IV - Preencher'!L71</f>
        <v>26210530848237000198100410000051891455002307</v>
      </c>
      <c r="K62" s="5" t="str">
        <f>IF(F62="B",LEFT('[1]TCE - ANEXO IV - Preencher'!M71,2),IF(F62="S",LEFT('[1]TCE - ANEXO IV - Preencher'!M71,7),IF('[1]TCE - ANEXO IV - Preencher'!H71="","")))</f>
        <v>26</v>
      </c>
      <c r="L62" s="7" t="str">
        <f>'[1]TCE - ANEXO IV - Preencher'!N71</f>
        <v>502,50</v>
      </c>
    </row>
    <row r="63" spans="1:12" s="8" customFormat="1" ht="19.5" customHeight="1" x14ac:dyDescent="0.2">
      <c r="A63" s="3">
        <f>IFERROR(VLOOKUP(B63,'[1]DADOS (OCULTAR)'!$P$3:$R$56,3,0),"")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3.14 - Alimentação Preparada</v>
      </c>
      <c r="D63" s="3">
        <f>'[1]TCE - ANEXO IV - Preencher'!F72</f>
        <v>30848237000198</v>
      </c>
      <c r="E63" s="5" t="str">
        <f>'[1]TCE - ANEXO IV - Preencher'!G72</f>
        <v>PH COMERCIO DE PROD MED HOSP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000005348</v>
      </c>
      <c r="I63" s="6" t="str">
        <f>IF('[1]TCE - ANEXO IV - Preencher'!K72="","",'[1]TCE - ANEXO IV - Preencher'!K72)</f>
        <v>25/01/2021</v>
      </c>
      <c r="J63" s="5" t="str">
        <f>'[1]TCE - ANEXO IV - Preencher'!L72</f>
        <v>26210130848237000198550010000053481362197864</v>
      </c>
      <c r="K63" s="5" t="str">
        <f>IF(F63="B",LEFT('[1]TCE - ANEXO IV - Preencher'!M72,2),IF(F63="S",LEFT('[1]TCE - ANEXO IV - Preencher'!M72,7),IF('[1]TCE - ANEXO IV - Preencher'!H72="","")))</f>
        <v>26</v>
      </c>
      <c r="L63" s="7" t="str">
        <f>'[1]TCE - ANEXO IV - Preencher'!N72</f>
        <v>1301,50</v>
      </c>
    </row>
    <row r="64" spans="1:12" s="8" customFormat="1" ht="19.5" customHeight="1" x14ac:dyDescent="0.2">
      <c r="A64" s="3">
        <f>IFERROR(VLOOKUP(B64,'[1]DADOS (OCULTAR)'!$P$3:$R$56,3,0),"")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3.6 - Material de Expediente</v>
      </c>
      <c r="D64" s="3">
        <f>'[1]TCE - ANEXO IV - Preencher'!F73</f>
        <v>34033204000140</v>
      </c>
      <c r="E64" s="5" t="str">
        <f>'[1]TCE - ANEXO IV - Preencher'!G73</f>
        <v>MAURO JOSE FREIRE BEZERRA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000000107</v>
      </c>
      <c r="I64" s="6" t="str">
        <f>IF('[1]TCE - ANEXO IV - Preencher'!K73="","",'[1]TCE - ANEXO IV - Preencher'!K73)</f>
        <v>08/01/2021</v>
      </c>
      <c r="J64" s="5" t="str">
        <f>'[1]TCE - ANEXO IV - Preencher'!L73</f>
        <v>26210134033204000140550010000001071130659267</v>
      </c>
      <c r="K64" s="5" t="str">
        <f>IF(F64="B",LEFT('[1]TCE - ANEXO IV - Preencher'!M73,2),IF(F64="S",LEFT('[1]TCE - ANEXO IV - Preencher'!M73,7),IF('[1]TCE - ANEXO IV - Preencher'!H73="","")))</f>
        <v>26</v>
      </c>
      <c r="L64" s="7" t="str">
        <f>'[1]TCE - ANEXO IV - Preencher'!N73</f>
        <v>3131,50</v>
      </c>
    </row>
    <row r="65" spans="1:12" s="8" customFormat="1" ht="19.5" customHeight="1" x14ac:dyDescent="0.2">
      <c r="A65" s="3">
        <f>IFERROR(VLOOKUP(B65,'[1]DADOS (OCULTAR)'!$P$3:$R$56,3,0),"")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3.6 - Material de Expediente</v>
      </c>
      <c r="D65" s="3">
        <f>'[1]TCE - ANEXO IV - Preencher'!F74</f>
        <v>34033204000140</v>
      </c>
      <c r="E65" s="5" t="str">
        <f>'[1]TCE - ANEXO IV - Preencher'!G74</f>
        <v>MAURO JOSE FREIRE BEZERRA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000000107</v>
      </c>
      <c r="I65" s="6" t="str">
        <f>IF('[1]TCE - ANEXO IV - Preencher'!K74="","",'[1]TCE - ANEXO IV - Preencher'!K74)</f>
        <v>08/01/2021</v>
      </c>
      <c r="J65" s="5" t="str">
        <f>'[1]TCE - ANEXO IV - Preencher'!L74</f>
        <v>26210134033204000140550010000001071130659267</v>
      </c>
      <c r="K65" s="5" t="str">
        <f>IF(F65="B",LEFT('[1]TCE - ANEXO IV - Preencher'!M74,2),IF(F65="S",LEFT('[1]TCE - ANEXO IV - Preencher'!M74,7),IF('[1]TCE - ANEXO IV - Preencher'!H74="","")))</f>
        <v>26</v>
      </c>
      <c r="L65" s="7" t="str">
        <f>'[1]TCE - ANEXO IV - Preencher'!N74</f>
        <v>133,50</v>
      </c>
    </row>
    <row r="66" spans="1:12" s="8" customFormat="1" ht="19.5" customHeight="1" x14ac:dyDescent="0.2">
      <c r="A66" s="3">
        <f>IFERROR(VLOOKUP(B66,'[1]DADOS (OCULTAR)'!$P$3:$R$56,3,0),"")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3.12 - Material Hospitalar</v>
      </c>
      <c r="D66" s="3">
        <f>'[1]TCE - ANEXO IV - Preencher'!F75</f>
        <v>35526444000140</v>
      </c>
      <c r="E66" s="5" t="str">
        <f>'[1]TCE - ANEXO IV - Preencher'!G75</f>
        <v>JOSINALDO COSTA DA SILVA JUNIOR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000000072</v>
      </c>
      <c r="I66" s="6" t="str">
        <f>IF('[1]TCE - ANEXO IV - Preencher'!K75="","",'[1]TCE - ANEXO IV - Preencher'!K75)</f>
        <v>13/01/2021</v>
      </c>
      <c r="J66" s="5" t="str">
        <f>'[1]TCE - ANEXO IV - Preencher'!L75</f>
        <v>26210135526444000140550550000000721292100006</v>
      </c>
      <c r="K66" s="5" t="str">
        <f>IF(F66="B",LEFT('[1]TCE - ANEXO IV - Preencher'!M75,2),IF(F66="S",LEFT('[1]TCE - ANEXO IV - Preencher'!M75,7),IF('[1]TCE - ANEXO IV - Preencher'!H75="","")))</f>
        <v>26</v>
      </c>
      <c r="L66" s="7" t="str">
        <f>'[1]TCE - ANEXO IV - Preencher'!N75</f>
        <v>6380,00</v>
      </c>
    </row>
    <row r="67" spans="1:12" s="8" customFormat="1" ht="19.5" customHeight="1" x14ac:dyDescent="0.2">
      <c r="A67" s="3">
        <f>IFERROR(VLOOKUP(B67,'[1]DADOS (OCULTAR)'!$P$3:$R$56,3,0),"")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3.99 - Outras despesas com Material de Consumo</v>
      </c>
      <c r="D67" s="3">
        <f>'[1]TCE - ANEXO IV - Preencher'!F76</f>
        <v>41102195000168</v>
      </c>
      <c r="E67" s="5" t="str">
        <f>'[1]TCE - ANEXO IV - Preencher'!G76</f>
        <v>PR COMERCIAL MEDICA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84650</v>
      </c>
      <c r="I67" s="6" t="str">
        <f>IF('[1]TCE - ANEXO IV - Preencher'!K76="","",'[1]TCE - ANEXO IV - Preencher'!K76)</f>
        <v>26/01/2021</v>
      </c>
      <c r="J67" s="5" t="str">
        <f>'[1]TCE - ANEXO IV - Preencher'!L76</f>
        <v>26210141102195000168550000000846501095728106</v>
      </c>
      <c r="K67" s="5" t="str">
        <f>IF(F67="B",LEFT('[1]TCE - ANEXO IV - Preencher'!M76,2),IF(F67="S",LEFT('[1]TCE - ANEXO IV - Preencher'!M76,7),IF('[1]TCE - ANEXO IV - Preencher'!H76="","")))</f>
        <v>26</v>
      </c>
      <c r="L67" s="7" t="str">
        <f>'[1]TCE - ANEXO IV - Preencher'!N76</f>
        <v>1170,00</v>
      </c>
    </row>
    <row r="68" spans="1:12" s="8" customFormat="1" ht="19.5" customHeight="1" x14ac:dyDescent="0.2">
      <c r="A68" s="3">
        <f>IFERROR(VLOOKUP(B68,'[1]DADOS (OCULTAR)'!$P$3:$R$56,3,0),"")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3.12 - Material Hospitalar</v>
      </c>
      <c r="D68" s="3">
        <f>'[1]TCE - ANEXO IV - Preencher'!F77</f>
        <v>58426628000133</v>
      </c>
      <c r="E68" s="5" t="str">
        <f>'[1]TCE - ANEXO IV - Preencher'!G77</f>
        <v>SAMTRONIC INDUSTRIA E COMERCIO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000258541</v>
      </c>
      <c r="I68" s="6" t="str">
        <f>IF('[1]TCE - ANEXO IV - Preencher'!K77="","",'[1]TCE - ANEXO IV - Preencher'!K77)</f>
        <v>07/01/2021</v>
      </c>
      <c r="J68" s="5" t="str">
        <f>'[1]TCE - ANEXO IV - Preencher'!L77</f>
        <v>35210158426628000133550010002585411100190547</v>
      </c>
      <c r="K68" s="5" t="str">
        <f>IF(F68="B",LEFT('[1]TCE - ANEXO IV - Preencher'!M77,2),IF(F68="S",LEFT('[1]TCE - ANEXO IV - Preencher'!M77,7),IF('[1]TCE - ANEXO IV - Preencher'!H77="","")))</f>
        <v>35</v>
      </c>
      <c r="L68" s="7" t="str">
        <f>'[1]TCE - ANEXO IV - Preencher'!N77</f>
        <v>2600,00</v>
      </c>
    </row>
    <row r="69" spans="1:12" s="8" customFormat="1" ht="19.5" customHeight="1" x14ac:dyDescent="0.2">
      <c r="A69" s="3">
        <f>IFERROR(VLOOKUP(B69,'[1]DADOS (OCULTAR)'!$P$3:$R$56,3,0),"")</f>
        <v>9039744000941</v>
      </c>
      <c r="B69" s="4" t="str">
        <f>'[1]TCE - ANEXO IV - Preencher'!C78</f>
        <v>UPA BARRA DE JANGADA</v>
      </c>
      <c r="C69" s="4" t="str">
        <f>'[1]TCE - ANEXO IV - Preencher'!E78</f>
        <v>5.2 - Serviços Técnicos Profissionais</v>
      </c>
      <c r="D69" s="3">
        <f>'[1]TCE - ANEXO IV - Preencher'!F78</f>
        <v>2512303000119</v>
      </c>
      <c r="E69" s="5" t="str">
        <f>'[1]TCE - ANEXO IV - Preencher'!G78</f>
        <v>NOROES AZEVEDO &amp; ADVOGADOS ASSOCIADOS</v>
      </c>
      <c r="F69" s="5" t="str">
        <f>'[1]TCE - ANEXO IV - Preencher'!H78</f>
        <v>S</v>
      </c>
      <c r="G69" s="5" t="str">
        <f>'[1]TCE - ANEXO IV - Preencher'!I78</f>
        <v>S</v>
      </c>
      <c r="H69" s="5">
        <f>'[1]TCE - ANEXO IV - Preencher'!J78</f>
        <v>4610</v>
      </c>
      <c r="I69" s="6">
        <f>IF('[1]TCE - ANEXO IV - Preencher'!K78="","",'[1]TCE - ANEXO IV - Preencher'!K78)</f>
        <v>44201</v>
      </c>
      <c r="J69" s="5" t="str">
        <f>'[1]TCE - ANEXO IV - Preencher'!L78</f>
        <v>NKZC-ZG4C</v>
      </c>
      <c r="K69" s="5" t="str">
        <f>IF(F69="B",LEFT('[1]TCE - ANEXO IV - Preencher'!M78,2),IF(F69="S",LEFT('[1]TCE - ANEXO IV - Preencher'!M78,7),IF('[1]TCE - ANEXO IV - Preencher'!H78="","")))</f>
        <v>261160</v>
      </c>
      <c r="L69" s="7">
        <f>'[1]TCE - ANEXO IV - Preencher'!N78</f>
        <v>1425</v>
      </c>
    </row>
    <row r="70" spans="1:12" s="8" customFormat="1" ht="19.5" customHeight="1" x14ac:dyDescent="0.2">
      <c r="A70" s="3">
        <f>IFERROR(VLOOKUP(B70,'[1]DADOS (OCULTAR)'!$P$3:$R$56,3,0),"")</f>
        <v>9039744000941</v>
      </c>
      <c r="B70" s="4" t="str">
        <f>'[1]TCE - ANEXO IV - Preencher'!C79</f>
        <v>UPA BARRA DE JANGADA</v>
      </c>
      <c r="C70" s="4" t="str">
        <f>'[1]TCE - ANEXO IV - Preencher'!E79</f>
        <v>5.2 - Serviços Técnicos Profissionais</v>
      </c>
      <c r="D70" s="3">
        <f>'[1]TCE - ANEXO IV - Preencher'!F79</f>
        <v>2512303000119</v>
      </c>
      <c r="E70" s="5" t="str">
        <f>'[1]TCE - ANEXO IV - Preencher'!G79</f>
        <v>NOROES AZEVEDO &amp; ADVOGADOS ASSOCIADOS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4611</v>
      </c>
      <c r="I70" s="6">
        <f>IF('[1]TCE - ANEXO IV - Preencher'!K79="","",'[1]TCE - ANEXO IV - Preencher'!K79)</f>
        <v>44201</v>
      </c>
      <c r="J70" s="5" t="str">
        <f>'[1]TCE - ANEXO IV - Preencher'!L79</f>
        <v>WN9N-LPIR</v>
      </c>
      <c r="K70" s="5" t="str">
        <f>IF(F70="B",LEFT('[1]TCE - ANEXO IV - Preencher'!M79,2),IF(F70="S",LEFT('[1]TCE - ANEXO IV - Preencher'!M79,7),IF('[1]TCE - ANEXO IV - Preencher'!H79="","")))</f>
        <v>261160</v>
      </c>
      <c r="L70" s="7">
        <f>'[1]TCE - ANEXO IV - Preencher'!N79</f>
        <v>2185</v>
      </c>
    </row>
    <row r="71" spans="1:12" s="8" customFormat="1" ht="19.5" customHeight="1" x14ac:dyDescent="0.2">
      <c r="A71" s="3">
        <f>IFERROR(VLOOKUP(B71,'[1]DADOS (OCULTAR)'!$P$3:$R$56,3,0),"")</f>
        <v>9039744000941</v>
      </c>
      <c r="B71" s="4" t="str">
        <f>'[1]TCE - ANEXO IV - Preencher'!C80</f>
        <v>UPA BARRA DE JANGADA</v>
      </c>
      <c r="C71" s="4" t="str">
        <f>'[1]TCE - ANEXO IV - Preencher'!E80</f>
        <v>5.13 - Água e Esgoto</v>
      </c>
      <c r="D71" s="3">
        <f>'[1]TCE - ANEXO IV - Preencher'!F80</f>
        <v>9769035000164</v>
      </c>
      <c r="E71" s="5" t="str">
        <f>'[1]TCE - ANEXO IV - Preencher'!G80</f>
        <v>COMPESA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01/2021-2</v>
      </c>
      <c r="I71" s="6">
        <f>IF('[1]TCE - ANEXO IV - Preencher'!K80="","",'[1]TCE - ANEXO IV - Preencher'!K80)</f>
        <v>44237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</v>
      </c>
      <c r="L71" s="7">
        <f>'[1]TCE - ANEXO IV - Preencher'!N80</f>
        <v>6735.8</v>
      </c>
    </row>
    <row r="72" spans="1:12" s="8" customFormat="1" ht="19.5" customHeight="1" x14ac:dyDescent="0.2">
      <c r="A72" s="3">
        <f>IFERROR(VLOOKUP(B72,'[1]DADOS (OCULTAR)'!$P$3:$R$56,3,0),"")</f>
        <v>9039744000941</v>
      </c>
      <c r="B72" s="4" t="str">
        <f>'[1]TCE - ANEXO IV - Preencher'!C81</f>
        <v>UPA BARRA DE JANGADA</v>
      </c>
      <c r="C72" s="4" t="str">
        <f>'[1]TCE - ANEXO IV - Preencher'!E81</f>
        <v>5.9 - Telefonia Móvel</v>
      </c>
      <c r="D72" s="3">
        <f>'[1]TCE - ANEXO IV - Preencher'!F81</f>
        <v>2421421001355</v>
      </c>
      <c r="E72" s="5" t="str">
        <f>'[1]TCE - ANEXO IV - Preencher'!G81</f>
        <v>TIM CELULAR SA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01/2021-2</v>
      </c>
      <c r="I72" s="6">
        <f>IF('[1]TCE - ANEXO IV - Preencher'!K81="","",'[1]TCE - ANEXO IV - Preencher'!K81)</f>
        <v>44300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</v>
      </c>
      <c r="L72" s="7">
        <f>'[1]TCE - ANEXO IV - Preencher'!N81</f>
        <v>113.29</v>
      </c>
    </row>
    <row r="73" spans="1:12" s="8" customFormat="1" ht="19.5" customHeight="1" x14ac:dyDescent="0.2">
      <c r="A73" s="3">
        <f>IFERROR(VLOOKUP(B73,'[1]DADOS (OCULTAR)'!$P$3:$R$56,3,0),"")</f>
        <v>9039744000941</v>
      </c>
      <c r="B73" s="4" t="str">
        <f>'[1]TCE - ANEXO IV - Preencher'!C82</f>
        <v>UPA BARRA DE JANGADA</v>
      </c>
      <c r="C73" s="4" t="str">
        <f>'[1]TCE - ANEXO IV - Preencher'!E82</f>
        <v>5.16 - Serviços Médico-Hospitalares, Odotonlogia e Laboratoriais</v>
      </c>
      <c r="D73" s="3">
        <f>'[1]TCE - ANEXO IV - Preencher'!F82</f>
        <v>4539279016300</v>
      </c>
      <c r="E73" s="5" t="str">
        <f>'[1]TCE - ANEXO IV - Preencher'!G82</f>
        <v>CIENTIFICALAB PROD LABORAT E SIST LTDA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90</v>
      </c>
      <c r="I73" s="6">
        <f>IF('[1]TCE - ANEXO IV - Preencher'!K82="","",'[1]TCE - ANEXO IV - Preencher'!K82)</f>
        <v>44225</v>
      </c>
      <c r="J73" s="5" t="str">
        <f>'[1]TCE - ANEXO IV - Preencher'!L82</f>
        <v>QGET98661</v>
      </c>
      <c r="K73" s="5" t="str">
        <f>IF(F73="B",LEFT('[1]TCE - ANEXO IV - Preencher'!M82,2),IF(F73="S",LEFT('[1]TCE - ANEXO IV - Preencher'!M82,7),IF('[1]TCE - ANEXO IV - Preencher'!H82="","")))</f>
        <v>260290</v>
      </c>
      <c r="L73" s="7">
        <f>'[1]TCE - ANEXO IV - Preencher'!N82</f>
        <v>13695.44</v>
      </c>
    </row>
    <row r="74" spans="1:12" s="8" customFormat="1" ht="19.5" customHeight="1" x14ac:dyDescent="0.2">
      <c r="A74" s="3">
        <f>IFERROR(VLOOKUP(B74,'[1]DADOS (OCULTAR)'!$P$3:$R$56,3,0),"")</f>
        <v>9039744000941</v>
      </c>
      <c r="B74" s="4" t="str">
        <f>'[1]TCE - ANEXO IV - Preencher'!C83</f>
        <v>UPA BARRA DE JANGADA</v>
      </c>
      <c r="C74" s="4" t="str">
        <f>'[1]TCE - ANEXO IV - Preencher'!E83</f>
        <v>5.17 - Manutenção de Software, Certificação Digital e Microfilmagem</v>
      </c>
      <c r="D74" s="3">
        <f>'[1]TCE - ANEXO IV - Preencher'!F83</f>
        <v>16783034000130</v>
      </c>
      <c r="E74" s="5" t="str">
        <f>'[1]TCE - ANEXO IV - Preencher'!G83</f>
        <v>SINTESE PREST SERV ASS GESTAO EMP LTDA</v>
      </c>
      <c r="F74" s="5" t="str">
        <f>'[1]TCE - ANEXO IV - Preencher'!H83</f>
        <v>S</v>
      </c>
      <c r="G74" s="5" t="str">
        <f>'[1]TCE - ANEXO IV - Preencher'!I83</f>
        <v>S</v>
      </c>
      <c r="H74" s="5">
        <f>'[1]TCE - ANEXO IV - Preencher'!J83</f>
        <v>12389</v>
      </c>
      <c r="I74" s="6">
        <f>IF('[1]TCE - ANEXO IV - Preencher'!K83="","",'[1]TCE - ANEXO IV - Preencher'!K83)</f>
        <v>44200</v>
      </c>
      <c r="J74" s="5" t="str">
        <f>'[1]TCE - ANEXO IV - Preencher'!L83</f>
        <v>PIHE-6WAG</v>
      </c>
      <c r="K74" s="5" t="str">
        <f>IF(F74="B",LEFT('[1]TCE - ANEXO IV - Preencher'!M83,2),IF(F74="S",LEFT('[1]TCE - ANEXO IV - Preencher'!M83,7),IF('[1]TCE - ANEXO IV - Preencher'!H83="","")))</f>
        <v>261160</v>
      </c>
      <c r="L74" s="7">
        <f>'[1]TCE - ANEXO IV - Preencher'!N83</f>
        <v>1733.91</v>
      </c>
    </row>
    <row r="75" spans="1:12" s="8" customFormat="1" ht="19.5" customHeight="1" x14ac:dyDescent="0.2">
      <c r="A75" s="3">
        <f>IFERROR(VLOOKUP(B75,'[1]DADOS (OCULTAR)'!$P$3:$R$56,3,0),"")</f>
        <v>9039744000941</v>
      </c>
      <c r="B75" s="4" t="str">
        <f>'[1]TCE - ANEXO IV - Preencher'!C84</f>
        <v>UPA BARRA DE JANGADA</v>
      </c>
      <c r="C75" s="4" t="str">
        <f>'[1]TCE - ANEXO IV - Preencher'!E84</f>
        <v>5.17 - Manutenção de Software, Certificação Digital e Microfilmagem</v>
      </c>
      <c r="D75" s="3">
        <f>'[1]TCE - ANEXO IV - Preencher'!F84</f>
        <v>5020356000100</v>
      </c>
      <c r="E75" s="5" t="str">
        <f>'[1]TCE - ANEXO IV - Preencher'!G84</f>
        <v>BID COM. E SERV. EM TEC. DA INFORMA LTDA</v>
      </c>
      <c r="F75" s="5" t="str">
        <f>'[1]TCE - ANEXO IV - Preencher'!H84</f>
        <v>S</v>
      </c>
      <c r="G75" s="5" t="str">
        <f>'[1]TCE - ANEXO IV - Preencher'!I84</f>
        <v>S</v>
      </c>
      <c r="H75" s="5">
        <f>'[1]TCE - ANEXO IV - Preencher'!J84</f>
        <v>3738</v>
      </c>
      <c r="I75" s="6">
        <f>IF('[1]TCE - ANEXO IV - Preencher'!K84="","",'[1]TCE - ANEXO IV - Preencher'!K84)</f>
        <v>44229</v>
      </c>
      <c r="J75" s="5" t="str">
        <f>'[1]TCE - ANEXO IV - Preencher'!L84</f>
        <v>UAJ4-I8XB</v>
      </c>
      <c r="K75" s="5" t="str">
        <f>IF(F75="B",LEFT('[1]TCE - ANEXO IV - Preencher'!M84,2),IF(F75="S",LEFT('[1]TCE - ANEXO IV - Preencher'!M84,7),IF('[1]TCE - ANEXO IV - Preencher'!H84="","")))</f>
        <v>261160</v>
      </c>
      <c r="L75" s="7">
        <f>'[1]TCE - ANEXO IV - Preencher'!N84</f>
        <v>2973.33</v>
      </c>
    </row>
    <row r="76" spans="1:12" s="8" customFormat="1" ht="19.5" customHeight="1" x14ac:dyDescent="0.2">
      <c r="A76" s="3">
        <f>IFERROR(VLOOKUP(B76,'[1]DADOS (OCULTAR)'!$P$3:$R$56,3,0),"")</f>
        <v>9039744000941</v>
      </c>
      <c r="B76" s="4" t="str">
        <f>'[1]TCE - ANEXO IV - Preencher'!C85</f>
        <v>UPA BARRA DE JANGADA</v>
      </c>
      <c r="C76" s="4" t="str">
        <f>'[1]TCE - ANEXO IV - Preencher'!E85</f>
        <v>5.17 - Manutenção de Software, Certificação Digital e Microfilmagem</v>
      </c>
      <c r="D76" s="3">
        <f>'[1]TCE - ANEXO IV - Preencher'!F85</f>
        <v>5020356000100</v>
      </c>
      <c r="E76" s="5" t="str">
        <f>'[1]TCE - ANEXO IV - Preencher'!G85</f>
        <v>BID COM. E SERV. EM TEC. DA INFORMA LTDA</v>
      </c>
      <c r="F76" s="5" t="str">
        <f>'[1]TCE - ANEXO IV - Preencher'!H85</f>
        <v>S</v>
      </c>
      <c r="G76" s="5" t="str">
        <f>'[1]TCE - ANEXO IV - Preencher'!I85</f>
        <v>S</v>
      </c>
      <c r="H76" s="5">
        <f>'[1]TCE - ANEXO IV - Preencher'!J85</f>
        <v>3754</v>
      </c>
      <c r="I76" s="6">
        <f>IF('[1]TCE - ANEXO IV - Preencher'!K85="","",'[1]TCE - ANEXO IV - Preencher'!K85)</f>
        <v>44229</v>
      </c>
      <c r="J76" s="5" t="str">
        <f>'[1]TCE - ANEXO IV - Preencher'!L85</f>
        <v>ZSYP-5LQQ</v>
      </c>
      <c r="K76" s="5" t="str">
        <f>IF(F76="B",LEFT('[1]TCE - ANEXO IV - Preencher'!M85,2),IF(F76="S",LEFT('[1]TCE - ANEXO IV - Preencher'!M85,7),IF('[1]TCE - ANEXO IV - Preencher'!H85="","")))</f>
        <v>261160</v>
      </c>
      <c r="L76" s="7">
        <f>'[1]TCE - ANEXO IV - Preencher'!N85</f>
        <v>365.87</v>
      </c>
    </row>
    <row r="77" spans="1:12" s="8" customFormat="1" ht="19.5" customHeight="1" x14ac:dyDescent="0.2">
      <c r="A77" s="3">
        <f>IFERROR(VLOOKUP(B77,'[1]DADOS (OCULTAR)'!$P$3:$R$56,3,0),"")</f>
        <v>9039744000941</v>
      </c>
      <c r="B77" s="4" t="str">
        <f>'[1]TCE - ANEXO IV - Preencher'!C86</f>
        <v>UPA BARRA DE JANGADA</v>
      </c>
      <c r="C77" s="4" t="str">
        <f>'[1]TCE - ANEXO IV - Preencher'!E86</f>
        <v>5.99 - Outros Serviços de Terceiros Pessoa Jurídica</v>
      </c>
      <c r="D77" s="3">
        <f>'[1]TCE - ANEXO IV - Preencher'!F86</f>
        <v>1699696000159</v>
      </c>
      <c r="E77" s="5" t="str">
        <f>'[1]TCE - ANEXO IV - Preencher'!G86</f>
        <v xml:space="preserve">QUALIAGUA LABORATORIO 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52540</v>
      </c>
      <c r="I77" s="6">
        <f>IF('[1]TCE - ANEXO IV - Preencher'!K86="","",'[1]TCE - ANEXO IV - Preencher'!K86)</f>
        <v>44228</v>
      </c>
      <c r="J77" s="5" t="str">
        <f>'[1]TCE - ANEXO IV - Preencher'!L86</f>
        <v>GUWE-RHIZ</v>
      </c>
      <c r="K77" s="5" t="str">
        <f>IF(F77="B",LEFT('[1]TCE - ANEXO IV - Preencher'!M86,2),IF(F77="S",LEFT('[1]TCE - ANEXO IV - Preencher'!M86,7),IF('[1]TCE - ANEXO IV - Preencher'!H86="","")))</f>
        <v>260790</v>
      </c>
      <c r="L77" s="7">
        <f>'[1]TCE - ANEXO IV - Preencher'!N86</f>
        <v>188</v>
      </c>
    </row>
    <row r="78" spans="1:12" s="8" customFormat="1" ht="19.5" customHeight="1" x14ac:dyDescent="0.2">
      <c r="A78" s="3">
        <f>IFERROR(VLOOKUP(B78,'[1]DADOS (OCULTAR)'!$P$3:$R$56,3,0),"")</f>
        <v>9039744000941</v>
      </c>
      <c r="B78" s="4" t="str">
        <f>'[1]TCE - ANEXO IV - Preencher'!C87</f>
        <v>UPA BARRA DE JANGADA</v>
      </c>
      <c r="C78" s="4" t="str">
        <f>'[1]TCE - ANEXO IV - Preencher'!E87</f>
        <v>5.99 - Outros Serviços de Terceiros Pessoa Jurídica</v>
      </c>
      <c r="D78" s="3">
        <f>'[1]TCE - ANEXO IV - Preencher'!F87</f>
        <v>5467959000155</v>
      </c>
      <c r="E78" s="5" t="str">
        <f>'[1]TCE - ANEXO IV - Preencher'!G87</f>
        <v>MOTO 29 SERVIÇO DE ENTREGA LTDA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1580</v>
      </c>
      <c r="I78" s="6">
        <f>IF('[1]TCE - ANEXO IV - Preencher'!K87="","",'[1]TCE - ANEXO IV - Preencher'!K87)</f>
        <v>44214</v>
      </c>
      <c r="J78" s="5" t="str">
        <f>'[1]TCE - ANEXO IV - Preencher'!L87</f>
        <v>PQBL57720</v>
      </c>
      <c r="K78" s="5" t="str">
        <f>IF(F78="B",LEFT('[1]TCE - ANEXO IV - Preencher'!M87,2),IF(F78="S",LEFT('[1]TCE - ANEXO IV - Preencher'!M87,7),IF('[1]TCE - ANEXO IV - Preencher'!H87="","")))</f>
        <v>260790</v>
      </c>
      <c r="L78" s="7">
        <f>'[1]TCE - ANEXO IV - Preencher'!N87</f>
        <v>1285.7</v>
      </c>
    </row>
    <row r="79" spans="1:12" s="8" customFormat="1" ht="19.5" customHeight="1" x14ac:dyDescent="0.2">
      <c r="A79" s="3">
        <f>IFERROR(VLOOKUP(B79,'[1]DADOS (OCULTAR)'!$P$3:$R$56,3,0),"")</f>
        <v>9039744000941</v>
      </c>
      <c r="B79" s="4" t="str">
        <f>'[1]TCE - ANEXO IV - Preencher'!C88</f>
        <v>UPA BARRA DE JANGADA</v>
      </c>
      <c r="C79" s="4" t="str">
        <f>'[1]TCE - ANEXO IV - Preencher'!E88</f>
        <v>5.99 - Outros Serviços de Terceiros Pessoa Jurídica</v>
      </c>
      <c r="D79" s="3">
        <f>'[1]TCE - ANEXO IV - Preencher'!F88</f>
        <v>5467959000155</v>
      </c>
      <c r="E79" s="5" t="str">
        <f>'[1]TCE - ANEXO IV - Preencher'!G88</f>
        <v>MOTO 29 SERVIÇO DE ENTREGA LTDA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1575</v>
      </c>
      <c r="I79" s="6">
        <f>IF('[1]TCE - ANEXO IV - Preencher'!K88="","",'[1]TCE - ANEXO IV - Preencher'!K88)</f>
        <v>44211</v>
      </c>
      <c r="J79" s="5" t="str">
        <f>'[1]TCE - ANEXO IV - Preencher'!L88</f>
        <v>UPDW39579</v>
      </c>
      <c r="K79" s="5" t="str">
        <f>IF(F79="B",LEFT('[1]TCE - ANEXO IV - Preencher'!M88,2),IF(F79="S",LEFT('[1]TCE - ANEXO IV - Preencher'!M88,7),IF('[1]TCE - ANEXO IV - Preencher'!H88="","")))</f>
        <v>260790</v>
      </c>
      <c r="L79" s="7">
        <f>'[1]TCE - ANEXO IV - Preencher'!N88</f>
        <v>3400</v>
      </c>
    </row>
    <row r="80" spans="1:12" s="8" customFormat="1" ht="19.5" customHeight="1" x14ac:dyDescent="0.2">
      <c r="A80" s="3">
        <f>IFERROR(VLOOKUP(B80,'[1]DADOS (OCULTAR)'!$P$3:$R$56,3,0),"")</f>
        <v>9039744000941</v>
      </c>
      <c r="B80" s="4" t="str">
        <f>'[1]TCE - ANEXO IV - Preencher'!C89</f>
        <v>UPA BARRA DE JANGADA</v>
      </c>
      <c r="C80" s="4" t="str">
        <f>'[1]TCE - ANEXO IV - Preencher'!E89</f>
        <v>5.15 - Serviços Domésticos</v>
      </c>
      <c r="D80" s="3">
        <f>'[1]TCE - ANEXO IV - Preencher'!F89</f>
        <v>6272575004803</v>
      </c>
      <c r="E80" s="5" t="str">
        <f>'[1]TCE - ANEXO IV - Preencher'!G89</f>
        <v>LAVEBRAS GESTAO DE TEXTEIS S A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3811</v>
      </c>
      <c r="I80" s="6">
        <f>IF('[1]TCE - ANEXO IV - Preencher'!K89="","",'[1]TCE - ANEXO IV - Preencher'!K89)</f>
        <v>44223</v>
      </c>
      <c r="J80" s="5" t="str">
        <f>'[1]TCE - ANEXO IV - Preencher'!L89</f>
        <v>DZAH15306</v>
      </c>
      <c r="K80" s="5" t="str">
        <f>IF(F80="B",LEFT('[1]TCE - ANEXO IV - Preencher'!M89,2),IF(F80="S",LEFT('[1]TCE - ANEXO IV - Preencher'!M89,7),IF('[1]TCE - ANEXO IV - Preencher'!H89="","")))</f>
        <v>261070</v>
      </c>
      <c r="L80" s="7">
        <f>'[1]TCE - ANEXO IV - Preencher'!N89</f>
        <v>5732.27</v>
      </c>
    </row>
    <row r="81" spans="1:12" s="8" customFormat="1" ht="19.5" customHeight="1" x14ac:dyDescent="0.2">
      <c r="A81" s="3">
        <f>IFERROR(VLOOKUP(B81,'[1]DADOS (OCULTAR)'!$P$3:$R$56,3,0),"")</f>
        <v>9039744000941</v>
      </c>
      <c r="B81" s="4" t="str">
        <f>'[1]TCE - ANEXO IV - Preencher'!C90</f>
        <v>UPA BARRA DE JANGADA</v>
      </c>
      <c r="C81" s="4" t="str">
        <f>'[1]TCE - ANEXO IV - Preencher'!E90</f>
        <v>5.5 - Reparo e Manutenção de Máquinas e Equipamentos</v>
      </c>
      <c r="D81" s="3">
        <f>'[1]TCE - ANEXO IV - Preencher'!F90</f>
        <v>7146768000117</v>
      </c>
      <c r="E81" s="5" t="str">
        <f>'[1]TCE - ANEXO IV - Preencher'!G90</f>
        <v>SERV IMAGEM NORDESTE ASSISTENCIA TECNICA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3845</v>
      </c>
      <c r="I81" s="6">
        <f>IF('[1]TCE - ANEXO IV - Preencher'!K90="","",'[1]TCE - ANEXO IV - Preencher'!K90)</f>
        <v>44225</v>
      </c>
      <c r="J81" s="5" t="str">
        <f>'[1]TCE - ANEXO IV - Preencher'!L90</f>
        <v>AJAP10667</v>
      </c>
      <c r="K81" s="5" t="str">
        <f>IF(F81="B",LEFT('[1]TCE - ANEXO IV - Preencher'!M90,2),IF(F81="S",LEFT('[1]TCE - ANEXO IV - Preencher'!M90,7),IF('[1]TCE - ANEXO IV - Preencher'!H90="","")))</f>
        <v>260790</v>
      </c>
      <c r="L81" s="7">
        <f>'[1]TCE - ANEXO IV - Preencher'!N90</f>
        <v>2059</v>
      </c>
    </row>
    <row r="82" spans="1:12" s="8" customFormat="1" ht="19.5" customHeight="1" x14ac:dyDescent="0.2">
      <c r="A82" s="3">
        <f>IFERROR(VLOOKUP(B82,'[1]DADOS (OCULTAR)'!$P$3:$R$56,3,0),"")</f>
        <v>9039744000941</v>
      </c>
      <c r="B82" s="4" t="str">
        <f>'[1]TCE - ANEXO IV - Preencher'!C91</f>
        <v>UPA BARRA DE JANGADA</v>
      </c>
      <c r="C82" s="4" t="str">
        <f>'[1]TCE - ANEXO IV - Preencher'!E91</f>
        <v>5.5 - Reparo e Manutenção de Máquinas e Equipamentos</v>
      </c>
      <c r="D82" s="3">
        <f>'[1]TCE - ANEXO IV - Preencher'!F91</f>
        <v>8845988000100</v>
      </c>
      <c r="E82" s="5" t="str">
        <f>'[1]TCE - ANEXO IV - Preencher'!G91</f>
        <v>ACESSPLUS MANUTENCAO LTDA ME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4680</v>
      </c>
      <c r="I82" s="6">
        <f>IF('[1]TCE - ANEXO IV - Preencher'!K91="","",'[1]TCE - ANEXO IV - Preencher'!K91)</f>
        <v>44228</v>
      </c>
      <c r="J82" s="5" t="str">
        <f>'[1]TCE - ANEXO IV - Preencher'!L91</f>
        <v>HKUH-SIW6</v>
      </c>
      <c r="K82" s="5" t="str">
        <f>IF(F82="B",LEFT('[1]TCE - ANEXO IV - Preencher'!M91,2),IF(F82="S",LEFT('[1]TCE - ANEXO IV - Preencher'!M91,7),IF('[1]TCE - ANEXO IV - Preencher'!H91="","")))</f>
        <v>261160</v>
      </c>
      <c r="L82" s="7">
        <f>'[1]TCE - ANEXO IV - Preencher'!N91</f>
        <v>352.12</v>
      </c>
    </row>
    <row r="83" spans="1:12" s="8" customFormat="1" ht="19.5" customHeight="1" x14ac:dyDescent="0.2">
      <c r="A83" s="3">
        <f>IFERROR(VLOOKUP(B83,'[1]DADOS (OCULTAR)'!$P$3:$R$56,3,0),"")</f>
        <v>9039744000941</v>
      </c>
      <c r="B83" s="4" t="str">
        <f>'[1]TCE - ANEXO IV - Preencher'!C92</f>
        <v>UPA BARRA DE JANGADA</v>
      </c>
      <c r="C83" s="4" t="str">
        <f>'[1]TCE - ANEXO IV - Preencher'!E92</f>
        <v>5.5 - Reparo e Manutenção de Máquinas e Equipamentos</v>
      </c>
      <c r="D83" s="3">
        <f>'[1]TCE - ANEXO IV - Preencher'!F92</f>
        <v>9014387000100</v>
      </c>
      <c r="E83" s="5" t="str">
        <f>'[1]TCE - ANEXO IV - Preencher'!G92</f>
        <v>COMPLETA SERV DE AR CONDIC E LOC LTDA.ME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1386</v>
      </c>
      <c r="I83" s="6">
        <f>IF('[1]TCE - ANEXO IV - Preencher'!K92="","",'[1]TCE - ANEXO IV - Preencher'!K92)</f>
        <v>44217</v>
      </c>
      <c r="J83" s="5" t="str">
        <f>'[1]TCE - ANEXO IV - Preencher'!L92</f>
        <v>DUPK-EKUX</v>
      </c>
      <c r="K83" s="5" t="str">
        <f>IF(F83="B",LEFT('[1]TCE - ANEXO IV - Preencher'!M92,2),IF(F83="S",LEFT('[1]TCE - ANEXO IV - Preencher'!M92,7),IF('[1]TCE - ANEXO IV - Preencher'!H92="","")))</f>
        <v>261160</v>
      </c>
      <c r="L83" s="7">
        <f>'[1]TCE - ANEXO IV - Preencher'!N92</f>
        <v>3980.13</v>
      </c>
    </row>
    <row r="84" spans="1:12" s="8" customFormat="1" ht="19.5" customHeight="1" x14ac:dyDescent="0.2">
      <c r="A84" s="3">
        <f>IFERROR(VLOOKUP(B84,'[1]DADOS (OCULTAR)'!$P$3:$R$56,3,0),"")</f>
        <v>9039744000941</v>
      </c>
      <c r="B84" s="4" t="str">
        <f>'[1]TCE - ANEXO IV - Preencher'!C93</f>
        <v>UPA BARRA DE JANGADA</v>
      </c>
      <c r="C84" s="4" t="str">
        <f>'[1]TCE - ANEXO IV - Preencher'!E93</f>
        <v>5.3 - Locação de Máquinas e Equipamentos</v>
      </c>
      <c r="D84" s="3">
        <f>'[1]TCE - ANEXO IV - Preencher'!F93</f>
        <v>9014387000100</v>
      </c>
      <c r="E84" s="5" t="str">
        <f>'[1]TCE - ANEXO IV - Preencher'!G93</f>
        <v>COMPLETA SERV DE AR CONDIC E LOC LTDA.ME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13</v>
      </c>
      <c r="I84" s="6">
        <f>IF('[1]TCE - ANEXO IV - Preencher'!K93="","",'[1]TCE - ANEXO IV - Preencher'!K93)</f>
        <v>44216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</v>
      </c>
      <c r="L84" s="7">
        <f>'[1]TCE - ANEXO IV - Preencher'!N93</f>
        <v>260</v>
      </c>
    </row>
    <row r="85" spans="1:12" s="8" customFormat="1" ht="19.5" customHeight="1" x14ac:dyDescent="0.2">
      <c r="A85" s="3">
        <f>IFERROR(VLOOKUP(B85,'[1]DADOS (OCULTAR)'!$P$3:$R$56,3,0),"")</f>
        <v>9039744000941</v>
      </c>
      <c r="B85" s="4" t="str">
        <f>'[1]TCE - ANEXO IV - Preencher'!C94</f>
        <v>UPA BARRA DE JANGADA</v>
      </c>
      <c r="C85" s="4" t="str">
        <f>'[1]TCE - ANEXO IV - Preencher'!E94</f>
        <v>5.23 - Limpeza e Conservação</v>
      </c>
      <c r="D85" s="3">
        <f>'[1]TCE - ANEXO IV - Preencher'!F94</f>
        <v>10229013000190</v>
      </c>
      <c r="E85" s="5" t="str">
        <f>'[1]TCE - ANEXO IV - Preencher'!G94</f>
        <v>INTERCLEAN ADMINISTRACAO LTDA-ME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344</v>
      </c>
      <c r="I85" s="6">
        <f>IF('[1]TCE - ANEXO IV - Preencher'!K94="","",'[1]TCE - ANEXO IV - Preencher'!K94)</f>
        <v>44228</v>
      </c>
      <c r="J85" s="5" t="str">
        <f>'[1]TCE - ANEXO IV - Preencher'!L94</f>
        <v>TDXU-4TPV</v>
      </c>
      <c r="K85" s="5" t="str">
        <f>IF(F85="B",LEFT('[1]TCE - ANEXO IV - Preencher'!M94,2),IF(F85="S",LEFT('[1]TCE - ANEXO IV - Preencher'!M94,7),IF('[1]TCE - ANEXO IV - Preencher'!H94="","")))</f>
        <v>260960</v>
      </c>
      <c r="L85" s="7">
        <f>'[1]TCE - ANEXO IV - Preencher'!N94</f>
        <v>42952.07</v>
      </c>
    </row>
    <row r="86" spans="1:12" s="8" customFormat="1" ht="19.5" customHeight="1" x14ac:dyDescent="0.2">
      <c r="A86" s="3">
        <f>IFERROR(VLOOKUP(B86,'[1]DADOS (OCULTAR)'!$P$3:$R$56,3,0),"")</f>
        <v>9039744000941</v>
      </c>
      <c r="B86" s="4" t="str">
        <f>'[1]TCE - ANEXO IV - Preencher'!C95</f>
        <v>UPA BARRA DE JANGADA</v>
      </c>
      <c r="C86" s="4" t="str">
        <f>'[1]TCE - ANEXO IV - Preencher'!E95</f>
        <v>5.3 - Locação de Máquinas e Equipamentos</v>
      </c>
      <c r="D86" s="3">
        <f>'[1]TCE - ANEXO IV - Preencher'!F95</f>
        <v>10279299000119</v>
      </c>
      <c r="E86" s="5" t="str">
        <f>'[1]TCE - ANEXO IV - Preencher'!G95</f>
        <v>RGRAPH COMERCIO E SERVICOS LTDA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3542</v>
      </c>
      <c r="I86" s="6">
        <f>IF('[1]TCE - ANEXO IV - Preencher'!K95="","",'[1]TCE - ANEXO IV - Preencher'!K95)</f>
        <v>44235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</v>
      </c>
      <c r="L86" s="7">
        <f>'[1]TCE - ANEXO IV - Preencher'!N95</f>
        <v>2736.52</v>
      </c>
    </row>
    <row r="87" spans="1:12" s="8" customFormat="1" ht="19.5" customHeight="1" x14ac:dyDescent="0.2">
      <c r="A87" s="3">
        <f>IFERROR(VLOOKUP(B87,'[1]DADOS (OCULTAR)'!$P$3:$R$56,3,0),"")</f>
        <v>9039744000941</v>
      </c>
      <c r="B87" s="4" t="str">
        <f>'[1]TCE - ANEXO IV - Preencher'!C96</f>
        <v>UPA BARRA DE JANGADA</v>
      </c>
      <c r="C87" s="4" t="str">
        <f>'[1]TCE - ANEXO IV - Preencher'!E96</f>
        <v>5.10 - Detetização/Tratamento de Resíduos e Afins</v>
      </c>
      <c r="D87" s="3">
        <f>'[1]TCE - ANEXO IV - Preencher'!F96</f>
        <v>10333266000100</v>
      </c>
      <c r="E87" s="5" t="str">
        <f>'[1]TCE - ANEXO IV - Preencher'!G96</f>
        <v>CARLOS ANTONIO DE O MILET JUNIOR-ME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8248</v>
      </c>
      <c r="I87" s="6">
        <f>IF('[1]TCE - ANEXO IV - Preencher'!K96="","",'[1]TCE - ANEXO IV - Preencher'!K96)</f>
        <v>44218</v>
      </c>
      <c r="J87" s="5" t="str">
        <f>'[1]TCE - ANEXO IV - Preencher'!L96</f>
        <v>ERZA-AVDZ</v>
      </c>
      <c r="K87" s="5" t="str">
        <f>IF(F87="B",LEFT('[1]TCE - ANEXO IV - Preencher'!M96,2),IF(F87="S",LEFT('[1]TCE - ANEXO IV - Preencher'!M96,7),IF('[1]TCE - ANEXO IV - Preencher'!H96="","")))</f>
        <v>261160</v>
      </c>
      <c r="L87" s="7">
        <f>'[1]TCE - ANEXO IV - Preencher'!N96</f>
        <v>130</v>
      </c>
    </row>
    <row r="88" spans="1:12" s="8" customFormat="1" ht="19.5" customHeight="1" x14ac:dyDescent="0.2">
      <c r="A88" s="3">
        <f>IFERROR(VLOOKUP(B88,'[1]DADOS (OCULTAR)'!$P$3:$R$56,3,0),"")</f>
        <v>9039744000941</v>
      </c>
      <c r="B88" s="4" t="str">
        <f>'[1]TCE - ANEXO IV - Preencher'!C97</f>
        <v>UPA BARRA DE JANGADA</v>
      </c>
      <c r="C88" s="4" t="str">
        <f>'[1]TCE - ANEXO IV - Preencher'!E97</f>
        <v>5.19 - Serviços Gráficos, de Encadernação e de Emolduração</v>
      </c>
      <c r="D88" s="3">
        <f>'[1]TCE - ANEXO IV - Preencher'!F97</f>
        <v>10473437000104</v>
      </c>
      <c r="E88" s="5" t="str">
        <f>'[1]TCE - ANEXO IV - Preencher'!G97</f>
        <v>FOTO BELEZA ARTES COMERCIO LTDA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22791</v>
      </c>
      <c r="I88" s="6">
        <f>IF('[1]TCE - ANEXO IV - Preencher'!K97="","",'[1]TCE - ANEXO IV - Preencher'!K97)</f>
        <v>44218</v>
      </c>
      <c r="J88" s="5" t="str">
        <f>'[1]TCE - ANEXO IV - Preencher'!L97</f>
        <v>PXWL-QLHN</v>
      </c>
      <c r="K88" s="5" t="str">
        <f>IF(F88="B",LEFT('[1]TCE - ANEXO IV - Preencher'!M97,2),IF(F88="S",LEFT('[1]TCE - ANEXO IV - Preencher'!M97,7),IF('[1]TCE - ANEXO IV - Preencher'!H97="","")))</f>
        <v>261160</v>
      </c>
      <c r="L88" s="7">
        <f>'[1]TCE - ANEXO IV - Preencher'!N97</f>
        <v>70</v>
      </c>
    </row>
    <row r="89" spans="1:12" s="8" customFormat="1" ht="19.5" customHeight="1" x14ac:dyDescent="0.2">
      <c r="A89" s="3">
        <f>IFERROR(VLOOKUP(B89,'[1]DADOS (OCULTAR)'!$P$3:$R$56,3,0),"")</f>
        <v>9039744000941</v>
      </c>
      <c r="B89" s="4" t="str">
        <f>'[1]TCE - ANEXO IV - Preencher'!C98</f>
        <v>UPA BARRA DE JANGADA</v>
      </c>
      <c r="C89" s="4" t="str">
        <f>'[1]TCE - ANEXO IV - Preencher'!E98</f>
        <v>5.99 - Outros Serviços de Terceiros Pessoa Jurídica</v>
      </c>
      <c r="D89" s="3">
        <f>'[1]TCE - ANEXO IV - Preencher'!F98</f>
        <v>10816775000274</v>
      </c>
      <c r="E89" s="5" t="str">
        <f>'[1]TCE - ANEXO IV - Preencher'!G98</f>
        <v>INSPETORIA SALESIANA DO NE DO BRASIL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12405</v>
      </c>
      <c r="I89" s="6">
        <f>IF('[1]TCE - ANEXO IV - Preencher'!K98="","",'[1]TCE - ANEXO IV - Preencher'!K98)</f>
        <v>44214</v>
      </c>
      <c r="J89" s="5" t="str">
        <f>'[1]TCE - ANEXO IV - Preencher'!L98</f>
        <v>E9WG-W5VP</v>
      </c>
      <c r="K89" s="5" t="str">
        <f>IF(F89="B",LEFT('[1]TCE - ANEXO IV - Preencher'!M98,2),IF(F89="S",LEFT('[1]TCE - ANEXO IV - Preencher'!M98,7),IF('[1]TCE - ANEXO IV - Preencher'!H98="","")))</f>
        <v>261160</v>
      </c>
      <c r="L89" s="7">
        <f>'[1]TCE - ANEXO IV - Preencher'!N98</f>
        <v>320</v>
      </c>
    </row>
    <row r="90" spans="1:12" s="8" customFormat="1" ht="19.5" customHeight="1" x14ac:dyDescent="0.2">
      <c r="A90" s="3">
        <f>IFERROR(VLOOKUP(B90,'[1]DADOS (OCULTAR)'!$P$3:$R$56,3,0),"")</f>
        <v>9039744000941</v>
      </c>
      <c r="B90" s="4" t="str">
        <f>'[1]TCE - ANEXO IV - Preencher'!C99</f>
        <v>UPA BARRA DE JANGADA</v>
      </c>
      <c r="C90" s="4" t="str">
        <f>'[1]TCE - ANEXO IV - Preencher'!E99</f>
        <v>5.1 - Locação de Equipamentos Médicos-Hospitalares</v>
      </c>
      <c r="D90" s="3">
        <f>'[1]TCE - ANEXO IV - Preencher'!F99</f>
        <v>10859287000163</v>
      </c>
      <c r="E90" s="5" t="str">
        <f>'[1]TCE - ANEXO IV - Preencher'!G99</f>
        <v>NEWMED COMERCIO E CONS EQUIP MED HOSP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1602-D/21</v>
      </c>
      <c r="I90" s="6">
        <f>IF('[1]TCE - ANEXO IV - Preencher'!K99="","",'[1]TCE - ANEXO IV - Preencher'!K99)</f>
        <v>44243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2609600</v>
      </c>
      <c r="L90" s="7">
        <f>'[1]TCE - ANEXO IV - Preencher'!N99</f>
        <v>880</v>
      </c>
    </row>
    <row r="91" spans="1:12" s="8" customFormat="1" ht="19.5" customHeight="1" x14ac:dyDescent="0.2">
      <c r="A91" s="3">
        <f>IFERROR(VLOOKUP(B91,'[1]DADOS (OCULTAR)'!$P$3:$R$56,3,0),"")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5.5 - Reparo e Manutenção de Máquinas e Equipamentos</v>
      </c>
      <c r="D91" s="3">
        <f>'[1]TCE - ANEXO IV - Preencher'!F100</f>
        <v>11343756000150</v>
      </c>
      <c r="E91" s="5" t="str">
        <f>'[1]TCE - ANEXO IV - Preencher'!G100</f>
        <v>JL GRUPOS GERADORES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2793</v>
      </c>
      <c r="I91" s="6">
        <f>IF('[1]TCE - ANEXO IV - Preencher'!K100="","",'[1]TCE - ANEXO IV - Preencher'!K100)</f>
        <v>44238</v>
      </c>
      <c r="J91" s="5" t="str">
        <f>'[1]TCE - ANEXO IV - Preencher'!L100</f>
        <v>WTLW70921</v>
      </c>
      <c r="K91" s="5" t="str">
        <f>IF(F91="B",LEFT('[1]TCE - ANEXO IV - Preencher'!M100,2),IF(F91="S",LEFT('[1]TCE - ANEXO IV - Preencher'!M100,7),IF('[1]TCE - ANEXO IV - Preencher'!H100="","")))</f>
        <v>260345</v>
      </c>
      <c r="L91" s="7">
        <f>'[1]TCE - ANEXO IV - Preencher'!N100</f>
        <v>250</v>
      </c>
    </row>
    <row r="92" spans="1:12" s="8" customFormat="1" ht="19.5" customHeight="1" x14ac:dyDescent="0.2">
      <c r="A92" s="3">
        <f>IFERROR(VLOOKUP(B92,'[1]DADOS (OCULTAR)'!$P$3:$R$56,3,0),"")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5.19 - Serviços Gráficos, de Encadernação e de Emolduração</v>
      </c>
      <c r="D92" s="3">
        <f>'[1]TCE - ANEXO IV - Preencher'!F101</f>
        <v>11529142000167</v>
      </c>
      <c r="E92" s="5" t="str">
        <f>'[1]TCE - ANEXO IV - Preencher'!G101</f>
        <v>MARILI CRISTINA DE FRANCA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166</v>
      </c>
      <c r="I92" s="6">
        <f>IF('[1]TCE - ANEXO IV - Preencher'!K101="","",'[1]TCE - ANEXO IV - Preencher'!K101)</f>
        <v>44207</v>
      </c>
      <c r="J92" s="5" t="str">
        <f>'[1]TCE - ANEXO IV - Preencher'!L101</f>
        <v>CQGG67200</v>
      </c>
      <c r="K92" s="5" t="str">
        <f>IF(F92="B",LEFT('[1]TCE - ANEXO IV - Preencher'!M101,2),IF(F92="S",LEFT('[1]TCE - ANEXO IV - Preencher'!M101,7),IF('[1]TCE - ANEXO IV - Preencher'!H101="","")))</f>
        <v>260790</v>
      </c>
      <c r="L92" s="7">
        <f>'[1]TCE - ANEXO IV - Preencher'!N101</f>
        <v>120</v>
      </c>
    </row>
    <row r="93" spans="1:12" s="8" customFormat="1" ht="19.5" customHeight="1" x14ac:dyDescent="0.2">
      <c r="A93" s="3">
        <f>IFERROR(VLOOKUP(B93,'[1]DADOS (OCULTAR)'!$P$3:$R$56,3,0),"")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1.99 - Outras Despesas com Pessoal</v>
      </c>
      <c r="D93" s="3">
        <f>'[1]TCE - ANEXO IV - Preencher'!F102</f>
        <v>2102498000129</v>
      </c>
      <c r="E93" s="5" t="str">
        <f>'[1]TCE - ANEXO IV - Preencher'!G102</f>
        <v>METROPOLITAN LIFE SEG PREV PRIVADA AS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44197</v>
      </c>
      <c r="I93" s="6">
        <f>IF('[1]TCE - ANEXO IV - Preencher'!K102="","",'[1]TCE - ANEXO IV - Preencher'!K102)</f>
        <v>44246</v>
      </c>
      <c r="J93" s="5" t="str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617.84</v>
      </c>
    </row>
    <row r="94" spans="1:12" s="8" customFormat="1" ht="19.5" customHeight="1" x14ac:dyDescent="0.2">
      <c r="A94" s="3">
        <f>IFERROR(VLOOKUP(B94,'[1]DADOS (OCULTAR)'!$P$3:$R$56,3,0),"")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5.10 - Detetização/Tratamento de Resíduos e Afins</v>
      </c>
      <c r="D94" s="3">
        <f>'[1]TCE - ANEXO IV - Preencher'!F103</f>
        <v>11863530000180</v>
      </c>
      <c r="E94" s="5" t="str">
        <f>'[1]TCE - ANEXO IV - Preencher'!G103</f>
        <v>BRASCON GESTAO AMBIENTAL LTDA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64913</v>
      </c>
      <c r="I94" s="6">
        <f>IF('[1]TCE - ANEXO IV - Preencher'!K103="","",'[1]TCE - ANEXO IV - Preencher'!K103)</f>
        <v>44229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261130</v>
      </c>
      <c r="L94" s="7">
        <f>'[1]TCE - ANEXO IV - Preencher'!N103</f>
        <v>1461.58</v>
      </c>
    </row>
    <row r="95" spans="1:12" s="8" customFormat="1" ht="19.5" customHeight="1" x14ac:dyDescent="0.2">
      <c r="A95" s="3">
        <f>IFERROR(VLOOKUP(B95,'[1]DADOS (OCULTAR)'!$P$3:$R$56,3,0),"")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5.12 - Energia Elétrica</v>
      </c>
      <c r="D95" s="3">
        <f>'[1]TCE - ANEXO IV - Preencher'!F104</f>
        <v>10835932000108</v>
      </c>
      <c r="E95" s="5" t="str">
        <f>'[1]TCE - ANEXO IV - Preencher'!G104</f>
        <v>CELPE - COMPANHIA ENERGETICA DE PERNAMBUCO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142616792</v>
      </c>
      <c r="I95" s="6">
        <f>IF('[1]TCE - ANEXO IV - Preencher'!K104="","",'[1]TCE - ANEXO IV - Preencher'!K104)</f>
        <v>44231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261130</v>
      </c>
      <c r="L95" s="7">
        <f>'[1]TCE - ANEXO IV - Preencher'!N104</f>
        <v>19150.86</v>
      </c>
    </row>
    <row r="96" spans="1:12" s="8" customFormat="1" ht="19.5" customHeight="1" x14ac:dyDescent="0.2">
      <c r="A96" s="3">
        <f>IFERROR(VLOOKUP(B96,'[1]DADOS (OCULTAR)'!$P$3:$R$56,3,0),"")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5.1 - Locação de Equipamentos Médicos-Hospitalares</v>
      </c>
      <c r="D96" s="3">
        <f>'[1]TCE - ANEXO IV - Preencher'!F105</f>
        <v>331788002405</v>
      </c>
      <c r="E96" s="5" t="str">
        <f>'[1]TCE - ANEXO IV - Preencher'!G105</f>
        <v>AIR LIQUIDE BRASIL LTDA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41009</v>
      </c>
      <c r="I96" s="6">
        <f>IF('[1]TCE - ANEXO IV - Preencher'!K105="","",'[1]TCE - ANEXO IV - Preencher'!K105)</f>
        <v>44225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2602902</v>
      </c>
      <c r="L96" s="7">
        <f>'[1]TCE - ANEXO IV - Preencher'!N105</f>
        <v>2715.57</v>
      </c>
    </row>
    <row r="97" spans="1:12" s="8" customFormat="1" ht="19.5" customHeight="1" x14ac:dyDescent="0.2">
      <c r="A97" s="3">
        <f>IFERROR(VLOOKUP(B97,'[1]DADOS (OCULTAR)'!$P$3:$R$56,3,0),"")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5.5 - Reparo e Manutenção de Máquinas e Equipamentos</v>
      </c>
      <c r="D97" s="3">
        <f>'[1]TCE - ANEXO IV - Preencher'!F106</f>
        <v>12486871000146</v>
      </c>
      <c r="E97" s="5" t="str">
        <f>'[1]TCE - ANEXO IV - Preencher'!G106</f>
        <v>ROBSON MATOS DE ALBUQUERQUE ME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769</v>
      </c>
      <c r="I97" s="6">
        <f>IF('[1]TCE - ANEXO IV - Preencher'!K106="","",'[1]TCE - ANEXO IV - Preencher'!K106)</f>
        <v>44204</v>
      </c>
      <c r="J97" s="5" t="str">
        <f>'[1]TCE - ANEXO IV - Preencher'!L106</f>
        <v>NJWX69313</v>
      </c>
      <c r="K97" s="5" t="str">
        <f>IF(F97="B",LEFT('[1]TCE - ANEXO IV - Preencher'!M106,2),IF(F97="S",LEFT('[1]TCE - ANEXO IV - Preencher'!M106,7),IF('[1]TCE - ANEXO IV - Preencher'!H106="","")))</f>
        <v>261070</v>
      </c>
      <c r="L97" s="7">
        <f>'[1]TCE - ANEXO IV - Preencher'!N106</f>
        <v>1200</v>
      </c>
    </row>
    <row r="98" spans="1:12" s="8" customFormat="1" ht="19.5" customHeight="1" x14ac:dyDescent="0.2">
      <c r="A98" s="3">
        <f>IFERROR(VLOOKUP(B98,'[1]DADOS (OCULTAR)'!$P$3:$R$56,3,0),"")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5.99 - Outros Serviços de Terceiros Pessoa Jurídica</v>
      </c>
      <c r="D98" s="3">
        <f>'[1]TCE - ANEXO IV - Preencher'!F107</f>
        <v>13409775000329</v>
      </c>
      <c r="E98" s="5" t="str">
        <f>'[1]TCE - ANEXO IV - Preencher'!G107</f>
        <v>LINUS LOG LTDA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1001</v>
      </c>
      <c r="I98" s="6">
        <f>IF('[1]TCE - ANEXO IV - Preencher'!K107="","",'[1]TCE - ANEXO IV - Preencher'!K107)</f>
        <v>44229</v>
      </c>
      <c r="J98" s="5" t="str">
        <f>'[1]TCE - ANEXO IV - Preencher'!L107</f>
        <v>CMHW09415</v>
      </c>
      <c r="K98" s="5" t="str">
        <f>IF(F98="B",LEFT('[1]TCE - ANEXO IV - Preencher'!M107,2),IF(F98="S",LEFT('[1]TCE - ANEXO IV - Preencher'!M107,7),IF('[1]TCE - ANEXO IV - Preencher'!H107="","")))</f>
        <v>260790</v>
      </c>
      <c r="L98" s="7">
        <f>'[1]TCE - ANEXO IV - Preencher'!N107</f>
        <v>1771.99</v>
      </c>
    </row>
    <row r="99" spans="1:12" s="8" customFormat="1" ht="19.5" customHeight="1" x14ac:dyDescent="0.2">
      <c r="A99" s="3">
        <f>IFERROR(VLOOKUP(B99,'[1]DADOS (OCULTAR)'!$P$3:$R$56,3,0),"")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5.99 - Outros Serviços de Terceiros Pessoa Jurídica</v>
      </c>
      <c r="D99" s="3">
        <f>'[1]TCE - ANEXO IV - Preencher'!F108</f>
        <v>13409775000329</v>
      </c>
      <c r="E99" s="5" t="str">
        <f>'[1]TCE - ANEXO IV - Preencher'!G108</f>
        <v>LINUS LOG LTDA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1002</v>
      </c>
      <c r="I99" s="6">
        <f>IF('[1]TCE - ANEXO IV - Preencher'!K108="","",'[1]TCE - ANEXO IV - Preencher'!K108)</f>
        <v>44229</v>
      </c>
      <c r="J99" s="5" t="str">
        <f>'[1]TCE - ANEXO IV - Preencher'!L108</f>
        <v>KSRF97423</v>
      </c>
      <c r="K99" s="5" t="str">
        <f>IF(F99="B",LEFT('[1]TCE - ANEXO IV - Preencher'!M108,2),IF(F99="S",LEFT('[1]TCE - ANEXO IV - Preencher'!M108,7),IF('[1]TCE - ANEXO IV - Preencher'!H108="","")))</f>
        <v>260790</v>
      </c>
      <c r="L99" s="7">
        <f>'[1]TCE - ANEXO IV - Preencher'!N108</f>
        <v>249.31</v>
      </c>
    </row>
    <row r="100" spans="1:12" s="8" customFormat="1" ht="19.5" customHeight="1" x14ac:dyDescent="0.2">
      <c r="A100" s="3">
        <f>IFERROR(VLOOKUP(B100,'[1]DADOS (OCULTAR)'!$P$3:$R$56,3,0),"")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5.3 - Locação de Máquinas e Equipamentos</v>
      </c>
      <c r="D100" s="3">
        <f>'[1]TCE - ANEXO IV - Preencher'!F109</f>
        <v>14543772000184</v>
      </c>
      <c r="E100" s="5" t="str">
        <f>'[1]TCE - ANEXO IV - Preencher'!G109</f>
        <v>BRAVO LOCACAO DE MAQ E EQUIPAMENTOS LTDA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6042</v>
      </c>
      <c r="I100" s="6">
        <f>IF('[1]TCE - ANEXO IV - Preencher'!K109="","",'[1]TCE - ANEXO IV - Preencher'!K109)</f>
        <v>44228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260790</v>
      </c>
      <c r="L100" s="7">
        <f>'[1]TCE - ANEXO IV - Preencher'!N109</f>
        <v>800</v>
      </c>
    </row>
    <row r="101" spans="1:12" s="8" customFormat="1" ht="19.5" customHeight="1" x14ac:dyDescent="0.2">
      <c r="A101" s="3">
        <f>IFERROR(VLOOKUP(B101,'[1]DADOS (OCULTAR)'!$P$3:$R$56,3,0),"")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5.8 - Locação de Veículos Automotores</v>
      </c>
      <c r="D101" s="3">
        <f>'[1]TCE - ANEXO IV - Preencher'!F110</f>
        <v>17863255000180</v>
      </c>
      <c r="E101" s="5" t="str">
        <f>'[1]TCE - ANEXO IV - Preencher'!G110</f>
        <v>FLAVIA ALVES DE SOUSA ME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2689</v>
      </c>
      <c r="I101" s="6">
        <f>IF('[1]TCE - ANEXO IV - Preencher'!K110="","",'[1]TCE - ANEXO IV - Preencher'!K110)</f>
        <v>44237</v>
      </c>
      <c r="J101" s="5">
        <f>'[1]TCE - ANEXO IV - Preencher'!L110</f>
        <v>226547306</v>
      </c>
      <c r="K101" s="5" t="str">
        <f>IF(F101="B",LEFT('[1]TCE - ANEXO IV - Preencher'!M110,2),IF(F101="S",LEFT('[1]TCE - ANEXO IV - Preencher'!M110,7),IF('[1]TCE - ANEXO IV - Preencher'!H110="","")))</f>
        <v>261110</v>
      </c>
      <c r="L101" s="7">
        <f>'[1]TCE - ANEXO IV - Preencher'!N110</f>
        <v>21700</v>
      </c>
    </row>
    <row r="102" spans="1:12" s="8" customFormat="1" ht="19.5" customHeight="1" x14ac:dyDescent="0.2">
      <c r="A102" s="3">
        <f>IFERROR(VLOOKUP(B102,'[1]DADOS (OCULTAR)'!$P$3:$R$56,3,0),"")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5.2 - Serviços Técnicos Profissionais</v>
      </c>
      <c r="D102" s="3">
        <f>'[1]TCE - ANEXO IV - Preencher'!F111</f>
        <v>18835749000114</v>
      </c>
      <c r="E102" s="5" t="str">
        <f>'[1]TCE - ANEXO IV - Preencher'!G111</f>
        <v>JMED SERVICOS MEDICOS LTDA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225</v>
      </c>
      <c r="I102" s="6">
        <f>IF('[1]TCE - ANEXO IV - Preencher'!K111="","",'[1]TCE - ANEXO IV - Preencher'!K111)</f>
        <v>44235</v>
      </c>
      <c r="J102" s="5" t="str">
        <f>'[1]TCE - ANEXO IV - Preencher'!L111</f>
        <v>OQIW33284</v>
      </c>
      <c r="K102" s="5" t="str">
        <f>IF(F102="B",LEFT('[1]TCE - ANEXO IV - Preencher'!M111,2),IF(F102="S",LEFT('[1]TCE - ANEXO IV - Preencher'!M111,7),IF('[1]TCE - ANEXO IV - Preencher'!H111="","")))</f>
        <v>261160</v>
      </c>
      <c r="L102" s="7">
        <f>'[1]TCE - ANEXO IV - Preencher'!N111</f>
        <v>3500</v>
      </c>
    </row>
    <row r="103" spans="1:12" s="8" customFormat="1" ht="19.5" customHeight="1" x14ac:dyDescent="0.2">
      <c r="A103" s="3">
        <f>IFERROR(VLOOKUP(B103,'[1]DADOS (OCULTAR)'!$P$3:$R$56,3,0),"")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5.6 - Reparo e Manutanção de Veículos</v>
      </c>
      <c r="D103" s="3">
        <f>'[1]TCE - ANEXO IV - Preencher'!F112</f>
        <v>21039895000148</v>
      </c>
      <c r="E103" s="5" t="str">
        <f>'[1]TCE - ANEXO IV - Preencher'!G112</f>
        <v>JORGE LUIZ DA SILVA JUNIOR OFICINA ME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1134</v>
      </c>
      <c r="I103" s="6">
        <f>IF('[1]TCE - ANEXO IV - Preencher'!K112="","",'[1]TCE - ANEXO IV - Preencher'!K112)</f>
        <v>44203</v>
      </c>
      <c r="J103" s="5" t="str">
        <f>'[1]TCE - ANEXO IV - Preencher'!L112</f>
        <v>IJAO07670</v>
      </c>
      <c r="K103" s="5" t="str">
        <f>IF(F103="B",LEFT('[1]TCE - ANEXO IV - Preencher'!M112,2),IF(F103="S",LEFT('[1]TCE - ANEXO IV - Preencher'!M112,7),IF('[1]TCE - ANEXO IV - Preencher'!H112="","")))</f>
        <v>260790</v>
      </c>
      <c r="L103" s="7">
        <f>'[1]TCE - ANEXO IV - Preencher'!N112</f>
        <v>140</v>
      </c>
    </row>
    <row r="104" spans="1:12" s="8" customFormat="1" ht="19.5" customHeight="1" x14ac:dyDescent="0.2">
      <c r="A104" s="3">
        <f>IFERROR(VLOOKUP(B104,'[1]DADOS (OCULTAR)'!$P$3:$R$56,3,0),"")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5.4 - Reparo e Manutenção de Bens Imóveis</v>
      </c>
      <c r="D104" s="3">
        <f>'[1]TCE - ANEXO IV - Preencher'!F113</f>
        <v>23921113000125</v>
      </c>
      <c r="E104" s="5" t="str">
        <f>'[1]TCE - ANEXO IV - Preencher'!G113</f>
        <v>DA TERRA PAISAGISMO JARDINAGEM LTDA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2464</v>
      </c>
      <c r="I104" s="6">
        <f>IF('[1]TCE - ANEXO IV - Preencher'!K113="","",'[1]TCE - ANEXO IV - Preencher'!K113)</f>
        <v>44222</v>
      </c>
      <c r="J104" s="5" t="str">
        <f>'[1]TCE - ANEXO IV - Preencher'!L113</f>
        <v>HIHG-SKWH</v>
      </c>
      <c r="K104" s="5" t="str">
        <f>IF(F104="B",LEFT('[1]TCE - ANEXO IV - Preencher'!M113,2),IF(F104="S",LEFT('[1]TCE - ANEXO IV - Preencher'!M113,7),IF('[1]TCE - ANEXO IV - Preencher'!H113="","")))</f>
        <v>261160</v>
      </c>
      <c r="L104" s="7">
        <f>'[1]TCE - ANEXO IV - Preencher'!N113</f>
        <v>661</v>
      </c>
    </row>
    <row r="105" spans="1:12" s="8" customFormat="1" ht="19.5" customHeight="1" x14ac:dyDescent="0.2">
      <c r="A105" s="3">
        <f>IFERROR(VLOOKUP(B105,'[1]DADOS (OCULTAR)'!$P$3:$R$56,3,0),"")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5.5 - Reparo e Manutenção de Máquinas e Equipamentos</v>
      </c>
      <c r="D105" s="3">
        <f>'[1]TCE - ANEXO IV - Preencher'!F114</f>
        <v>24380578002041</v>
      </c>
      <c r="E105" s="5" t="str">
        <f>'[1]TCE - ANEXO IV - Preencher'!G114</f>
        <v>WHITE MARTINS GASES IND. DO NE S.A.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10424</v>
      </c>
      <c r="I105" s="6">
        <f>IF('[1]TCE - ANEXO IV - Preencher'!K114="","",'[1]TCE - ANEXO IV - Preencher'!K114)</f>
        <v>44222</v>
      </c>
      <c r="J105" s="5" t="str">
        <f>'[1]TCE - ANEXO IV - Preencher'!L114</f>
        <v>VQAA65257</v>
      </c>
      <c r="K105" s="5" t="str">
        <f>IF(F105="B",LEFT('[1]TCE - ANEXO IV - Preencher'!M114,2),IF(F105="S",LEFT('[1]TCE - ANEXO IV - Preencher'!M114,7),IF('[1]TCE - ANEXO IV - Preencher'!H114="","")))</f>
        <v>260790</v>
      </c>
      <c r="L105" s="7">
        <f>'[1]TCE - ANEXO IV - Preencher'!N114</f>
        <v>459.3</v>
      </c>
    </row>
    <row r="106" spans="1:12" s="8" customFormat="1" ht="19.5" customHeight="1" x14ac:dyDescent="0.2">
      <c r="A106" s="3">
        <f>IFERROR(VLOOKUP(B106,'[1]DADOS (OCULTAR)'!$P$3:$R$56,3,0),"")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5.1 - Locação de Equipamentos Médicos-Hospitalares</v>
      </c>
      <c r="D106" s="3">
        <f>'[1]TCE - ANEXO IV - Preencher'!F115</f>
        <v>24380578002041</v>
      </c>
      <c r="E106" s="5" t="str">
        <f>'[1]TCE - ANEXO IV - Preencher'!G115</f>
        <v>WHITE MARTINS GASES IND. DO NE S.A.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130175</v>
      </c>
      <c r="I106" s="6">
        <f>IF('[1]TCE - ANEXO IV - Preencher'!K115="","",'[1]TCE - ANEXO IV - Preencher'!K115)</f>
        <v>44205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260790</v>
      </c>
      <c r="L106" s="7">
        <f>'[1]TCE - ANEXO IV - Preencher'!N115</f>
        <v>589.35</v>
      </c>
    </row>
    <row r="107" spans="1:12" s="8" customFormat="1" ht="19.5" customHeight="1" x14ac:dyDescent="0.2">
      <c r="A107" s="3">
        <f>IFERROR(VLOOKUP(B107,'[1]DADOS (OCULTAR)'!$P$3:$R$56,3,0),"")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1.99 - Outras Despesas com Pessoal</v>
      </c>
      <c r="D107" s="3">
        <f>'[1]TCE - ANEXO IV - Preencher'!F116</f>
        <v>9759606000180</v>
      </c>
      <c r="E107" s="5" t="str">
        <f>'[1]TCE - ANEXO IV - Preencher'!G116</f>
        <v>SIND DAS EMP DE TRANSP DE PASSAGEM DO EST DE PE</v>
      </c>
      <c r="F107" s="5" t="str">
        <f>'[1]TCE - ANEXO IV - Preencher'!H116</f>
        <v>B</v>
      </c>
      <c r="G107" s="5" t="str">
        <f>'[1]TCE - ANEXO IV - Preencher'!I116</f>
        <v>N</v>
      </c>
      <c r="H107" s="5">
        <f>'[1]TCE - ANEXO IV - Preencher'!J116</f>
        <v>7253046</v>
      </c>
      <c r="I107" s="6">
        <f>IF('[1]TCE - ANEXO IV - Preencher'!K116="","",'[1]TCE - ANEXO IV - Preencher'!K116)</f>
        <v>44193</v>
      </c>
      <c r="J107" s="5" t="str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13099.14</v>
      </c>
    </row>
    <row r="108" spans="1:12" s="8" customFormat="1" ht="19.5" customHeight="1" x14ac:dyDescent="0.2">
      <c r="A108" s="3">
        <f>IFERROR(VLOOKUP(B108,'[1]DADOS (OCULTAR)'!$P$3:$R$56,3,0),"")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1.99 - Outras Despesas com Pessoal</v>
      </c>
      <c r="D108" s="3">
        <f>'[1]TCE - ANEXO IV - Preencher'!F117</f>
        <v>9759606000180</v>
      </c>
      <c r="E108" s="5" t="str">
        <f>'[1]TCE - ANEXO IV - Preencher'!G117</f>
        <v>SIND DAS EMP DE TRANSP DE PASSAGEM DO EST DE PE</v>
      </c>
      <c r="F108" s="5" t="str">
        <f>'[1]TCE - ANEXO IV - Preencher'!H117</f>
        <v>B</v>
      </c>
      <c r="G108" s="5" t="str">
        <f>'[1]TCE - ANEXO IV - Preencher'!I117</f>
        <v>N</v>
      </c>
      <c r="H108" s="5">
        <f>'[1]TCE - ANEXO IV - Preencher'!J117</f>
        <v>7252988</v>
      </c>
      <c r="I108" s="6">
        <f>IF('[1]TCE - ANEXO IV - Preencher'!K117="","",'[1]TCE - ANEXO IV - Preencher'!K117)</f>
        <v>44193</v>
      </c>
      <c r="J108" s="5" t="str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750.45</v>
      </c>
    </row>
    <row r="109" spans="1:12" s="8" customFormat="1" ht="19.5" customHeight="1" x14ac:dyDescent="0.2">
      <c r="A109" s="3">
        <f>IFERROR(VLOOKUP(B109,'[1]DADOS (OCULTAR)'!$P$3:$R$56,3,0),"")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5.17 - Manutenção de Software, Certificação Digital e Microfilmagem</v>
      </c>
      <c r="D109" s="3">
        <f>'[1]TCE - ANEXO IV - Preencher'!F118</f>
        <v>53113791001285</v>
      </c>
      <c r="E109" s="5" t="str">
        <f>'[1]TCE - ANEXO IV - Preencher'!G118</f>
        <v>TOTVS BELO HORIZONTE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44197</v>
      </c>
      <c r="I109" s="6">
        <f>IF('[1]TCE - ANEXO IV - Preencher'!K118="","",'[1]TCE - ANEXO IV - Preencher'!K118)</f>
        <v>44202</v>
      </c>
      <c r="J109" s="5" t="str">
        <f>'[1]TCE - ANEXO IV - Preencher'!L118</f>
        <v>6df265b0</v>
      </c>
      <c r="K109" s="5" t="str">
        <f>IF(F109="B",LEFT('[1]TCE - ANEXO IV - Preencher'!M118,2),IF(F109="S",LEFT('[1]TCE - ANEXO IV - Preencher'!M118,7),IF('[1]TCE - ANEXO IV - Preencher'!H118="","")))</f>
        <v>310620</v>
      </c>
      <c r="L109" s="7">
        <f>'[1]TCE - ANEXO IV - Preencher'!N118</f>
        <v>93.51</v>
      </c>
    </row>
    <row r="110" spans="1:12" s="8" customFormat="1" ht="19.5" customHeight="1" x14ac:dyDescent="0.2">
      <c r="A110" s="3">
        <f>IFERROR(VLOOKUP(B110,'[1]DADOS (OCULTAR)'!$P$3:$R$56,3,0),"")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5.17 - Manutenção de Software, Certificação Digital e Microfilmagem</v>
      </c>
      <c r="D110" s="3">
        <f>'[1]TCE - ANEXO IV - Preencher'!F119</f>
        <v>53113791001285</v>
      </c>
      <c r="E110" s="5" t="str">
        <f>'[1]TCE - ANEXO IV - Preencher'!G119</f>
        <v>TOTVS BELO HORIZONTE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976</v>
      </c>
      <c r="I110" s="6">
        <f>IF('[1]TCE - ANEXO IV - Preencher'!K119="","",'[1]TCE - ANEXO IV - Preencher'!K119)</f>
        <v>44202</v>
      </c>
      <c r="J110" s="5" t="str">
        <f>'[1]TCE - ANEXO IV - Preencher'!L119</f>
        <v>a0ed574e</v>
      </c>
      <c r="K110" s="5" t="str">
        <f>IF(F110="B",LEFT('[1]TCE - ANEXO IV - Preencher'!M119,2),IF(F110="S",LEFT('[1]TCE - ANEXO IV - Preencher'!M119,7),IF('[1]TCE - ANEXO IV - Preencher'!H119="","")))</f>
        <v>310620</v>
      </c>
      <c r="L110" s="7">
        <f>'[1]TCE - ANEXO IV - Preencher'!N119</f>
        <v>657.71</v>
      </c>
    </row>
    <row r="111" spans="1:12" s="8" customFormat="1" ht="19.5" customHeight="1" x14ac:dyDescent="0.2">
      <c r="A111" s="3">
        <f>IFERROR(VLOOKUP(B111,'[1]DADOS (OCULTAR)'!$P$3:$R$56,3,0),"")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5.17 - Manutenção de Software, Certificação Digital e Microfilmagem</v>
      </c>
      <c r="D111" s="3">
        <f>'[1]TCE - ANEXO IV - Preencher'!F120</f>
        <v>92306257000607</v>
      </c>
      <c r="E111" s="5" t="str">
        <f>'[1]TCE - ANEXO IV - Preencher'!G120</f>
        <v>MV INFORMATICA NORDESTE LTDA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19579</v>
      </c>
      <c r="I111" s="6">
        <f>IF('[1]TCE - ANEXO IV - Preencher'!K120="","",'[1]TCE - ANEXO IV - Preencher'!K120)</f>
        <v>44204</v>
      </c>
      <c r="J111" s="5" t="str">
        <f>'[1]TCE - ANEXO IV - Preencher'!L120</f>
        <v>Y64D-RCEN</v>
      </c>
      <c r="K111" s="5" t="str">
        <f>IF(F111="B",LEFT('[1]TCE - ANEXO IV - Preencher'!M120,2),IF(F111="S",LEFT('[1]TCE - ANEXO IV - Preencher'!M120,7),IF('[1]TCE - ANEXO IV - Preencher'!H120="","")))</f>
        <v>260230</v>
      </c>
      <c r="L111" s="7">
        <f>'[1]TCE - ANEXO IV - Preencher'!N120</f>
        <v>11400.55</v>
      </c>
    </row>
    <row r="112" spans="1:12" s="8" customFormat="1" ht="19.5" customHeight="1" x14ac:dyDescent="0.2">
      <c r="A112" s="3">
        <f>IFERROR(VLOOKUP(B112,'[1]DADOS (OCULTAR)'!$P$3:$R$56,3,0),"")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 xml:space="preserve">5.25 - Serviços Bancários </v>
      </c>
      <c r="D112" s="3">
        <f>'[1]TCE - ANEXO IV - Preencher'!F121</f>
        <v>60746948000112</v>
      </c>
      <c r="E112" s="5" t="str">
        <f>'[1]TCE - ANEXO IV - Preencher'!G121</f>
        <v>BRADESCO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44166</v>
      </c>
      <c r="I112" s="6">
        <f>IF('[1]TCE - ANEXO IV - Preencher'!K121="","",'[1]TCE - ANEXO IV - Preencher'!K121)</f>
        <v>44196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2607901</v>
      </c>
      <c r="L112" s="7">
        <f>'[1]TCE - ANEXO IV - Preencher'!N121</f>
        <v>0</v>
      </c>
    </row>
    <row r="113" spans="1:12" s="8" customFormat="1" ht="19.5" customHeight="1" x14ac:dyDescent="0.2">
      <c r="A113" s="3">
        <f>IFERROR(VLOOKUP(B113,'[1]DADOS (OCULTAR)'!$P$3:$R$56,3,0),"")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 xml:space="preserve">5.25 - Serviços Bancários </v>
      </c>
      <c r="D113" s="3">
        <f>'[1]TCE - ANEXO IV - Preencher'!F122</f>
        <v>360305301570</v>
      </c>
      <c r="E113" s="5" t="str">
        <f>'[1]TCE - ANEXO IV - Preencher'!G122</f>
        <v>CEF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44166</v>
      </c>
      <c r="I113" s="6">
        <f>IF('[1]TCE - ANEXO IV - Preencher'!K122="","",'[1]TCE - ANEXO IV - Preencher'!K122)</f>
        <v>44196</v>
      </c>
      <c r="J113" s="5" t="str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2607901</v>
      </c>
      <c r="L113" s="7">
        <f>'[1]TCE - ANEXO IV - Preencher'!N122</f>
        <v>0</v>
      </c>
    </row>
    <row r="114" spans="1:12" s="8" customFormat="1" ht="19.5" customHeight="1" x14ac:dyDescent="0.2">
      <c r="A114" s="3">
        <f>IFERROR(VLOOKUP(B114,'[1]DADOS (OCULTAR)'!$P$3:$R$56,3,0),"")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 xml:space="preserve">5.25 - Serviços Bancários </v>
      </c>
      <c r="D114" s="3">
        <f>'[1]TCE - ANEXO IV - Preencher'!F123</f>
        <v>60746948000112</v>
      </c>
      <c r="E114" s="5" t="str">
        <f>'[1]TCE - ANEXO IV - Preencher'!G123</f>
        <v>BRADESCO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44166</v>
      </c>
      <c r="I114" s="6">
        <f>IF('[1]TCE - ANEXO IV - Preencher'!K123="","",'[1]TCE - ANEXO IV - Preencher'!K123)</f>
        <v>44196</v>
      </c>
      <c r="J114" s="5" t="str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0</v>
      </c>
    </row>
    <row r="115" spans="1:12" s="8" customFormat="1" ht="19.5" customHeight="1" x14ac:dyDescent="0.2">
      <c r="A115" s="3">
        <f>IFERROR(VLOOKUP(B115,'[1]DADOS (OCULTAR)'!$P$3:$R$56,3,0),"")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5.99 - Outros Serviços de Terceiros Pessoa Jurídica</v>
      </c>
      <c r="D115" s="3">
        <f>'[1]TCE - ANEXO IV - Preencher'!F124</f>
        <v>9039744000941</v>
      </c>
      <c r="E115" s="5" t="str">
        <f>'[1]TCE - ANEXO IV - Preencher'!G124</f>
        <v>JUROS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44166</v>
      </c>
      <c r="I115" s="6">
        <f>IF('[1]TCE - ANEXO IV - Preencher'!K124="","",'[1]TCE - ANEXO IV - Preencher'!K124)</f>
        <v>44196</v>
      </c>
      <c r="J115" s="5" t="str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2607901</v>
      </c>
      <c r="L115" s="7">
        <f>'[1]TCE - ANEXO IV - Preencher'!N124</f>
        <v>0</v>
      </c>
    </row>
    <row r="116" spans="1:12" s="8" customFormat="1" ht="19.5" customHeight="1" x14ac:dyDescent="0.2">
      <c r="A116" s="3">
        <f>IFERROR(VLOOKUP(B116,'[1]DADOS (OCULTAR)'!$P$3:$R$56,3,0),"")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 xml:space="preserve">5.21 - Seguros em geral </v>
      </c>
      <c r="D116" s="3">
        <f>'[1]TCE - ANEXO IV - Preencher'!F125</f>
        <v>33054826000192</v>
      </c>
      <c r="E116" s="5" t="str">
        <f>'[1]TCE - ANEXO IV - Preencher'!G125</f>
        <v>COMPANHIA EXCELSIOR DE SEGUROS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81180018652</v>
      </c>
      <c r="I116" s="6">
        <f>IF('[1]TCE - ANEXO IV - Preencher'!K125="","",'[1]TCE - ANEXO IV - Preencher'!K125)</f>
        <v>44176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212.67</v>
      </c>
    </row>
    <row r="117" spans="1:12" s="8" customFormat="1" ht="19.5" customHeight="1" x14ac:dyDescent="0.2">
      <c r="A117" s="3">
        <f>IFERROR(VLOOKUP(B117,'[1]DADOS (OCULTAR)'!$P$3:$R$56,3,0),"")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 xml:space="preserve">5.21 - Seguros em geral </v>
      </c>
      <c r="D117" s="3">
        <f>'[1]TCE - ANEXO IV - Preencher'!F126</f>
        <v>61198164000160</v>
      </c>
      <c r="E117" s="5" t="str">
        <f>'[1]TCE - ANEXO IV - Preencher'!G126</f>
        <v>PORTO S COMP DE S GERAIS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12-4973305</v>
      </c>
      <c r="I117" s="6">
        <f>IF('[1]TCE - ANEXO IV - Preencher'!K126="","",'[1]TCE - ANEXO IV - Preencher'!K126)</f>
        <v>44162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490.43</v>
      </c>
    </row>
    <row r="118" spans="1:12" s="8" customFormat="1" ht="19.5" customHeight="1" x14ac:dyDescent="0.2">
      <c r="A118" s="3">
        <f>IFERROR(VLOOKUP(B118,'[1]DADOS (OCULTAR)'!$P$3:$R$56,3,0),"")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4.99 - Outros Serviços de Terceiros Pessoa Física</v>
      </c>
      <c r="D118" s="3">
        <f>'[1]TCE - ANEXO IV - Preencher'!F127</f>
        <v>2566224000190</v>
      </c>
      <c r="E118" s="5" t="str">
        <f>'[1]TCE - ANEXO IV - Preencher'!G127</f>
        <v>TRT 6A REGIAO PE - GUIA JUD  IRAQUITAN FRANCISCO DOS SANTOS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414-74.2017.5.06.0142</v>
      </c>
      <c r="I118" s="6">
        <f>IF('[1]TCE - ANEXO IV - Preencher'!K127="","",'[1]TCE - ANEXO IV - Preencher'!K127)</f>
        <v>44218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2607901</v>
      </c>
      <c r="L118" s="7">
        <f>'[1]TCE - ANEXO IV - Preencher'!N127</f>
        <v>2594</v>
      </c>
    </row>
    <row r="119" spans="1:12" s="8" customFormat="1" ht="19.5" customHeight="1" x14ac:dyDescent="0.2">
      <c r="A119" s="3">
        <f>IFERROR(VLOOKUP(B119,'[1]DADOS (OCULTAR)'!$P$3:$R$56,3,0),"")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5.99 - Outros Serviços de Terceiros Pessoa Jurídica</v>
      </c>
      <c r="D119" s="3">
        <f>'[1]TCE - ANEXO IV - Preencher'!F128</f>
        <v>11529142000167</v>
      </c>
      <c r="E119" s="5" t="str">
        <f>'[1]TCE - ANEXO IV - Preencher'!G128</f>
        <v>UBER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44219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5.04</v>
      </c>
    </row>
    <row r="120" spans="1:12" s="8" customFormat="1" ht="19.5" customHeight="1" x14ac:dyDescent="0.2">
      <c r="A120" s="3">
        <f>IFERROR(VLOOKUP(B120,'[1]DADOS (OCULTAR)'!$P$3:$R$56,3,0),"")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5.99 - Outros Serviços de Terceiros Pessoa Jurídica</v>
      </c>
      <c r="D120" s="3">
        <f>'[1]TCE - ANEXO IV - Preencher'!F129</f>
        <v>11529142000167</v>
      </c>
      <c r="E120" s="5" t="str">
        <f>'[1]TCE - ANEXO IV - Preencher'!G129</f>
        <v>UBER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44219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5.71</v>
      </c>
    </row>
    <row r="121" spans="1:12" s="8" customFormat="1" ht="19.5" customHeight="1" x14ac:dyDescent="0.2">
      <c r="A121" s="3">
        <f>IFERROR(VLOOKUP(B121,'[1]DADOS (OCULTAR)'!$P$3:$R$56,3,0),"")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5.99 - Outros Serviços de Terceiros Pessoa Jurídica</v>
      </c>
      <c r="D121" s="3">
        <f>'[1]TCE - ANEXO IV - Preencher'!F130</f>
        <v>11529142000167</v>
      </c>
      <c r="E121" s="5" t="str">
        <f>'[1]TCE - ANEXO IV - Preencher'!G130</f>
        <v>UBER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44222</v>
      </c>
      <c r="J121" s="5" t="str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2607901</v>
      </c>
      <c r="L121" s="7">
        <f>'[1]TCE - ANEXO IV - Preencher'!N130</f>
        <v>6.54</v>
      </c>
    </row>
    <row r="122" spans="1:12" s="8" customFormat="1" ht="19.5" customHeight="1" x14ac:dyDescent="0.2">
      <c r="A122" s="3">
        <f>IFERROR(VLOOKUP(B122,'[1]DADOS (OCULTAR)'!$P$3:$R$56,3,0),"")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5.99 - Outros Serviços de Terceiros Pessoa Jurídica</v>
      </c>
      <c r="D122" s="3">
        <f>'[1]TCE - ANEXO IV - Preencher'!F131</f>
        <v>34028316000294</v>
      </c>
      <c r="E122" s="5" t="str">
        <f>'[1]TCE - ANEXO IV - Preencher'!G131</f>
        <v>CORREIOS - EMP DE CORREIOS E TELEGRAFOS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44217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27.5</v>
      </c>
    </row>
    <row r="123" spans="1:12" s="8" customFormat="1" ht="19.5" customHeight="1" x14ac:dyDescent="0.2">
      <c r="A123" s="3">
        <f>IFERROR(VLOOKUP(B123,'[1]DADOS (OCULTAR)'!$P$3:$R$56,3,0),"")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5.99 - Outros Serviços de Terceiros Pessoa Jurídica</v>
      </c>
      <c r="D123" s="3">
        <f>'[1]TCE - ANEXO IV - Preencher'!F132</f>
        <v>34028316000294</v>
      </c>
      <c r="E123" s="5" t="str">
        <f>'[1]TCE - ANEXO IV - Preencher'!G132</f>
        <v>CORREIOS - EMP DE CORREIOS E TELEGRAFOS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44217</v>
      </c>
      <c r="J123" s="5" t="str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2607901</v>
      </c>
      <c r="L123" s="7">
        <f>'[1]TCE - ANEXO IV - Preencher'!N132</f>
        <v>27.5</v>
      </c>
    </row>
    <row r="124" spans="1:12" s="8" customFormat="1" ht="19.5" customHeight="1" x14ac:dyDescent="0.2">
      <c r="A124" s="3">
        <f>IFERROR(VLOOKUP(B124,'[1]DADOS (OCULTAR)'!$P$3:$R$56,3,0),"")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5.99 - Outros Serviços de Terceiros Pessoa Jurídica</v>
      </c>
      <c r="D124" s="3">
        <f>'[1]TCE - ANEXO IV - Preencher'!F133</f>
        <v>34028316000294</v>
      </c>
      <c r="E124" s="5" t="str">
        <f>'[1]TCE - ANEXO IV - Preencher'!G133</f>
        <v>CORREIOS - EMP DE CORREIOS E TELEGRAFOS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44221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27.5</v>
      </c>
    </row>
    <row r="125" spans="1:12" s="8" customFormat="1" ht="19.5" customHeight="1" x14ac:dyDescent="0.2">
      <c r="A125" s="3">
        <f>IFERROR(VLOOKUP(B125,'[1]DADOS (OCULTAR)'!$P$3:$R$56,3,0),"")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4.6 - Serviços de Profissionais de Saúde</v>
      </c>
      <c r="D125" s="3">
        <f>'[1]TCE - ANEXO IV - Preencher'!F134</f>
        <v>8822331494</v>
      </c>
      <c r="E125" s="5" t="str">
        <f>'[1]TCE - ANEXO IV - Preencher'!G134</f>
        <v>VITORIA ALEXANDRA DE QUEIROZ FREITAS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44228</v>
      </c>
      <c r="J125" s="5" t="str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1666.67</v>
      </c>
    </row>
    <row r="126" spans="1:12" s="8" customFormat="1" ht="19.5" customHeight="1" x14ac:dyDescent="0.2">
      <c r="A126" s="3">
        <f>IFERROR(VLOOKUP(B126,'[1]DADOS (OCULTAR)'!$P$3:$R$56,3,0),"")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4.6 - Serviços de Profissionais de Saúde</v>
      </c>
      <c r="D126" s="3">
        <f>'[1]TCE - ANEXO IV - Preencher'!F135</f>
        <v>4260275402</v>
      </c>
      <c r="E126" s="5" t="str">
        <f>'[1]TCE - ANEXO IV - Preencher'!G135</f>
        <v>ROSEVALDO ALVES JUNIOR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44228</v>
      </c>
      <c r="J126" s="5" t="str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6666.68</v>
      </c>
    </row>
    <row r="127" spans="1:12" s="8" customFormat="1" ht="19.5" customHeight="1" x14ac:dyDescent="0.2">
      <c r="A127" s="3">
        <f>IFERROR(VLOOKUP(B127,'[1]DADOS (OCULTAR)'!$P$3:$R$56,3,0),"")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4.6 - Serviços de Profissionais de Saúde</v>
      </c>
      <c r="D127" s="3">
        <f>'[1]TCE - ANEXO IV - Preencher'!F136</f>
        <v>10312752407</v>
      </c>
      <c r="E127" s="5" t="str">
        <f>'[1]TCE - ANEXO IV - Preencher'!G136</f>
        <v>RODRIGO CAVALCANTE COELHO BEZERRA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44228</v>
      </c>
      <c r="J127" s="5" t="str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2607901</v>
      </c>
      <c r="L127" s="7">
        <f>'[1]TCE - ANEXO IV - Preencher'!N136</f>
        <v>1533.33</v>
      </c>
    </row>
    <row r="128" spans="1:12" s="8" customFormat="1" ht="19.5" customHeight="1" x14ac:dyDescent="0.2">
      <c r="A128" s="3">
        <f>IFERROR(VLOOKUP(B128,'[1]DADOS (OCULTAR)'!$P$3:$R$56,3,0),"")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4.6 - Serviços de Profissionais de Saúde</v>
      </c>
      <c r="D128" s="3">
        <f>'[1]TCE - ANEXO IV - Preencher'!F137</f>
        <v>10279738412</v>
      </c>
      <c r="E128" s="5" t="str">
        <f>'[1]TCE - ANEXO IV - Preencher'!G137</f>
        <v>PATRICIA SUENNE SOUZA ARAUJO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44228</v>
      </c>
      <c r="J128" s="5" t="str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2280</v>
      </c>
    </row>
    <row r="129" spans="1:12" s="8" customFormat="1" ht="19.5" customHeight="1" x14ac:dyDescent="0.2">
      <c r="A129" s="3">
        <f>IFERROR(VLOOKUP(B129,'[1]DADOS (OCULTAR)'!$P$3:$R$56,3,0),"")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4.6 - Serviços de Profissionais de Saúde</v>
      </c>
      <c r="D129" s="3">
        <f>'[1]TCE - ANEXO IV - Preencher'!F138</f>
        <v>5254580429</v>
      </c>
      <c r="E129" s="5" t="str">
        <f>'[1]TCE - ANEXO IV - Preencher'!G138</f>
        <v>MATEUS MUNIS DE LIRA SÁ LEITÃO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44228</v>
      </c>
      <c r="J129" s="5" t="str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2607901</v>
      </c>
      <c r="L129" s="7">
        <f>'[1]TCE - ANEXO IV - Preencher'!N138</f>
        <v>4035</v>
      </c>
    </row>
    <row r="130" spans="1:12" s="8" customFormat="1" ht="19.5" customHeight="1" x14ac:dyDescent="0.2">
      <c r="A130" s="3">
        <f>IFERROR(VLOOKUP(B130,'[1]DADOS (OCULTAR)'!$P$3:$R$56,3,0),"")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4.6 - Serviços de Profissionais de Saúde</v>
      </c>
      <c r="D130" s="3">
        <f>'[1]TCE - ANEXO IV - Preencher'!F139</f>
        <v>11529298440</v>
      </c>
      <c r="E130" s="5" t="str">
        <f>'[1]TCE - ANEXO IV - Preencher'!G139</f>
        <v>MANUELA WANDERLEY CARNEIRO DE ALBUQUERQUE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44228</v>
      </c>
      <c r="J130" s="5" t="str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2607901</v>
      </c>
      <c r="L130" s="7">
        <f>'[1]TCE - ANEXO IV - Preencher'!N139</f>
        <v>8333.35</v>
      </c>
    </row>
    <row r="131" spans="1:12" s="8" customFormat="1" ht="19.5" customHeight="1" x14ac:dyDescent="0.2">
      <c r="A131" s="3">
        <f>IFERROR(VLOOKUP(B131,'[1]DADOS (OCULTAR)'!$P$3:$R$56,3,0),"")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4.6 - Serviços de Profissionais de Saúde</v>
      </c>
      <c r="D131" s="3">
        <f>'[1]TCE - ANEXO IV - Preencher'!F140</f>
        <v>10642526486</v>
      </c>
      <c r="E131" s="5" t="str">
        <f>'[1]TCE - ANEXO IV - Preencher'!G140</f>
        <v>LIVIA KARINE DOS SANTOS NEVES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44228</v>
      </c>
      <c r="J131" s="5" t="str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1666.67</v>
      </c>
    </row>
    <row r="132" spans="1:12" s="8" customFormat="1" ht="19.5" customHeight="1" x14ac:dyDescent="0.2">
      <c r="A132" s="3">
        <f>IFERROR(VLOOKUP(B132,'[1]DADOS (OCULTAR)'!$P$3:$R$56,3,0),"")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4.6 - Serviços de Profissionais de Saúde</v>
      </c>
      <c r="D132" s="3">
        <f>'[1]TCE - ANEXO IV - Preencher'!F141</f>
        <v>1818939320</v>
      </c>
      <c r="E132" s="5" t="str">
        <f>'[1]TCE - ANEXO IV - Preencher'!G141</f>
        <v>ÍCARO MOLIM DE SOUZA PEREIRA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44228</v>
      </c>
      <c r="J132" s="5" t="str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2607901</v>
      </c>
      <c r="L132" s="7">
        <f>'[1]TCE - ANEXO IV - Preencher'!N141</f>
        <v>2540</v>
      </c>
    </row>
    <row r="133" spans="1:12" s="8" customFormat="1" ht="19.5" customHeight="1" x14ac:dyDescent="0.2">
      <c r="A133" s="3">
        <f>IFERROR(VLOOKUP(B133,'[1]DADOS (OCULTAR)'!$P$3:$R$56,3,0),"")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4.6 - Serviços de Profissionais de Saúde</v>
      </c>
      <c r="D133" s="3">
        <f>'[1]TCE - ANEXO IV - Preencher'!F142</f>
        <v>5912918351</v>
      </c>
      <c r="E133" s="5" t="str">
        <f>'[1]TCE - ANEXO IV - Preencher'!G142</f>
        <v>HUDYSON OLIVEIRA ROCHA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44228</v>
      </c>
      <c r="J133" s="5" t="str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2540</v>
      </c>
    </row>
    <row r="134" spans="1:12" s="8" customFormat="1" ht="19.5" customHeight="1" x14ac:dyDescent="0.2">
      <c r="A134" s="3">
        <f>IFERROR(VLOOKUP(B134,'[1]DADOS (OCULTAR)'!$P$3:$R$56,3,0),"")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4.6 - Serviços de Profissionais de Saúde</v>
      </c>
      <c r="D134" s="3">
        <f>'[1]TCE - ANEXO IV - Preencher'!F143</f>
        <v>11237246440</v>
      </c>
      <c r="E134" s="5" t="str">
        <f>'[1]TCE - ANEXO IV - Preencher'!G143</f>
        <v>EVANDRO LOPES DE BARROS FILHO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44228</v>
      </c>
      <c r="J134" s="5" t="str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10000.02</v>
      </c>
    </row>
    <row r="135" spans="1:12" s="8" customFormat="1" ht="19.5" customHeight="1" x14ac:dyDescent="0.2">
      <c r="A135" s="3">
        <f>IFERROR(VLOOKUP(B135,'[1]DADOS (OCULTAR)'!$P$3:$R$56,3,0),"")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4.6 - Serviços de Profissionais de Saúde</v>
      </c>
      <c r="D135" s="3">
        <f>'[1]TCE - ANEXO IV - Preencher'!F144</f>
        <v>10809531402</v>
      </c>
      <c r="E135" s="5" t="str">
        <f>'[1]TCE - ANEXO IV - Preencher'!G144</f>
        <v>ERICK SALES BUCHEGGER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44228</v>
      </c>
      <c r="J135" s="5" t="str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2607901</v>
      </c>
      <c r="L135" s="7">
        <f>'[1]TCE - ANEXO IV - Preencher'!N144</f>
        <v>3065.65</v>
      </c>
    </row>
    <row r="136" spans="1:12" s="8" customFormat="1" ht="19.5" customHeight="1" x14ac:dyDescent="0.2">
      <c r="A136" s="3">
        <f>IFERROR(VLOOKUP(B136,'[1]DADOS (OCULTAR)'!$P$3:$R$56,3,0),"")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4.6 - Serviços de Profissionais de Saúde</v>
      </c>
      <c r="D136" s="3">
        <f>'[1]TCE - ANEXO IV - Preencher'!F145</f>
        <v>8804018429</v>
      </c>
      <c r="E136" s="5" t="str">
        <f>'[1]TCE - ANEXO IV - Preencher'!G145</f>
        <v>CARLA CATARINA DE ANDRADE FERREIRA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44228</v>
      </c>
      <c r="J136" s="5" t="str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2607901</v>
      </c>
      <c r="L136" s="7">
        <f>'[1]TCE - ANEXO IV - Preencher'!N145</f>
        <v>1666.67</v>
      </c>
    </row>
    <row r="137" spans="1:12" s="8" customFormat="1" ht="19.5" customHeight="1" x14ac:dyDescent="0.2">
      <c r="A137" s="3">
        <f>IFERROR(VLOOKUP(B137,'[1]DADOS (OCULTAR)'!$P$3:$R$56,3,0),"")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4.6 - Serviços de Profissionais de Saúde</v>
      </c>
      <c r="D137" s="3">
        <f>'[1]TCE - ANEXO IV - Preencher'!F146</f>
        <v>9974055466</v>
      </c>
      <c r="E137" s="5" t="str">
        <f>'[1]TCE - ANEXO IV - Preencher'!G146</f>
        <v>BRUNO PEREIRA BARROS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44228</v>
      </c>
      <c r="J137" s="5" t="str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2607901</v>
      </c>
      <c r="L137" s="7">
        <f>'[1]TCE - ANEXO IV - Preencher'!N146</f>
        <v>1533.33</v>
      </c>
    </row>
    <row r="138" spans="1:12" s="8" customFormat="1" ht="19.5" customHeight="1" x14ac:dyDescent="0.2">
      <c r="A138" s="3">
        <f>IFERROR(VLOOKUP(B138,'[1]DADOS (OCULTAR)'!$P$3:$R$56,3,0),"")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4.6 - Serviços de Profissionais de Saúde</v>
      </c>
      <c r="D138" s="3">
        <f>'[1]TCE - ANEXO IV - Preencher'!F147</f>
        <v>5957901431</v>
      </c>
      <c r="E138" s="5" t="str">
        <f>'[1]TCE - ANEXO IV - Preencher'!G147</f>
        <v>BEATRIZ PRAZERES CAMARA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44228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2607901</v>
      </c>
      <c r="L138" s="7">
        <f>'[1]TCE - ANEXO IV - Preencher'!N147</f>
        <v>1666.67</v>
      </c>
    </row>
    <row r="139" spans="1:12" s="8" customFormat="1" ht="19.5" customHeight="1" x14ac:dyDescent="0.2">
      <c r="A139" s="3">
        <f>IFERROR(VLOOKUP(B139,'[1]DADOS (OCULTAR)'!$P$3:$R$56,3,0),"")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4.6 - Serviços de Profissionais de Saúde</v>
      </c>
      <c r="D139" s="3">
        <f>'[1]TCE - ANEXO IV - Preencher'!F148</f>
        <v>11232211460</v>
      </c>
      <c r="E139" s="5" t="str">
        <f>'[1]TCE - ANEXO IV - Preencher'!G148</f>
        <v>ANDRESSA KAROLINE OLIVEIRA PESSOA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44228</v>
      </c>
      <c r="J139" s="5" t="str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2607901</v>
      </c>
      <c r="L139" s="7">
        <f>'[1]TCE - ANEXO IV - Preencher'!N148</f>
        <v>14288.32</v>
      </c>
    </row>
    <row r="140" spans="1:12" s="8" customFormat="1" ht="19.5" customHeight="1" x14ac:dyDescent="0.2">
      <c r="A140" s="3">
        <f>IFERROR(VLOOKUP(B140,'[1]DADOS (OCULTAR)'!$P$3:$R$56,3,0),"")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4.6 - Serviços de Profissionais de Saúde</v>
      </c>
      <c r="D140" s="3">
        <f>'[1]TCE - ANEXO IV - Preencher'!F149</f>
        <v>8601189407</v>
      </c>
      <c r="E140" s="5" t="str">
        <f>'[1]TCE - ANEXO IV - Preencher'!G149</f>
        <v>AMANDA OLIVEIRA DINIZ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44228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2607901</v>
      </c>
      <c r="L140" s="7">
        <f>'[1]TCE - ANEXO IV - Preencher'!N149</f>
        <v>6666.68</v>
      </c>
    </row>
    <row r="141" spans="1:12" s="8" customFormat="1" ht="19.5" customHeight="1" x14ac:dyDescent="0.2">
      <c r="A141" s="3">
        <f>IFERROR(VLOOKUP(B141,'[1]DADOS (OCULTAR)'!$P$3:$R$56,3,0),"")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5.5 - Reparo e Manutenção de Máquinas e Equipamentos</v>
      </c>
      <c r="D141" s="3">
        <f>'[1]TCE - ANEXO IV - Preencher'!F150</f>
        <v>1141468000169</v>
      </c>
      <c r="E141" s="5" t="str">
        <f>'[1]TCE - ANEXO IV - Preencher'!G150</f>
        <v>MEDCALL COMERCIO E SERVIÇOS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2413</v>
      </c>
      <c r="I141" s="6">
        <f>IF('[1]TCE - ANEXO IV - Preencher'!K150="","",'[1]TCE - ANEXO IV - Preencher'!K150)</f>
        <v>44229</v>
      </c>
      <c r="J141" s="5" t="str">
        <f>'[1]TCE - ANEXO IV - Preencher'!L150</f>
        <v>MXXG-N4MX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356.33</v>
      </c>
    </row>
    <row r="142" spans="1:12" s="8" customFormat="1" ht="19.5" customHeight="1" x14ac:dyDescent="0.2">
      <c r="A142" s="3">
        <f>IFERROR(VLOOKUP(B142,'[1]DADOS (OCULTAR)'!$P$3:$R$56,3,0),"")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5.5 - Reparo e Manutenção de Máquinas e Equipamentos</v>
      </c>
      <c r="D142" s="3">
        <f>'[1]TCE - ANEXO IV - Preencher'!F151</f>
        <v>17398584000106</v>
      </c>
      <c r="E142" s="5" t="str">
        <f>'[1]TCE - ANEXO IV - Preencher'!G151</f>
        <v>MTG MONTAGEM TECNICA DE GAS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1268</v>
      </c>
      <c r="I142" s="6">
        <f>IF('[1]TCE - ANEXO IV - Preencher'!K151="","",'[1]TCE - ANEXO IV - Preencher'!K151)</f>
        <v>44230</v>
      </c>
      <c r="J142" s="5" t="str">
        <f>'[1]TCE - ANEXO IV - Preencher'!L151</f>
        <v>FM32-XZWZ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600</v>
      </c>
    </row>
    <row r="143" spans="1:12" s="8" customFormat="1" ht="19.5" customHeight="1" x14ac:dyDescent="0.2">
      <c r="A143" s="3">
        <f>IFERROR(VLOOKUP(B143,'[1]DADOS (OCULTAR)'!$P$3:$R$56,3,0),"")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 xml:space="preserve">5.25 - Serviços Bancários </v>
      </c>
      <c r="D143" s="3">
        <f>'[1]TCE - ANEXO IV - Preencher'!F152</f>
        <v>60746948000112</v>
      </c>
      <c r="E143" s="5" t="str">
        <f>'[1]TCE - ANEXO IV - Preencher'!G152</f>
        <v>BRADESCO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44197</v>
      </c>
      <c r="I143" s="6">
        <f>IF('[1]TCE - ANEXO IV - Preencher'!K152="","",'[1]TCE - ANEXO IV - Preencher'!K152)</f>
        <v>44227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2607901</v>
      </c>
      <c r="L143" s="7">
        <f>'[1]TCE - ANEXO IV - Preencher'!N152</f>
        <v>161.34</v>
      </c>
    </row>
    <row r="144" spans="1:12" s="8" customFormat="1" ht="19.5" customHeight="1" x14ac:dyDescent="0.2">
      <c r="A144" s="3">
        <f>IFERROR(VLOOKUP(B144,'[1]DADOS (OCULTAR)'!$P$3:$R$56,3,0),"")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 xml:space="preserve">5.25 - Serviços Bancários </v>
      </c>
      <c r="D144" s="3">
        <f>'[1]TCE - ANEXO IV - Preencher'!F153</f>
        <v>360305301570</v>
      </c>
      <c r="E144" s="5" t="str">
        <f>'[1]TCE - ANEXO IV - Preencher'!G153</f>
        <v>CEF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44197</v>
      </c>
      <c r="I144" s="6">
        <f>IF('[1]TCE - ANEXO IV - Preencher'!K153="","",'[1]TCE - ANEXO IV - Preencher'!K153)</f>
        <v>44227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2607901</v>
      </c>
      <c r="L144" s="7">
        <f>'[1]TCE - ANEXO IV - Preencher'!N153</f>
        <v>899.78</v>
      </c>
    </row>
    <row r="145" spans="1:12" s="8" customFormat="1" ht="19.5" customHeight="1" x14ac:dyDescent="0.2">
      <c r="A145" s="3">
        <f>IFERROR(VLOOKUP(B145,'[1]DADOS (OCULTAR)'!$P$3:$R$56,3,0),"")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 xml:space="preserve">5.25 - Serviços Bancários </v>
      </c>
      <c r="D145" s="3">
        <f>'[1]TCE - ANEXO IV - Preencher'!F154</f>
        <v>60746948000112</v>
      </c>
      <c r="E145" s="5" t="str">
        <f>'[1]TCE - ANEXO IV - Preencher'!G154</f>
        <v>BRADESCO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44197</v>
      </c>
      <c r="I145" s="6">
        <f>IF('[1]TCE - ANEXO IV - Preencher'!K154="","",'[1]TCE - ANEXO IV - Preencher'!K154)</f>
        <v>44227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2607901</v>
      </c>
      <c r="L145" s="7">
        <f>'[1]TCE - ANEXO IV - Preencher'!N154</f>
        <v>66.36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2021-03-05T21:02:06Z</dcterms:created>
  <dcterms:modified xsi:type="dcterms:W3CDTF">2021-03-05T21:02:31Z</dcterms:modified>
</cp:coreProperties>
</file>