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<sst xmlns="http://schemas.openxmlformats.org/spreadsheetml/2006/main" count="169" uniqueCount="110">
  <si>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</si>
  <si>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</si>
  <si>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</si>
  <si>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</si>
  <si>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</si>
  <si>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</si>
  <si>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</si>
  <si>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</si>
  <si>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</si>
  <si>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GOIANA (COVID-19)</t>
  </si>
  <si>
    <t>NOROES AZEVEDO SOCIEDADE DE ADVOGADOS</t>
  </si>
  <si>
    <t>SERVICOS DE CONSULTORIA E ASSESSORIA JURIDICA</t>
  </si>
  <si>
    <t>https://fpmf-sistemas.org.br/sistemas/aplic/transp/menu_ext_fpmf/</t>
  </si>
  <si>
    <t>LAVEBRAS GESTAO DE TEXTEIS S/A</t>
  </si>
  <si>
    <t>LOCACAO DE PRODUTOS TEXTEIS - ENXOVAIS</t>
  </si>
  <si>
    <t>Objeto do contrato</t>
  </si>
  <si>
    <t>CARLOS ANTONIO DE OLIVEIRA MILET JUNIOR-ME</t>
  </si>
  <si>
    <t xml:space="preserve">SERVICO DE DEDETIZACAO </t>
  </si>
  <si>
    <t>1 - Seguros (Imóvel e veículos)</t>
  </si>
  <si>
    <t>MEDICAL MERCANTIL DE APARELHAGEM MEDICA LTDA</t>
  </si>
  <si>
    <t>FORNECIMENTO DE PRODUTOS COM CESSAO GRATUITA DE EQUIPAMENTOS</t>
  </si>
  <si>
    <t>2 - Taxas</t>
  </si>
  <si>
    <t>UROLOGIA ESTADO DE PERNAMBUCOI LTDA</t>
  </si>
  <si>
    <t>SERVICOS MEDICOS</t>
  </si>
  <si>
    <t>3 - Contribuições</t>
  </si>
  <si>
    <t>PGI SERVICOS DE TELECOMUNICACOES LTDA ME</t>
  </si>
  <si>
    <t>SERVICOS DE COMUNICACAO MULTIMIDEA</t>
  </si>
  <si>
    <t>4 - Taxa de Manutenção de Conta</t>
  </si>
  <si>
    <t>BRASCON GESTAO AMBIENTAL LTDA</t>
  </si>
  <si>
    <t>SERVICOS  DE COLETA, TRANSPORTE, TRATEMENTO DE RESIDUOS</t>
  </si>
  <si>
    <t>5 - Tarifas</t>
  </si>
  <si>
    <t>SINTESE LICENCIAMENTO DE PROGRAMA PARA COMPRAS ON LINE</t>
  </si>
  <si>
    <t>LICENCA DE USO DE SOFTWARES</t>
  </si>
  <si>
    <t>6 - Telefonia Móvel</t>
  </si>
  <si>
    <t>GREEN PAPER FREE SOLUCOES SEM PAPEL LTDA</t>
  </si>
  <si>
    <t>UTILIZACAO DE SOFTWARE</t>
  </si>
  <si>
    <t>7 - Telefonia Fixa/Internet</t>
  </si>
  <si>
    <t>INTERCLEAN ADMINISTRACAO LTDA ME</t>
  </si>
  <si>
    <t>SERVICOS DE LIMPEZA E HIGIENIZACAO</t>
  </si>
  <si>
    <t>8 - Água</t>
  </si>
  <si>
    <t>SL ENGENHARIA HOSPITALAR</t>
  </si>
  <si>
    <t>GERENCIAMENTO, OPERACIONALIZACAO E EXECUCAO DAS ACOES E SERVICOS DE SAUDE</t>
  </si>
  <si>
    <t>9 - Energia Elétrica</t>
  </si>
  <si>
    <t>GDC CIRURGIA LTDA</t>
  </si>
  <si>
    <t>10 - Locação de Máquinas e Equipamentos (Pessoa Jurídica)</t>
  </si>
  <si>
    <t>AIR LIQUIDE BRASIL LTDA</t>
  </si>
  <si>
    <t>MANUTENÇÃO PREVENTIVA /LOCAÇÃO DE MODULO DE VÁCUO</t>
  </si>
  <si>
    <t>11 - Locação de Equipamentos Médico-Hospitalares(Pessoa Jurídica)</t>
  </si>
  <si>
    <t>MV INFORMATICA NORDESTE LTDA</t>
  </si>
  <si>
    <t>SERVICOSS DE SUPORTE TECNICO E MANUTENCAO DO SISTEMA MV</t>
  </si>
  <si>
    <t>12 - Locação de Veículos Automotores (Pessoa Jurídica) (Exceto Ambulância)</t>
  </si>
  <si>
    <t>MOTO 29 SERVIÇO DE ENTREGA LTTDA</t>
  </si>
  <si>
    <t>COLETA DE ENTREGA DE DOCUMENTOS E MATERIAIS</t>
  </si>
  <si>
    <t>13 - Serviço Gráficos, de Encadernação e de Emolduração</t>
  </si>
  <si>
    <t>INOWA SOLUÇÕES EM FORNECIMENTO DE ALIMENTOS</t>
  </si>
  <si>
    <t>FORNECIMENTO DE REFEIÇÕES EM QUENTINHAS</t>
  </si>
  <si>
    <t>14 - Serviços Judiciais e Cartoriais</t>
  </si>
  <si>
    <t>DIET FOOD NUTRIÇÃO LTDA</t>
  </si>
  <si>
    <t>FORNECIMENTO DE DESINFETANTE PARA LIMPEZA</t>
  </si>
  <si>
    <t>15 - Outras Despesas Gerais (Pessoa Juridica)</t>
  </si>
  <si>
    <t>RGRAPH LOCAÇÃO COMERCIO E SERVIÇOS</t>
  </si>
  <si>
    <t>FORNECIMENTO DE ROLOS THERMAL BAND ADULTO BRANCA</t>
  </si>
  <si>
    <t>16 - Médicos</t>
  </si>
  <si>
    <t>LOCAÇÃO DE LEITORES OTICOS DE CODIGO DE BARRAS</t>
  </si>
  <si>
    <t>17 - Outros profissionais de saúde</t>
  </si>
  <si>
    <t>FORNECIMENTO DE INSUMOS PARA EMPRESORAS</t>
  </si>
  <si>
    <t>18 - Laboratório</t>
  </si>
  <si>
    <t>JL GRUPOS GERADORES</t>
  </si>
  <si>
    <t>SERVIÇO DE MANUTENÇÃO CORRETIVA E PREVENTIVA DOS GERADORES</t>
  </si>
  <si>
    <t>19 - Alimentação/Dietas</t>
  </si>
  <si>
    <t>CIRURGICA ORTOPEDICA DE PERNAMBUCO LTDA</t>
  </si>
  <si>
    <t>SERVICOS MEDICOS CLINICA GERAL</t>
  </si>
  <si>
    <t>20 - Locação de Ambulâncias</t>
  </si>
  <si>
    <t>R E V JARDINAGEM E PAISAGISMO SERVIÇOS AMBIENTAIS</t>
  </si>
  <si>
    <t>SERVIÇO DE JARDINAGEM</t>
  </si>
  <si>
    <t>21 - Outras Pessoas Jurídicas</t>
  </si>
  <si>
    <t>CONSULT LAB LABORATÓRIO DE ANÁLISES CLÍNICAS LTDA</t>
  </si>
  <si>
    <t>SERVIÇO LABORATORIAL/ANÁLISES CLÍNICA</t>
  </si>
  <si>
    <t>22 - Médicos</t>
  </si>
  <si>
    <t>SERVAL SERVIÇOS E LIMPEZAS LTDA</t>
  </si>
  <si>
    <t>SERVIÇO DE VIGILÂNCIA/PORTARIA</t>
  </si>
  <si>
    <t>23 - Outros profissionais de saúde</t>
  </si>
  <si>
    <t>CLÍNICA MÉDICA DR JOSILDO SOUZA</t>
  </si>
  <si>
    <t>PRESTAÇÃO DE SERVIÇO DE FATURAMENTO HOSPITALAR</t>
  </si>
  <si>
    <t>24 - Pessoa Jurídica</t>
  </si>
  <si>
    <t>COMPLETA SERVIÇOS DE AR CONDICIONADO E LOCAÇÃO LTDA</t>
  </si>
  <si>
    <t>MANUTENÇÃO AR CONDICIONADO</t>
  </si>
  <si>
    <t>25 - Cooperativas</t>
  </si>
  <si>
    <t>ANDESUS  SISTEMAS CONTA INCENDIO LTDA</t>
  </si>
  <si>
    <t>MANUTENÇÃO CORRETIVA E PREVENTIVA NO SISTEMA DE INCÊNDIO</t>
  </si>
  <si>
    <t>26 - Lavanderia</t>
  </si>
  <si>
    <t>FORMATTI TECNOLOGIA LTDA</t>
  </si>
  <si>
    <t>LOCAÇÃO DE COMPUTADORES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</si>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</sst>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52">
    <cellStyle name="Excel_BuiltIn_Texto Explicativo" xfId="3"/>
    <cellStyle name="Hy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6" xfId="22"/>
    <cellStyle name="Normal 27" xfId="23"/>
    <cellStyle name="Normal 28" xfId="24"/>
    <cellStyle name="Normal 29" xfId="25"/>
    <cellStyle name="Normal 3" xfId="26"/>
    <cellStyle name="Normal 30" xfId="27"/>
    <cellStyle name="Normal 31" xfId="28"/>
    <cellStyle name="Normal 32" xfId="29"/>
    <cellStyle name="Normal 33" xfId="30"/>
    <cellStyle name="Normal 34" xfId="31"/>
    <cellStyle name="Normal 35" xfId="32"/>
    <cellStyle name="Normal 36" xfId="33"/>
    <cellStyle name="Normal 37" xfId="34"/>
    <cellStyle name="Normal 38" xfId="35"/>
    <cellStyle name="Normal 39" xfId="36"/>
    <cellStyle name="Normal 4" xfId="37"/>
    <cellStyle name="Normal 40" xfId="38"/>
    <cellStyle name="Normal 41" xfId="39"/>
    <cellStyle name="Normal 42" xfId="40"/>
    <cellStyle name="Normal 43" xfId="41"/>
    <cellStyle name="Normal 44" xfId="42"/>
    <cellStyle name="Normal 45" xfId="43"/>
    <cellStyle name="Normal 46" xfId="44"/>
    <cellStyle name="Normal 5" xfId="45"/>
    <cellStyle name="Normal 6" xfId="46"/>
    <cellStyle name="Normal 7" xfId="47"/>
    <cellStyle name="Normal 8" xfId="48"/>
    <cellStyle name="Normal 9" xfId="49"/>
    <cellStyle name="Separador de milhares" xfId="1" builtinId="3"/>
    <cellStyle name="Separador de milhares 2" xfId="50"/>
    <cellStyle name="Texto Explicativo 2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zanal/Desktop/PCF%20Goiana/JULHO%202020/PCF%20JULHO%202020%20GOIANA/PCF/TCE/upae%20goiana%20-%20PCF%20%20-%20REV%2006%20-%20em%2024.08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topLeftCell="B4" zoomScale="90" zoomScaleNormal="90" workbookViewId="0">
      <selection activeCell="D27" sqref="D27"/>
    </sheetView>
  </sheetViews>
  <sheetFormatPr defaultColWidth="8.7109375" defaultRowHeight="12.75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53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9039744000194</v>
      </c>
      <c r="B2" s="6" t="s">
        <v>9</v>
      </c>
      <c r="C2" s="7">
        <v>2512303000119</v>
      </c>
      <c r="D2" s="8" t="s">
        <v>10</v>
      </c>
      <c r="E2" s="9" t="s">
        <v>11</v>
      </c>
      <c r="F2" s="10">
        <v>43963</v>
      </c>
      <c r="G2" s="10"/>
      <c r="H2" s="11">
        <v>5000</v>
      </c>
      <c r="I2" s="12" t="s">
        <v>12</v>
      </c>
    </row>
    <row r="3" spans="1:22" s="15" customFormat="1" ht="20.25" customHeight="1">
      <c r="A3" s="13">
        <f>IFERROR(VLOOKUP(B3,'[1]DADOS (OCULTAR)'!$P$3:$R$53,3,0),"")</f>
        <v>9039744000194</v>
      </c>
      <c r="B3" s="6" t="s">
        <v>9</v>
      </c>
      <c r="C3" s="7">
        <v>6272575004803</v>
      </c>
      <c r="D3" s="8" t="s">
        <v>13</v>
      </c>
      <c r="E3" s="9" t="s">
        <v>14</v>
      </c>
      <c r="F3" s="10">
        <v>43969</v>
      </c>
      <c r="G3" s="10"/>
      <c r="H3" s="14">
        <v>23400</v>
      </c>
      <c r="I3" s="12" t="s">
        <v>12</v>
      </c>
      <c r="V3" s="15" t="s">
        <v>15</v>
      </c>
    </row>
    <row r="4" spans="1:22" s="15" customFormat="1" ht="20.25" customHeight="1">
      <c r="A4" s="13">
        <f>IFERROR(VLOOKUP(B4,'[1]DADOS (OCULTAR)'!$P$3:$R$53,3,0),"")</f>
        <v>9039744000194</v>
      </c>
      <c r="B4" s="6" t="s">
        <v>9</v>
      </c>
      <c r="C4" s="7">
        <v>10333266000100</v>
      </c>
      <c r="D4" s="8" t="s">
        <v>16</v>
      </c>
      <c r="E4" s="9" t="s">
        <v>17</v>
      </c>
      <c r="F4" s="10">
        <v>43980</v>
      </c>
      <c r="G4" s="10"/>
      <c r="H4" s="16">
        <v>320</v>
      </c>
      <c r="I4" s="12" t="s">
        <v>12</v>
      </c>
      <c r="V4" s="17" t="s">
        <v>18</v>
      </c>
    </row>
    <row r="5" spans="1:22" s="15" customFormat="1" ht="20.25" customHeight="1">
      <c r="A5" s="13">
        <f>IFERROR(VLOOKUP(B5,'[1]DADOS (OCULTAR)'!$P$3:$R$53,3,0),"")</f>
        <v>9039744000194</v>
      </c>
      <c r="B5" s="6" t="s">
        <v>9</v>
      </c>
      <c r="C5" s="7">
        <v>10779833000156</v>
      </c>
      <c r="D5" s="8" t="s">
        <v>19</v>
      </c>
      <c r="E5" s="9" t="s">
        <v>20</v>
      </c>
      <c r="F5" s="10">
        <v>43971</v>
      </c>
      <c r="G5" s="10"/>
      <c r="H5" s="14">
        <v>1500</v>
      </c>
      <c r="I5" s="12" t="s">
        <v>12</v>
      </c>
      <c r="V5" s="17" t="s">
        <v>21</v>
      </c>
    </row>
    <row r="6" spans="1:22" s="15" customFormat="1" ht="20.25" customHeight="1">
      <c r="A6" s="13">
        <f>IFERROR(VLOOKUP(B6,'[1]DADOS (OCULTAR)'!$P$3:$R$53,3,0),"")</f>
        <v>9039744000194</v>
      </c>
      <c r="B6" s="6" t="s">
        <v>9</v>
      </c>
      <c r="C6" s="7">
        <v>27011871000167</v>
      </c>
      <c r="D6" s="8" t="s">
        <v>22</v>
      </c>
      <c r="E6" s="9" t="s">
        <v>23</v>
      </c>
      <c r="F6" s="10">
        <v>43966</v>
      </c>
      <c r="G6" s="10"/>
      <c r="H6" s="14">
        <v>15288</v>
      </c>
      <c r="I6" s="12" t="s">
        <v>12</v>
      </c>
      <c r="V6" s="17" t="s">
        <v>24</v>
      </c>
    </row>
    <row r="7" spans="1:22" s="15" customFormat="1" ht="20.25" customHeight="1">
      <c r="A7" s="13">
        <f>IFERROR(VLOOKUP(B7,'[1]DADOS (OCULTAR)'!$P$3:$R$53,3,0),"")</f>
        <v>9039744000194</v>
      </c>
      <c r="B7" s="6" t="s">
        <v>9</v>
      </c>
      <c r="C7" s="7">
        <v>12869497000168</v>
      </c>
      <c r="D7" s="8" t="s">
        <v>25</v>
      </c>
      <c r="E7" s="9" t="s">
        <v>26</v>
      </c>
      <c r="F7" s="10">
        <v>43997</v>
      </c>
      <c r="G7" s="10"/>
      <c r="H7" s="14">
        <v>1500</v>
      </c>
      <c r="I7" s="12" t="s">
        <v>12</v>
      </c>
      <c r="V7" s="17" t="s">
        <v>27</v>
      </c>
    </row>
    <row r="8" spans="1:22" s="15" customFormat="1" ht="20.25" customHeight="1">
      <c r="A8" s="13">
        <f>IFERROR(VLOOKUP(B8,'[1]DADOS (OCULTAR)'!$P$3:$R$53,3,0),"")</f>
        <v>9039744000194</v>
      </c>
      <c r="B8" s="6" t="s">
        <v>9</v>
      </c>
      <c r="C8" s="7">
        <v>11863530000180</v>
      </c>
      <c r="D8" s="8" t="s">
        <v>28</v>
      </c>
      <c r="E8" s="9" t="s">
        <v>29</v>
      </c>
      <c r="F8" s="10">
        <v>43971</v>
      </c>
      <c r="G8" s="10"/>
      <c r="H8" s="14">
        <v>1980</v>
      </c>
      <c r="I8" s="12" t="s">
        <v>12</v>
      </c>
      <c r="V8" s="17" t="s">
        <v>30</v>
      </c>
    </row>
    <row r="9" spans="1:22" s="15" customFormat="1" ht="20.25" customHeight="1">
      <c r="A9" s="13">
        <f>IFERROR(VLOOKUP(B9,'[1]DADOS (OCULTAR)'!$P$3:$R$53,3,0),"")</f>
        <v>9039744000194</v>
      </c>
      <c r="B9" s="6" t="s">
        <v>9</v>
      </c>
      <c r="C9" s="7">
        <v>16783034000130</v>
      </c>
      <c r="D9" s="8" t="s">
        <v>31</v>
      </c>
      <c r="E9" s="9" t="s">
        <v>32</v>
      </c>
      <c r="F9" s="10">
        <v>43963</v>
      </c>
      <c r="G9" s="10"/>
      <c r="H9" s="14">
        <v>1337.72</v>
      </c>
      <c r="I9" s="12" t="s">
        <v>12</v>
      </c>
      <c r="V9" s="17" t="s">
        <v>33</v>
      </c>
    </row>
    <row r="10" spans="1:22" s="15" customFormat="1" ht="20.25" customHeight="1">
      <c r="A10" s="13">
        <f>IFERROR(VLOOKUP(B10,'[1]DADOS (OCULTAR)'!$P$3:$R$53,3,0),"")</f>
        <v>9039744000194</v>
      </c>
      <c r="B10" s="6" t="s">
        <v>9</v>
      </c>
      <c r="C10" s="7">
        <v>5620302000267</v>
      </c>
      <c r="D10" s="8" t="s">
        <v>34</v>
      </c>
      <c r="E10" s="9" t="s">
        <v>35</v>
      </c>
      <c r="F10" s="10">
        <v>43980</v>
      </c>
      <c r="G10" s="10"/>
      <c r="H10" s="14">
        <v>1650</v>
      </c>
      <c r="I10" s="12" t="s">
        <v>12</v>
      </c>
      <c r="V10" s="17" t="s">
        <v>36</v>
      </c>
    </row>
    <row r="11" spans="1:22" s="15" customFormat="1" ht="20.25" customHeight="1">
      <c r="A11" s="13">
        <f>IFERROR(VLOOKUP(B11,'[1]DADOS (OCULTAR)'!$P$3:$R$53,3,0),"")</f>
        <v>9039744000194</v>
      </c>
      <c r="B11" s="6" t="s">
        <v>9</v>
      </c>
      <c r="C11" s="7">
        <v>10229013000190</v>
      </c>
      <c r="D11" s="8" t="s">
        <v>37</v>
      </c>
      <c r="E11" s="9" t="s">
        <v>38</v>
      </c>
      <c r="F11" s="10">
        <v>43971</v>
      </c>
      <c r="G11" s="10"/>
      <c r="H11" s="14">
        <v>34444.620000000003</v>
      </c>
      <c r="I11" s="12" t="s">
        <v>12</v>
      </c>
      <c r="V11" s="17" t="s">
        <v>39</v>
      </c>
    </row>
    <row r="12" spans="1:22" s="15" customFormat="1" ht="20.25" customHeight="1">
      <c r="A12" s="13">
        <f>IFERROR(VLOOKUP(B12,'[1]DADOS (OCULTAR)'!$P$3:$R$53,3,0),"")</f>
        <v>9039744000194</v>
      </c>
      <c r="B12" s="6" t="s">
        <v>9</v>
      </c>
      <c r="C12" s="7">
        <v>3480539000183</v>
      </c>
      <c r="D12" s="8" t="s">
        <v>40</v>
      </c>
      <c r="E12" s="9" t="s">
        <v>41</v>
      </c>
      <c r="F12" s="10">
        <v>43970</v>
      </c>
      <c r="G12" s="10"/>
      <c r="H12" s="14">
        <v>9250</v>
      </c>
      <c r="I12" s="12" t="s">
        <v>12</v>
      </c>
      <c r="V12" s="17" t="s">
        <v>42</v>
      </c>
    </row>
    <row r="13" spans="1:22" s="15" customFormat="1" ht="20.25" customHeight="1">
      <c r="A13" s="13">
        <f>IFERROR(VLOOKUP(B13,'[1]DADOS (OCULTAR)'!$P$3:$R$53,3,0),"")</f>
        <v>9039744000194</v>
      </c>
      <c r="B13" s="6" t="s">
        <v>9</v>
      </c>
      <c r="C13" s="7">
        <v>29781763000107</v>
      </c>
      <c r="D13" s="8" t="s">
        <v>43</v>
      </c>
      <c r="E13" s="9" t="s">
        <v>41</v>
      </c>
      <c r="F13" s="10">
        <v>43965</v>
      </c>
      <c r="G13" s="10"/>
      <c r="H13" s="14">
        <v>18345.599999999999</v>
      </c>
      <c r="I13" s="12" t="s">
        <v>12</v>
      </c>
      <c r="V13" s="17" t="s">
        <v>44</v>
      </c>
    </row>
    <row r="14" spans="1:22" s="15" customFormat="1" ht="20.25" customHeight="1">
      <c r="A14" s="13">
        <f>IFERROR(VLOOKUP(B14,'[1]DADOS (OCULTAR)'!$P$3:$R$53,3,0),"")</f>
        <v>9039744000194</v>
      </c>
      <c r="B14" s="6" t="s">
        <v>9</v>
      </c>
      <c r="C14" s="7">
        <v>331788000119</v>
      </c>
      <c r="D14" s="8" t="s">
        <v>45</v>
      </c>
      <c r="E14" s="9" t="s">
        <v>46</v>
      </c>
      <c r="F14" s="10">
        <v>43981</v>
      </c>
      <c r="G14" s="10"/>
      <c r="H14" s="14">
        <v>152062</v>
      </c>
      <c r="I14" s="12" t="s">
        <v>12</v>
      </c>
      <c r="V14" s="17" t="s">
        <v>47</v>
      </c>
    </row>
    <row r="15" spans="1:22" s="15" customFormat="1" ht="20.25" customHeight="1">
      <c r="A15" s="13">
        <f>IFERROR(VLOOKUP(B15,'[1]DADOS (OCULTAR)'!$P$3:$R$53,3,0),"")</f>
        <v>9039744000194</v>
      </c>
      <c r="B15" s="6" t="s">
        <v>9</v>
      </c>
      <c r="C15" s="7">
        <v>92306257000194</v>
      </c>
      <c r="D15" s="8" t="s">
        <v>48</v>
      </c>
      <c r="E15" s="9" t="s">
        <v>49</v>
      </c>
      <c r="F15" s="10">
        <v>43966</v>
      </c>
      <c r="G15" s="10"/>
      <c r="H15" s="14">
        <v>31250</v>
      </c>
      <c r="I15" s="12" t="s">
        <v>12</v>
      </c>
      <c r="V15" s="17" t="s">
        <v>50</v>
      </c>
    </row>
    <row r="16" spans="1:22" s="15" customFormat="1" ht="20.25" customHeight="1">
      <c r="A16" s="13">
        <f>IFERROR(VLOOKUP(B16,'[1]DADOS (OCULTAR)'!$P$3:$R$53,3,0),"")</f>
        <v>9039744000194</v>
      </c>
      <c r="B16" s="6" t="s">
        <v>9</v>
      </c>
      <c r="C16" s="7">
        <v>5467959000155</v>
      </c>
      <c r="D16" s="8" t="s">
        <v>51</v>
      </c>
      <c r="E16" s="9" t="s">
        <v>52</v>
      </c>
      <c r="F16" s="10">
        <v>44015</v>
      </c>
      <c r="G16" s="10"/>
      <c r="H16" s="14">
        <v>3548.51</v>
      </c>
      <c r="I16" s="12" t="s">
        <v>12</v>
      </c>
      <c r="V16" s="17" t="s">
        <v>53</v>
      </c>
    </row>
    <row r="17" spans="1:22" s="15" customFormat="1" ht="20.25" customHeight="1">
      <c r="A17" s="13">
        <f>IFERROR(VLOOKUP(B17,'[1]DADOS (OCULTAR)'!$P$3:$R$53,3,0),"")</f>
        <v>9039744000194</v>
      </c>
      <c r="B17" s="6" t="s">
        <v>9</v>
      </c>
      <c r="C17" s="7">
        <v>28637117000108</v>
      </c>
      <c r="D17" s="8" t="s">
        <v>54</v>
      </c>
      <c r="E17" s="9" t="s">
        <v>55</v>
      </c>
      <c r="F17" s="10">
        <v>43997</v>
      </c>
      <c r="G17" s="10"/>
      <c r="H17" s="14">
        <v>60398</v>
      </c>
      <c r="I17" s="12" t="s">
        <v>12</v>
      </c>
      <c r="V17" s="17" t="s">
        <v>56</v>
      </c>
    </row>
    <row r="18" spans="1:22" s="15" customFormat="1" ht="20.25" customHeight="1">
      <c r="A18" s="13">
        <f>IFERROR(VLOOKUP(B18,'[1]DADOS (OCULTAR)'!$P$3:$R$53,3,0),"")</f>
        <v>9039744000194</v>
      </c>
      <c r="B18" s="6" t="s">
        <v>9</v>
      </c>
      <c r="C18" s="7">
        <v>2975570000122</v>
      </c>
      <c r="D18" s="8" t="s">
        <v>57</v>
      </c>
      <c r="E18" s="9" t="s">
        <v>58</v>
      </c>
      <c r="F18" s="10">
        <v>43983</v>
      </c>
      <c r="G18" s="10"/>
      <c r="H18" s="14">
        <v>2226</v>
      </c>
      <c r="I18" s="12" t="s">
        <v>12</v>
      </c>
      <c r="V18" s="17" t="s">
        <v>59</v>
      </c>
    </row>
    <row r="19" spans="1:22" s="15" customFormat="1" ht="20.25" customHeight="1">
      <c r="A19" s="13">
        <f>IFERROR(VLOOKUP(B19,'[1]DADOS (OCULTAR)'!$P$3:$R$53,3,0),"")</f>
        <v>9039744000194</v>
      </c>
      <c r="B19" s="6" t="s">
        <v>9</v>
      </c>
      <c r="C19" s="7">
        <v>10279299000119</v>
      </c>
      <c r="D19" s="8" t="s">
        <v>60</v>
      </c>
      <c r="E19" s="9" t="s">
        <v>61</v>
      </c>
      <c r="F19" s="10">
        <v>44015</v>
      </c>
      <c r="G19" s="10"/>
      <c r="H19" s="14">
        <v>120</v>
      </c>
      <c r="I19" s="12" t="s">
        <v>12</v>
      </c>
      <c r="V19" s="17" t="s">
        <v>62</v>
      </c>
    </row>
    <row r="20" spans="1:22" s="15" customFormat="1" ht="20.25" customHeight="1">
      <c r="A20" s="13">
        <f>IFERROR(VLOOKUP(B20,'[1]DADOS (OCULTAR)'!$P$3:$R$53,3,0),"")</f>
        <v>9039744000194</v>
      </c>
      <c r="B20" s="6" t="s">
        <v>9</v>
      </c>
      <c r="C20" s="7">
        <v>10279299000119</v>
      </c>
      <c r="D20" s="8" t="s">
        <v>60</v>
      </c>
      <c r="E20" s="9" t="s">
        <v>63</v>
      </c>
      <c r="F20" s="10">
        <v>43972</v>
      </c>
      <c r="G20" s="10"/>
      <c r="H20" s="14">
        <v>235</v>
      </c>
      <c r="I20" s="12" t="s">
        <v>12</v>
      </c>
      <c r="V20" s="17" t="s">
        <v>64</v>
      </c>
    </row>
    <row r="21" spans="1:22" s="15" customFormat="1" ht="20.25" customHeight="1">
      <c r="A21" s="13">
        <f>IFERROR(VLOOKUP(B21,'[1]DADOS (OCULTAR)'!$P$3:$R$53,3,0),"")</f>
        <v>9039744000194</v>
      </c>
      <c r="B21" s="6" t="s">
        <v>9</v>
      </c>
      <c r="C21" s="7">
        <v>10279299000119</v>
      </c>
      <c r="D21" s="8" t="s">
        <v>60</v>
      </c>
      <c r="E21" s="9" t="s">
        <v>65</v>
      </c>
      <c r="F21" s="10">
        <v>43972</v>
      </c>
      <c r="G21" s="10"/>
      <c r="H21" s="14">
        <v>360</v>
      </c>
      <c r="I21" s="12" t="s">
        <v>12</v>
      </c>
      <c r="V21" s="17" t="s">
        <v>66</v>
      </c>
    </row>
    <row r="22" spans="1:22" s="15" customFormat="1" ht="20.25" customHeight="1">
      <c r="A22" s="13">
        <f>IFERROR(VLOOKUP(B22,'[1]DADOS (OCULTAR)'!$P$3:$R$53,3,0),"")</f>
        <v>9039744000194</v>
      </c>
      <c r="B22" s="6" t="s">
        <v>9</v>
      </c>
      <c r="C22" s="7">
        <v>11343756000150</v>
      </c>
      <c r="D22" s="8" t="s">
        <v>67</v>
      </c>
      <c r="E22" s="9" t="s">
        <v>68</v>
      </c>
      <c r="F22" s="10">
        <v>44004</v>
      </c>
      <c r="G22" s="10"/>
      <c r="H22" s="14">
        <v>750</v>
      </c>
      <c r="I22" s="12" t="s">
        <v>12</v>
      </c>
      <c r="V22" s="17" t="s">
        <v>69</v>
      </c>
    </row>
    <row r="23" spans="1:22" s="15" customFormat="1" ht="20.25" customHeight="1">
      <c r="A23" s="13">
        <f>IFERROR(VLOOKUP(B23,'[1]DADOS (OCULTAR)'!$P$3:$R$53,3,0),"")</f>
        <v>9039744000194</v>
      </c>
      <c r="B23" s="6" t="s">
        <v>9</v>
      </c>
      <c r="C23" s="7">
        <v>21891380000171</v>
      </c>
      <c r="D23" s="8" t="s">
        <v>70</v>
      </c>
      <c r="E23" s="9" t="s">
        <v>71</v>
      </c>
      <c r="F23" s="10">
        <v>43983</v>
      </c>
      <c r="G23" s="10"/>
      <c r="H23" s="14">
        <v>15288</v>
      </c>
      <c r="I23" s="12" t="s">
        <v>12</v>
      </c>
      <c r="V23" s="17" t="s">
        <v>72</v>
      </c>
    </row>
    <row r="24" spans="1:22" s="15" customFormat="1" ht="20.25" customHeight="1">
      <c r="A24" s="13">
        <f>IFERROR(VLOOKUP(B24,'[1]DADOS (OCULTAR)'!$P$3:$R$53,3,0),"")</f>
        <v>9039744000194</v>
      </c>
      <c r="B24" s="6" t="s">
        <v>9</v>
      </c>
      <c r="C24" s="7">
        <v>36189746000132</v>
      </c>
      <c r="D24" s="8" t="s">
        <v>73</v>
      </c>
      <c r="E24" s="9" t="s">
        <v>74</v>
      </c>
      <c r="F24" s="10">
        <v>43992</v>
      </c>
      <c r="G24" s="10"/>
      <c r="H24" s="14">
        <v>465</v>
      </c>
      <c r="I24" s="12" t="s">
        <v>12</v>
      </c>
      <c r="V24" s="17" t="s">
        <v>75</v>
      </c>
    </row>
    <row r="25" spans="1:22" s="15" customFormat="1" ht="20.25" customHeight="1">
      <c r="A25" s="13">
        <f>IFERROR(VLOOKUP(B25,'[1]DADOS (OCULTAR)'!$P$3:$R$53,3,0),"")</f>
        <v>9039744000194</v>
      </c>
      <c r="B25" s="6" t="s">
        <v>9</v>
      </c>
      <c r="C25" s="7">
        <v>31145185000156</v>
      </c>
      <c r="D25" s="8" t="s">
        <v>76</v>
      </c>
      <c r="E25" s="9" t="s">
        <v>77</v>
      </c>
      <c r="F25" s="10">
        <v>44018</v>
      </c>
      <c r="G25" s="10"/>
      <c r="H25" s="14">
        <v>31986.39</v>
      </c>
      <c r="I25" s="12" t="s">
        <v>12</v>
      </c>
      <c r="V25" s="17" t="s">
        <v>78</v>
      </c>
    </row>
    <row r="26" spans="1:22" s="15" customFormat="1" ht="20.25" customHeight="1">
      <c r="A26" s="13">
        <f>IFERROR(VLOOKUP(B26,'[1]DADOS (OCULTAR)'!$P$3:$R$53,3,0),"")</f>
        <v>9039744000194</v>
      </c>
      <c r="B26" s="6" t="s">
        <v>9</v>
      </c>
      <c r="C26" s="7">
        <v>7360290000123</v>
      </c>
      <c r="D26" s="8" t="s">
        <v>79</v>
      </c>
      <c r="E26" s="9" t="s">
        <v>80</v>
      </c>
      <c r="F26" s="10">
        <v>43971</v>
      </c>
      <c r="G26" s="10"/>
      <c r="H26" s="14">
        <v>23600</v>
      </c>
      <c r="I26" s="12" t="s">
        <v>12</v>
      </c>
      <c r="V26" s="17" t="s">
        <v>81</v>
      </c>
    </row>
    <row r="27" spans="1:22" s="15" customFormat="1" ht="20.25" customHeight="1">
      <c r="A27" s="13">
        <f>IFERROR(VLOOKUP(B27,'[1]DADOS (OCULTAR)'!$P$3:$R$53,3,0),"")</f>
        <v>9039744000194</v>
      </c>
      <c r="B27" s="6" t="s">
        <v>9</v>
      </c>
      <c r="C27" s="7">
        <v>2618413000160</v>
      </c>
      <c r="D27" s="8" t="s">
        <v>82</v>
      </c>
      <c r="E27" s="9" t="s">
        <v>83</v>
      </c>
      <c r="F27" s="10">
        <v>44035</v>
      </c>
      <c r="G27" s="10"/>
      <c r="H27" s="14">
        <v>12000</v>
      </c>
      <c r="I27" s="12" t="s">
        <v>12</v>
      </c>
      <c r="V27" s="17" t="s">
        <v>84</v>
      </c>
    </row>
    <row r="28" spans="1:22" s="15" customFormat="1" ht="20.25" customHeight="1">
      <c r="A28" s="13">
        <f>IFERROR(VLOOKUP(B28,'[1]DADOS (OCULTAR)'!$P$3:$R$53,3,0),"")</f>
        <v>9039744000194</v>
      </c>
      <c r="B28" s="6" t="s">
        <v>9</v>
      </c>
      <c r="C28" s="7">
        <v>9014387000100</v>
      </c>
      <c r="D28" s="8" t="s">
        <v>85</v>
      </c>
      <c r="E28" s="9" t="s">
        <v>86</v>
      </c>
      <c r="F28" s="10">
        <v>44035</v>
      </c>
      <c r="G28" s="10"/>
      <c r="H28" s="14">
        <v>18027.849999999999</v>
      </c>
      <c r="I28" s="12" t="s">
        <v>12</v>
      </c>
      <c r="V28" s="17" t="s">
        <v>87</v>
      </c>
    </row>
    <row r="29" spans="1:22" s="15" customFormat="1" ht="20.25" customHeight="1">
      <c r="A29" s="13">
        <f>IFERROR(VLOOKUP(B29,'[1]DADOS (OCULTAR)'!$P$3:$R$53,3,0),"")</f>
        <v>9039744000194</v>
      </c>
      <c r="B29" s="6" t="s">
        <v>9</v>
      </c>
      <c r="C29" s="7">
        <v>3689347000181</v>
      </c>
      <c r="D29" s="8" t="s">
        <v>88</v>
      </c>
      <c r="E29" s="9" t="s">
        <v>89</v>
      </c>
      <c r="F29" s="10">
        <v>44027</v>
      </c>
      <c r="G29" s="10"/>
      <c r="H29" s="14">
        <v>1095</v>
      </c>
      <c r="I29" s="12" t="s">
        <v>12</v>
      </c>
      <c r="V29" s="17" t="s">
        <v>90</v>
      </c>
    </row>
    <row r="30" spans="1:22" s="15" customFormat="1" ht="20.25" customHeight="1">
      <c r="A30" s="13">
        <f>IFERROR(VLOOKUP(B30,'[1]DADOS (OCULTAR)'!$P$3:$R$53,3,0),"")</f>
        <v>9039744000194</v>
      </c>
      <c r="B30" s="6" t="s">
        <v>9</v>
      </c>
      <c r="C30" s="7">
        <v>8069276000175</v>
      </c>
      <c r="D30" s="8" t="s">
        <v>91</v>
      </c>
      <c r="E30" s="9" t="s">
        <v>92</v>
      </c>
      <c r="F30" s="10">
        <v>43971</v>
      </c>
      <c r="G30" s="10"/>
      <c r="H30" s="14">
        <v>4290</v>
      </c>
      <c r="I30" s="12" t="s">
        <v>12</v>
      </c>
      <c r="V30" s="17" t="s">
        <v>93</v>
      </c>
    </row>
    <row r="31" spans="1:22" s="15" customFormat="1" ht="20.25" customHeight="1">
      <c r="A31" s="13" t="str">
        <f>IFERROR(VLOOKUP(B31,'[1]DADOS (OCULTAR)'!$P$3:$R$53,3,0),"")</f>
        <v/>
      </c>
      <c r="B31" s="6"/>
      <c r="C31" s="7"/>
      <c r="D31" s="18"/>
      <c r="E31" s="9"/>
      <c r="F31" s="10"/>
      <c r="G31" s="10"/>
      <c r="H31" s="14"/>
      <c r="I31" s="19"/>
      <c r="V31" s="17" t="s">
        <v>94</v>
      </c>
    </row>
    <row r="32" spans="1:22" s="15" customFormat="1" ht="20.25" customHeight="1">
      <c r="A32" s="13" t="str">
        <f>IFERROR(VLOOKUP(B32,'[1]DADOS (OCULTAR)'!$P$3:$R$53,3,0),"")</f>
        <v/>
      </c>
      <c r="B32" s="6"/>
      <c r="C32" s="7"/>
      <c r="D32" s="8"/>
      <c r="E32" s="9"/>
      <c r="F32" s="10"/>
      <c r="G32" s="10"/>
      <c r="H32" s="14"/>
      <c r="I32" s="19"/>
      <c r="V32" s="17" t="s">
        <v>95</v>
      </c>
    </row>
    <row r="33" spans="1:22" s="15" customFormat="1" ht="20.25" customHeight="1">
      <c r="A33" s="13" t="str">
        <f>IFERROR(VLOOKUP(B33,'[1]DADOS (OCULTAR)'!$P$3:$R$53,3,0),"")</f>
        <v/>
      </c>
      <c r="B33" s="6"/>
      <c r="C33" s="7"/>
      <c r="D33" s="8"/>
      <c r="E33" s="9"/>
      <c r="F33" s="10"/>
      <c r="G33" s="10"/>
      <c r="H33" s="14"/>
      <c r="I33" s="19"/>
      <c r="V33" s="17" t="s">
        <v>96</v>
      </c>
    </row>
    <row r="34" spans="1:22" s="15" customFormat="1" ht="20.25" customHeight="1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19"/>
      <c r="V34" s="17" t="s">
        <v>97</v>
      </c>
    </row>
    <row r="35" spans="1:22" s="15" customFormat="1" ht="20.25" customHeight="1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9"/>
      <c r="V35" s="17" t="s">
        <v>98</v>
      </c>
    </row>
    <row r="36" spans="1:22" s="15" customFormat="1" ht="20.25" customHeight="1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9"/>
      <c r="V36" s="17" t="s">
        <v>99</v>
      </c>
    </row>
    <row r="37" spans="1:22" s="15" customFormat="1" ht="20.25" customHeight="1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9"/>
      <c r="V37" s="17" t="s">
        <v>100</v>
      </c>
    </row>
    <row r="38" spans="1:22" s="15" customFormat="1" ht="20.25" customHeight="1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9"/>
      <c r="V38" s="17" t="s">
        <v>101</v>
      </c>
    </row>
    <row r="39" spans="1:22" s="15" customFormat="1" ht="20.25" customHeight="1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9"/>
      <c r="V39" s="17" t="s">
        <v>102</v>
      </c>
    </row>
    <row r="40" spans="1:22" s="15" customFormat="1" ht="20.25" customHeight="1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9"/>
      <c r="V40" s="17" t="s">
        <v>103</v>
      </c>
    </row>
    <row r="41" spans="1:22" s="15" customFormat="1" ht="20.25" customHeight="1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9"/>
      <c r="V41" s="17" t="s">
        <v>104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9"/>
      <c r="V42" s="17" t="s">
        <v>105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9"/>
      <c r="V43" s="17" t="s">
        <v>106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9"/>
      <c r="V44" s="17" t="s">
        <v>107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9"/>
      <c r="V45" s="17" t="s">
        <v>108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9"/>
      <c r="V46" s="17" t="s">
        <v>109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9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9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9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9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9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9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9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9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9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9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9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9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9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9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9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9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9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9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9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9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9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9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9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9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9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9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9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9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9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9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9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9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9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9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9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9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9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9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9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9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9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9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9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9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9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9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9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9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9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9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9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9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9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9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9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9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9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9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9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9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9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9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9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9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9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9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9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9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9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9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9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9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9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9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9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9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9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9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9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9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9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9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9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9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9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9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9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9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9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9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9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9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9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9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9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9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9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9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9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9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9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9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9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9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9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9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9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9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9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9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9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9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9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9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9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9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9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9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9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9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9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9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9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9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9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9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9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9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9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9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9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9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9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9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9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9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9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9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9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9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9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9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9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9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9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9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9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9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9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9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9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9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9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9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9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9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9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9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9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9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9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9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9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9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9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9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9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9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9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9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9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9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9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9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9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9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9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9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9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9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9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9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9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9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9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9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9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9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9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9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9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9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9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9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9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9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9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9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9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9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9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9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9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9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9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9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9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9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9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9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9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9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9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9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9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9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9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9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9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9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9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9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9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9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9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9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9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9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9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9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9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9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9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9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9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9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9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9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9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9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9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9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9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9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9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9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9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9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9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9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9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9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9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9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9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9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9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9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9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9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9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9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9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9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9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9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9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9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9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9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9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9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9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9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9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9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9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9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9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9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9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9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9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9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9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9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9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9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9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9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9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9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9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9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9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9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9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9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9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9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9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9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9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9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9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9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9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9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9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9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9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9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9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9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9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9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9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9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9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9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9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9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9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9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9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9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9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9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9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9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9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9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9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9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9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9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9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9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9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9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9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9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9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9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9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9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9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9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9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9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9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9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9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9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9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9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9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9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9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9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9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9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9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9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9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9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9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9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9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9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9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9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9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9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9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9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9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9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9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9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9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9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9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9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9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9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9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9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9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9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9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9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9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9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9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9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9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9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9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9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9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9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9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9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9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9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9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9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9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9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9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9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9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9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9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9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9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9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9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9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9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9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9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9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9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9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9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9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9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9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9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9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9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9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9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9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9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9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9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9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9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9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9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9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9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9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9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9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9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9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9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9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9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9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9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9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9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9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9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9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9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9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9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9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9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9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9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9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9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9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9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9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9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9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9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9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9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9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9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9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9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9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9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9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9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9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9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9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9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9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9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9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9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9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9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9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9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9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9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9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9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9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9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9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9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9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9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9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9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9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9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9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9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9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9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9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9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9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9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9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9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9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9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9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9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9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9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9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9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9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9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9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9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9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9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9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9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9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9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9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9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9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9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9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9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9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9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9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9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9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9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9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9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9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9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9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9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9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9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9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9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9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9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9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9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9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9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9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9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9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9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9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9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9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9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9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9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9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9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9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9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9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9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9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9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9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9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9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9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9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9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9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9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9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9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9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9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9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9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9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9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9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9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9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9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9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9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9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9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9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9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9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9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9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9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9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9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9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9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9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9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9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9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9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9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9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9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9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9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9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9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9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9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9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9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9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9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9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9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9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9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9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9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9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9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9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9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9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9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9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9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9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9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9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9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9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9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9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9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9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9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9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9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9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9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9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9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9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9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9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9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9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9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9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9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9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9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9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9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9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9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9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9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9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9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9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9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9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9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9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9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9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9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9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9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9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9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9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9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9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9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9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9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9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9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9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9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9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9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9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9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9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9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9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9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9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9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9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9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9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9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9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9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9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9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9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9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9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9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9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9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9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9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9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9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9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9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9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9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9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9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9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9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9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9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9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9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9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9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9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9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9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9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9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9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9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9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9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9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9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9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9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9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9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9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9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9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9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9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9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9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9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9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9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9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9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9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9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9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9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9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9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9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9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9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9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9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9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9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9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9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9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9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9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9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9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9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9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9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9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9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9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9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9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9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9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9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9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9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9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9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9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9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9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9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9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9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9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9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9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9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9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9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9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9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9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9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9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9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9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9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9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9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9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9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9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9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9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9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9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9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9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9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9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9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9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9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9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9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9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9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9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9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9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9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9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9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9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9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9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9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9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9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9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9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9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9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9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9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9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9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9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9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9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9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9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9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9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9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9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9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9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9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9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9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9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9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9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9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9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9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9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9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9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9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9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9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9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9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9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9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9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9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9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9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9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9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9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9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9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9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9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9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9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9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9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9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9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9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9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9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9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9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9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9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9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9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9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9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9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9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9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9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9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9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9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9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9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9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9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9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9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9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9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9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15" r:id="rId2" display="https://fpmf-sistemas.org.br/sistemas/aplic/transp/menu_ext_fpmf/"/>
    <hyperlink ref="I16" r:id="rId3"/>
    <hyperlink ref="I17" r:id="rId4"/>
    <hyperlink ref="I18" r:id="rId5"/>
    <hyperlink ref="I19" r:id="rId6"/>
    <hyperlink ref="I20" r:id="rId7"/>
    <hyperlink ref="I21" r:id="rId8"/>
    <hyperlink ref="I22" r:id="rId9"/>
    <hyperlink ref="I23" r:id="rId10"/>
    <hyperlink ref="I24" r:id="rId11"/>
    <hyperlink ref="I25" r:id="rId12"/>
    <hyperlink ref="I26" r:id="rId13"/>
    <hyperlink ref="I27" r:id="rId14"/>
    <hyperlink ref="I28" r:id="rId15"/>
    <hyperlink ref="I29" r:id="rId16"/>
    <hyperlink ref="I30" r:id="rId1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2020-09-01T20:17:27Z</dcterms:created>
  <dcterms:modified xsi:type="dcterms:W3CDTF">2020-09-01T20:17:47Z</dcterms:modified>
</cp:coreProperties>
</file>