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F SETEMBRO UPAE 2020\PCF Goiana -  Setembro\PCF\TCE\EXCEL\"/>
    </mc:Choice>
  </mc:AlternateContent>
  <bookViews>
    <workbookView xWindow="0" yWindow="0" windowWidth="20490" windowHeight="765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<sst xmlns="http://schemas.openxmlformats.org/spreadsheetml/2006/main" count="12" uniqueCount="12">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</sst>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TEMBRO%20UPAE%202020/PCF%20Goiana%20-%20%20Setembro/PCF/TCE/upae%20goaina%20-%20PCF%20-%202020_09%20-%20REV%2007%20editada%20em%2030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5"/>
      <sheetName val="Planilha6"/>
      <sheetName val="Planilha7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UPAE GOIANA (COVID-19)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PREVIDENCIA PRIVADA S.A</v>
          </cell>
          <cell r="H11" t="str">
            <v>S</v>
          </cell>
          <cell r="I11" t="str">
            <v>N</v>
          </cell>
          <cell r="J11" t="str">
            <v>930101979013012020</v>
          </cell>
          <cell r="K11">
            <v>44120</v>
          </cell>
          <cell r="M11" t="str">
            <v>26 -  Pernambuco</v>
          </cell>
          <cell r="N11">
            <v>283.92</v>
          </cell>
        </row>
        <row r="12">
          <cell r="C12" t="str">
            <v>UPAE GOIANA (COVID-19)</v>
          </cell>
          <cell r="E12" t="str">
            <v>5.99 - Outros Serviços de Terceiros Pessoa Jurídica</v>
          </cell>
          <cell r="F12">
            <v>5467959000155</v>
          </cell>
          <cell r="G12" t="str">
            <v>MOTO 29 SERVICO DE ENTREGA LTDA</v>
          </cell>
          <cell r="H12" t="str">
            <v>S</v>
          </cell>
          <cell r="I12" t="str">
            <v>S</v>
          </cell>
          <cell r="J12" t="str">
            <v>000001480</v>
          </cell>
          <cell r="K12">
            <v>44089</v>
          </cell>
          <cell r="L12" t="str">
            <v>MTJL63956</v>
          </cell>
          <cell r="M12" t="str">
            <v>2607901 - Jaboatão dos Guararapes - PE</v>
          </cell>
          <cell r="N12">
            <v>7097.02</v>
          </cell>
        </row>
        <row r="13">
          <cell r="C13" t="str">
            <v>UPAE GOIANA (COVID-19)</v>
          </cell>
          <cell r="E13" t="str">
            <v xml:space="preserve">5.25 - Serviços Bancários </v>
          </cell>
          <cell r="F13">
            <v>9039744000194</v>
          </cell>
          <cell r="G13" t="str">
            <v>TAXA DE MANUTENÇÃO DE CONTA</v>
          </cell>
          <cell r="H13" t="str">
            <v>S</v>
          </cell>
          <cell r="I13" t="str">
            <v>N</v>
          </cell>
          <cell r="J13" t="str">
            <v>092020</v>
          </cell>
          <cell r="K13">
            <v>44089</v>
          </cell>
          <cell r="M13" t="str">
            <v>2606200 - Goiana - PE</v>
          </cell>
          <cell r="N13">
            <v>173.4</v>
          </cell>
        </row>
        <row r="14">
          <cell r="C14" t="str">
            <v>UPAE GOIANA (COVID-19)</v>
          </cell>
          <cell r="E14" t="str">
            <v xml:space="preserve">5.25 - Serviços Bancários </v>
          </cell>
          <cell r="F14">
            <v>9039744000194</v>
          </cell>
          <cell r="G14" t="str">
            <v>TARIFA BANCARIA</v>
          </cell>
          <cell r="H14" t="str">
            <v>S</v>
          </cell>
          <cell r="I14" t="str">
            <v>N</v>
          </cell>
          <cell r="J14" t="str">
            <v>092020</v>
          </cell>
          <cell r="K14">
            <v>44104</v>
          </cell>
          <cell r="M14" t="str">
            <v>2606200 - Goiana - PE</v>
          </cell>
          <cell r="N14">
            <v>139.86000000000001</v>
          </cell>
        </row>
        <row r="15">
          <cell r="C15" t="str">
            <v>UPAE GOIANA (COVID-19)</v>
          </cell>
          <cell r="E15" t="str">
            <v>5.18 - Teledonia Fixa</v>
          </cell>
          <cell r="F15">
            <v>12869497000168</v>
          </cell>
          <cell r="G15" t="str">
            <v>TOPSAPP GESTÃO DE PROVEDORES</v>
          </cell>
          <cell r="H15" t="str">
            <v>S</v>
          </cell>
          <cell r="I15" t="str">
            <v>S</v>
          </cell>
          <cell r="J15" t="str">
            <v>00073868</v>
          </cell>
          <cell r="K15">
            <v>44104</v>
          </cell>
          <cell r="L15" t="str">
            <v>F763C934F63A8F6D6325A1702A0458C9</v>
          </cell>
          <cell r="M15" t="str">
            <v>2606200 - Goiana - PE</v>
          </cell>
          <cell r="N15">
            <v>1500</v>
          </cell>
        </row>
        <row r="16">
          <cell r="C16" t="str">
            <v>UPAE GOIANA (COVID-19)</v>
          </cell>
          <cell r="E16" t="str">
            <v>5.5 - Reparo e Manutenção de Máquinas e Equipamentos</v>
          </cell>
          <cell r="F16">
            <v>331788002405</v>
          </cell>
          <cell r="G16" t="str">
            <v>AIR LIQUIDE BRASIL LTDA</v>
          </cell>
          <cell r="H16" t="str">
            <v>S</v>
          </cell>
          <cell r="I16" t="str">
            <v>S</v>
          </cell>
          <cell r="J16" t="str">
            <v>000001924</v>
          </cell>
          <cell r="K16">
            <v>44105</v>
          </cell>
          <cell r="L16" t="str">
            <v>QQFM03778</v>
          </cell>
          <cell r="M16" t="str">
            <v>2602902 - Cabo de Santo Agostinho - PE</v>
          </cell>
          <cell r="N16">
            <v>1100</v>
          </cell>
        </row>
        <row r="17">
          <cell r="C17" t="str">
            <v>UPAE GOIANA (COVID-19)</v>
          </cell>
          <cell r="E17" t="str">
            <v>5.12 - Energia Elétrica</v>
          </cell>
          <cell r="F17">
            <v>10572048000128</v>
          </cell>
          <cell r="G17" t="str">
            <v>COMPANHIA ENERGETICA DE PERNAMBUCO</v>
          </cell>
          <cell r="H17" t="str">
            <v>S</v>
          </cell>
          <cell r="I17" t="str">
            <v>S</v>
          </cell>
          <cell r="J17" t="str">
            <v>126278231</v>
          </cell>
          <cell r="K17">
            <v>44102</v>
          </cell>
          <cell r="L17" t="str">
            <v>3AB50DCD0B646D5430749CCDFB5ED66B</v>
          </cell>
          <cell r="M17" t="str">
            <v>2611606 - Recife - PE</v>
          </cell>
          <cell r="N17">
            <v>24952.1</v>
          </cell>
        </row>
        <row r="18">
          <cell r="C18" t="str">
            <v>UPAE GOIANA (COVID-19)</v>
          </cell>
          <cell r="E18" t="str">
            <v>5.3 - Locação de Máquinas e Equipamentos</v>
          </cell>
          <cell r="F18">
            <v>10279299000119</v>
          </cell>
          <cell r="G18" t="str">
            <v>RGRAPH LOCAÇÃO</v>
          </cell>
          <cell r="H18" t="str">
            <v>S</v>
          </cell>
          <cell r="I18" t="str">
            <v>N</v>
          </cell>
          <cell r="J18" t="str">
            <v>03104</v>
          </cell>
          <cell r="K18">
            <v>44105</v>
          </cell>
          <cell r="M18" t="str">
            <v>2611606 - Recife - PE</v>
          </cell>
          <cell r="N18">
            <v>235</v>
          </cell>
        </row>
        <row r="19">
          <cell r="C19" t="str">
            <v>UPAE GOIANA (COVID-19)</v>
          </cell>
          <cell r="E19" t="str">
            <v>5.3 - Locação de Máquinas e Equipamentos</v>
          </cell>
          <cell r="F19">
            <v>8629276000145</v>
          </cell>
          <cell r="G19" t="str">
            <v>FORMATTI TECNOLOGIA</v>
          </cell>
          <cell r="H19" t="str">
            <v>S</v>
          </cell>
          <cell r="I19" t="str">
            <v>N</v>
          </cell>
          <cell r="J19" t="str">
            <v>0056</v>
          </cell>
          <cell r="K19">
            <v>44077</v>
          </cell>
          <cell r="M19" t="str">
            <v>2611606 - Recife - PE</v>
          </cell>
          <cell r="N19">
            <v>2475</v>
          </cell>
        </row>
        <row r="20">
          <cell r="C20" t="str">
            <v>UPAE GOIANA (COVID-19)</v>
          </cell>
          <cell r="E20" t="str">
            <v>5.3 - Locação de Máquinas e Equipamentos</v>
          </cell>
          <cell r="F20">
            <v>331788002405</v>
          </cell>
          <cell r="G20" t="str">
            <v>AIR LIQUIDE BRASIL LTDA</v>
          </cell>
          <cell r="H20" t="str">
            <v>S</v>
          </cell>
          <cell r="I20" t="str">
            <v>N</v>
          </cell>
          <cell r="J20" t="str">
            <v>0040087</v>
          </cell>
          <cell r="K20">
            <v>44104</v>
          </cell>
          <cell r="M20" t="str">
            <v>2602902 - Cabo de Santo Agostinho - PE</v>
          </cell>
          <cell r="N20">
            <v>6300</v>
          </cell>
        </row>
        <row r="21">
          <cell r="C21" t="str">
            <v>UPAE GOIANA (COVID-19)</v>
          </cell>
          <cell r="E21" t="str">
            <v>5.3 - Locação de Máquinas e Equipamentos</v>
          </cell>
          <cell r="F21">
            <v>331788002405</v>
          </cell>
          <cell r="G21" t="str">
            <v>AIR LIQUIDE BRASIL LTDA</v>
          </cell>
          <cell r="H21" t="str">
            <v>S</v>
          </cell>
          <cell r="I21" t="str">
            <v>N</v>
          </cell>
          <cell r="J21" t="str">
            <v>0040086</v>
          </cell>
          <cell r="K21">
            <v>44104</v>
          </cell>
          <cell r="M21" t="str">
            <v>2602902 - Cabo de Santo Agostinho - PE</v>
          </cell>
          <cell r="N21">
            <v>8500</v>
          </cell>
        </row>
        <row r="22">
          <cell r="C22" t="str">
            <v>UPAE GOIANA (COVID-19)</v>
          </cell>
          <cell r="E22" t="str">
            <v>5.3 - Locação de Máquinas e Equipamentos</v>
          </cell>
          <cell r="F22">
            <v>331788002405</v>
          </cell>
          <cell r="G22" t="str">
            <v>AIR LIQUIDE BRASIL LTDA</v>
          </cell>
          <cell r="H22" t="str">
            <v>S</v>
          </cell>
          <cell r="I22" t="str">
            <v>N</v>
          </cell>
          <cell r="J22" t="str">
            <v>0039903</v>
          </cell>
          <cell r="K22">
            <v>44099</v>
          </cell>
          <cell r="M22" t="str">
            <v>2602902 - Cabo de Santo Agostinho - PE</v>
          </cell>
          <cell r="N22">
            <v>1125</v>
          </cell>
        </row>
        <row r="23">
          <cell r="C23" t="str">
            <v>UPAE GOIANA (COVID-19)</v>
          </cell>
          <cell r="E23" t="str">
            <v>5.16 - Serviços Médico-Hospitalares, Odotonlogia e Laboratoriais</v>
          </cell>
          <cell r="F23">
            <v>11736847000155</v>
          </cell>
          <cell r="G23" t="str">
            <v>SANTOS E SIMEÃO LTDA</v>
          </cell>
          <cell r="H23" t="str">
            <v>S</v>
          </cell>
          <cell r="I23" t="str">
            <v>S</v>
          </cell>
          <cell r="J23" t="str">
            <v>000000302</v>
          </cell>
          <cell r="K23">
            <v>44111</v>
          </cell>
          <cell r="L23" t="str">
            <v>VGKD88334</v>
          </cell>
          <cell r="M23" t="str">
            <v>2610707 - Paulista - PE</v>
          </cell>
          <cell r="N23">
            <v>31799.26</v>
          </cell>
        </row>
        <row r="24">
          <cell r="C24" t="str">
            <v>UPAE GOIANA (COVID-19)</v>
          </cell>
          <cell r="E24" t="str">
            <v>5.16 - Serviços Médico-Hospitalares, Odotonlogia e Laboratoriais</v>
          </cell>
          <cell r="F24">
            <v>29781763000107</v>
          </cell>
          <cell r="G24" t="str">
            <v>GDC CIRURGIA LTDA</v>
          </cell>
          <cell r="H24" t="str">
            <v>S</v>
          </cell>
          <cell r="I24" t="str">
            <v>S</v>
          </cell>
          <cell r="J24" t="str">
            <v>000000054</v>
          </cell>
          <cell r="K24">
            <v>44118</v>
          </cell>
          <cell r="L24" t="str">
            <v>DMXH63519</v>
          </cell>
          <cell r="M24" t="str">
            <v>2610707 - Paulista - PE</v>
          </cell>
          <cell r="N24">
            <v>24828.32</v>
          </cell>
        </row>
        <row r="25">
          <cell r="C25" t="str">
            <v>UPAE GOIANA (COVID-19)</v>
          </cell>
          <cell r="E25" t="str">
            <v>5.16 - Serviços Médico-Hospitalares, Odotonlogia e Laboratoriais</v>
          </cell>
          <cell r="F25">
            <v>27011871000167</v>
          </cell>
          <cell r="G25" t="str">
            <v>UROLOGIA PE LTDA</v>
          </cell>
          <cell r="H25" t="str">
            <v>S</v>
          </cell>
          <cell r="I25" t="str">
            <v>S</v>
          </cell>
          <cell r="J25" t="str">
            <v>00000396</v>
          </cell>
          <cell r="K25">
            <v>44118</v>
          </cell>
          <cell r="L25" t="str">
            <v>K8R9TEIR</v>
          </cell>
          <cell r="M25" t="str">
            <v>2611606 - Recife - PE</v>
          </cell>
          <cell r="N25">
            <v>34306.14</v>
          </cell>
        </row>
        <row r="26">
          <cell r="C26" t="str">
            <v>UPAE GOIANA (COVID-19)</v>
          </cell>
          <cell r="E26" t="str">
            <v>5.16 - Serviços Médico-Hospitalares, Odotonlogia e Laboratoriais</v>
          </cell>
          <cell r="F26">
            <v>21891380000171</v>
          </cell>
          <cell r="G26" t="str">
            <v>CIRURGIA ORTOPEDICA DE PERNAMBUCO</v>
          </cell>
          <cell r="H26" t="str">
            <v>S</v>
          </cell>
          <cell r="I26" t="str">
            <v>S</v>
          </cell>
          <cell r="J26" t="str">
            <v>00000153</v>
          </cell>
          <cell r="K26">
            <v>44118</v>
          </cell>
          <cell r="L26" t="str">
            <v>CE3JUU5F</v>
          </cell>
          <cell r="M26" t="str">
            <v>2611606 - Recife - PE</v>
          </cell>
          <cell r="N26">
            <v>8195.25</v>
          </cell>
        </row>
        <row r="27">
          <cell r="C27" t="str">
            <v>UPAE GOIANA (COVID-19)</v>
          </cell>
          <cell r="E27" t="str">
            <v>5.16 - Serviços Médico-Hospitalares, Odotonlogia e Laboratoriais</v>
          </cell>
          <cell r="F27">
            <v>31145185000156</v>
          </cell>
          <cell r="G27" t="str">
            <v>CONSULT LAB LABORATÓRIO DE ANALISES CLINICAS LTDA</v>
          </cell>
          <cell r="H27" t="str">
            <v>S</v>
          </cell>
          <cell r="I27" t="str">
            <v>S</v>
          </cell>
          <cell r="J27" t="str">
            <v>000000168</v>
          </cell>
          <cell r="K27">
            <v>44105</v>
          </cell>
          <cell r="L27" t="str">
            <v>DLCW47389</v>
          </cell>
          <cell r="M27" t="str">
            <v>2609600 - Olinda - PE</v>
          </cell>
          <cell r="N27">
            <v>22892.33</v>
          </cell>
        </row>
        <row r="28">
          <cell r="C28" t="str">
            <v>UPAE GOIANA (COVID-19)</v>
          </cell>
          <cell r="E28" t="str">
            <v>5.8 - Locação de Veículos Automotores</v>
          </cell>
          <cell r="F28">
            <v>13097538000108</v>
          </cell>
          <cell r="G28" t="str">
            <v>MAIS VIDA SERVIÇO DE SAUDE</v>
          </cell>
          <cell r="H28" t="str">
            <v>S</v>
          </cell>
          <cell r="I28" t="str">
            <v>S</v>
          </cell>
          <cell r="J28" t="str">
            <v>00000006274</v>
          </cell>
          <cell r="K28">
            <v>44106</v>
          </cell>
          <cell r="L28" t="str">
            <v>WYLK2E74</v>
          </cell>
          <cell r="M28" t="str">
            <v>2611606 - Recife - PE</v>
          </cell>
          <cell r="N28">
            <v>3600</v>
          </cell>
        </row>
        <row r="29">
          <cell r="C29" t="str">
            <v>UPAE GOIANA (COVID-19)</v>
          </cell>
          <cell r="E29" t="str">
            <v>5.15 - Serviços Domésticos</v>
          </cell>
          <cell r="F29">
            <v>6272575004803</v>
          </cell>
          <cell r="G29" t="str">
            <v>LAVEBRAS GESTÃO DE TEXTIL</v>
          </cell>
          <cell r="H29" t="str">
            <v>S</v>
          </cell>
          <cell r="I29" t="str">
            <v>N</v>
          </cell>
          <cell r="J29" t="str">
            <v>001456</v>
          </cell>
          <cell r="K29">
            <v>44109</v>
          </cell>
          <cell r="L29" t="str">
            <v>0587062725750048030014560029915608</v>
          </cell>
          <cell r="M29" t="str">
            <v>2610707 - Paulista - PE</v>
          </cell>
          <cell r="N29">
            <v>29915.599999999999</v>
          </cell>
        </row>
        <row r="30">
          <cell r="C30" t="str">
            <v>UPAE GOIANA (COVID-19)</v>
          </cell>
          <cell r="E30" t="str">
            <v>5.10 - Detetização/Tratamento de Resíduos e Afins</v>
          </cell>
          <cell r="F30">
            <v>11863530000180</v>
          </cell>
          <cell r="G30" t="str">
            <v>BRASCON GESTÃO AMBIENTEAL LTDA</v>
          </cell>
          <cell r="H30" t="str">
            <v>S</v>
          </cell>
          <cell r="I30" t="str">
            <v>N</v>
          </cell>
          <cell r="J30" t="str">
            <v>00051701</v>
          </cell>
          <cell r="K30">
            <v>44106</v>
          </cell>
          <cell r="L30" t="str">
            <v>AQPLGUZM</v>
          </cell>
          <cell r="M30" t="str">
            <v>2611309 - Pombos - PE</v>
          </cell>
          <cell r="N30">
            <v>2920.5</v>
          </cell>
        </row>
        <row r="31">
          <cell r="C31" t="str">
            <v>UPAE GOIANA (COVID-19)</v>
          </cell>
          <cell r="E31" t="str">
            <v>5.99 - Outros Serviços de Terceiros Pessoa Jurídica</v>
          </cell>
          <cell r="F31">
            <v>11735586000159</v>
          </cell>
          <cell r="G31" t="str">
            <v>FUNDACAO DE APOIO AO DESENVOLVIMENTO DA UNIVERSIDADE FE</v>
          </cell>
          <cell r="H31" t="str">
            <v>S</v>
          </cell>
          <cell r="I31" t="str">
            <v>S</v>
          </cell>
          <cell r="J31" t="str">
            <v>00058955</v>
          </cell>
          <cell r="K31">
            <v>44088</v>
          </cell>
          <cell r="L31" t="str">
            <v>Z41199HD</v>
          </cell>
          <cell r="M31" t="str">
            <v>2611606 - Recife - PE</v>
          </cell>
          <cell r="N31">
            <v>188.88</v>
          </cell>
        </row>
        <row r="32">
          <cell r="C32" t="str">
            <v>UPAE GOIANA (COVID-19)</v>
          </cell>
          <cell r="E32" t="str">
            <v>5.17 - Manutenção de Software, Certificação Digital e Microfilmagem</v>
          </cell>
          <cell r="F32">
            <v>16783034000130</v>
          </cell>
          <cell r="G32" t="str">
            <v xml:space="preserve">SINTESE LICENCIAMENTO </v>
          </cell>
          <cell r="H32" t="str">
            <v>S</v>
          </cell>
          <cell r="I32" t="str">
            <v>S</v>
          </cell>
          <cell r="J32" t="str">
            <v>00011655</v>
          </cell>
          <cell r="K32">
            <v>44117</v>
          </cell>
          <cell r="L32" t="str">
            <v>EUYV6S3D</v>
          </cell>
          <cell r="M32" t="str">
            <v>2611606 - Recife - PE</v>
          </cell>
          <cell r="N32">
            <v>1337.72</v>
          </cell>
        </row>
        <row r="33">
          <cell r="C33" t="str">
            <v>UPAE GOIANA (COVID-19)</v>
          </cell>
          <cell r="E33" t="str">
            <v>5.22 - Vigilância Ostensiva / Monitorada</v>
          </cell>
          <cell r="F33">
            <v>7360290000123</v>
          </cell>
          <cell r="G33" t="str">
            <v>SERVAL SERVICOS E LIMPEZA LTDA</v>
          </cell>
          <cell r="H33" t="str">
            <v>S</v>
          </cell>
          <cell r="I33" t="str">
            <v>S</v>
          </cell>
          <cell r="J33" t="str">
            <v>33972</v>
          </cell>
          <cell r="K33">
            <v>44105</v>
          </cell>
          <cell r="L33" t="str">
            <v>108995595</v>
          </cell>
          <cell r="M33" t="str">
            <v>2304400 - Fortaleza - CE</v>
          </cell>
          <cell r="N33">
            <v>23600</v>
          </cell>
        </row>
        <row r="34">
          <cell r="C34" t="str">
            <v>UPAE GOIANA (COVID-19)</v>
          </cell>
          <cell r="E34" t="str">
            <v>5.99 - Outros Serviços de Terceiros Pessoa Jurídica</v>
          </cell>
          <cell r="F34">
            <v>2618413000160</v>
          </cell>
          <cell r="G34" t="str">
            <v>CLINICA MEDICA DR JOZILDO E CAMPANHIA LTDA</v>
          </cell>
          <cell r="H34" t="str">
            <v>S</v>
          </cell>
          <cell r="I34" t="str">
            <v>S</v>
          </cell>
          <cell r="J34" t="str">
            <v>00000063</v>
          </cell>
          <cell r="K34">
            <v>44120</v>
          </cell>
          <cell r="L34" t="str">
            <v>GBTBU3LH</v>
          </cell>
          <cell r="M34" t="str">
            <v>2611606 - Recife - PE</v>
          </cell>
          <cell r="N34">
            <v>12000</v>
          </cell>
        </row>
        <row r="35">
          <cell r="C35" t="str">
            <v>UPAE GOIANA (COVID-19)</v>
          </cell>
          <cell r="E35" t="str">
            <v>5.2 - Serviços Técnicos Profissionais</v>
          </cell>
          <cell r="F35">
            <v>2512303000119</v>
          </cell>
          <cell r="G35" t="str">
            <v>NOROES AZEVEDO E ADVOGADOS ASSOCIADOS</v>
          </cell>
          <cell r="H35" t="str">
            <v>S</v>
          </cell>
          <cell r="I35" t="str">
            <v>S</v>
          </cell>
          <cell r="J35" t="str">
            <v>00004323</v>
          </cell>
          <cell r="K35">
            <v>44075</v>
          </cell>
          <cell r="L35" t="str">
            <v>UQFMJGLM</v>
          </cell>
          <cell r="M35" t="str">
            <v>2611606 - Recife - PE</v>
          </cell>
          <cell r="N35">
            <v>1500</v>
          </cell>
        </row>
        <row r="36">
          <cell r="C36" t="str">
            <v>UPAE GOIANA (COVID-19)</v>
          </cell>
          <cell r="E36" t="str">
            <v>5.2 - Serviços Técnicos Profissionais</v>
          </cell>
          <cell r="F36">
            <v>2512303000119</v>
          </cell>
          <cell r="G36" t="str">
            <v>NOROES AZEVEDO E ADVOGADOS ASSOCIADOS</v>
          </cell>
          <cell r="H36" t="str">
            <v>S</v>
          </cell>
          <cell r="I36" t="str">
            <v>S</v>
          </cell>
          <cell r="J36" t="str">
            <v>00004325</v>
          </cell>
          <cell r="K36">
            <v>44075</v>
          </cell>
          <cell r="L36" t="str">
            <v>QXESXFVP</v>
          </cell>
          <cell r="M36" t="str">
            <v>2611606 - Recife - PE</v>
          </cell>
          <cell r="N36">
            <v>3500</v>
          </cell>
        </row>
        <row r="37">
          <cell r="C37" t="str">
            <v>UPAE GOIANA (COVID-19)</v>
          </cell>
          <cell r="E37" t="str">
            <v>5.10 - Detetização/Tratamento de Resíduos e Afins</v>
          </cell>
          <cell r="F37">
            <v>10333266000100</v>
          </cell>
          <cell r="G37" t="str">
            <v>CARLOS ANTONIO DE OLIVEIRA MILET JUNIOR-ME</v>
          </cell>
          <cell r="H37" t="str">
            <v>S</v>
          </cell>
          <cell r="I37" t="str">
            <v>S</v>
          </cell>
          <cell r="J37" t="str">
            <v>00007953</v>
          </cell>
          <cell r="K37">
            <v>44104</v>
          </cell>
          <cell r="L37" t="str">
            <v>TNWAWMXU</v>
          </cell>
          <cell r="M37" t="str">
            <v>2611606 - Recife - PE</v>
          </cell>
          <cell r="N37">
            <v>320</v>
          </cell>
        </row>
        <row r="38">
          <cell r="C38" t="str">
            <v>UPAE GOIANA (COVID-19)</v>
          </cell>
          <cell r="E38" t="str">
            <v>5.23 - Limpeza e Conservação</v>
          </cell>
          <cell r="F38">
            <v>10229013000190</v>
          </cell>
          <cell r="G38" t="str">
            <v>INTERCLEAN ADMINISTRAÇÃO LTDA</v>
          </cell>
          <cell r="H38" t="str">
            <v>S</v>
          </cell>
          <cell r="I38" t="str">
            <v>S</v>
          </cell>
          <cell r="J38" t="str">
            <v>00000278</v>
          </cell>
          <cell r="K38">
            <v>44110</v>
          </cell>
          <cell r="L38" t="str">
            <v>JAXPUSFZ</v>
          </cell>
          <cell r="M38" t="str">
            <v>2611606 - Recife - PE</v>
          </cell>
          <cell r="N38">
            <v>79766.490000000005</v>
          </cell>
        </row>
        <row r="39">
          <cell r="C39" t="str">
            <v>UPAE GOIANA (COVID-19)</v>
          </cell>
          <cell r="E39" t="str">
            <v>5.5 - Reparo e Manutenção de Máquinas e Equipamentos</v>
          </cell>
          <cell r="F39">
            <v>9014387000100</v>
          </cell>
          <cell r="G39" t="str">
            <v>COMPLETA SERVIÇOS DE ARCONDICIONADO</v>
          </cell>
          <cell r="H39" t="str">
            <v>S</v>
          </cell>
          <cell r="I39" t="str">
            <v>S</v>
          </cell>
          <cell r="J39" t="str">
            <v>00001320</v>
          </cell>
          <cell r="K39">
            <v>44095</v>
          </cell>
          <cell r="L39" t="str">
            <v>EE6VUGCG</v>
          </cell>
          <cell r="M39" t="str">
            <v>2611606 - Recife - PE</v>
          </cell>
          <cell r="N39">
            <v>18027.849999999999</v>
          </cell>
        </row>
        <row r="40">
          <cell r="C40" t="str">
            <v>UPAE GOIANA (COVID-19)</v>
          </cell>
          <cell r="E40" t="str">
            <v>5.99 - Outros Serviços de Terceiros Pessoa Jurídica</v>
          </cell>
          <cell r="F40">
            <v>36189746000132</v>
          </cell>
          <cell r="G40" t="str">
            <v>R E V JARDINAGEM E PAISAGISMO SERV AMBIENTAIS LTDA</v>
          </cell>
          <cell r="H40" t="str">
            <v>S</v>
          </cell>
          <cell r="I40" t="str">
            <v>S</v>
          </cell>
          <cell r="J40" t="str">
            <v>000000015</v>
          </cell>
          <cell r="K40">
            <v>44111</v>
          </cell>
          <cell r="L40" t="str">
            <v>DNTH10779</v>
          </cell>
          <cell r="M40" t="str">
            <v>2606200 - Goiana - PE</v>
          </cell>
          <cell r="N40">
            <v>465</v>
          </cell>
        </row>
        <row r="41">
          <cell r="C41" t="str">
            <v>UPAE GOIANA (COVID-19)</v>
          </cell>
          <cell r="E41" t="str">
            <v>5.99 - Outros Serviços de Terceiros Pessoa Jurídica</v>
          </cell>
          <cell r="F41">
            <v>5467959000155</v>
          </cell>
          <cell r="G41" t="str">
            <v>MOTO 29 SERVICO DE ENTREGA LTDA</v>
          </cell>
          <cell r="H41" t="str">
            <v>S</v>
          </cell>
          <cell r="I41" t="str">
            <v>S</v>
          </cell>
          <cell r="J41" t="str">
            <v>000001490</v>
          </cell>
          <cell r="K41">
            <v>44110</v>
          </cell>
          <cell r="L41" t="str">
            <v>OQKU34620</v>
          </cell>
          <cell r="M41" t="str">
            <v>2607901 - Jaboatão dos Guararapes - PE</v>
          </cell>
          <cell r="N41">
            <v>600</v>
          </cell>
        </row>
        <row r="42">
          <cell r="C42" t="str">
            <v>UPAE GOIANA (COVID-19)</v>
          </cell>
          <cell r="E42" t="str">
            <v>5.5 - Reparo e Manutenção de Máquinas e Equipamentos</v>
          </cell>
          <cell r="F42">
            <v>3480539000183</v>
          </cell>
          <cell r="G42" t="str">
            <v>SL ENGENHARIA HOSPITALAR LTDA</v>
          </cell>
          <cell r="H42" t="str">
            <v>S</v>
          </cell>
          <cell r="I42" t="str">
            <v>S</v>
          </cell>
          <cell r="J42" t="str">
            <v>000005398</v>
          </cell>
          <cell r="K42">
            <v>44111</v>
          </cell>
          <cell r="L42" t="str">
            <v>OSSO82384</v>
          </cell>
          <cell r="M42" t="str">
            <v>2607901 - Jaboatão dos Guararapes - PE</v>
          </cell>
          <cell r="N42">
            <v>18500</v>
          </cell>
        </row>
        <row r="43">
          <cell r="C43" t="str">
            <v>UPAE GOIANA (COVID-19)</v>
          </cell>
          <cell r="E43" t="str">
            <v>5.5 - Reparo e Manutenção de Máquinas e Equipamentos</v>
          </cell>
          <cell r="F43">
            <v>3689347000181</v>
          </cell>
          <cell r="G43" t="str">
            <v>ANDESUS SISTEMAS CONTRA INCENDIO LTDA</v>
          </cell>
          <cell r="H43" t="str">
            <v>S</v>
          </cell>
          <cell r="I43" t="str">
            <v>S</v>
          </cell>
          <cell r="J43" t="str">
            <v>00014234</v>
          </cell>
          <cell r="K43">
            <v>44109</v>
          </cell>
          <cell r="L43" t="str">
            <v>2UED58HH</v>
          </cell>
          <cell r="M43" t="str">
            <v>2611606 - Recife - PE</v>
          </cell>
          <cell r="N43">
            <v>1095</v>
          </cell>
        </row>
        <row r="44">
          <cell r="C44" t="str">
            <v>UPAE GOIANA (COVID-19)</v>
          </cell>
          <cell r="E44" t="str">
            <v>5.5 - Reparo e Manutenção de Máquinas e Equipamentos</v>
          </cell>
          <cell r="F44">
            <v>11343756000150</v>
          </cell>
          <cell r="G44" t="str">
            <v>JL GRUPOS GERADORES</v>
          </cell>
          <cell r="H44" t="str">
            <v>S</v>
          </cell>
          <cell r="I44" t="str">
            <v>S</v>
          </cell>
          <cell r="J44" t="str">
            <v>000002652</v>
          </cell>
          <cell r="K44">
            <v>44113</v>
          </cell>
          <cell r="L44" t="str">
            <v>MAGP17464</v>
          </cell>
          <cell r="M44" t="str">
            <v>2603454 - Camaragibe - PE</v>
          </cell>
          <cell r="N44">
            <v>750</v>
          </cell>
        </row>
        <row r="45">
          <cell r="C45" t="str">
            <v>UPAE GOIANA (COVID-19)</v>
          </cell>
          <cell r="E45" t="str">
            <v>5.99 - Outros Serviços de Terceiros Pessoa Jurídica</v>
          </cell>
          <cell r="F45">
            <v>9039744000194</v>
          </cell>
          <cell r="G45" t="str">
            <v>TSD ISS</v>
          </cell>
          <cell r="H45" t="str">
            <v>S</v>
          </cell>
          <cell r="I45" t="str">
            <v>N</v>
          </cell>
          <cell r="J45" t="str">
            <v>092020</v>
          </cell>
          <cell r="K45">
            <v>44117</v>
          </cell>
          <cell r="M45" t="str">
            <v>2606200 - Goiana - PE</v>
          </cell>
          <cell r="N45">
            <v>16.53</v>
          </cell>
        </row>
        <row r="46">
          <cell r="C46" t="str">
            <v>UPAE GOIANA (COVID-19)</v>
          </cell>
          <cell r="E46" t="str">
            <v>5.3 - Locação de Máquinas e Equipamentos</v>
          </cell>
          <cell r="F46">
            <v>10279299000119</v>
          </cell>
          <cell r="G46" t="str">
            <v>RGRAPH LOCAÇÃO</v>
          </cell>
          <cell r="H46" t="str">
            <v>S</v>
          </cell>
          <cell r="I46" t="str">
            <v>N</v>
          </cell>
          <cell r="J46" t="str">
            <v>03138</v>
          </cell>
          <cell r="K46">
            <v>44111</v>
          </cell>
          <cell r="M46" t="str">
            <v>2611606 - Recife - PE</v>
          </cell>
          <cell r="N46">
            <v>1173.24</v>
          </cell>
        </row>
        <row r="47">
          <cell r="C47" t="str">
            <v>UPAE GOIANA (COVID-19)</v>
          </cell>
          <cell r="E47" t="str">
            <v>5.17 - Manutenção de Software, Certificação Digital e Microfilmagem</v>
          </cell>
          <cell r="F47">
            <v>92306257000780</v>
          </cell>
          <cell r="G47" t="str">
            <v>MV INFORMATICA NORDESTE LTDA</v>
          </cell>
          <cell r="H47" t="str">
            <v>S</v>
          </cell>
          <cell r="I47" t="str">
            <v>S</v>
          </cell>
          <cell r="J47" t="str">
            <v>00015586</v>
          </cell>
          <cell r="K47">
            <v>44083</v>
          </cell>
          <cell r="L47" t="str">
            <v>7UTHIDLC</v>
          </cell>
          <cell r="M47" t="str">
            <v>2611606 - Recife - PE</v>
          </cell>
          <cell r="N47">
            <v>9400</v>
          </cell>
        </row>
        <row r="48">
          <cell r="C48" t="str">
            <v>UPAE GOIANA (COVID-19)</v>
          </cell>
          <cell r="E48" t="str">
            <v>5.17 - Manutenção de Software, Certificação Digital e Microfilmagem</v>
          </cell>
          <cell r="F48">
            <v>5620302000267</v>
          </cell>
          <cell r="G48" t="str">
            <v>GREEN PAPER FREE SOLUÇÕES SEM PAPEL LTDA</v>
          </cell>
          <cell r="H48" t="str">
            <v>S</v>
          </cell>
          <cell r="I48" t="str">
            <v>S</v>
          </cell>
          <cell r="J48" t="str">
            <v>00001891</v>
          </cell>
          <cell r="K48">
            <v>44088</v>
          </cell>
          <cell r="L48" t="str">
            <v>1J1ZID39</v>
          </cell>
          <cell r="M48" t="str">
            <v>2602308 - Bonito - PE</v>
          </cell>
          <cell r="N48">
            <v>3825</v>
          </cell>
        </row>
        <row r="49">
          <cell r="C49" t="str">
            <v>UPAE GOIANA (COVID-19)</v>
          </cell>
          <cell r="E49" t="str">
            <v>5.17 - Manutenção de Software, Certificação Digital e Microfilmagem</v>
          </cell>
          <cell r="F49">
            <v>5620302000267</v>
          </cell>
          <cell r="G49" t="str">
            <v>GREEN PAPER FREE SOLUÇÕES SEM PAPEL LTDA</v>
          </cell>
          <cell r="H49" t="str">
            <v>S</v>
          </cell>
          <cell r="I49" t="str">
            <v>S</v>
          </cell>
          <cell r="J49" t="str">
            <v>00001892</v>
          </cell>
          <cell r="K49">
            <v>44088</v>
          </cell>
          <cell r="L49" t="str">
            <v>Y2RG2PDS</v>
          </cell>
          <cell r="M49" t="str">
            <v>2602308 - Bonito - PE</v>
          </cell>
          <cell r="N49">
            <v>1650</v>
          </cell>
        </row>
        <row r="50">
          <cell r="C50" t="str">
            <v>UPAE GOIANA (COVID-19)</v>
          </cell>
          <cell r="E50" t="str">
            <v>5.17 - Manutenção de Software, Certificação Digital e Microfilmagem</v>
          </cell>
          <cell r="F50">
            <v>5401067000151</v>
          </cell>
          <cell r="G50" t="str">
            <v>TEIKO SOLUÇÕES EM TECNOLOGIA DA INFOMAÇÃO LTDA</v>
          </cell>
          <cell r="H50" t="str">
            <v>S</v>
          </cell>
          <cell r="I50" t="str">
            <v>S</v>
          </cell>
          <cell r="J50" t="str">
            <v>19858</v>
          </cell>
          <cell r="K50">
            <v>44077</v>
          </cell>
          <cell r="L50" t="str">
            <v>39FCE416D</v>
          </cell>
          <cell r="M50" t="str">
            <v>4202404 - Blumenau - SC</v>
          </cell>
          <cell r="N50">
            <v>3500</v>
          </cell>
        </row>
        <row r="51">
          <cell r="C51" t="str">
            <v>UPAE GOIANA (COVID-19)</v>
          </cell>
          <cell r="E51" t="str">
            <v>5.99 - Outros Serviços de Terceiros Pessoa Jurídica</v>
          </cell>
          <cell r="F51">
            <v>15063447000187</v>
          </cell>
          <cell r="G51" t="str">
            <v>PW CONSULTORIA EM MEDICINA DO TRABALHO</v>
          </cell>
          <cell r="H51" t="str">
            <v>S</v>
          </cell>
          <cell r="I51" t="str">
            <v>S</v>
          </cell>
          <cell r="J51" t="str">
            <v>00000522</v>
          </cell>
          <cell r="K51">
            <v>44111</v>
          </cell>
          <cell r="L51" t="str">
            <v>86CAYRUS</v>
          </cell>
          <cell r="M51" t="str">
            <v>2611606 - Recife - PE</v>
          </cell>
          <cell r="N51">
            <v>2900</v>
          </cell>
        </row>
        <row r="52">
          <cell r="C52" t="str">
            <v>UPAE GOIANA (COVID-19)</v>
          </cell>
          <cell r="E52" t="str">
            <v>3.12 - Material Hospitalar</v>
          </cell>
          <cell r="F52">
            <v>15227236000132</v>
          </cell>
          <cell r="G52" t="str">
            <v>ATOS MEDICA COM REPRES DE PROD MED HOSP</v>
          </cell>
          <cell r="H52" t="str">
            <v>B</v>
          </cell>
          <cell r="I52" t="str">
            <v>S</v>
          </cell>
          <cell r="J52" t="str">
            <v>8420</v>
          </cell>
          <cell r="K52">
            <v>44075</v>
          </cell>
          <cell r="L52" t="str">
            <v>26200915227236000132550010000084201111184205</v>
          </cell>
          <cell r="M52" t="str">
            <v>26 -  Pernambuco</v>
          </cell>
          <cell r="N52">
            <v>1804.5</v>
          </cell>
        </row>
        <row r="53">
          <cell r="C53" t="str">
            <v>UPAE GOIANA (COVID-19)</v>
          </cell>
          <cell r="E53" t="str">
            <v>3.12 - Material Hospitalar</v>
          </cell>
          <cell r="F53">
            <v>36377805000104</v>
          </cell>
          <cell r="G53" t="str">
            <v>J A MATERIAL MEDICO E HOSPITALAR LTDA</v>
          </cell>
          <cell r="H53" t="str">
            <v>B</v>
          </cell>
          <cell r="I53" t="str">
            <v>S</v>
          </cell>
          <cell r="J53" t="str">
            <v>186</v>
          </cell>
          <cell r="K53">
            <v>44084</v>
          </cell>
          <cell r="L53" t="str">
            <v>26200936377805000104550010000001861100300530</v>
          </cell>
          <cell r="M53" t="str">
            <v>26 -  Pernambuco</v>
          </cell>
          <cell r="N53">
            <v>2130</v>
          </cell>
        </row>
        <row r="54">
          <cell r="C54" t="str">
            <v>UPAE GOIANA (COVID-19)</v>
          </cell>
          <cell r="E54" t="str">
            <v>3.12 - Material Hospitalar</v>
          </cell>
          <cell r="F54">
            <v>37703769000186</v>
          </cell>
          <cell r="G54" t="str">
            <v>JL MED COMERCIO DE MATERIAL MEDICO HOSPITALAR</v>
          </cell>
          <cell r="H54" t="str">
            <v>B</v>
          </cell>
          <cell r="I54" t="str">
            <v>S</v>
          </cell>
          <cell r="J54" t="str">
            <v>000000011</v>
          </cell>
          <cell r="K54">
            <v>44088</v>
          </cell>
          <cell r="L54" t="str">
            <v>26200937703769000186550010000000111774094330</v>
          </cell>
          <cell r="M54" t="str">
            <v>26 -  Pernambuco</v>
          </cell>
          <cell r="N54">
            <v>17400</v>
          </cell>
        </row>
        <row r="55">
          <cell r="C55" t="str">
            <v>UPAE GOIANA (COVID-19)</v>
          </cell>
          <cell r="E55" t="str">
            <v>3.12 - Material Hospitalar</v>
          </cell>
          <cell r="F55">
            <v>9581782000174</v>
          </cell>
          <cell r="G55" t="str">
            <v>LAPAROMED MEDICA CIRURGICA EIRELI</v>
          </cell>
          <cell r="H55" t="str">
            <v>B</v>
          </cell>
          <cell r="I55" t="str">
            <v>S</v>
          </cell>
          <cell r="J55" t="str">
            <v>000007314</v>
          </cell>
          <cell r="K55">
            <v>43993</v>
          </cell>
          <cell r="L55" t="str">
            <v>26200609581782000174550010000073141897472794</v>
          </cell>
          <cell r="M55" t="str">
            <v>26 -  Pernambuco</v>
          </cell>
          <cell r="N55">
            <v>15000</v>
          </cell>
        </row>
        <row r="56">
          <cell r="C56" t="str">
            <v>UPAE GOIANA (COVID-19)</v>
          </cell>
          <cell r="E56" t="str">
            <v>3.12 - Material Hospitalar</v>
          </cell>
          <cell r="F56" t="str">
            <v>10.779.833/0001-56</v>
          </cell>
          <cell r="G56" t="str">
            <v>MEDICAL MERCANTIL DE APARELHAGEM MEDICA LTDA</v>
          </cell>
          <cell r="H56" t="str">
            <v>B</v>
          </cell>
          <cell r="I56" t="str">
            <v>S</v>
          </cell>
          <cell r="J56" t="str">
            <v>510155</v>
          </cell>
          <cell r="K56">
            <v>44070</v>
          </cell>
          <cell r="L56" t="str">
            <v>26200810779833000156550010005101551145747668</v>
          </cell>
          <cell r="M56" t="str">
            <v>26 -  Pernambuco</v>
          </cell>
          <cell r="N56">
            <v>940.8</v>
          </cell>
        </row>
        <row r="57">
          <cell r="C57" t="str">
            <v>UPAE GOIANA (COVID-19)</v>
          </cell>
          <cell r="E57" t="str">
            <v>3.12 - Material Hospitalar</v>
          </cell>
          <cell r="F57" t="str">
            <v>10.779.833/0001-56</v>
          </cell>
          <cell r="G57" t="str">
            <v>MEDICAL MERCANTIL DE APARELHAGEM MEDICA LTDA</v>
          </cell>
          <cell r="H57" t="str">
            <v>B</v>
          </cell>
          <cell r="I57" t="str">
            <v>S</v>
          </cell>
          <cell r="J57" t="str">
            <v>510634</v>
          </cell>
          <cell r="K57">
            <v>44077</v>
          </cell>
          <cell r="L57" t="str">
            <v>26200910779833000156550010005106341174209670</v>
          </cell>
          <cell r="M57" t="str">
            <v>26 -  Pernambuco</v>
          </cell>
          <cell r="N57">
            <v>160</v>
          </cell>
        </row>
        <row r="58">
          <cell r="C58" t="str">
            <v>UPAE GOIANA (COVID-19)</v>
          </cell>
          <cell r="E58" t="str">
            <v>3.12 - Material Hospitalar</v>
          </cell>
          <cell r="F58" t="str">
            <v>10.779.833/0001-56</v>
          </cell>
          <cell r="G58" t="str">
            <v>MEDICAL MERCANTIL DE APARELHAGEM MEDICA LTDA</v>
          </cell>
          <cell r="H58" t="str">
            <v>B</v>
          </cell>
          <cell r="I58" t="str">
            <v>S</v>
          </cell>
          <cell r="J58" t="str">
            <v>510824</v>
          </cell>
          <cell r="K58">
            <v>44083</v>
          </cell>
          <cell r="L58" t="str">
            <v>26200910779833000156550010005108241094537314</v>
          </cell>
          <cell r="M58" t="str">
            <v>26 -  Pernambuco</v>
          </cell>
          <cell r="N58">
            <v>1701.5</v>
          </cell>
        </row>
        <row r="59">
          <cell r="C59" t="str">
            <v>UPAE GOIANA (COVID-19)</v>
          </cell>
          <cell r="E59" t="str">
            <v>3.12 - Material Hospitalar</v>
          </cell>
          <cell r="F59">
            <v>22940455000120</v>
          </cell>
          <cell r="G59" t="str">
            <v>MOURA E MELO COMERCIO E SERVICOS LTDA</v>
          </cell>
          <cell r="H59" t="str">
            <v>B</v>
          </cell>
          <cell r="I59" t="str">
            <v>S</v>
          </cell>
          <cell r="J59" t="str">
            <v>000009891</v>
          </cell>
          <cell r="K59">
            <v>44077</v>
          </cell>
          <cell r="L59" t="str">
            <v>26200922940455000120550010000098911110460936</v>
          </cell>
          <cell r="M59" t="str">
            <v>26 -  Pernambuco</v>
          </cell>
          <cell r="N59">
            <v>169</v>
          </cell>
        </row>
        <row r="60">
          <cell r="C60" t="str">
            <v>UPAE GOIANA (COVID-19)</v>
          </cell>
          <cell r="E60" t="str">
            <v>3.12 - Material Hospitalar</v>
          </cell>
          <cell r="F60">
            <v>22940455000120</v>
          </cell>
          <cell r="G60" t="str">
            <v>MOURA E MELO COMERCIO E SERVICOS LTDA</v>
          </cell>
          <cell r="H60" t="str">
            <v>B</v>
          </cell>
          <cell r="I60" t="str">
            <v>S</v>
          </cell>
          <cell r="J60" t="str">
            <v>000010187</v>
          </cell>
          <cell r="K60">
            <v>44097</v>
          </cell>
          <cell r="L60" t="str">
            <v>26200922940455000120550010000101871114810984</v>
          </cell>
          <cell r="M60" t="str">
            <v>26 -  Pernambuco</v>
          </cell>
          <cell r="N60">
            <v>165.62</v>
          </cell>
        </row>
        <row r="61">
          <cell r="C61" t="str">
            <v>UPAE GOIANA (COVID-19)</v>
          </cell>
          <cell r="E61" t="str">
            <v>3.12 - Material Hospitalar</v>
          </cell>
          <cell r="F61">
            <v>25447067000108</v>
          </cell>
          <cell r="G61" t="str">
            <v>REFIT HOSPITALAR EIRELI EPP</v>
          </cell>
          <cell r="H61" t="str">
            <v>B</v>
          </cell>
          <cell r="I61" t="str">
            <v>S</v>
          </cell>
          <cell r="J61" t="str">
            <v>000000938</v>
          </cell>
          <cell r="K61">
            <v>44092</v>
          </cell>
          <cell r="L61" t="str">
            <v>26200925447067000108550010000009381675594626</v>
          </cell>
          <cell r="M61" t="str">
            <v>26 -  Pernambuco</v>
          </cell>
          <cell r="N61">
            <v>1947</v>
          </cell>
        </row>
        <row r="62">
          <cell r="C62" t="str">
            <v>UPAE GOIANA (COVID-19)</v>
          </cell>
          <cell r="E62" t="str">
            <v>3.12 - Material Hospitalar</v>
          </cell>
          <cell r="F62">
            <v>21381761000100</v>
          </cell>
          <cell r="G62" t="str">
            <v>SIX DISTRIBUIDORA HOSPITALAR</v>
          </cell>
          <cell r="H62" t="str">
            <v>B</v>
          </cell>
          <cell r="I62" t="str">
            <v>S</v>
          </cell>
          <cell r="J62" t="str">
            <v>000033863</v>
          </cell>
          <cell r="K62">
            <v>44096</v>
          </cell>
          <cell r="L62" t="str">
            <v>26200921381761000100550010000338631854949674</v>
          </cell>
          <cell r="M62" t="str">
            <v>26 -  Pernambuco</v>
          </cell>
          <cell r="N62">
            <v>280</v>
          </cell>
        </row>
        <row r="63">
          <cell r="C63" t="str">
            <v>UPAE GOIANA (COVID-19)</v>
          </cell>
          <cell r="E63" t="str">
            <v>3.12 - Material Hospitalar</v>
          </cell>
          <cell r="F63">
            <v>21381761000100</v>
          </cell>
          <cell r="G63" t="str">
            <v>SIX DISTRIBUIDORA HOSPITALAR</v>
          </cell>
          <cell r="H63" t="str">
            <v>B</v>
          </cell>
          <cell r="I63" t="str">
            <v>S</v>
          </cell>
          <cell r="J63" t="str">
            <v>000033940</v>
          </cell>
          <cell r="K63">
            <v>44098</v>
          </cell>
          <cell r="L63" t="str">
            <v>26200921381761000100550010000339401351594214</v>
          </cell>
          <cell r="M63" t="str">
            <v>26 -  Pernambuco</v>
          </cell>
          <cell r="N63">
            <v>463.2</v>
          </cell>
        </row>
        <row r="64">
          <cell r="C64" t="str">
            <v>UPAE GOIANA (COVID-19)</v>
          </cell>
          <cell r="E64" t="str">
            <v>3.4 - Material Farmacológico</v>
          </cell>
          <cell r="F64" t="str">
            <v>08.778.201/0001-26</v>
          </cell>
          <cell r="G64" t="str">
            <v>Drogafonte Medicamentos e Mat Hospitalar</v>
          </cell>
          <cell r="H64" t="str">
            <v>B</v>
          </cell>
          <cell r="I64" t="str">
            <v>S</v>
          </cell>
          <cell r="J64" t="str">
            <v>000317287</v>
          </cell>
          <cell r="K64">
            <v>44098</v>
          </cell>
          <cell r="L64" t="str">
            <v>26200808778201000126550010003172871418920665</v>
          </cell>
          <cell r="M64" t="str">
            <v>26 -  Pernambuco</v>
          </cell>
          <cell r="N64">
            <v>250</v>
          </cell>
        </row>
        <row r="65">
          <cell r="C65" t="str">
            <v>UPAE GOIANA (COVID-19)</v>
          </cell>
          <cell r="E65" t="str">
            <v>3.4 - Material Farmacológico</v>
          </cell>
          <cell r="F65" t="str">
            <v>08.778.201/0001-26</v>
          </cell>
          <cell r="G65" t="str">
            <v>Drogafonte Medicamentos e Mat Hospitalar</v>
          </cell>
          <cell r="H65" t="str">
            <v>B</v>
          </cell>
          <cell r="I65" t="str">
            <v>S</v>
          </cell>
          <cell r="J65" t="str">
            <v>000316714</v>
          </cell>
          <cell r="K65">
            <v>44063</v>
          </cell>
          <cell r="L65" t="str">
            <v>26200808778201000126550010003167141305381862</v>
          </cell>
          <cell r="M65" t="str">
            <v>26 -  Pernambuco</v>
          </cell>
          <cell r="N65">
            <v>548.59</v>
          </cell>
        </row>
        <row r="66">
          <cell r="C66" t="str">
            <v>UPAE GOIANA (COVID-19)</v>
          </cell>
          <cell r="E66" t="str">
            <v>3.4 - Material Farmacológico</v>
          </cell>
          <cell r="F66" t="str">
            <v>08.778.201/0001-26</v>
          </cell>
          <cell r="G66" t="str">
            <v>Drogafonte Medicamentos e Mat Hospitalar</v>
          </cell>
          <cell r="H66" t="str">
            <v>B</v>
          </cell>
          <cell r="I66" t="str">
            <v>S</v>
          </cell>
          <cell r="J66" t="str">
            <v>000319570</v>
          </cell>
          <cell r="K66">
            <v>44098</v>
          </cell>
          <cell r="L66" t="str">
            <v>26200908778201000126550010003195701926322179</v>
          </cell>
          <cell r="M66" t="str">
            <v>26 -  Pernambuco</v>
          </cell>
          <cell r="N66">
            <v>1304.57</v>
          </cell>
        </row>
        <row r="67">
          <cell r="C67" t="str">
            <v>UPAE GOIANA (COVID-19)</v>
          </cell>
          <cell r="E67" t="str">
            <v>3.4 - Material Farmacológico</v>
          </cell>
          <cell r="F67">
            <v>12882932000194</v>
          </cell>
          <cell r="G67" t="str">
            <v>EXOMED COMERCIO ATACADISTA DE MEDICAMENTOS LTDA</v>
          </cell>
          <cell r="H67" t="str">
            <v>B</v>
          </cell>
          <cell r="I67" t="str">
            <v>S</v>
          </cell>
          <cell r="J67" t="str">
            <v>144433</v>
          </cell>
          <cell r="K67">
            <v>44082</v>
          </cell>
          <cell r="L67" t="str">
            <v>26200912882932000194550010001444331616969440</v>
          </cell>
          <cell r="M67" t="str">
            <v>26 -  Pernambuco</v>
          </cell>
          <cell r="N67">
            <v>5400</v>
          </cell>
        </row>
        <row r="68">
          <cell r="C68" t="str">
            <v>UPAE GOIANA (COVID-19)</v>
          </cell>
          <cell r="E68" t="str">
            <v>3.4 - Material Farmacológico</v>
          </cell>
          <cell r="F68">
            <v>12882932000194</v>
          </cell>
          <cell r="G68" t="str">
            <v>EXOMED COMERCIO ATACADISTA DE MEDICAMENTOS LTDA</v>
          </cell>
          <cell r="H68" t="str">
            <v>B</v>
          </cell>
          <cell r="I68" t="str">
            <v>S</v>
          </cell>
          <cell r="J68" t="str">
            <v>144434</v>
          </cell>
          <cell r="K68">
            <v>44082</v>
          </cell>
          <cell r="L68" t="str">
            <v>26200912882932000194550010001444341544139559</v>
          </cell>
          <cell r="M68" t="str">
            <v>26 -  Pernambuco</v>
          </cell>
          <cell r="N68">
            <v>4299</v>
          </cell>
        </row>
        <row r="69">
          <cell r="C69" t="str">
            <v>UPAE GOIANA (COVID-19)</v>
          </cell>
          <cell r="E69" t="str">
            <v>3.4 - Material Farmacológico</v>
          </cell>
          <cell r="F69">
            <v>12882932000194</v>
          </cell>
          <cell r="G69" t="str">
            <v>EXOMED COMERCIO ATACADISTA DE MEDICAMENTOS LTDA</v>
          </cell>
          <cell r="H69" t="str">
            <v>B</v>
          </cell>
          <cell r="I69" t="str">
            <v>S</v>
          </cell>
          <cell r="J69" t="str">
            <v>144624</v>
          </cell>
          <cell r="K69">
            <v>44091</v>
          </cell>
          <cell r="L69" t="str">
            <v>26200912882932000194550010001446241043145097</v>
          </cell>
          <cell r="M69" t="str">
            <v>26 -  Pernambuco</v>
          </cell>
          <cell r="N69">
            <v>786.6</v>
          </cell>
        </row>
        <row r="70">
          <cell r="C70" t="str">
            <v>UPAE GOIANA (COVID-19)</v>
          </cell>
          <cell r="E70" t="str">
            <v>3.4 - Material Farmacológico</v>
          </cell>
          <cell r="F70">
            <v>21381761000100</v>
          </cell>
          <cell r="G70" t="str">
            <v>SIX DISTRIBUIDORA HOSPITALAR</v>
          </cell>
          <cell r="H70" t="str">
            <v>B</v>
          </cell>
          <cell r="I70" t="str">
            <v>S</v>
          </cell>
          <cell r="J70" t="str">
            <v>000033863</v>
          </cell>
          <cell r="K70">
            <v>44096</v>
          </cell>
          <cell r="L70" t="str">
            <v>26200921381761000100550010000338631854949674</v>
          </cell>
          <cell r="M70" t="str">
            <v>26 -  Pernambuco</v>
          </cell>
          <cell r="N70">
            <v>232.7</v>
          </cell>
        </row>
        <row r="71">
          <cell r="C71" t="str">
            <v>UPAE GOIANA (COVID-19)</v>
          </cell>
          <cell r="E71" t="str">
            <v>3.4 - Material Farmacológico</v>
          </cell>
          <cell r="F71">
            <v>21381761000100</v>
          </cell>
          <cell r="G71" t="str">
            <v>SIX DISTRIBUIDORA HOSPITALAR</v>
          </cell>
          <cell r="H71" t="str">
            <v>B</v>
          </cell>
          <cell r="I71" t="str">
            <v>S</v>
          </cell>
          <cell r="J71" t="str">
            <v>000033940</v>
          </cell>
          <cell r="K71">
            <v>44098</v>
          </cell>
          <cell r="L71" t="str">
            <v>26200321381761000100550010000339401351594214</v>
          </cell>
          <cell r="M71" t="str">
            <v>26 -  Pernambuco</v>
          </cell>
          <cell r="N71">
            <v>4130</v>
          </cell>
        </row>
        <row r="72">
          <cell r="C72" t="str">
            <v>UPAE GOIANA (COVID-19)</v>
          </cell>
          <cell r="E72" t="str">
            <v>3.4 - Material Farmacológico</v>
          </cell>
          <cell r="F72">
            <v>21596736000144</v>
          </cell>
          <cell r="G72" t="str">
            <v>ULTRAMEGA DISTRIBUIDORA HOSPITALAR LTDA</v>
          </cell>
          <cell r="H72" t="str">
            <v>B</v>
          </cell>
          <cell r="I72" t="str">
            <v>S</v>
          </cell>
          <cell r="J72" t="str">
            <v>00107783</v>
          </cell>
          <cell r="K72">
            <v>44076</v>
          </cell>
          <cell r="L72" t="str">
            <v>26200921596736000144550010001077831001102891</v>
          </cell>
          <cell r="M72" t="str">
            <v>26 -  Pernambuco</v>
          </cell>
          <cell r="N72">
            <v>358.34</v>
          </cell>
        </row>
        <row r="73">
          <cell r="C73" t="str">
            <v>UPAE GOIANA (COVID-19)</v>
          </cell>
          <cell r="E73" t="str">
            <v>3.14 - Alimentação Preparada</v>
          </cell>
          <cell r="F73">
            <v>22940455000120</v>
          </cell>
          <cell r="G73" t="str">
            <v>MOURA E MELO COMERCIO E SERVICOS LTDA</v>
          </cell>
          <cell r="H73" t="str">
            <v>B</v>
          </cell>
          <cell r="I73" t="str">
            <v>S</v>
          </cell>
          <cell r="J73" t="str">
            <v>000009891</v>
          </cell>
          <cell r="K73">
            <v>44077</v>
          </cell>
          <cell r="L73" t="str">
            <v>26200922940455000120550010000098911110460936</v>
          </cell>
          <cell r="M73" t="str">
            <v>26 -  Pernambuco</v>
          </cell>
          <cell r="N73">
            <v>1465</v>
          </cell>
        </row>
        <row r="74">
          <cell r="C74" t="str">
            <v>UPAE GOIANA (COVID-19)</v>
          </cell>
          <cell r="E74" t="str">
            <v>3.14 - Alimentação Preparada</v>
          </cell>
          <cell r="F74">
            <v>22940455000120</v>
          </cell>
          <cell r="G74" t="str">
            <v>MOURA E MELO COMERCIO E SERVICOS LTDA</v>
          </cell>
          <cell r="H74" t="str">
            <v>B</v>
          </cell>
          <cell r="I74" t="str">
            <v>S</v>
          </cell>
          <cell r="J74" t="str">
            <v>000010187</v>
          </cell>
          <cell r="K74">
            <v>44097</v>
          </cell>
          <cell r="L74" t="str">
            <v>26200922940455000120550010000101871114810984</v>
          </cell>
          <cell r="M74" t="str">
            <v>26 -  Pernambuco</v>
          </cell>
          <cell r="N74">
            <v>1465</v>
          </cell>
        </row>
        <row r="75">
          <cell r="C75" t="str">
            <v>UPAE GOIANA (COVID-19)</v>
          </cell>
          <cell r="E75" t="str">
            <v>3.2 - Gás e Outros Materiais Engarrafados</v>
          </cell>
          <cell r="F75">
            <v>331788002405</v>
          </cell>
          <cell r="G75" t="str">
            <v>AIR LIQUIDE BRASIL LTDA</v>
          </cell>
          <cell r="H75" t="str">
            <v>B</v>
          </cell>
          <cell r="I75" t="str">
            <v>S</v>
          </cell>
          <cell r="J75" t="str">
            <v>0132339</v>
          </cell>
          <cell r="K75">
            <v>44098</v>
          </cell>
          <cell r="L75" t="str">
            <v>26200900331788002405552000001323391254676121</v>
          </cell>
          <cell r="M75" t="str">
            <v>26 -  Pernambuco</v>
          </cell>
          <cell r="N75">
            <v>640</v>
          </cell>
        </row>
        <row r="76">
          <cell r="C76" t="str">
            <v>UPAE GOIANA (COVID-19)</v>
          </cell>
          <cell r="E76" t="str">
            <v>3.2 - Gás e Outros Materiais Engarrafados</v>
          </cell>
          <cell r="F76">
            <v>9441460000120</v>
          </cell>
          <cell r="G76" t="str">
            <v>AIR LIQUIDE BRASIL LTDA</v>
          </cell>
          <cell r="H76" t="str">
            <v>B</v>
          </cell>
          <cell r="I76" t="str">
            <v>S</v>
          </cell>
          <cell r="J76" t="str">
            <v>0001379</v>
          </cell>
          <cell r="K76">
            <v>44102</v>
          </cell>
          <cell r="L76" t="str">
            <v>26200900331788002405550650000013793274984827</v>
          </cell>
          <cell r="M76" t="str">
            <v>26 -  Pernambuco</v>
          </cell>
          <cell r="N76">
            <v>17786.04</v>
          </cell>
        </row>
        <row r="77">
          <cell r="C77" t="str">
            <v>UPAE GOIANA (COVID-19)</v>
          </cell>
          <cell r="E77" t="str">
            <v>3.14 - Alimentação Preparada</v>
          </cell>
          <cell r="F77">
            <v>27942006000134</v>
          </cell>
          <cell r="G77" t="str">
            <v>FABIO JOSE FORTUNATO ALVES</v>
          </cell>
          <cell r="H77" t="str">
            <v>B</v>
          </cell>
          <cell r="I77" t="str">
            <v>S</v>
          </cell>
          <cell r="J77" t="str">
            <v>00000062</v>
          </cell>
          <cell r="K77">
            <v>44076</v>
          </cell>
          <cell r="L77" t="str">
            <v>26200927942006000134550010000000621588023642</v>
          </cell>
          <cell r="M77" t="str">
            <v>26 -  Pernambuco</v>
          </cell>
          <cell r="N77">
            <v>332</v>
          </cell>
        </row>
        <row r="78">
          <cell r="C78" t="str">
            <v>UPAE GOIANA (COVID-19)</v>
          </cell>
          <cell r="E78" t="str">
            <v>3.14 - Alimentação Preparada</v>
          </cell>
          <cell r="F78">
            <v>28637117000108</v>
          </cell>
          <cell r="G78" t="str">
            <v>INOWA SOLUCOES EM FORN DE ALIMEN</v>
          </cell>
          <cell r="H78" t="str">
            <v>B</v>
          </cell>
          <cell r="I78" t="str">
            <v>S</v>
          </cell>
          <cell r="J78" t="str">
            <v>000000809</v>
          </cell>
          <cell r="K78">
            <v>44098</v>
          </cell>
          <cell r="L78" t="str">
            <v>26200928637117000108550010000008091000119337</v>
          </cell>
          <cell r="M78" t="str">
            <v>26 -  Pernambuco</v>
          </cell>
          <cell r="N78">
            <v>143.5</v>
          </cell>
        </row>
        <row r="79">
          <cell r="C79" t="str">
            <v>UPAE GOIANA (COVID-19)</v>
          </cell>
          <cell r="E79" t="str">
            <v>3.14 - Alimentação Preparada</v>
          </cell>
          <cell r="F79">
            <v>20606171000176</v>
          </cell>
          <cell r="G79" t="str">
            <v>MULTICOM DISTRIBUIDORA DE PRODUTO E SISTEMA DE LIMPEZA</v>
          </cell>
          <cell r="H79" t="str">
            <v>B</v>
          </cell>
          <cell r="I79" t="str">
            <v>S</v>
          </cell>
          <cell r="J79" t="str">
            <v>000000346</v>
          </cell>
          <cell r="K79">
            <v>44067</v>
          </cell>
          <cell r="L79" t="str">
            <v>26200820606171000176550010000003461008010331</v>
          </cell>
          <cell r="M79" t="str">
            <v>26 -  Pernambuco</v>
          </cell>
          <cell r="N79">
            <v>1250</v>
          </cell>
        </row>
        <row r="80">
          <cell r="C80" t="str">
            <v>UPAE GOIANA (COVID-19)</v>
          </cell>
          <cell r="E80" t="str">
            <v>3.14 - Alimentação Preparada</v>
          </cell>
          <cell r="F80">
            <v>28637117000108</v>
          </cell>
          <cell r="G80" t="str">
            <v>INOWA SOLUCOES EM FORN DE ALIMEN</v>
          </cell>
          <cell r="H80" t="str">
            <v>B</v>
          </cell>
          <cell r="I80" t="str">
            <v>S</v>
          </cell>
          <cell r="J80" t="str">
            <v>000000802</v>
          </cell>
          <cell r="K80">
            <v>44076</v>
          </cell>
          <cell r="L80" t="str">
            <v>26200928637117000108550010000008021000118658</v>
          </cell>
          <cell r="M80" t="str">
            <v>26 -  Pernambuco</v>
          </cell>
          <cell r="N80">
            <v>25907</v>
          </cell>
        </row>
        <row r="81">
          <cell r="C81" t="str">
            <v>UPAE GOIANA (COVID-19)</v>
          </cell>
          <cell r="E81" t="str">
            <v>3.14 - Alimentação Preparada</v>
          </cell>
          <cell r="F81">
            <v>28637117000108</v>
          </cell>
          <cell r="G81" t="str">
            <v>INOWA SOLUCOES EM FORN DE ALIMEN</v>
          </cell>
          <cell r="H81" t="str">
            <v>B</v>
          </cell>
          <cell r="I81" t="str">
            <v>S</v>
          </cell>
          <cell r="J81" t="str">
            <v>000000807</v>
          </cell>
          <cell r="K81">
            <v>44090</v>
          </cell>
          <cell r="L81" t="str">
            <v>26200928637117000108550010000008071000118719</v>
          </cell>
          <cell r="M81" t="str">
            <v>26 -  Pernambuco</v>
          </cell>
          <cell r="N81">
            <v>26048.5</v>
          </cell>
        </row>
        <row r="82">
          <cell r="C82" t="str">
            <v>UPAE GOIANA (COVID-19)</v>
          </cell>
          <cell r="E82" t="str">
            <v>3.6 - Material de Expediente</v>
          </cell>
          <cell r="F82">
            <v>23755654000120</v>
          </cell>
          <cell r="G82" t="str">
            <v>MARIA LETICIA FERREIRA GOMES DE AZEVEDO GRAFICA</v>
          </cell>
          <cell r="H82" t="str">
            <v>B</v>
          </cell>
          <cell r="I82" t="str">
            <v>S</v>
          </cell>
          <cell r="J82" t="str">
            <v>389</v>
          </cell>
          <cell r="K82">
            <v>44071</v>
          </cell>
          <cell r="L82" t="str">
            <v>26200823755654000120550010000003891028838697</v>
          </cell>
          <cell r="M82" t="str">
            <v>26 -  Pernambuco</v>
          </cell>
          <cell r="N82">
            <v>90</v>
          </cell>
        </row>
        <row r="83">
          <cell r="C83" t="str">
            <v>UPAE GOIANA (COVID-19)</v>
          </cell>
          <cell r="E83" t="str">
            <v>3.6 - Material de Expediente</v>
          </cell>
          <cell r="F83">
            <v>23755654000120</v>
          </cell>
          <cell r="G83" t="str">
            <v>MARIA LETICIA FERREIRA GOMES DE AZEVEDO GRAFICA</v>
          </cell>
          <cell r="H83" t="str">
            <v>B</v>
          </cell>
          <cell r="I83" t="str">
            <v>S</v>
          </cell>
          <cell r="J83" t="str">
            <v>404</v>
          </cell>
          <cell r="K83">
            <v>44099</v>
          </cell>
          <cell r="L83" t="str">
            <v>26200923755654000120550010000004041703335580</v>
          </cell>
          <cell r="M83" t="str">
            <v>26 -  Pernambuco</v>
          </cell>
          <cell r="N83">
            <v>175</v>
          </cell>
        </row>
        <row r="84">
          <cell r="C84" t="str">
            <v>UPAE GOIANA (COVID-19)</v>
          </cell>
          <cell r="E84" t="str">
            <v>3.6 - Material de Expediente</v>
          </cell>
          <cell r="F84" t="str">
            <v>10.779.833/0001-56</v>
          </cell>
          <cell r="G84" t="str">
            <v>MEDICAL MERCANTIL DE APARELHAGEM MEDICA LTDA</v>
          </cell>
          <cell r="H84" t="str">
            <v>B</v>
          </cell>
          <cell r="I84" t="str">
            <v>S</v>
          </cell>
          <cell r="J84" t="str">
            <v>511759</v>
          </cell>
          <cell r="K84">
            <v>44096</v>
          </cell>
          <cell r="L84" t="str">
            <v>26200910779833000156550010005117591165047696</v>
          </cell>
          <cell r="M84" t="str">
            <v>26 -  Pernambuco</v>
          </cell>
          <cell r="N84">
            <v>330</v>
          </cell>
        </row>
        <row r="85">
          <cell r="C85" t="str">
            <v>UPAE GOIANA (COVID-19)</v>
          </cell>
          <cell r="E85" t="str">
            <v>3.6 - Material de Expediente</v>
          </cell>
          <cell r="F85">
            <v>11101202000146</v>
          </cell>
          <cell r="G85" t="str">
            <v>VGC ALVES COMERCIO E SERVICOS</v>
          </cell>
          <cell r="H85" t="str">
            <v>B</v>
          </cell>
          <cell r="I85" t="str">
            <v>S</v>
          </cell>
          <cell r="J85" t="str">
            <v>000010469</v>
          </cell>
          <cell r="K85">
            <v>44099</v>
          </cell>
          <cell r="L85" t="str">
            <v>26200911101202000146550010000104691557884290</v>
          </cell>
          <cell r="M85" t="str">
            <v>26 -  Pernambuco</v>
          </cell>
          <cell r="N85">
            <v>306.39999999999998</v>
          </cell>
        </row>
        <row r="86">
          <cell r="C86" t="str">
            <v>UPAE GOIANA (COVID-19)</v>
          </cell>
          <cell r="E86" t="str">
            <v>3.99 - Outras despesas com Material de Consumo</v>
          </cell>
          <cell r="F86">
            <v>3689347000181</v>
          </cell>
          <cell r="G86" t="str">
            <v>ANDESUS SISTEMAS CONTRA INCENDIO LTDA</v>
          </cell>
          <cell r="H86" t="str">
            <v>B</v>
          </cell>
          <cell r="I86" t="str">
            <v>S</v>
          </cell>
          <cell r="J86" t="str">
            <v>4095</v>
          </cell>
          <cell r="K86">
            <v>44098</v>
          </cell>
          <cell r="L86" t="str">
            <v>26200903689347000181550010000040951278090091</v>
          </cell>
          <cell r="M86" t="str">
            <v>26 -  Pernambuco</v>
          </cell>
          <cell r="N86">
            <v>266.89999999999998</v>
          </cell>
        </row>
        <row r="87">
          <cell r="C87" t="str">
            <v>UPAE GOIANA (COVID-19)</v>
          </cell>
          <cell r="E87" t="str">
            <v>3.99 - Outras despesas com Material de Consumo</v>
          </cell>
          <cell r="F87">
            <v>3689347000181</v>
          </cell>
          <cell r="G87" t="str">
            <v>ANDESUS SISTEMAS CONTRA INCENDIO LTDA</v>
          </cell>
          <cell r="H87" t="str">
            <v>B</v>
          </cell>
          <cell r="I87" t="str">
            <v>S</v>
          </cell>
          <cell r="J87" t="str">
            <v>4098</v>
          </cell>
          <cell r="K87">
            <v>44098</v>
          </cell>
          <cell r="L87" t="str">
            <v>26200903689347000181550010000040981795277316</v>
          </cell>
          <cell r="M87" t="str">
            <v>26 -  Pernambuco</v>
          </cell>
          <cell r="N87">
            <v>2123.09</v>
          </cell>
        </row>
        <row r="88">
          <cell r="C88" t="str">
            <v>UPAE GOIANA (COVID-19)</v>
          </cell>
          <cell r="E88" t="str">
            <v>3.99 - Outras despesas com Material de Consumo</v>
          </cell>
          <cell r="F88">
            <v>70220389000328</v>
          </cell>
          <cell r="G88" t="str">
            <v>COMERCIAL DE CONSTRUCAO 2001 LTDA</v>
          </cell>
          <cell r="H88" t="str">
            <v>B</v>
          </cell>
          <cell r="I88" t="str">
            <v>S</v>
          </cell>
          <cell r="J88" t="str">
            <v>77191</v>
          </cell>
          <cell r="K88">
            <v>44069</v>
          </cell>
          <cell r="L88" t="str">
            <v>26200870220389000328550010000771911116435418</v>
          </cell>
          <cell r="M88" t="str">
            <v>26 -  Pernambuco</v>
          </cell>
          <cell r="N88">
            <v>907.2</v>
          </cell>
        </row>
        <row r="89">
          <cell r="C89" t="str">
            <v>UPAE GOIANA (COVID-19)</v>
          </cell>
          <cell r="E89" t="str">
            <v>3.99 - Outras despesas com Material de Consumo</v>
          </cell>
          <cell r="F89">
            <v>70220389000328</v>
          </cell>
          <cell r="G89" t="str">
            <v>COMERCIAL DE CONSTRUCAO 2001 LTDA</v>
          </cell>
          <cell r="H89" t="str">
            <v>B</v>
          </cell>
          <cell r="I89" t="str">
            <v>S</v>
          </cell>
          <cell r="J89" t="str">
            <v>75612</v>
          </cell>
          <cell r="K89">
            <v>44055</v>
          </cell>
          <cell r="L89" t="str">
            <v>26200870220389000328550010000756121112746405</v>
          </cell>
          <cell r="M89" t="str">
            <v>26 -  Pernambuco</v>
          </cell>
          <cell r="N89">
            <v>80.8</v>
          </cell>
        </row>
        <row r="90">
          <cell r="C90" t="str">
            <v>UPAE GOIANA (COVID-19)</v>
          </cell>
          <cell r="E90" t="str">
            <v>3.99 - Outras despesas com Material de Consumo</v>
          </cell>
          <cell r="F90">
            <v>70220389000328</v>
          </cell>
          <cell r="G90" t="str">
            <v>COMERCIAL DE CONSTRUCAO 2001 LTDA</v>
          </cell>
          <cell r="H90" t="str">
            <v>B</v>
          </cell>
          <cell r="I90" t="str">
            <v>S</v>
          </cell>
          <cell r="J90" t="str">
            <v>78804</v>
          </cell>
          <cell r="K90">
            <v>44082</v>
          </cell>
          <cell r="L90" t="str">
            <v>26200970220389000328550010000788041110555447</v>
          </cell>
          <cell r="M90" t="str">
            <v>26 -  Pernambuco</v>
          </cell>
          <cell r="N90">
            <v>146.4</v>
          </cell>
        </row>
        <row r="91">
          <cell r="C91" t="str">
            <v>UPAE GOIANA (COVID-19)</v>
          </cell>
          <cell r="E91" t="str">
            <v>3.99 - Outras despesas com Material de Consumo</v>
          </cell>
          <cell r="F91">
            <v>70220389000328</v>
          </cell>
          <cell r="G91" t="str">
            <v>COMERCIAL DE CONSTRUCAO 2001 LTDA</v>
          </cell>
          <cell r="H91" t="str">
            <v>B</v>
          </cell>
          <cell r="I91" t="str">
            <v>S</v>
          </cell>
          <cell r="J91" t="str">
            <v>79756</v>
          </cell>
          <cell r="K91">
            <v>44090</v>
          </cell>
          <cell r="L91" t="str">
            <v>26200970220389000025550010000797561119670910</v>
          </cell>
          <cell r="M91" t="str">
            <v>26 -  Pernambuco</v>
          </cell>
          <cell r="N91">
            <v>785.8</v>
          </cell>
        </row>
        <row r="92">
          <cell r="C92" t="str">
            <v>UPAE GOIANA (COVID-19)</v>
          </cell>
          <cell r="E92" t="str">
            <v>3.99 - Outras despesas com Material de Consumo</v>
          </cell>
          <cell r="F92">
            <v>70220389000328</v>
          </cell>
          <cell r="G92" t="str">
            <v>COMERCIAL DE CONSTRUCAO 2001 LTDA</v>
          </cell>
          <cell r="H92" t="str">
            <v>B</v>
          </cell>
          <cell r="I92" t="str">
            <v>S</v>
          </cell>
          <cell r="J92" t="str">
            <v>80650</v>
          </cell>
          <cell r="K92">
            <v>44097</v>
          </cell>
          <cell r="L92" t="str">
            <v>26200970220389000328550010000806501110862039</v>
          </cell>
          <cell r="M92" t="str">
            <v>26 -  Pernambuco</v>
          </cell>
          <cell r="N92">
            <v>509.3</v>
          </cell>
        </row>
        <row r="93">
          <cell r="C93" t="str">
            <v>UPAE GOIANA (COVID-19)</v>
          </cell>
          <cell r="E93" t="str">
            <v>3.99 - Outras despesas com Material de Consumo</v>
          </cell>
          <cell r="F93">
            <v>70220389000328</v>
          </cell>
          <cell r="G93" t="str">
            <v>COMERCIAL DE CONSTRUCAO 2001 LTDA</v>
          </cell>
          <cell r="H93" t="str">
            <v>B</v>
          </cell>
          <cell r="I93" t="str">
            <v>S</v>
          </cell>
          <cell r="J93" t="str">
            <v>81654</v>
          </cell>
          <cell r="K93">
            <v>44104</v>
          </cell>
          <cell r="L93" t="str">
            <v>26200970220389000328550010000816541117105962</v>
          </cell>
          <cell r="M93" t="str">
            <v>26 -  Pernambuco</v>
          </cell>
          <cell r="N93">
            <v>372.66</v>
          </cell>
        </row>
        <row r="94">
          <cell r="C94" t="str">
            <v>UPAE GOIANA (COVID-19)</v>
          </cell>
          <cell r="E94" t="str">
            <v>3.99 - Outras despesas com Material de Consumo</v>
          </cell>
          <cell r="F94">
            <v>29092416000169</v>
          </cell>
          <cell r="G94" t="str">
            <v>F A D G CAVALCANTI EIRELLI</v>
          </cell>
          <cell r="H94" t="str">
            <v>B</v>
          </cell>
          <cell r="I94" t="str">
            <v>S</v>
          </cell>
          <cell r="J94" t="str">
            <v>000000101</v>
          </cell>
          <cell r="K94">
            <v>44092</v>
          </cell>
          <cell r="L94" t="str">
            <v>26200929092416000169550010000001011431581320</v>
          </cell>
          <cell r="M94" t="str">
            <v>26 -  Pernambuco</v>
          </cell>
          <cell r="N94">
            <v>136.19</v>
          </cell>
        </row>
        <row r="95">
          <cell r="C95" t="str">
            <v>UPAE GOIANA (COVID-19)</v>
          </cell>
          <cell r="E95" t="str">
            <v>3.99 - Outras despesas com Material de Consumo</v>
          </cell>
          <cell r="F95">
            <v>9581782000174</v>
          </cell>
          <cell r="G95" t="str">
            <v>LAPAROMED MEDICA CIRURGICA EIRELI</v>
          </cell>
          <cell r="H95" t="str">
            <v>B</v>
          </cell>
          <cell r="I95" t="str">
            <v>S</v>
          </cell>
          <cell r="J95" t="str">
            <v>000007314</v>
          </cell>
          <cell r="K95">
            <v>43993</v>
          </cell>
          <cell r="L95" t="str">
            <v>26200609581782000174550010000073141897472794</v>
          </cell>
          <cell r="M95" t="str">
            <v>26 -  Pernambuco</v>
          </cell>
          <cell r="N95">
            <v>9050</v>
          </cell>
        </row>
        <row r="96">
          <cell r="C96" t="str">
            <v>UPAE GOIANA (COVID-19)</v>
          </cell>
          <cell r="E96" t="str">
            <v>3.99 - Outras despesas com Material de Consumo</v>
          </cell>
          <cell r="F96">
            <v>22327504000153</v>
          </cell>
          <cell r="G96" t="str">
            <v>M D MATIAS COMERCIO DE MATERIAIS ELETRICOS LTDA</v>
          </cell>
          <cell r="H96" t="str">
            <v>B</v>
          </cell>
          <cell r="I96" t="str">
            <v>S</v>
          </cell>
          <cell r="J96" t="str">
            <v>1626</v>
          </cell>
          <cell r="K96">
            <v>44091</v>
          </cell>
          <cell r="L96" t="str">
            <v>26200922327504000153550010000016261668050520</v>
          </cell>
          <cell r="M96" t="str">
            <v>26 -  Pernambuco</v>
          </cell>
          <cell r="N96">
            <v>889.5</v>
          </cell>
        </row>
        <row r="97">
          <cell r="C97" t="str">
            <v>UPAE GOIANA (COVID-19)</v>
          </cell>
          <cell r="E97" t="str">
            <v>3.99 - Outras despesas com Material de Consumo</v>
          </cell>
          <cell r="F97">
            <v>22327504000153</v>
          </cell>
          <cell r="G97" t="str">
            <v>M D MATIAS COMERCIO DE MATERIAIS ELETRICOS LTDA</v>
          </cell>
          <cell r="H97" t="str">
            <v>B</v>
          </cell>
          <cell r="I97" t="str">
            <v>S</v>
          </cell>
          <cell r="J97" t="str">
            <v>1627</v>
          </cell>
          <cell r="K97">
            <v>44091</v>
          </cell>
          <cell r="L97" t="str">
            <v>26200922327504000153550010000016271480071013</v>
          </cell>
          <cell r="M97" t="str">
            <v>26 -  Pernambuco</v>
          </cell>
          <cell r="N97">
            <v>183.13</v>
          </cell>
        </row>
        <row r="98">
          <cell r="C98" t="str">
            <v>UPAE GOIANA (COVID-19)</v>
          </cell>
          <cell r="E98" t="str">
            <v>3.99 - Outras despesas com Material de Consumo</v>
          </cell>
          <cell r="F98">
            <v>33358815000104</v>
          </cell>
          <cell r="G98" t="str">
            <v>MR BEZERRA COMERCIO DE PRODUTOS ELETRICOS</v>
          </cell>
          <cell r="H98" t="str">
            <v>B</v>
          </cell>
          <cell r="I98" t="str">
            <v>S</v>
          </cell>
          <cell r="J98" t="str">
            <v>505</v>
          </cell>
          <cell r="K98">
            <v>44085</v>
          </cell>
          <cell r="L98" t="str">
            <v>26200933358815000104550010000005051988217810</v>
          </cell>
          <cell r="M98" t="str">
            <v>26 -  Pernambuco</v>
          </cell>
          <cell r="N98">
            <v>212.7</v>
          </cell>
        </row>
        <row r="99">
          <cell r="C99" t="str">
            <v>UPAE GOIANA (COVID-19)</v>
          </cell>
          <cell r="E99" t="str">
            <v>3.99 - Outras despesas com Material de Consumo</v>
          </cell>
          <cell r="F99">
            <v>70220389000328</v>
          </cell>
          <cell r="G99" t="str">
            <v>COMERCIAL DE CONSTRUCAO 2001 LTDA</v>
          </cell>
          <cell r="H99" t="str">
            <v>B</v>
          </cell>
          <cell r="I99" t="str">
            <v>S</v>
          </cell>
          <cell r="J99" t="str">
            <v>80650</v>
          </cell>
          <cell r="K99">
            <v>44097</v>
          </cell>
          <cell r="L99" t="str">
            <v>26200970220389000328550010000806501110862039</v>
          </cell>
          <cell r="M99" t="str">
            <v>26 -  Pernambuco</v>
          </cell>
          <cell r="N99">
            <v>29.7</v>
          </cell>
        </row>
        <row r="100">
          <cell r="C100" t="str">
            <v>UPAE GOIANA (COVID-19)</v>
          </cell>
          <cell r="E100" t="str">
            <v>3.99 - Outras despesas com Material de Consumo</v>
          </cell>
          <cell r="F100">
            <v>22327504000153</v>
          </cell>
          <cell r="G100" t="str">
            <v>M D MATIAS COMERCIO DE MATERIAIS ELETRICOS LTDA</v>
          </cell>
          <cell r="H100" t="str">
            <v>B</v>
          </cell>
          <cell r="I100" t="str">
            <v>S</v>
          </cell>
          <cell r="J100" t="str">
            <v>1626</v>
          </cell>
          <cell r="K100">
            <v>44091</v>
          </cell>
          <cell r="L100" t="str">
            <v>26200922327504000153550010000016261668050520</v>
          </cell>
          <cell r="M100" t="str">
            <v>26 -  Pernambuco</v>
          </cell>
          <cell r="N100">
            <v>33.9</v>
          </cell>
        </row>
        <row r="101">
          <cell r="C101" t="str">
            <v>UPAE GOIANA (COVID-19)</v>
          </cell>
          <cell r="E101" t="str">
            <v xml:space="preserve">3.8 - Uniformes, Tecidos e Aviamentos </v>
          </cell>
          <cell r="F101">
            <v>33358815000104</v>
          </cell>
          <cell r="G101" t="str">
            <v>MR BEZERRA COMERCIO DE PRODUTOS ELETRICOS</v>
          </cell>
          <cell r="H101" t="str">
            <v>B</v>
          </cell>
          <cell r="I101" t="str">
            <v>S</v>
          </cell>
          <cell r="J101" t="str">
            <v>505</v>
          </cell>
          <cell r="K101">
            <v>44085</v>
          </cell>
          <cell r="L101" t="str">
            <v>26200933358815000104550010000005051988217810</v>
          </cell>
          <cell r="M101" t="str">
            <v>26 -  Pernambuco</v>
          </cell>
          <cell r="N101">
            <v>51.8</v>
          </cell>
        </row>
        <row r="102">
          <cell r="C102" t="str">
            <v>UPAE GOIANA (COVID-19)</v>
          </cell>
          <cell r="E102" t="str">
            <v>3.99 - Outras despesas com Material de Consumo</v>
          </cell>
          <cell r="F102">
            <v>70220389000328</v>
          </cell>
          <cell r="G102" t="str">
            <v>COMERCIAL DE CONSTRUCAO 2001 LTDA</v>
          </cell>
          <cell r="H102" t="str">
            <v>B</v>
          </cell>
          <cell r="I102" t="str">
            <v>S</v>
          </cell>
          <cell r="J102" t="str">
            <v>78804</v>
          </cell>
          <cell r="K102">
            <v>44082</v>
          </cell>
          <cell r="L102" t="str">
            <v>26200970220389000328550010000788041110555447</v>
          </cell>
          <cell r="M102" t="str">
            <v>26 -  Pernambuco</v>
          </cell>
          <cell r="N102">
            <v>148.5</v>
          </cell>
        </row>
        <row r="103">
          <cell r="C103" t="str">
            <v>UPAE GOIANA (COVID-19)</v>
          </cell>
          <cell r="E103" t="str">
            <v>3.99 - Outras despesas com Material de Consumo</v>
          </cell>
          <cell r="F103">
            <v>29092416000169</v>
          </cell>
          <cell r="G103" t="str">
            <v>F A D G CAVALCANTI EIRELLI</v>
          </cell>
          <cell r="H103" t="str">
            <v>B</v>
          </cell>
          <cell r="I103" t="str">
            <v>S</v>
          </cell>
          <cell r="J103" t="str">
            <v>000000101</v>
          </cell>
          <cell r="K103">
            <v>44092</v>
          </cell>
          <cell r="L103" t="str">
            <v>26200929092416000169550010000001011431581320</v>
          </cell>
          <cell r="M103" t="str">
            <v>26 -  Pernambuco</v>
          </cell>
          <cell r="N103">
            <v>150</v>
          </cell>
        </row>
        <row r="104">
          <cell r="C104" t="str">
            <v>UPAE GOIANA (COVID-19)</v>
          </cell>
          <cell r="E104" t="str">
            <v>3.99 - Outras despesas com Material de Consumo</v>
          </cell>
          <cell r="F104">
            <v>33358815000104</v>
          </cell>
          <cell r="G104" t="str">
            <v>MR BEZERRA COMERCIO DE PRODUTOS ELETRICOS</v>
          </cell>
          <cell r="H104" t="str">
            <v>B</v>
          </cell>
          <cell r="I104" t="str">
            <v>S</v>
          </cell>
          <cell r="J104" t="str">
            <v>521</v>
          </cell>
          <cell r="K104">
            <v>44051</v>
          </cell>
          <cell r="L104" t="str">
            <v>26200933358815000104550010000005211301757496</v>
          </cell>
          <cell r="M104" t="str">
            <v>26 -  Pernambuco</v>
          </cell>
          <cell r="N104">
            <v>125.3</v>
          </cell>
        </row>
        <row r="105">
          <cell r="C105" t="str">
            <v>UPAE GOIANA (COVID-19)</v>
          </cell>
          <cell r="E105" t="str">
            <v>5.99 - Outros Serviços de Terceiros Pessoa Jurídica</v>
          </cell>
          <cell r="F105">
            <v>5320417000155</v>
          </cell>
          <cell r="G105" t="str">
            <v>UNICLIL LTDA</v>
          </cell>
          <cell r="H105" t="str">
            <v>S</v>
          </cell>
          <cell r="I105" t="str">
            <v>S</v>
          </cell>
          <cell r="J105" t="str">
            <v>000000761</v>
          </cell>
          <cell r="K105">
            <v>44110</v>
          </cell>
          <cell r="L105" t="str">
            <v>ACTV71873</v>
          </cell>
          <cell r="M105" t="str">
            <v>2606200 - Goiana - PE</v>
          </cell>
          <cell r="N105">
            <v>625</v>
          </cell>
        </row>
        <row r="106">
          <cell r="C106" t="str">
            <v>UPAE GOIANA (COVID-19)</v>
          </cell>
          <cell r="E106" t="str">
            <v>5.99 - Outros Serviços de Terceiros Pessoa Jurídica</v>
          </cell>
          <cell r="F106">
            <v>24852666000136</v>
          </cell>
          <cell r="G106" t="str">
            <v>PGI PROTEGE TECNOLOGIA LTDA-ME</v>
          </cell>
          <cell r="H106" t="str">
            <v>S</v>
          </cell>
          <cell r="I106" t="str">
            <v>S</v>
          </cell>
          <cell r="J106" t="str">
            <v>000000537</v>
          </cell>
          <cell r="K106">
            <v>44113</v>
          </cell>
          <cell r="L106" t="str">
            <v>RGTB45245</v>
          </cell>
          <cell r="M106" t="str">
            <v>2606200 - Goiana - PE</v>
          </cell>
          <cell r="N106">
            <v>1250</v>
          </cell>
        </row>
        <row r="107">
          <cell r="E107" t="str">
            <v/>
          </cell>
          <cell r="N107">
            <v>581.58000000000004</v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52" zoomScale="90" zoomScaleNormal="90" workbookViewId="0">
      <selection activeCell="G67" sqref="G6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9039744001751</v>
      </c>
      <c r="B2" s="4" t="str">
        <f>'[1]TCE - ANEXO IV - Preencher'!C11</f>
        <v>UPAE GOIANA (COVID-19)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PREVIDENCIA PRIVADA S.A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930101979013012020</v>
      </c>
      <c r="I2" s="6">
        <f>IF('[1]TCE - ANEXO IV - Preencher'!K11="","",'[1]TCE - ANEXO IV - Preencher'!K11)</f>
        <v>44120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283.92</v>
      </c>
    </row>
    <row r="3" spans="1:12" s="8" customFormat="1" ht="19.5" customHeight="1" x14ac:dyDescent="0.2">
      <c r="A3" s="3">
        <f>IFERROR(VLOOKUP(B3,'[1]DADOS (OCULTAR)'!$P$3:$R$56,3,0),"")</f>
        <v>9039744001751</v>
      </c>
      <c r="B3" s="4" t="str">
        <f>'[1]TCE - ANEXO IV - Preencher'!C12</f>
        <v>UPAE GOIANA (COVID-19)</v>
      </c>
      <c r="C3" s="4" t="str">
        <f>'[1]TCE - ANEXO IV - Preencher'!E12</f>
        <v>5.99 - Outros Serviços de Terceiros Pessoa Jurídica</v>
      </c>
      <c r="D3" s="3">
        <f>'[1]TCE - ANEXO IV - Preencher'!F12</f>
        <v>5467959000155</v>
      </c>
      <c r="E3" s="5" t="str">
        <f>'[1]TCE - ANEXO IV - Preencher'!G12</f>
        <v>MOTO 29 SERVICO DE ENTREGA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000001480</v>
      </c>
      <c r="I3" s="6">
        <f>IF('[1]TCE - ANEXO IV - Preencher'!K12="","",'[1]TCE - ANEXO IV - Preencher'!K12)</f>
        <v>44089</v>
      </c>
      <c r="J3" s="5" t="str">
        <f>'[1]TCE - ANEXO IV - Preencher'!L12</f>
        <v>MTJL63956</v>
      </c>
      <c r="K3" s="5" t="str">
        <f>IF(F3="B",LEFT('[1]TCE - ANEXO IV - Preencher'!M12,2),IF(F3="S",LEFT('[1]TCE - ANEXO IV - Preencher'!M12,7),IF('[1]TCE - ANEXO IV - Preencher'!H12="","")))</f>
        <v>2607901</v>
      </c>
      <c r="L3" s="7">
        <f>'[1]TCE - ANEXO IV - Preencher'!N12</f>
        <v>7097.02</v>
      </c>
    </row>
    <row r="4" spans="1:12" s="8" customFormat="1" ht="19.5" customHeight="1" x14ac:dyDescent="0.2">
      <c r="A4" s="3">
        <f>IFERROR(VLOOKUP(B4,'[1]DADOS (OCULTAR)'!$P$3:$R$56,3,0),"")</f>
        <v>9039744001751</v>
      </c>
      <c r="B4" s="4" t="str">
        <f>'[1]TCE - ANEXO IV - Preencher'!C13</f>
        <v>UPAE GOIANA (COVID-19)</v>
      </c>
      <c r="C4" s="4" t="str">
        <f>'[1]TCE - ANEXO IV - Preencher'!E13</f>
        <v xml:space="preserve">5.25 - Serviços Bancários </v>
      </c>
      <c r="D4" s="3">
        <f>'[1]TCE - ANEXO IV - Preencher'!F13</f>
        <v>9039744000194</v>
      </c>
      <c r="E4" s="5" t="str">
        <f>'[1]TCE - ANEXO IV - Preencher'!G13</f>
        <v>TAXA DE MANUTENÇÃO DE CONTA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092020</v>
      </c>
      <c r="I4" s="6">
        <f>IF('[1]TCE - ANEXO IV - Preencher'!K13="","",'[1]TCE - ANEXO IV - Preencher'!K13)</f>
        <v>44089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2606200</v>
      </c>
      <c r="L4" s="7">
        <f>'[1]TCE - ANEXO IV - Preencher'!N13</f>
        <v>173.4</v>
      </c>
    </row>
    <row r="5" spans="1:12" s="8" customFormat="1" ht="19.5" customHeight="1" x14ac:dyDescent="0.2">
      <c r="A5" s="3">
        <f>IFERROR(VLOOKUP(B5,'[1]DADOS (OCULTAR)'!$P$3:$R$56,3,0),"")</f>
        <v>9039744001751</v>
      </c>
      <c r="B5" s="4" t="str">
        <f>'[1]TCE - ANEXO IV - Preencher'!C14</f>
        <v>UPAE GOIANA (COVID-19)</v>
      </c>
      <c r="C5" s="4" t="str">
        <f>'[1]TCE - ANEXO IV - Preencher'!E14</f>
        <v xml:space="preserve">5.25 - Serviços Bancários </v>
      </c>
      <c r="D5" s="3">
        <f>'[1]TCE - ANEXO IV - Preencher'!F14</f>
        <v>9039744000194</v>
      </c>
      <c r="E5" s="5" t="str">
        <f>'[1]TCE - ANEXO IV - Preencher'!G14</f>
        <v>TARIFA BANCARIA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092020</v>
      </c>
      <c r="I5" s="6">
        <f>IF('[1]TCE - ANEXO IV - Preencher'!K14="","",'[1]TCE - ANEXO IV - Preencher'!K14)</f>
        <v>44104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2606200</v>
      </c>
      <c r="L5" s="7">
        <f>'[1]TCE - ANEXO IV - Preencher'!N14</f>
        <v>139.86000000000001</v>
      </c>
    </row>
    <row r="6" spans="1:12" s="8" customFormat="1" ht="19.5" customHeight="1" x14ac:dyDescent="0.2">
      <c r="A6" s="3">
        <f>IFERROR(VLOOKUP(B6,'[1]DADOS (OCULTAR)'!$P$3:$R$56,3,0),"")</f>
        <v>9039744001751</v>
      </c>
      <c r="B6" s="4" t="str">
        <f>'[1]TCE - ANEXO IV - Preencher'!C15</f>
        <v>UPAE GOIANA (COVID-19)</v>
      </c>
      <c r="C6" s="4" t="str">
        <f>'[1]TCE - ANEXO IV - Preencher'!E15</f>
        <v>5.18 - Teledonia Fixa</v>
      </c>
      <c r="D6" s="3">
        <f>'[1]TCE - ANEXO IV - Preencher'!F15</f>
        <v>12869497000168</v>
      </c>
      <c r="E6" s="5" t="str">
        <f>'[1]TCE - ANEXO IV - Preencher'!G15</f>
        <v>TOPSAPP GESTÃO DE PROVEDORES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00073868</v>
      </c>
      <c r="I6" s="6">
        <f>IF('[1]TCE - ANEXO IV - Preencher'!K15="","",'[1]TCE - ANEXO IV - Preencher'!K15)</f>
        <v>44104</v>
      </c>
      <c r="J6" s="5" t="str">
        <f>'[1]TCE - ANEXO IV - Preencher'!L15</f>
        <v>F763C934F63A8F6D6325A1702A0458C9</v>
      </c>
      <c r="K6" s="5" t="str">
        <f>IF(F6="B",LEFT('[1]TCE - ANEXO IV - Preencher'!M15,2),IF(F6="S",LEFT('[1]TCE - ANEXO IV - Preencher'!M15,7),IF('[1]TCE - ANEXO IV - Preencher'!H15="","")))</f>
        <v>2606200</v>
      </c>
      <c r="L6" s="7">
        <f>'[1]TCE - ANEXO IV - Preencher'!N15</f>
        <v>1500</v>
      </c>
    </row>
    <row r="7" spans="1:12" s="8" customFormat="1" ht="19.5" customHeight="1" x14ac:dyDescent="0.2">
      <c r="A7" s="3">
        <f>IFERROR(VLOOKUP(B7,'[1]DADOS (OCULTAR)'!$P$3:$R$56,3,0),"")</f>
        <v>9039744001751</v>
      </c>
      <c r="B7" s="4" t="str">
        <f>'[1]TCE - ANEXO IV - Preencher'!C16</f>
        <v>UPAE GOIANA (COVID-19)</v>
      </c>
      <c r="C7" s="4" t="str">
        <f>'[1]TCE - ANEXO IV - Preencher'!E16</f>
        <v>5.5 - Reparo e Manutenção de Máquinas e Equipamentos</v>
      </c>
      <c r="D7" s="3">
        <f>'[1]TCE - ANEXO IV - Preencher'!F16</f>
        <v>331788002405</v>
      </c>
      <c r="E7" s="5" t="str">
        <f>'[1]TCE - ANEXO IV - Preencher'!G16</f>
        <v>AIR LIQUIDE BRASIL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000001924</v>
      </c>
      <c r="I7" s="6">
        <f>IF('[1]TCE - ANEXO IV - Preencher'!K16="","",'[1]TCE - ANEXO IV - Preencher'!K16)</f>
        <v>44105</v>
      </c>
      <c r="J7" s="5" t="str">
        <f>'[1]TCE - ANEXO IV - Preencher'!L16</f>
        <v>QQFM03778</v>
      </c>
      <c r="K7" s="5" t="str">
        <f>IF(F7="B",LEFT('[1]TCE - ANEXO IV - Preencher'!M16,2),IF(F7="S",LEFT('[1]TCE - ANEXO IV - Preencher'!M16,7),IF('[1]TCE - ANEXO IV - Preencher'!H16="","")))</f>
        <v>2602902</v>
      </c>
      <c r="L7" s="7">
        <f>'[1]TCE - ANEXO IV - Preencher'!N16</f>
        <v>1100</v>
      </c>
    </row>
    <row r="8" spans="1:12" s="8" customFormat="1" ht="19.5" customHeight="1" x14ac:dyDescent="0.2">
      <c r="A8" s="3">
        <f>IFERROR(VLOOKUP(B8,'[1]DADOS (OCULTAR)'!$P$3:$R$56,3,0),"")</f>
        <v>9039744001751</v>
      </c>
      <c r="B8" s="4" t="str">
        <f>'[1]TCE - ANEXO IV - Preencher'!C17</f>
        <v>UPAE GOIANA (COVID-19)</v>
      </c>
      <c r="C8" s="4" t="str">
        <f>'[1]TCE - ANEXO IV - Preencher'!E17</f>
        <v>5.12 - Energia Elétrica</v>
      </c>
      <c r="D8" s="3">
        <f>'[1]TCE - ANEXO IV - Preencher'!F17</f>
        <v>10572048000128</v>
      </c>
      <c r="E8" s="5" t="str">
        <f>'[1]TCE - ANEXO IV - Preencher'!G17</f>
        <v>COMPANHIA ENERGETICA DE PERNAMBUCO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126278231</v>
      </c>
      <c r="I8" s="6">
        <f>IF('[1]TCE - ANEXO IV - Preencher'!K17="","",'[1]TCE - ANEXO IV - Preencher'!K17)</f>
        <v>44102</v>
      </c>
      <c r="J8" s="5" t="str">
        <f>'[1]TCE - ANEXO IV - Preencher'!L17</f>
        <v>3AB50DCD0B646D5430749CCDFB5ED66B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24952.1</v>
      </c>
    </row>
    <row r="9" spans="1:12" s="8" customFormat="1" ht="19.5" customHeight="1" x14ac:dyDescent="0.2">
      <c r="A9" s="3">
        <f>IFERROR(VLOOKUP(B9,'[1]DADOS (OCULTAR)'!$P$3:$R$56,3,0),"")</f>
        <v>9039744001751</v>
      </c>
      <c r="B9" s="4" t="str">
        <f>'[1]TCE - ANEXO IV - Preencher'!C18</f>
        <v>UPAE GOIANA (COVID-19)</v>
      </c>
      <c r="C9" s="4" t="str">
        <f>'[1]TCE - ANEXO IV - Preencher'!E18</f>
        <v>5.3 - Locação de Máquinas e Equipamentos</v>
      </c>
      <c r="D9" s="3">
        <f>'[1]TCE - ANEXO IV - Preencher'!F18</f>
        <v>10279299000119</v>
      </c>
      <c r="E9" s="5" t="str">
        <f>'[1]TCE - ANEXO IV - Preencher'!G18</f>
        <v>RGRAPH LOCAÇÃO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03104</v>
      </c>
      <c r="I9" s="6">
        <f>IF('[1]TCE - ANEXO IV - Preencher'!K18="","",'[1]TCE - ANEXO IV - Preencher'!K18)</f>
        <v>44105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235</v>
      </c>
    </row>
    <row r="10" spans="1:12" s="8" customFormat="1" ht="19.5" customHeight="1" x14ac:dyDescent="0.2">
      <c r="A10" s="3">
        <f>IFERROR(VLOOKUP(B10,'[1]DADOS (OCULTAR)'!$P$3:$R$56,3,0),"")</f>
        <v>9039744001751</v>
      </c>
      <c r="B10" s="4" t="str">
        <f>'[1]TCE - ANEXO IV - Preencher'!C19</f>
        <v>UPAE GOIANA (COVID-19)</v>
      </c>
      <c r="C10" s="4" t="str">
        <f>'[1]TCE - ANEXO IV - Preencher'!E19</f>
        <v>5.3 - Locação de Máquinas e Equipamentos</v>
      </c>
      <c r="D10" s="3">
        <f>'[1]TCE - ANEXO IV - Preencher'!F19</f>
        <v>8629276000145</v>
      </c>
      <c r="E10" s="5" t="str">
        <f>'[1]TCE - ANEXO IV - Preencher'!G19</f>
        <v>FORMATTI TECNOLOGIA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0056</v>
      </c>
      <c r="I10" s="6">
        <f>IF('[1]TCE - ANEXO IV - Preencher'!K19="","",'[1]TCE - ANEXO IV - Preencher'!K19)</f>
        <v>44077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2475</v>
      </c>
    </row>
    <row r="11" spans="1:12" s="8" customFormat="1" ht="19.5" customHeight="1" x14ac:dyDescent="0.2">
      <c r="A11" s="3">
        <f>IFERROR(VLOOKUP(B11,'[1]DADOS (OCULTAR)'!$P$3:$R$56,3,0),"")</f>
        <v>9039744001751</v>
      </c>
      <c r="B11" s="4" t="str">
        <f>'[1]TCE - ANEXO IV - Preencher'!C20</f>
        <v>UPAE GOIANA (COVID-19)</v>
      </c>
      <c r="C11" s="4" t="str">
        <f>'[1]TCE - ANEXO IV - Preencher'!E20</f>
        <v>5.3 - Locação de Máquinas e Equipamentos</v>
      </c>
      <c r="D11" s="3">
        <f>'[1]TCE - ANEXO IV - Preencher'!F20</f>
        <v>331788002405</v>
      </c>
      <c r="E11" s="5" t="str">
        <f>'[1]TCE - ANEXO IV - Preencher'!G20</f>
        <v>AIR LIQUIDE BRASIL LTDA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0040087</v>
      </c>
      <c r="I11" s="6">
        <f>IF('[1]TCE - ANEXO IV - Preencher'!K20="","",'[1]TCE - ANEXO IV - Preencher'!K20)</f>
        <v>44104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2602902</v>
      </c>
      <c r="L11" s="7">
        <f>'[1]TCE - ANEXO IV - Preencher'!N20</f>
        <v>6300</v>
      </c>
    </row>
    <row r="12" spans="1:12" s="8" customFormat="1" ht="19.5" customHeight="1" x14ac:dyDescent="0.2">
      <c r="A12" s="3">
        <f>IFERROR(VLOOKUP(B12,'[1]DADOS (OCULTAR)'!$P$3:$R$56,3,0),"")</f>
        <v>9039744001751</v>
      </c>
      <c r="B12" s="4" t="str">
        <f>'[1]TCE - ANEXO IV - Preencher'!C21</f>
        <v>UPAE GOIANA (COVID-19)</v>
      </c>
      <c r="C12" s="4" t="str">
        <f>'[1]TCE - ANEXO IV - Preencher'!E21</f>
        <v>5.3 - Locação de Máquinas e Equipamentos</v>
      </c>
      <c r="D12" s="3">
        <f>'[1]TCE - ANEXO IV - Preencher'!F21</f>
        <v>331788002405</v>
      </c>
      <c r="E12" s="5" t="str">
        <f>'[1]TCE - ANEXO IV - Preencher'!G21</f>
        <v>AIR LIQUIDE BRASIL LTDA</v>
      </c>
      <c r="F12" s="5" t="str">
        <f>'[1]TCE - ANEXO IV - Preencher'!H21</f>
        <v>S</v>
      </c>
      <c r="G12" s="5" t="str">
        <f>'[1]TCE - ANEXO IV - Preencher'!I21</f>
        <v>N</v>
      </c>
      <c r="H12" s="5" t="str">
        <f>'[1]TCE - ANEXO IV - Preencher'!J21</f>
        <v>0040086</v>
      </c>
      <c r="I12" s="6">
        <f>IF('[1]TCE - ANEXO IV - Preencher'!K21="","",'[1]TCE - ANEXO IV - Preencher'!K21)</f>
        <v>44104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2602902</v>
      </c>
      <c r="L12" s="7">
        <f>'[1]TCE - ANEXO IV - Preencher'!N21</f>
        <v>8500</v>
      </c>
    </row>
    <row r="13" spans="1:12" s="8" customFormat="1" ht="19.5" customHeight="1" x14ac:dyDescent="0.2">
      <c r="A13" s="3">
        <f>IFERROR(VLOOKUP(B13,'[1]DADOS (OCULTAR)'!$P$3:$R$56,3,0),"")</f>
        <v>9039744001751</v>
      </c>
      <c r="B13" s="4" t="str">
        <f>'[1]TCE - ANEXO IV - Preencher'!C22</f>
        <v>UPAE GOIANA (COVID-19)</v>
      </c>
      <c r="C13" s="4" t="str">
        <f>'[1]TCE - ANEXO IV - Preencher'!E22</f>
        <v>5.3 - Locação de Máquinas e Equipamentos</v>
      </c>
      <c r="D13" s="3">
        <f>'[1]TCE - ANEXO IV - Preencher'!F22</f>
        <v>331788002405</v>
      </c>
      <c r="E13" s="5" t="str">
        <f>'[1]TCE - ANEXO IV - Preencher'!G22</f>
        <v>AIR LIQUIDE BRASIL LTDA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0039903</v>
      </c>
      <c r="I13" s="6">
        <f>IF('[1]TCE - ANEXO IV - Preencher'!K22="","",'[1]TCE - ANEXO IV - Preencher'!K22)</f>
        <v>44099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2602902</v>
      </c>
      <c r="L13" s="7">
        <f>'[1]TCE - ANEXO IV - Preencher'!N22</f>
        <v>1125</v>
      </c>
    </row>
    <row r="14" spans="1:12" s="8" customFormat="1" ht="19.5" customHeight="1" x14ac:dyDescent="0.2">
      <c r="A14" s="3">
        <f>IFERROR(VLOOKUP(B14,'[1]DADOS (OCULTAR)'!$P$3:$R$56,3,0),"")</f>
        <v>9039744001751</v>
      </c>
      <c r="B14" s="4" t="str">
        <f>'[1]TCE - ANEXO IV - Preencher'!C23</f>
        <v>UPAE GOIANA (COVID-19)</v>
      </c>
      <c r="C14" s="4" t="str">
        <f>'[1]TCE - ANEXO IV - Preencher'!E23</f>
        <v>5.16 - Serviços Médico-Hospitalares, Odotonlogia e Laboratoriais</v>
      </c>
      <c r="D14" s="3">
        <f>'[1]TCE - ANEXO IV - Preencher'!F23</f>
        <v>11736847000155</v>
      </c>
      <c r="E14" s="5" t="str">
        <f>'[1]TCE - ANEXO IV - Preencher'!G23</f>
        <v>SANTOS E SIMEÃO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000000302</v>
      </c>
      <c r="I14" s="6">
        <f>IF('[1]TCE - ANEXO IV - Preencher'!K23="","",'[1]TCE - ANEXO IV - Preencher'!K23)</f>
        <v>44111</v>
      </c>
      <c r="J14" s="5" t="str">
        <f>'[1]TCE - ANEXO IV - Preencher'!L23</f>
        <v>VGKD88334</v>
      </c>
      <c r="K14" s="5" t="str">
        <f>IF(F14="B",LEFT('[1]TCE - ANEXO IV - Preencher'!M23,2),IF(F14="S",LEFT('[1]TCE - ANEXO IV - Preencher'!M23,7),IF('[1]TCE - ANEXO IV - Preencher'!H23="","")))</f>
        <v>2610707</v>
      </c>
      <c r="L14" s="7">
        <f>'[1]TCE - ANEXO IV - Preencher'!N23</f>
        <v>31799.26</v>
      </c>
    </row>
    <row r="15" spans="1:12" s="8" customFormat="1" ht="19.5" customHeight="1" x14ac:dyDescent="0.2">
      <c r="A15" s="3">
        <f>IFERROR(VLOOKUP(B15,'[1]DADOS (OCULTAR)'!$P$3:$R$56,3,0),"")</f>
        <v>9039744001751</v>
      </c>
      <c r="B15" s="4" t="str">
        <f>'[1]TCE - ANEXO IV - Preencher'!C24</f>
        <v>UPAE GOIANA (COVID-19)</v>
      </c>
      <c r="C15" s="4" t="str">
        <f>'[1]TCE - ANEXO IV - Preencher'!E24</f>
        <v>5.16 - Serviços Médico-Hospitalares, Odotonlogia e Laboratoriais</v>
      </c>
      <c r="D15" s="3">
        <f>'[1]TCE - ANEXO IV - Preencher'!F24</f>
        <v>29781763000107</v>
      </c>
      <c r="E15" s="5" t="str">
        <f>'[1]TCE - ANEXO IV - Preencher'!G24</f>
        <v>GDC CIRURGIA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000000054</v>
      </c>
      <c r="I15" s="6">
        <f>IF('[1]TCE - ANEXO IV - Preencher'!K24="","",'[1]TCE - ANEXO IV - Preencher'!K24)</f>
        <v>44118</v>
      </c>
      <c r="J15" s="5" t="str">
        <f>'[1]TCE - ANEXO IV - Preencher'!L24</f>
        <v>DMXH63519</v>
      </c>
      <c r="K15" s="5" t="str">
        <f>IF(F15="B",LEFT('[1]TCE - ANEXO IV - Preencher'!M24,2),IF(F15="S",LEFT('[1]TCE - ANEXO IV - Preencher'!M24,7),IF('[1]TCE - ANEXO IV - Preencher'!H24="","")))</f>
        <v>2610707</v>
      </c>
      <c r="L15" s="7">
        <f>'[1]TCE - ANEXO IV - Preencher'!N24</f>
        <v>24828.32</v>
      </c>
    </row>
    <row r="16" spans="1:12" s="8" customFormat="1" ht="19.5" customHeight="1" x14ac:dyDescent="0.2">
      <c r="A16" s="3">
        <f>IFERROR(VLOOKUP(B16,'[1]DADOS (OCULTAR)'!$P$3:$R$56,3,0),"")</f>
        <v>9039744001751</v>
      </c>
      <c r="B16" s="4" t="str">
        <f>'[1]TCE - ANEXO IV - Preencher'!C25</f>
        <v>UPAE GOIANA (COVID-19)</v>
      </c>
      <c r="C16" s="4" t="str">
        <f>'[1]TCE - ANEXO IV - Preencher'!E25</f>
        <v>5.16 - Serviços Médico-Hospitalares, Odotonlogia e Laboratoriais</v>
      </c>
      <c r="D16" s="3">
        <f>'[1]TCE - ANEXO IV - Preencher'!F25</f>
        <v>27011871000167</v>
      </c>
      <c r="E16" s="5" t="str">
        <f>'[1]TCE - ANEXO IV - Preencher'!G25</f>
        <v>UROLOGIA PE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00000396</v>
      </c>
      <c r="I16" s="6">
        <f>IF('[1]TCE - ANEXO IV - Preencher'!K25="","",'[1]TCE - ANEXO IV - Preencher'!K25)</f>
        <v>44118</v>
      </c>
      <c r="J16" s="5" t="str">
        <f>'[1]TCE - ANEXO IV - Preencher'!L25</f>
        <v>K8R9TEIR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34306.14</v>
      </c>
    </row>
    <row r="17" spans="1:12" s="8" customFormat="1" ht="19.5" customHeight="1" x14ac:dyDescent="0.2">
      <c r="A17" s="3">
        <f>IFERROR(VLOOKUP(B17,'[1]DADOS (OCULTAR)'!$P$3:$R$56,3,0),"")</f>
        <v>9039744001751</v>
      </c>
      <c r="B17" s="4" t="str">
        <f>'[1]TCE - ANEXO IV - Preencher'!C26</f>
        <v>UPAE GOIANA (COVID-19)</v>
      </c>
      <c r="C17" s="4" t="str">
        <f>'[1]TCE - ANEXO IV - Preencher'!E26</f>
        <v>5.16 - Serviços Médico-Hospitalares, Odotonlogia e Laboratoriais</v>
      </c>
      <c r="D17" s="3">
        <f>'[1]TCE - ANEXO IV - Preencher'!F26</f>
        <v>21891380000171</v>
      </c>
      <c r="E17" s="5" t="str">
        <f>'[1]TCE - ANEXO IV - Preencher'!G26</f>
        <v>CIRURGIA ORTOPEDICA DE PERNAMBUCO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00000153</v>
      </c>
      <c r="I17" s="6">
        <f>IF('[1]TCE - ANEXO IV - Preencher'!K26="","",'[1]TCE - ANEXO IV - Preencher'!K26)</f>
        <v>44118</v>
      </c>
      <c r="J17" s="5" t="str">
        <f>'[1]TCE - ANEXO IV - Preencher'!L26</f>
        <v>CE3JUU5F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8195.25</v>
      </c>
    </row>
    <row r="18" spans="1:12" s="8" customFormat="1" ht="19.5" customHeight="1" x14ac:dyDescent="0.2">
      <c r="A18" s="3">
        <f>IFERROR(VLOOKUP(B18,'[1]DADOS (OCULTAR)'!$P$3:$R$56,3,0),"")</f>
        <v>9039744001751</v>
      </c>
      <c r="B18" s="4" t="str">
        <f>'[1]TCE - ANEXO IV - Preencher'!C27</f>
        <v>UPAE GOIANA (COVID-19)</v>
      </c>
      <c r="C18" s="4" t="str">
        <f>'[1]TCE - ANEXO IV - Preencher'!E27</f>
        <v>5.16 - Serviços Médico-Hospitalares, Odotonlogia e Laboratoriais</v>
      </c>
      <c r="D18" s="3">
        <f>'[1]TCE - ANEXO IV - Preencher'!F27</f>
        <v>31145185000156</v>
      </c>
      <c r="E18" s="5" t="str">
        <f>'[1]TCE - ANEXO IV - Preencher'!G27</f>
        <v>CONSULT LAB LABORATÓRIO DE ANALISES CLINICAS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000000168</v>
      </c>
      <c r="I18" s="6">
        <f>IF('[1]TCE - ANEXO IV - Preencher'!K27="","",'[1]TCE - ANEXO IV - Preencher'!K27)</f>
        <v>44105</v>
      </c>
      <c r="J18" s="5" t="str">
        <f>'[1]TCE - ANEXO IV - Preencher'!L27</f>
        <v>DLCW47389</v>
      </c>
      <c r="K18" s="5" t="str">
        <f>IF(F18="B",LEFT('[1]TCE - ANEXO IV - Preencher'!M27,2),IF(F18="S",LEFT('[1]TCE - ANEXO IV - Preencher'!M27,7),IF('[1]TCE - ANEXO IV - Preencher'!H27="","")))</f>
        <v>2609600</v>
      </c>
      <c r="L18" s="7">
        <f>'[1]TCE - ANEXO IV - Preencher'!N27</f>
        <v>22892.33</v>
      </c>
    </row>
    <row r="19" spans="1:12" s="8" customFormat="1" ht="19.5" customHeight="1" x14ac:dyDescent="0.2">
      <c r="A19" s="3">
        <f>IFERROR(VLOOKUP(B19,'[1]DADOS (OCULTAR)'!$P$3:$R$56,3,0),"")</f>
        <v>9039744001751</v>
      </c>
      <c r="B19" s="4" t="str">
        <f>'[1]TCE - ANEXO IV - Preencher'!C28</f>
        <v>UPAE GOIANA (COVID-19)</v>
      </c>
      <c r="C19" s="4" t="str">
        <f>'[1]TCE - ANEXO IV - Preencher'!E28</f>
        <v>5.8 - Locação de Veículos Automotores</v>
      </c>
      <c r="D19" s="3">
        <f>'[1]TCE - ANEXO IV - Preencher'!F28</f>
        <v>13097538000108</v>
      </c>
      <c r="E19" s="5" t="str">
        <f>'[1]TCE - ANEXO IV - Preencher'!G28</f>
        <v>MAIS VIDA SERVIÇO DE SAUDE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00000006274</v>
      </c>
      <c r="I19" s="6">
        <f>IF('[1]TCE - ANEXO IV - Preencher'!K28="","",'[1]TCE - ANEXO IV - Preencher'!K28)</f>
        <v>44106</v>
      </c>
      <c r="J19" s="5" t="str">
        <f>'[1]TCE - ANEXO IV - Preencher'!L28</f>
        <v>WYLK2E74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3600</v>
      </c>
    </row>
    <row r="20" spans="1:12" s="8" customFormat="1" ht="19.5" customHeight="1" x14ac:dyDescent="0.2">
      <c r="A20" s="3">
        <f>IFERROR(VLOOKUP(B20,'[1]DADOS (OCULTAR)'!$P$3:$R$56,3,0),"")</f>
        <v>9039744001751</v>
      </c>
      <c r="B20" s="4" t="str">
        <f>'[1]TCE - ANEXO IV - Preencher'!C29</f>
        <v>UPAE GOIANA (COVID-19)</v>
      </c>
      <c r="C20" s="4" t="str">
        <f>'[1]TCE - ANEXO IV - Preencher'!E29</f>
        <v>5.15 - Serviços Domésticos</v>
      </c>
      <c r="D20" s="3">
        <f>'[1]TCE - ANEXO IV - Preencher'!F29</f>
        <v>6272575004803</v>
      </c>
      <c r="E20" s="5" t="str">
        <f>'[1]TCE - ANEXO IV - Preencher'!G29</f>
        <v>LAVEBRAS GESTÃO DE TEXTIL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001456</v>
      </c>
      <c r="I20" s="6">
        <f>IF('[1]TCE - ANEXO IV - Preencher'!K29="","",'[1]TCE - ANEXO IV - Preencher'!K29)</f>
        <v>44109</v>
      </c>
      <c r="J20" s="5" t="str">
        <f>'[1]TCE - ANEXO IV - Preencher'!L29</f>
        <v>0587062725750048030014560029915608</v>
      </c>
      <c r="K20" s="5" t="str">
        <f>IF(F20="B",LEFT('[1]TCE - ANEXO IV - Preencher'!M29,2),IF(F20="S",LEFT('[1]TCE - ANEXO IV - Preencher'!M29,7),IF('[1]TCE - ANEXO IV - Preencher'!H29="","")))</f>
        <v>2610707</v>
      </c>
      <c r="L20" s="7">
        <f>'[1]TCE - ANEXO IV - Preencher'!N29</f>
        <v>29915.599999999999</v>
      </c>
    </row>
    <row r="21" spans="1:12" s="8" customFormat="1" ht="19.5" customHeight="1" x14ac:dyDescent="0.2">
      <c r="A21" s="3">
        <f>IFERROR(VLOOKUP(B21,'[1]DADOS (OCULTAR)'!$P$3:$R$56,3,0),"")</f>
        <v>9039744001751</v>
      </c>
      <c r="B21" s="4" t="str">
        <f>'[1]TCE - ANEXO IV - Preencher'!C30</f>
        <v>UPAE GOIANA (COVID-19)</v>
      </c>
      <c r="C21" s="4" t="str">
        <f>'[1]TCE - ANEXO IV - Preencher'!E30</f>
        <v>5.10 - Detetização/Tratamento de Resíduos e Afins</v>
      </c>
      <c r="D21" s="3">
        <f>'[1]TCE - ANEXO IV - Preencher'!F30</f>
        <v>11863530000180</v>
      </c>
      <c r="E21" s="5" t="str">
        <f>'[1]TCE - ANEXO IV - Preencher'!G30</f>
        <v>BRASCON GESTÃO AMBIENTEAL LTDA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00051701</v>
      </c>
      <c r="I21" s="6">
        <f>IF('[1]TCE - ANEXO IV - Preencher'!K30="","",'[1]TCE - ANEXO IV - Preencher'!K30)</f>
        <v>44106</v>
      </c>
      <c r="J21" s="5" t="str">
        <f>'[1]TCE - ANEXO IV - Preencher'!L30</f>
        <v>AQPLGUZM</v>
      </c>
      <c r="K21" s="5" t="str">
        <f>IF(F21="B",LEFT('[1]TCE - ANEXO IV - Preencher'!M30,2),IF(F21="S",LEFT('[1]TCE - ANEXO IV - Preencher'!M30,7),IF('[1]TCE - ANEXO IV - Preencher'!H30="","")))</f>
        <v>2611309</v>
      </c>
      <c r="L21" s="7">
        <f>'[1]TCE - ANEXO IV - Preencher'!N30</f>
        <v>2920.5</v>
      </c>
    </row>
    <row r="22" spans="1:12" s="8" customFormat="1" ht="19.5" customHeight="1" x14ac:dyDescent="0.2">
      <c r="A22" s="3">
        <f>IFERROR(VLOOKUP(B22,'[1]DADOS (OCULTAR)'!$P$3:$R$56,3,0),"")</f>
        <v>9039744001751</v>
      </c>
      <c r="B22" s="4" t="str">
        <f>'[1]TCE - ANEXO IV - Preencher'!C31</f>
        <v>UPAE GOIANA (COVID-19)</v>
      </c>
      <c r="C22" s="4" t="str">
        <f>'[1]TCE - ANEXO IV - Preencher'!E31</f>
        <v>5.99 - Outros Serviços de Terceiros Pessoa Jurídica</v>
      </c>
      <c r="D22" s="3">
        <f>'[1]TCE - ANEXO IV - Preencher'!F31</f>
        <v>11735586000159</v>
      </c>
      <c r="E22" s="5" t="str">
        <f>'[1]TCE - ANEXO IV - Preencher'!G31</f>
        <v>FUNDACAO DE APOIO AO DESENVOLVIMENTO DA UNIVERSIDADE FE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00058955</v>
      </c>
      <c r="I22" s="6">
        <f>IF('[1]TCE - ANEXO IV - Preencher'!K31="","",'[1]TCE - ANEXO IV - Preencher'!K31)</f>
        <v>44088</v>
      </c>
      <c r="J22" s="5" t="str">
        <f>'[1]TCE - ANEXO IV - Preencher'!L31</f>
        <v>Z41199HD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188.88</v>
      </c>
    </row>
    <row r="23" spans="1:12" s="8" customFormat="1" ht="19.5" customHeight="1" x14ac:dyDescent="0.2">
      <c r="A23" s="3">
        <f>IFERROR(VLOOKUP(B23,'[1]DADOS (OCULTAR)'!$P$3:$R$56,3,0),"")</f>
        <v>9039744001751</v>
      </c>
      <c r="B23" s="4" t="str">
        <f>'[1]TCE - ANEXO IV - Preencher'!C32</f>
        <v>UPAE GOIANA (COVID-19)</v>
      </c>
      <c r="C23" s="4" t="str">
        <f>'[1]TCE - ANEXO IV - Preencher'!E32</f>
        <v>5.17 - Manutenção de Software, Certificação Digital e Microfilmagem</v>
      </c>
      <c r="D23" s="3">
        <f>'[1]TCE - ANEXO IV - Preencher'!F32</f>
        <v>16783034000130</v>
      </c>
      <c r="E23" s="5" t="str">
        <f>'[1]TCE - ANEXO IV - Preencher'!G32</f>
        <v xml:space="preserve">SINTESE LICENCIAMENTO 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00011655</v>
      </c>
      <c r="I23" s="6">
        <f>IF('[1]TCE - ANEXO IV - Preencher'!K32="","",'[1]TCE - ANEXO IV - Preencher'!K32)</f>
        <v>44117</v>
      </c>
      <c r="J23" s="5" t="str">
        <f>'[1]TCE - ANEXO IV - Preencher'!L32</f>
        <v>EUYV6S3D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1337.72</v>
      </c>
    </row>
    <row r="24" spans="1:12" s="8" customFormat="1" ht="19.5" customHeight="1" x14ac:dyDescent="0.2">
      <c r="A24" s="3">
        <f>IFERROR(VLOOKUP(B24,'[1]DADOS (OCULTAR)'!$P$3:$R$56,3,0),"")</f>
        <v>9039744001751</v>
      </c>
      <c r="B24" s="4" t="str">
        <f>'[1]TCE - ANEXO IV - Preencher'!C33</f>
        <v>UPAE GOIANA (COVID-19)</v>
      </c>
      <c r="C24" s="4" t="str">
        <f>'[1]TCE - ANEXO IV - Preencher'!E33</f>
        <v>5.22 - Vigilância Ostensiva / Monitorada</v>
      </c>
      <c r="D24" s="3">
        <f>'[1]TCE - ANEXO IV - Preencher'!F33</f>
        <v>7360290000123</v>
      </c>
      <c r="E24" s="5" t="str">
        <f>'[1]TCE - ANEXO IV - Preencher'!G33</f>
        <v>SERVAL SERVICOS E LIMPEZA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33972</v>
      </c>
      <c r="I24" s="6">
        <f>IF('[1]TCE - ANEXO IV - Preencher'!K33="","",'[1]TCE - ANEXO IV - Preencher'!K33)</f>
        <v>44105</v>
      </c>
      <c r="J24" s="5" t="str">
        <f>'[1]TCE - ANEXO IV - Preencher'!L33</f>
        <v>108995595</v>
      </c>
      <c r="K24" s="5" t="str">
        <f>IF(F24="B",LEFT('[1]TCE - ANEXO IV - Preencher'!M33,2),IF(F24="S",LEFT('[1]TCE - ANEXO IV - Preencher'!M33,7),IF('[1]TCE - ANEXO IV - Preencher'!H33="","")))</f>
        <v>2304400</v>
      </c>
      <c r="L24" s="7">
        <f>'[1]TCE - ANEXO IV - Preencher'!N33</f>
        <v>23600</v>
      </c>
    </row>
    <row r="25" spans="1:12" s="8" customFormat="1" ht="19.5" customHeight="1" x14ac:dyDescent="0.2">
      <c r="A25" s="3">
        <f>IFERROR(VLOOKUP(B25,'[1]DADOS (OCULTAR)'!$P$3:$R$56,3,0),"")</f>
        <v>9039744001751</v>
      </c>
      <c r="B25" s="4" t="str">
        <f>'[1]TCE - ANEXO IV - Preencher'!C34</f>
        <v>UPAE GOIANA (COVID-19)</v>
      </c>
      <c r="C25" s="4" t="str">
        <f>'[1]TCE - ANEXO IV - Preencher'!E34</f>
        <v>5.99 - Outros Serviços de Terceiros Pessoa Jurídica</v>
      </c>
      <c r="D25" s="3">
        <f>'[1]TCE - ANEXO IV - Preencher'!F34</f>
        <v>2618413000160</v>
      </c>
      <c r="E25" s="5" t="str">
        <f>'[1]TCE - ANEXO IV - Preencher'!G34</f>
        <v>CLINICA MEDICA DR JOZILDO E CAMPANHIA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00000063</v>
      </c>
      <c r="I25" s="6">
        <f>IF('[1]TCE - ANEXO IV - Preencher'!K34="","",'[1]TCE - ANEXO IV - Preencher'!K34)</f>
        <v>44120</v>
      </c>
      <c r="J25" s="5" t="str">
        <f>'[1]TCE - ANEXO IV - Preencher'!L34</f>
        <v>GBTBU3LH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12000</v>
      </c>
    </row>
    <row r="26" spans="1:12" s="8" customFormat="1" ht="19.5" customHeight="1" x14ac:dyDescent="0.2">
      <c r="A26" s="3">
        <f>IFERROR(VLOOKUP(B26,'[1]DADOS (OCULTAR)'!$P$3:$R$56,3,0),"")</f>
        <v>9039744001751</v>
      </c>
      <c r="B26" s="4" t="str">
        <f>'[1]TCE - ANEXO IV - Preencher'!C35</f>
        <v>UPAE GOIANA (COVID-19)</v>
      </c>
      <c r="C26" s="4" t="str">
        <f>'[1]TCE - ANEXO IV - Preencher'!E35</f>
        <v>5.2 - Serviços Técnicos Profissionais</v>
      </c>
      <c r="D26" s="3">
        <f>'[1]TCE - ANEXO IV - Preencher'!F35</f>
        <v>2512303000119</v>
      </c>
      <c r="E26" s="5" t="str">
        <f>'[1]TCE - ANEXO IV - Preencher'!G35</f>
        <v>NOROES AZEVEDO E ADVOGADOS ASSOCIADOS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00004323</v>
      </c>
      <c r="I26" s="6">
        <f>IF('[1]TCE - ANEXO IV - Preencher'!K35="","",'[1]TCE - ANEXO IV - Preencher'!K35)</f>
        <v>44075</v>
      </c>
      <c r="J26" s="5" t="str">
        <f>'[1]TCE - ANEXO IV - Preencher'!L35</f>
        <v>UQFMJGLM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1500</v>
      </c>
    </row>
    <row r="27" spans="1:12" s="8" customFormat="1" ht="19.5" customHeight="1" x14ac:dyDescent="0.2">
      <c r="A27" s="3">
        <f>IFERROR(VLOOKUP(B27,'[1]DADOS (OCULTAR)'!$P$3:$R$56,3,0),"")</f>
        <v>9039744001751</v>
      </c>
      <c r="B27" s="4" t="str">
        <f>'[1]TCE - ANEXO IV - Preencher'!C36</f>
        <v>UPAE GOIANA (COVID-19)</v>
      </c>
      <c r="C27" s="4" t="str">
        <f>'[1]TCE - ANEXO IV - Preencher'!E36</f>
        <v>5.2 - Serviços Técnicos Profissionais</v>
      </c>
      <c r="D27" s="3">
        <f>'[1]TCE - ANEXO IV - Preencher'!F36</f>
        <v>2512303000119</v>
      </c>
      <c r="E27" s="5" t="str">
        <f>'[1]TCE - ANEXO IV - Preencher'!G36</f>
        <v>NOROES AZEVEDO E ADVOGADOS ASSOCIADOS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00004325</v>
      </c>
      <c r="I27" s="6">
        <f>IF('[1]TCE - ANEXO IV - Preencher'!K36="","",'[1]TCE - ANEXO IV - Preencher'!K36)</f>
        <v>44075</v>
      </c>
      <c r="J27" s="5" t="str">
        <f>'[1]TCE - ANEXO IV - Preencher'!L36</f>
        <v>QXESXFVP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3500</v>
      </c>
    </row>
    <row r="28" spans="1:12" s="8" customFormat="1" ht="19.5" customHeight="1" x14ac:dyDescent="0.2">
      <c r="A28" s="3">
        <f>IFERROR(VLOOKUP(B28,'[1]DADOS (OCULTAR)'!$P$3:$R$56,3,0),"")</f>
        <v>9039744001751</v>
      </c>
      <c r="B28" s="4" t="str">
        <f>'[1]TCE - ANEXO IV - Preencher'!C37</f>
        <v>UPAE GOIANA (COVID-19)</v>
      </c>
      <c r="C28" s="4" t="str">
        <f>'[1]TCE - ANEXO IV - Preencher'!E37</f>
        <v>5.10 - Detetização/Tratamento de Resíduos e Afins</v>
      </c>
      <c r="D28" s="3">
        <f>'[1]TCE - ANEXO IV - Preencher'!F37</f>
        <v>10333266000100</v>
      </c>
      <c r="E28" s="5" t="str">
        <f>'[1]TCE - ANEXO IV - Preencher'!G37</f>
        <v>CARLOS ANTONIO DE OLIVEIRA MILET JUNIOR-ME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00007953</v>
      </c>
      <c r="I28" s="6">
        <f>IF('[1]TCE - ANEXO IV - Preencher'!K37="","",'[1]TCE - ANEXO IV - Preencher'!K37)</f>
        <v>44104</v>
      </c>
      <c r="J28" s="5" t="str">
        <f>'[1]TCE - ANEXO IV - Preencher'!L37</f>
        <v>TNWAWMXU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320</v>
      </c>
    </row>
    <row r="29" spans="1:12" s="8" customFormat="1" ht="19.5" customHeight="1" x14ac:dyDescent="0.2">
      <c r="A29" s="3">
        <f>IFERROR(VLOOKUP(B29,'[1]DADOS (OCULTAR)'!$P$3:$R$56,3,0),"")</f>
        <v>9039744001751</v>
      </c>
      <c r="B29" s="4" t="str">
        <f>'[1]TCE - ANEXO IV - Preencher'!C38</f>
        <v>UPAE GOIANA (COVID-19)</v>
      </c>
      <c r="C29" s="4" t="str">
        <f>'[1]TCE - ANEXO IV - Preencher'!E38</f>
        <v>5.23 - Limpeza e Conservação</v>
      </c>
      <c r="D29" s="3">
        <f>'[1]TCE - ANEXO IV - Preencher'!F38</f>
        <v>10229013000190</v>
      </c>
      <c r="E29" s="5" t="str">
        <f>'[1]TCE - ANEXO IV - Preencher'!G38</f>
        <v>INTERCLEAN ADMINISTRAÇÃO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00000278</v>
      </c>
      <c r="I29" s="6">
        <f>IF('[1]TCE - ANEXO IV - Preencher'!K38="","",'[1]TCE - ANEXO IV - Preencher'!K38)</f>
        <v>44110</v>
      </c>
      <c r="J29" s="5" t="str">
        <f>'[1]TCE - ANEXO IV - Preencher'!L38</f>
        <v>JAXPUSFZ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79766.490000000005</v>
      </c>
    </row>
    <row r="30" spans="1:12" s="8" customFormat="1" ht="19.5" customHeight="1" x14ac:dyDescent="0.2">
      <c r="A30" s="3">
        <f>IFERROR(VLOOKUP(B30,'[1]DADOS (OCULTAR)'!$P$3:$R$56,3,0),"")</f>
        <v>9039744001751</v>
      </c>
      <c r="B30" s="4" t="str">
        <f>'[1]TCE - ANEXO IV - Preencher'!C39</f>
        <v>UPAE GOIANA (COVID-19)</v>
      </c>
      <c r="C30" s="4" t="str">
        <f>'[1]TCE - ANEXO IV - Preencher'!E39</f>
        <v>5.5 - Reparo e Manutenção de Máquinas e Equipamentos</v>
      </c>
      <c r="D30" s="3">
        <f>'[1]TCE - ANEXO IV - Preencher'!F39</f>
        <v>9014387000100</v>
      </c>
      <c r="E30" s="5" t="str">
        <f>'[1]TCE - ANEXO IV - Preencher'!G39</f>
        <v>COMPLETA SERVIÇOS DE ARCONDICIONADO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00001320</v>
      </c>
      <c r="I30" s="6">
        <f>IF('[1]TCE - ANEXO IV - Preencher'!K39="","",'[1]TCE - ANEXO IV - Preencher'!K39)</f>
        <v>44095</v>
      </c>
      <c r="J30" s="5" t="str">
        <f>'[1]TCE - ANEXO IV - Preencher'!L39</f>
        <v>EE6VUGCG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18027.849999999999</v>
      </c>
    </row>
    <row r="31" spans="1:12" s="8" customFormat="1" ht="19.5" customHeight="1" x14ac:dyDescent="0.2">
      <c r="A31" s="3">
        <f>IFERROR(VLOOKUP(B31,'[1]DADOS (OCULTAR)'!$P$3:$R$56,3,0),"")</f>
        <v>9039744001751</v>
      </c>
      <c r="B31" s="4" t="str">
        <f>'[1]TCE - ANEXO IV - Preencher'!C40</f>
        <v>UPAE GOIANA (COVID-19)</v>
      </c>
      <c r="C31" s="4" t="str">
        <f>'[1]TCE - ANEXO IV - Preencher'!E40</f>
        <v>5.99 - Outros Serviços de Terceiros Pessoa Jurídica</v>
      </c>
      <c r="D31" s="3">
        <f>'[1]TCE - ANEXO IV - Preencher'!F40</f>
        <v>36189746000132</v>
      </c>
      <c r="E31" s="5" t="str">
        <f>'[1]TCE - ANEXO IV - Preencher'!G40</f>
        <v>R E V JARDINAGEM E PAISAGISMO SERV AMBIENTAIS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000000015</v>
      </c>
      <c r="I31" s="6">
        <f>IF('[1]TCE - ANEXO IV - Preencher'!K40="","",'[1]TCE - ANEXO IV - Preencher'!K40)</f>
        <v>44111</v>
      </c>
      <c r="J31" s="5" t="str">
        <f>'[1]TCE - ANEXO IV - Preencher'!L40</f>
        <v>DNTH10779</v>
      </c>
      <c r="K31" s="5" t="str">
        <f>IF(F31="B",LEFT('[1]TCE - ANEXO IV - Preencher'!M40,2),IF(F31="S",LEFT('[1]TCE - ANEXO IV - Preencher'!M40,7),IF('[1]TCE - ANEXO IV - Preencher'!H40="","")))</f>
        <v>2606200</v>
      </c>
      <c r="L31" s="7">
        <f>'[1]TCE - ANEXO IV - Preencher'!N40</f>
        <v>465</v>
      </c>
    </row>
    <row r="32" spans="1:12" s="8" customFormat="1" ht="19.5" customHeight="1" x14ac:dyDescent="0.2">
      <c r="A32" s="3">
        <f>IFERROR(VLOOKUP(B32,'[1]DADOS (OCULTAR)'!$P$3:$R$56,3,0),"")</f>
        <v>9039744001751</v>
      </c>
      <c r="B32" s="4" t="str">
        <f>'[1]TCE - ANEXO IV - Preencher'!C41</f>
        <v>UPAE GOIANA (COVID-19)</v>
      </c>
      <c r="C32" s="4" t="str">
        <f>'[1]TCE - ANEXO IV - Preencher'!E41</f>
        <v>5.99 - Outros Serviços de Terceiros Pessoa Jurídica</v>
      </c>
      <c r="D32" s="3">
        <f>'[1]TCE - ANEXO IV - Preencher'!F41</f>
        <v>5467959000155</v>
      </c>
      <c r="E32" s="5" t="str">
        <f>'[1]TCE - ANEXO IV - Preencher'!G41</f>
        <v>MOTO 29 SERVICO DE ENTREGA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000001490</v>
      </c>
      <c r="I32" s="6">
        <f>IF('[1]TCE - ANEXO IV - Preencher'!K41="","",'[1]TCE - ANEXO IV - Preencher'!K41)</f>
        <v>44110</v>
      </c>
      <c r="J32" s="5" t="str">
        <f>'[1]TCE - ANEXO IV - Preencher'!L41</f>
        <v>OQKU34620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600</v>
      </c>
    </row>
    <row r="33" spans="1:12" s="8" customFormat="1" ht="19.5" customHeight="1" x14ac:dyDescent="0.2">
      <c r="A33" s="3">
        <f>IFERROR(VLOOKUP(B33,'[1]DADOS (OCULTAR)'!$P$3:$R$56,3,0),"")</f>
        <v>9039744001751</v>
      </c>
      <c r="B33" s="4" t="str">
        <f>'[1]TCE - ANEXO IV - Preencher'!C42</f>
        <v>UPAE GOIANA (COVID-19)</v>
      </c>
      <c r="C33" s="4" t="str">
        <f>'[1]TCE - ANEXO IV - Preencher'!E42</f>
        <v>5.5 - Reparo e Manutenção de Máquinas e Equipamentos</v>
      </c>
      <c r="D33" s="3">
        <f>'[1]TCE - ANEXO IV - Preencher'!F42</f>
        <v>3480539000183</v>
      </c>
      <c r="E33" s="5" t="str">
        <f>'[1]TCE - ANEXO IV - Preencher'!G42</f>
        <v>SL ENGENHARIA HOSPITALAR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000005398</v>
      </c>
      <c r="I33" s="6">
        <f>IF('[1]TCE - ANEXO IV - Preencher'!K42="","",'[1]TCE - ANEXO IV - Preencher'!K42)</f>
        <v>44111</v>
      </c>
      <c r="J33" s="5" t="str">
        <f>'[1]TCE - ANEXO IV - Preencher'!L42</f>
        <v>OSSO82384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18500</v>
      </c>
    </row>
    <row r="34" spans="1:12" s="8" customFormat="1" ht="19.5" customHeight="1" x14ac:dyDescent="0.2">
      <c r="A34" s="3">
        <f>IFERROR(VLOOKUP(B34,'[1]DADOS (OCULTAR)'!$P$3:$R$56,3,0),"")</f>
        <v>9039744001751</v>
      </c>
      <c r="B34" s="4" t="str">
        <f>'[1]TCE - ANEXO IV - Preencher'!C43</f>
        <v>UPAE GOIANA (COVID-19)</v>
      </c>
      <c r="C34" s="4" t="str">
        <f>'[1]TCE - ANEXO IV - Preencher'!E43</f>
        <v>5.5 - Reparo e Manutenção de Máquinas e Equipamentos</v>
      </c>
      <c r="D34" s="3">
        <f>'[1]TCE - ANEXO IV - Preencher'!F43</f>
        <v>3689347000181</v>
      </c>
      <c r="E34" s="5" t="str">
        <f>'[1]TCE - ANEXO IV - Preencher'!G43</f>
        <v>ANDESUS SISTEMAS CONTRA INCENDIO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00014234</v>
      </c>
      <c r="I34" s="6">
        <f>IF('[1]TCE - ANEXO IV - Preencher'!K43="","",'[1]TCE - ANEXO IV - Preencher'!K43)</f>
        <v>44109</v>
      </c>
      <c r="J34" s="5" t="str">
        <f>'[1]TCE - ANEXO IV - Preencher'!L43</f>
        <v>2UED58HH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1095</v>
      </c>
    </row>
    <row r="35" spans="1:12" s="8" customFormat="1" ht="19.5" customHeight="1" x14ac:dyDescent="0.2">
      <c r="A35" s="3">
        <f>IFERROR(VLOOKUP(B35,'[1]DADOS (OCULTAR)'!$P$3:$R$56,3,0),"")</f>
        <v>9039744001751</v>
      </c>
      <c r="B35" s="4" t="str">
        <f>'[1]TCE - ANEXO IV - Preencher'!C44</f>
        <v>UPAE GOIANA (COVID-19)</v>
      </c>
      <c r="C35" s="4" t="str">
        <f>'[1]TCE - ANEXO IV - Preencher'!E44</f>
        <v>5.5 - Reparo e Manutenção de Máquinas e Equipamentos</v>
      </c>
      <c r="D35" s="3">
        <f>'[1]TCE - ANEXO IV - Preencher'!F44</f>
        <v>11343756000150</v>
      </c>
      <c r="E35" s="5" t="str">
        <f>'[1]TCE - ANEXO IV - Preencher'!G44</f>
        <v>JL GRUPOS GERADORES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000002652</v>
      </c>
      <c r="I35" s="6">
        <f>IF('[1]TCE - ANEXO IV - Preencher'!K44="","",'[1]TCE - ANEXO IV - Preencher'!K44)</f>
        <v>44113</v>
      </c>
      <c r="J35" s="5" t="str">
        <f>'[1]TCE - ANEXO IV - Preencher'!L44</f>
        <v>MAGP17464</v>
      </c>
      <c r="K35" s="5" t="str">
        <f>IF(F35="B",LEFT('[1]TCE - ANEXO IV - Preencher'!M44,2),IF(F35="S",LEFT('[1]TCE - ANEXO IV - Preencher'!M44,7),IF('[1]TCE - ANEXO IV - Preencher'!H44="","")))</f>
        <v>2603454</v>
      </c>
      <c r="L35" s="7">
        <f>'[1]TCE - ANEXO IV - Preencher'!N44</f>
        <v>750</v>
      </c>
    </row>
    <row r="36" spans="1:12" s="8" customFormat="1" ht="19.5" customHeight="1" x14ac:dyDescent="0.2">
      <c r="A36" s="3">
        <f>IFERROR(VLOOKUP(B36,'[1]DADOS (OCULTAR)'!$P$3:$R$56,3,0),"")</f>
        <v>9039744001751</v>
      </c>
      <c r="B36" s="4" t="str">
        <f>'[1]TCE - ANEXO IV - Preencher'!C45</f>
        <v>UPAE GOIANA (COVID-19)</v>
      </c>
      <c r="C36" s="4" t="str">
        <f>'[1]TCE - ANEXO IV - Preencher'!E45</f>
        <v>5.99 - Outros Serviços de Terceiros Pessoa Jurídica</v>
      </c>
      <c r="D36" s="3">
        <f>'[1]TCE - ANEXO IV - Preencher'!F45</f>
        <v>9039744000194</v>
      </c>
      <c r="E36" s="5" t="str">
        <f>'[1]TCE - ANEXO IV - Preencher'!G45</f>
        <v>TSD ISS</v>
      </c>
      <c r="F36" s="5" t="str">
        <f>'[1]TCE - ANEXO IV - Preencher'!H45</f>
        <v>S</v>
      </c>
      <c r="G36" s="5" t="str">
        <f>'[1]TCE - ANEXO IV - Preencher'!I45</f>
        <v>N</v>
      </c>
      <c r="H36" s="5" t="str">
        <f>'[1]TCE - ANEXO IV - Preencher'!J45</f>
        <v>092020</v>
      </c>
      <c r="I36" s="6">
        <f>IF('[1]TCE - ANEXO IV - Preencher'!K45="","",'[1]TCE - ANEXO IV - Preencher'!K45)</f>
        <v>44117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2606200</v>
      </c>
      <c r="L36" s="7">
        <f>'[1]TCE - ANEXO IV - Preencher'!N45</f>
        <v>16.53</v>
      </c>
    </row>
    <row r="37" spans="1:12" s="8" customFormat="1" ht="19.5" customHeight="1" x14ac:dyDescent="0.2">
      <c r="A37" s="3">
        <f>IFERROR(VLOOKUP(B37,'[1]DADOS (OCULTAR)'!$P$3:$R$56,3,0),"")</f>
        <v>9039744001751</v>
      </c>
      <c r="B37" s="4" t="str">
        <f>'[1]TCE - ANEXO IV - Preencher'!C46</f>
        <v>UPAE GOIANA (COVID-19)</v>
      </c>
      <c r="C37" s="4" t="str">
        <f>'[1]TCE - ANEXO IV - Preencher'!E46</f>
        <v>5.3 - Locação de Máquinas e Equipamentos</v>
      </c>
      <c r="D37" s="3">
        <f>'[1]TCE - ANEXO IV - Preencher'!F46</f>
        <v>10279299000119</v>
      </c>
      <c r="E37" s="5" t="str">
        <f>'[1]TCE - ANEXO IV - Preencher'!G46</f>
        <v>RGRAPH LOCAÇÃO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03138</v>
      </c>
      <c r="I37" s="6">
        <f>IF('[1]TCE - ANEXO IV - Preencher'!K46="","",'[1]TCE - ANEXO IV - Preencher'!K46)</f>
        <v>44111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1173.24</v>
      </c>
    </row>
    <row r="38" spans="1:12" s="8" customFormat="1" ht="19.5" customHeight="1" x14ac:dyDescent="0.2">
      <c r="A38" s="3">
        <f>IFERROR(VLOOKUP(B38,'[1]DADOS (OCULTAR)'!$P$3:$R$56,3,0),"")</f>
        <v>9039744001751</v>
      </c>
      <c r="B38" s="4" t="str">
        <f>'[1]TCE - ANEXO IV - Preencher'!C47</f>
        <v>UPAE GOIANA (COVID-19)</v>
      </c>
      <c r="C38" s="4" t="str">
        <f>'[1]TCE - ANEXO IV - Preencher'!E47</f>
        <v>5.17 - Manutenção de Software, Certificação Digital e Microfilmagem</v>
      </c>
      <c r="D38" s="3">
        <f>'[1]TCE - ANEXO IV - Preencher'!F47</f>
        <v>92306257000780</v>
      </c>
      <c r="E38" s="5" t="str">
        <f>'[1]TCE - ANEXO IV - Preencher'!G47</f>
        <v>MV INFORMATICA NORDESTE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00015586</v>
      </c>
      <c r="I38" s="6">
        <f>IF('[1]TCE - ANEXO IV - Preencher'!K47="","",'[1]TCE - ANEXO IV - Preencher'!K47)</f>
        <v>44083</v>
      </c>
      <c r="J38" s="5" t="str">
        <f>'[1]TCE - ANEXO IV - Preencher'!L47</f>
        <v>7UTHIDLC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9400</v>
      </c>
    </row>
    <row r="39" spans="1:12" s="8" customFormat="1" ht="19.5" customHeight="1" x14ac:dyDescent="0.2">
      <c r="A39" s="3">
        <f>IFERROR(VLOOKUP(B39,'[1]DADOS (OCULTAR)'!$P$3:$R$56,3,0),"")</f>
        <v>9039744001751</v>
      </c>
      <c r="B39" s="4" t="str">
        <f>'[1]TCE - ANEXO IV - Preencher'!C48</f>
        <v>UPAE GOIANA (COVID-19)</v>
      </c>
      <c r="C39" s="4" t="str">
        <f>'[1]TCE - ANEXO IV - Preencher'!E48</f>
        <v>5.17 - Manutenção de Software, Certificação Digital e Microfilmagem</v>
      </c>
      <c r="D39" s="3">
        <f>'[1]TCE - ANEXO IV - Preencher'!F48</f>
        <v>5620302000267</v>
      </c>
      <c r="E39" s="5" t="str">
        <f>'[1]TCE - ANEXO IV - Preencher'!G48</f>
        <v>GREEN PAPER FREE SOLUÇÕES SEM PAPEL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00001891</v>
      </c>
      <c r="I39" s="6">
        <f>IF('[1]TCE - ANEXO IV - Preencher'!K48="","",'[1]TCE - ANEXO IV - Preencher'!K48)</f>
        <v>44088</v>
      </c>
      <c r="J39" s="5" t="str">
        <f>'[1]TCE - ANEXO IV - Preencher'!L48</f>
        <v>1J1ZID39</v>
      </c>
      <c r="K39" s="5" t="str">
        <f>IF(F39="B",LEFT('[1]TCE - ANEXO IV - Preencher'!M48,2),IF(F39="S",LEFT('[1]TCE - ANEXO IV - Preencher'!M48,7),IF('[1]TCE - ANEXO IV - Preencher'!H48="","")))</f>
        <v>2602308</v>
      </c>
      <c r="L39" s="7">
        <f>'[1]TCE - ANEXO IV - Preencher'!N48</f>
        <v>3825</v>
      </c>
    </row>
    <row r="40" spans="1:12" s="8" customFormat="1" ht="19.5" customHeight="1" x14ac:dyDescent="0.2">
      <c r="A40" s="3">
        <f>IFERROR(VLOOKUP(B40,'[1]DADOS (OCULTAR)'!$P$3:$R$56,3,0),"")</f>
        <v>9039744001751</v>
      </c>
      <c r="B40" s="4" t="str">
        <f>'[1]TCE - ANEXO IV - Preencher'!C49</f>
        <v>UPAE GOIANA (COVID-19)</v>
      </c>
      <c r="C40" s="4" t="str">
        <f>'[1]TCE - ANEXO IV - Preencher'!E49</f>
        <v>5.17 - Manutenção de Software, Certificação Digital e Microfilmagem</v>
      </c>
      <c r="D40" s="3">
        <f>'[1]TCE - ANEXO IV - Preencher'!F49</f>
        <v>5620302000267</v>
      </c>
      <c r="E40" s="5" t="str">
        <f>'[1]TCE - ANEXO IV - Preencher'!G49</f>
        <v>GREEN PAPER FREE SOLUÇÕES SEM PAPEL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00001892</v>
      </c>
      <c r="I40" s="6">
        <f>IF('[1]TCE - ANEXO IV - Preencher'!K49="","",'[1]TCE - ANEXO IV - Preencher'!K49)</f>
        <v>44088</v>
      </c>
      <c r="J40" s="5" t="str">
        <f>'[1]TCE - ANEXO IV - Preencher'!L49</f>
        <v>Y2RG2PDS</v>
      </c>
      <c r="K40" s="5" t="str">
        <f>IF(F40="B",LEFT('[1]TCE - ANEXO IV - Preencher'!M49,2),IF(F40="S",LEFT('[1]TCE - ANEXO IV - Preencher'!M49,7),IF('[1]TCE - ANEXO IV - Preencher'!H49="","")))</f>
        <v>2602308</v>
      </c>
      <c r="L40" s="7">
        <f>'[1]TCE - ANEXO IV - Preencher'!N49</f>
        <v>1650</v>
      </c>
    </row>
    <row r="41" spans="1:12" s="8" customFormat="1" ht="19.5" customHeight="1" x14ac:dyDescent="0.2">
      <c r="A41" s="3">
        <f>IFERROR(VLOOKUP(B41,'[1]DADOS (OCULTAR)'!$P$3:$R$56,3,0),"")</f>
        <v>9039744001751</v>
      </c>
      <c r="B41" s="4" t="str">
        <f>'[1]TCE - ANEXO IV - Preencher'!C50</f>
        <v>UPAE GOIANA (COVID-19)</v>
      </c>
      <c r="C41" s="4" t="str">
        <f>'[1]TCE - ANEXO IV - Preencher'!E50</f>
        <v>5.17 - Manutenção de Software, Certificação Digital e Microfilmagem</v>
      </c>
      <c r="D41" s="3">
        <f>'[1]TCE - ANEXO IV - Preencher'!F50</f>
        <v>5401067000151</v>
      </c>
      <c r="E41" s="5" t="str">
        <f>'[1]TCE - ANEXO IV - Preencher'!G50</f>
        <v>TEIKO SOLUÇÕES EM TECNOLOGIA DA INFOMAÇÃO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19858</v>
      </c>
      <c r="I41" s="6">
        <f>IF('[1]TCE - ANEXO IV - Preencher'!K50="","",'[1]TCE - ANEXO IV - Preencher'!K50)</f>
        <v>44077</v>
      </c>
      <c r="J41" s="5" t="str">
        <f>'[1]TCE - ANEXO IV - Preencher'!L50</f>
        <v>39FCE416D</v>
      </c>
      <c r="K41" s="5" t="str">
        <f>IF(F41="B",LEFT('[1]TCE - ANEXO IV - Preencher'!M50,2),IF(F41="S",LEFT('[1]TCE - ANEXO IV - Preencher'!M50,7),IF('[1]TCE - ANEXO IV - Preencher'!H50="","")))</f>
        <v>4202404</v>
      </c>
      <c r="L41" s="7">
        <f>'[1]TCE - ANEXO IV - Preencher'!N50</f>
        <v>3500</v>
      </c>
    </row>
    <row r="42" spans="1:12" s="8" customFormat="1" ht="19.5" customHeight="1" x14ac:dyDescent="0.2">
      <c r="A42" s="3">
        <f>IFERROR(VLOOKUP(B42,'[1]DADOS (OCULTAR)'!$P$3:$R$56,3,0),"")</f>
        <v>9039744001751</v>
      </c>
      <c r="B42" s="4" t="str">
        <f>'[1]TCE - ANEXO IV - Preencher'!C51</f>
        <v>UPAE GOIANA (COVID-19)</v>
      </c>
      <c r="C42" s="4" t="str">
        <f>'[1]TCE - ANEXO IV - Preencher'!E51</f>
        <v>5.99 - Outros Serviços de Terceiros Pessoa Jurídica</v>
      </c>
      <c r="D42" s="3">
        <f>'[1]TCE - ANEXO IV - Preencher'!F51</f>
        <v>15063447000187</v>
      </c>
      <c r="E42" s="5" t="str">
        <f>'[1]TCE - ANEXO IV - Preencher'!G51</f>
        <v>PW CONSULTORIA EM MEDICINA DO TRABALHO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00000522</v>
      </c>
      <c r="I42" s="6">
        <f>IF('[1]TCE - ANEXO IV - Preencher'!K51="","",'[1]TCE - ANEXO IV - Preencher'!K51)</f>
        <v>44111</v>
      </c>
      <c r="J42" s="5" t="str">
        <f>'[1]TCE - ANEXO IV - Preencher'!L51</f>
        <v>86CAYRUS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2900</v>
      </c>
    </row>
    <row r="43" spans="1:12" s="8" customFormat="1" ht="19.5" customHeight="1" x14ac:dyDescent="0.2">
      <c r="A43" s="3">
        <f>IFERROR(VLOOKUP(B43,'[1]DADOS (OCULTAR)'!$P$3:$R$56,3,0),"")</f>
        <v>9039744001751</v>
      </c>
      <c r="B43" s="4" t="str">
        <f>'[1]TCE - ANEXO IV - Preencher'!C52</f>
        <v>UPAE GOIANA (COVID-19)</v>
      </c>
      <c r="C43" s="4" t="str">
        <f>'[1]TCE - ANEXO IV - Preencher'!E52</f>
        <v>3.12 - Material Hospitalar</v>
      </c>
      <c r="D43" s="3">
        <f>'[1]TCE - ANEXO IV - Preencher'!F52</f>
        <v>15227236000132</v>
      </c>
      <c r="E43" s="5" t="str">
        <f>'[1]TCE - ANEXO IV - Preencher'!G52</f>
        <v>ATOS MEDICA COM REPRES DE PROD MED HOSP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8420</v>
      </c>
      <c r="I43" s="6">
        <f>IF('[1]TCE - ANEXO IV - Preencher'!K52="","",'[1]TCE - ANEXO IV - Preencher'!K52)</f>
        <v>44075</v>
      </c>
      <c r="J43" s="5" t="str">
        <f>'[1]TCE - ANEXO IV - Preencher'!L52</f>
        <v>26200915227236000132550010000084201111184205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1804.5</v>
      </c>
    </row>
    <row r="44" spans="1:12" s="8" customFormat="1" ht="19.5" customHeight="1" x14ac:dyDescent="0.2">
      <c r="A44" s="3">
        <f>IFERROR(VLOOKUP(B44,'[1]DADOS (OCULTAR)'!$P$3:$R$56,3,0),"")</f>
        <v>9039744001751</v>
      </c>
      <c r="B44" s="4" t="str">
        <f>'[1]TCE - ANEXO IV - Preencher'!C53</f>
        <v>UPAE GOIANA (COVID-19)</v>
      </c>
      <c r="C44" s="4" t="str">
        <f>'[1]TCE - ANEXO IV - Preencher'!E53</f>
        <v>3.12 - Material Hospitalar</v>
      </c>
      <c r="D44" s="3">
        <f>'[1]TCE - ANEXO IV - Preencher'!F53</f>
        <v>36377805000104</v>
      </c>
      <c r="E44" s="5" t="str">
        <f>'[1]TCE - ANEXO IV - Preencher'!G53</f>
        <v>J A MATERIAL MEDICO E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186</v>
      </c>
      <c r="I44" s="6">
        <f>IF('[1]TCE - ANEXO IV - Preencher'!K53="","",'[1]TCE - ANEXO IV - Preencher'!K53)</f>
        <v>44084</v>
      </c>
      <c r="J44" s="5" t="str">
        <f>'[1]TCE - ANEXO IV - Preencher'!L53</f>
        <v>26200936377805000104550010000001861100300530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2130</v>
      </c>
    </row>
    <row r="45" spans="1:12" s="8" customFormat="1" ht="19.5" customHeight="1" x14ac:dyDescent="0.2">
      <c r="A45" s="3">
        <f>IFERROR(VLOOKUP(B45,'[1]DADOS (OCULTAR)'!$P$3:$R$56,3,0),"")</f>
        <v>9039744001751</v>
      </c>
      <c r="B45" s="4" t="str">
        <f>'[1]TCE - ANEXO IV - Preencher'!C54</f>
        <v>UPAE GOIANA (COVID-19)</v>
      </c>
      <c r="C45" s="4" t="str">
        <f>'[1]TCE - ANEXO IV - Preencher'!E54</f>
        <v>3.12 - Material Hospitalar</v>
      </c>
      <c r="D45" s="3">
        <f>'[1]TCE - ANEXO IV - Preencher'!F54</f>
        <v>37703769000186</v>
      </c>
      <c r="E45" s="5" t="str">
        <f>'[1]TCE - ANEXO IV - Preencher'!G54</f>
        <v>JL MED COMERCIO DE MATERIAL MEDICO HOSPITALAR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000000011</v>
      </c>
      <c r="I45" s="6">
        <f>IF('[1]TCE - ANEXO IV - Preencher'!K54="","",'[1]TCE - ANEXO IV - Preencher'!K54)</f>
        <v>44088</v>
      </c>
      <c r="J45" s="5" t="str">
        <f>'[1]TCE - ANEXO IV - Preencher'!L54</f>
        <v>26200937703769000186550010000000111774094330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17400</v>
      </c>
    </row>
    <row r="46" spans="1:12" s="8" customFormat="1" ht="19.5" customHeight="1" x14ac:dyDescent="0.2">
      <c r="A46" s="3">
        <f>IFERROR(VLOOKUP(B46,'[1]DADOS (OCULTAR)'!$P$3:$R$56,3,0),"")</f>
        <v>9039744001751</v>
      </c>
      <c r="B46" s="4" t="str">
        <f>'[1]TCE - ANEXO IV - Preencher'!C55</f>
        <v>UPAE GOIANA (COVID-19)</v>
      </c>
      <c r="C46" s="4" t="str">
        <f>'[1]TCE - ANEXO IV - Preencher'!E55</f>
        <v>3.12 - Material Hospitalar</v>
      </c>
      <c r="D46" s="3">
        <f>'[1]TCE - ANEXO IV - Preencher'!F55</f>
        <v>9581782000174</v>
      </c>
      <c r="E46" s="5" t="str">
        <f>'[1]TCE - ANEXO IV - Preencher'!G55</f>
        <v>LAPAROMED MEDICA CIRURGICA EIRELI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000007314</v>
      </c>
      <c r="I46" s="6">
        <f>IF('[1]TCE - ANEXO IV - Preencher'!K55="","",'[1]TCE - ANEXO IV - Preencher'!K55)</f>
        <v>43993</v>
      </c>
      <c r="J46" s="5" t="str">
        <f>'[1]TCE - ANEXO IV - Preencher'!L55</f>
        <v>26200609581782000174550010000073141897472794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15000</v>
      </c>
    </row>
    <row r="47" spans="1:12" s="8" customFormat="1" ht="19.5" customHeight="1" x14ac:dyDescent="0.2">
      <c r="A47" s="3">
        <f>IFERROR(VLOOKUP(B47,'[1]DADOS (OCULTAR)'!$P$3:$R$56,3,0),"")</f>
        <v>9039744001751</v>
      </c>
      <c r="B47" s="4" t="str">
        <f>'[1]TCE - ANEXO IV - Preencher'!C56</f>
        <v>UPAE GOIANA (COVID-19)</v>
      </c>
      <c r="C47" s="4" t="str">
        <f>'[1]TCE - ANEXO IV - Preencher'!E56</f>
        <v>3.12 - Material Hospitalar</v>
      </c>
      <c r="D47" s="3" t="str">
        <f>'[1]TCE - ANEXO IV - Preencher'!F56</f>
        <v>10.779.833/0001-56</v>
      </c>
      <c r="E47" s="5" t="str">
        <f>'[1]TCE - ANEXO IV - Preencher'!G56</f>
        <v>MEDICAL MERCANTIL DE APARELHAGEM MEDICA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510155</v>
      </c>
      <c r="I47" s="6">
        <f>IF('[1]TCE - ANEXO IV - Preencher'!K56="","",'[1]TCE - ANEXO IV - Preencher'!K56)</f>
        <v>44070</v>
      </c>
      <c r="J47" s="5" t="str">
        <f>'[1]TCE - ANEXO IV - Preencher'!L56</f>
        <v>26200810779833000156550010005101551145747668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940.8</v>
      </c>
    </row>
    <row r="48" spans="1:12" s="8" customFormat="1" ht="19.5" customHeight="1" x14ac:dyDescent="0.2">
      <c r="A48" s="3">
        <f>IFERROR(VLOOKUP(B48,'[1]DADOS (OCULTAR)'!$P$3:$R$56,3,0),"")</f>
        <v>9039744001751</v>
      </c>
      <c r="B48" s="4" t="str">
        <f>'[1]TCE - ANEXO IV - Preencher'!C57</f>
        <v>UPAE GOIANA (COVID-19)</v>
      </c>
      <c r="C48" s="4" t="str">
        <f>'[1]TCE - ANEXO IV - Preencher'!E57</f>
        <v>3.12 - Material Hospitalar</v>
      </c>
      <c r="D48" s="3" t="str">
        <f>'[1]TCE - ANEXO IV - Preencher'!F57</f>
        <v>10.779.833/0001-56</v>
      </c>
      <c r="E48" s="5" t="str">
        <f>'[1]TCE - ANEXO IV - Preencher'!G57</f>
        <v>MEDICAL MERCANTIL DE APARELHAGEM MEDICA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510634</v>
      </c>
      <c r="I48" s="6">
        <f>IF('[1]TCE - ANEXO IV - Preencher'!K57="","",'[1]TCE - ANEXO IV - Preencher'!K57)</f>
        <v>44077</v>
      </c>
      <c r="J48" s="5" t="str">
        <f>'[1]TCE - ANEXO IV - Preencher'!L57</f>
        <v>26200910779833000156550010005106341174209670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160</v>
      </c>
    </row>
    <row r="49" spans="1:12" s="8" customFormat="1" ht="19.5" customHeight="1" x14ac:dyDescent="0.2">
      <c r="A49" s="3">
        <f>IFERROR(VLOOKUP(B49,'[1]DADOS (OCULTAR)'!$P$3:$R$56,3,0),"")</f>
        <v>9039744001751</v>
      </c>
      <c r="B49" s="4" t="str">
        <f>'[1]TCE - ANEXO IV - Preencher'!C58</f>
        <v>UPAE GOIANA (COVID-19)</v>
      </c>
      <c r="C49" s="4" t="str">
        <f>'[1]TCE - ANEXO IV - Preencher'!E58</f>
        <v>3.12 - Material Hospitalar</v>
      </c>
      <c r="D49" s="3" t="str">
        <f>'[1]TCE - ANEXO IV - Preencher'!F58</f>
        <v>10.779.833/0001-56</v>
      </c>
      <c r="E49" s="5" t="str">
        <f>'[1]TCE - ANEXO IV - Preencher'!G58</f>
        <v>MEDICAL MERCANTIL DE APARELHAGEM MEDICA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510824</v>
      </c>
      <c r="I49" s="6">
        <f>IF('[1]TCE - ANEXO IV - Preencher'!K58="","",'[1]TCE - ANEXO IV - Preencher'!K58)</f>
        <v>44083</v>
      </c>
      <c r="J49" s="5" t="str">
        <f>'[1]TCE - ANEXO IV - Preencher'!L58</f>
        <v>26200910779833000156550010005108241094537314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1701.5</v>
      </c>
    </row>
    <row r="50" spans="1:12" s="8" customFormat="1" ht="19.5" customHeight="1" x14ac:dyDescent="0.2">
      <c r="A50" s="3">
        <f>IFERROR(VLOOKUP(B50,'[1]DADOS (OCULTAR)'!$P$3:$R$56,3,0),"")</f>
        <v>9039744001751</v>
      </c>
      <c r="B50" s="4" t="str">
        <f>'[1]TCE - ANEXO IV - Preencher'!C59</f>
        <v>UPAE GOIANA (COVID-19)</v>
      </c>
      <c r="C50" s="4" t="str">
        <f>'[1]TCE - ANEXO IV - Preencher'!E59</f>
        <v>3.12 - Material Hospitalar</v>
      </c>
      <c r="D50" s="3">
        <f>'[1]TCE - ANEXO IV - Preencher'!F59</f>
        <v>22940455000120</v>
      </c>
      <c r="E50" s="5" t="str">
        <f>'[1]TCE - ANEXO IV - Preencher'!G59</f>
        <v>MOURA E MELO COMERCIO E SERVICOS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000009891</v>
      </c>
      <c r="I50" s="6">
        <f>IF('[1]TCE - ANEXO IV - Preencher'!K59="","",'[1]TCE - ANEXO IV - Preencher'!K59)</f>
        <v>44077</v>
      </c>
      <c r="J50" s="5" t="str">
        <f>'[1]TCE - ANEXO IV - Preencher'!L59</f>
        <v>26200922940455000120550010000098911110460936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169</v>
      </c>
    </row>
    <row r="51" spans="1:12" s="8" customFormat="1" ht="19.5" customHeight="1" x14ac:dyDescent="0.2">
      <c r="A51" s="3">
        <f>IFERROR(VLOOKUP(B51,'[1]DADOS (OCULTAR)'!$P$3:$R$56,3,0),"")</f>
        <v>9039744001751</v>
      </c>
      <c r="B51" s="4" t="str">
        <f>'[1]TCE - ANEXO IV - Preencher'!C60</f>
        <v>UPAE GOIANA (COVID-19)</v>
      </c>
      <c r="C51" s="4" t="str">
        <f>'[1]TCE - ANEXO IV - Preencher'!E60</f>
        <v>3.12 - Material Hospitalar</v>
      </c>
      <c r="D51" s="3">
        <f>'[1]TCE - ANEXO IV - Preencher'!F60</f>
        <v>22940455000120</v>
      </c>
      <c r="E51" s="5" t="str">
        <f>'[1]TCE - ANEXO IV - Preencher'!G60</f>
        <v>MOURA E MELO COMERCIO E SERVICOS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000010187</v>
      </c>
      <c r="I51" s="6">
        <f>IF('[1]TCE - ANEXO IV - Preencher'!K60="","",'[1]TCE - ANEXO IV - Preencher'!K60)</f>
        <v>44097</v>
      </c>
      <c r="J51" s="5" t="str">
        <f>'[1]TCE - ANEXO IV - Preencher'!L60</f>
        <v>26200922940455000120550010000101871114810984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165.62</v>
      </c>
    </row>
    <row r="52" spans="1:12" s="8" customFormat="1" ht="19.5" customHeight="1" x14ac:dyDescent="0.2">
      <c r="A52" s="3">
        <f>IFERROR(VLOOKUP(B52,'[1]DADOS (OCULTAR)'!$P$3:$R$56,3,0),"")</f>
        <v>9039744001751</v>
      </c>
      <c r="B52" s="4" t="str">
        <f>'[1]TCE - ANEXO IV - Preencher'!C61</f>
        <v>UPAE GOIANA (COVID-19)</v>
      </c>
      <c r="C52" s="4" t="str">
        <f>'[1]TCE - ANEXO IV - Preencher'!E61</f>
        <v>3.12 - Material Hospitalar</v>
      </c>
      <c r="D52" s="3">
        <f>'[1]TCE - ANEXO IV - Preencher'!F61</f>
        <v>25447067000108</v>
      </c>
      <c r="E52" s="5" t="str">
        <f>'[1]TCE - ANEXO IV - Preencher'!G61</f>
        <v>REFIT HOSPITALAR EIRELI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000000938</v>
      </c>
      <c r="I52" s="6">
        <f>IF('[1]TCE - ANEXO IV - Preencher'!K61="","",'[1]TCE - ANEXO IV - Preencher'!K61)</f>
        <v>44092</v>
      </c>
      <c r="J52" s="5" t="str">
        <f>'[1]TCE - ANEXO IV - Preencher'!L61</f>
        <v>26200925447067000108550010000009381675594626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1947</v>
      </c>
    </row>
    <row r="53" spans="1:12" s="8" customFormat="1" ht="19.5" customHeight="1" x14ac:dyDescent="0.2">
      <c r="A53" s="3">
        <f>IFERROR(VLOOKUP(B53,'[1]DADOS (OCULTAR)'!$P$3:$R$56,3,0),"")</f>
        <v>9039744001751</v>
      </c>
      <c r="B53" s="4" t="str">
        <f>'[1]TCE - ANEXO IV - Preencher'!C62</f>
        <v>UPAE GOIANA (COVID-19)</v>
      </c>
      <c r="C53" s="4" t="str">
        <f>'[1]TCE - ANEXO IV - Preencher'!E62</f>
        <v>3.12 - Material Hospitalar</v>
      </c>
      <c r="D53" s="3">
        <f>'[1]TCE - ANEXO IV - Preencher'!F62</f>
        <v>21381761000100</v>
      </c>
      <c r="E53" s="5" t="str">
        <f>'[1]TCE - ANEXO IV - Preencher'!G62</f>
        <v>SIX DISTRIBUIDORA HOSPITALAR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000033863</v>
      </c>
      <c r="I53" s="6">
        <f>IF('[1]TCE - ANEXO IV - Preencher'!K62="","",'[1]TCE - ANEXO IV - Preencher'!K62)</f>
        <v>44096</v>
      </c>
      <c r="J53" s="5" t="str">
        <f>'[1]TCE - ANEXO IV - Preencher'!L62</f>
        <v>26200921381761000100550010000338631854949674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280</v>
      </c>
    </row>
    <row r="54" spans="1:12" s="8" customFormat="1" ht="19.5" customHeight="1" x14ac:dyDescent="0.2">
      <c r="A54" s="3">
        <f>IFERROR(VLOOKUP(B54,'[1]DADOS (OCULTAR)'!$P$3:$R$56,3,0),"")</f>
        <v>9039744001751</v>
      </c>
      <c r="B54" s="4" t="str">
        <f>'[1]TCE - ANEXO IV - Preencher'!C63</f>
        <v>UPAE GOIANA (COVID-19)</v>
      </c>
      <c r="C54" s="4" t="str">
        <f>'[1]TCE - ANEXO IV - Preencher'!E63</f>
        <v>3.12 - Material Hospitalar</v>
      </c>
      <c r="D54" s="3">
        <f>'[1]TCE - ANEXO IV - Preencher'!F63</f>
        <v>21381761000100</v>
      </c>
      <c r="E54" s="5" t="str">
        <f>'[1]TCE - ANEXO IV - Preencher'!G63</f>
        <v>SIX DISTRIBUIDORA HOSPITALAR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000033940</v>
      </c>
      <c r="I54" s="6">
        <f>IF('[1]TCE - ANEXO IV - Preencher'!K63="","",'[1]TCE - ANEXO IV - Preencher'!K63)</f>
        <v>44098</v>
      </c>
      <c r="J54" s="5" t="str">
        <f>'[1]TCE - ANEXO IV - Preencher'!L63</f>
        <v>26200921381761000100550010000339401351594214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463.2</v>
      </c>
    </row>
    <row r="55" spans="1:12" s="8" customFormat="1" ht="19.5" customHeight="1" x14ac:dyDescent="0.2">
      <c r="A55" s="3">
        <f>IFERROR(VLOOKUP(B55,'[1]DADOS (OCULTAR)'!$P$3:$R$56,3,0),"")</f>
        <v>9039744001751</v>
      </c>
      <c r="B55" s="4" t="str">
        <f>'[1]TCE - ANEXO IV - Preencher'!C64</f>
        <v>UPAE GOIANA (COVID-19)</v>
      </c>
      <c r="C55" s="4" t="str">
        <f>'[1]TCE - ANEXO IV - Preencher'!E64</f>
        <v>3.4 - Material Farmacológico</v>
      </c>
      <c r="D55" s="3" t="str">
        <f>'[1]TCE - ANEXO IV - Preencher'!F64</f>
        <v>08.778.201/0001-26</v>
      </c>
      <c r="E55" s="5" t="str">
        <f>'[1]TCE - ANEXO IV - Preencher'!G64</f>
        <v>Drogafonte Medicamentos e Mat Hospitalar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000317287</v>
      </c>
      <c r="I55" s="6">
        <f>IF('[1]TCE - ANEXO IV - Preencher'!K64="","",'[1]TCE - ANEXO IV - Preencher'!K64)</f>
        <v>44098</v>
      </c>
      <c r="J55" s="5" t="str">
        <f>'[1]TCE - ANEXO IV - Preencher'!L64</f>
        <v>26200808778201000126550010003172871418920665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250</v>
      </c>
    </row>
    <row r="56" spans="1:12" s="8" customFormat="1" ht="19.5" customHeight="1" x14ac:dyDescent="0.2">
      <c r="A56" s="3">
        <f>IFERROR(VLOOKUP(B56,'[1]DADOS (OCULTAR)'!$P$3:$R$56,3,0),"")</f>
        <v>9039744001751</v>
      </c>
      <c r="B56" s="4" t="str">
        <f>'[1]TCE - ANEXO IV - Preencher'!C65</f>
        <v>UPAE GOIANA (COVID-19)</v>
      </c>
      <c r="C56" s="4" t="str">
        <f>'[1]TCE - ANEXO IV - Preencher'!E65</f>
        <v>3.4 - Material Farmacológico</v>
      </c>
      <c r="D56" s="3" t="str">
        <f>'[1]TCE - ANEXO IV - Preencher'!F65</f>
        <v>08.778.201/0001-26</v>
      </c>
      <c r="E56" s="5" t="str">
        <f>'[1]TCE - ANEXO IV - Preencher'!G65</f>
        <v>Drogafonte Medicamentos e Mat Hospitalar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000316714</v>
      </c>
      <c r="I56" s="6">
        <f>IF('[1]TCE - ANEXO IV - Preencher'!K65="","",'[1]TCE - ANEXO IV - Preencher'!K65)</f>
        <v>44063</v>
      </c>
      <c r="J56" s="5" t="str">
        <f>'[1]TCE - ANEXO IV - Preencher'!L65</f>
        <v>26200808778201000126550010003167141305381862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548.59</v>
      </c>
    </row>
    <row r="57" spans="1:12" s="8" customFormat="1" ht="19.5" customHeight="1" x14ac:dyDescent="0.2">
      <c r="A57" s="3">
        <f>IFERROR(VLOOKUP(B57,'[1]DADOS (OCULTAR)'!$P$3:$R$56,3,0),"")</f>
        <v>9039744001751</v>
      </c>
      <c r="B57" s="4" t="str">
        <f>'[1]TCE - ANEXO IV - Preencher'!C66</f>
        <v>UPAE GOIANA (COVID-19)</v>
      </c>
      <c r="C57" s="4" t="str">
        <f>'[1]TCE - ANEXO IV - Preencher'!E66</f>
        <v>3.4 - Material Farmacológico</v>
      </c>
      <c r="D57" s="3" t="str">
        <f>'[1]TCE - ANEXO IV - Preencher'!F66</f>
        <v>08.778.201/0001-26</v>
      </c>
      <c r="E57" s="5" t="str">
        <f>'[1]TCE - ANEXO IV - Preencher'!G66</f>
        <v>Drogafonte Medicamentos e Mat Hospitalar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000319570</v>
      </c>
      <c r="I57" s="6">
        <f>IF('[1]TCE - ANEXO IV - Preencher'!K66="","",'[1]TCE - ANEXO IV - Preencher'!K66)</f>
        <v>44098</v>
      </c>
      <c r="J57" s="5" t="str">
        <f>'[1]TCE - ANEXO IV - Preencher'!L66</f>
        <v>26200908778201000126550010003195701926322179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1304.57</v>
      </c>
    </row>
    <row r="58" spans="1:12" s="8" customFormat="1" ht="19.5" customHeight="1" x14ac:dyDescent="0.2">
      <c r="A58" s="3">
        <f>IFERROR(VLOOKUP(B58,'[1]DADOS (OCULTAR)'!$P$3:$R$56,3,0),"")</f>
        <v>9039744001751</v>
      </c>
      <c r="B58" s="4" t="str">
        <f>'[1]TCE - ANEXO IV - Preencher'!C67</f>
        <v>UPAE GOIANA (COVID-19)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COMERCIO ATACADISTA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144433</v>
      </c>
      <c r="I58" s="6">
        <f>IF('[1]TCE - ANEXO IV - Preencher'!K67="","",'[1]TCE - ANEXO IV - Preencher'!K67)</f>
        <v>44082</v>
      </c>
      <c r="J58" s="5" t="str">
        <f>'[1]TCE - ANEXO IV - Preencher'!L67</f>
        <v>26200912882932000194550010001444331616969440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5400</v>
      </c>
    </row>
    <row r="59" spans="1:12" s="8" customFormat="1" ht="19.5" customHeight="1" x14ac:dyDescent="0.2">
      <c r="A59" s="3">
        <f>IFERROR(VLOOKUP(B59,'[1]DADOS (OCULTAR)'!$P$3:$R$56,3,0),"")</f>
        <v>9039744001751</v>
      </c>
      <c r="B59" s="4" t="str">
        <f>'[1]TCE - ANEXO IV - Preencher'!C68</f>
        <v>UPAE GOIANA (COVID-19)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>EXOMED COMERCIO ATACADISTA DE MEDICAMENTOS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144434</v>
      </c>
      <c r="I59" s="6">
        <f>IF('[1]TCE - ANEXO IV - Preencher'!K68="","",'[1]TCE - ANEXO IV - Preencher'!K68)</f>
        <v>44082</v>
      </c>
      <c r="J59" s="5" t="str">
        <f>'[1]TCE - ANEXO IV - Preencher'!L68</f>
        <v>26200912882932000194550010001444341544139559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4299</v>
      </c>
    </row>
    <row r="60" spans="1:12" s="8" customFormat="1" ht="19.5" customHeight="1" x14ac:dyDescent="0.2">
      <c r="A60" s="3">
        <f>IFERROR(VLOOKUP(B60,'[1]DADOS (OCULTAR)'!$P$3:$R$56,3,0),"")</f>
        <v>9039744001751</v>
      </c>
      <c r="B60" s="4" t="str">
        <f>'[1]TCE - ANEXO IV - Preencher'!C69</f>
        <v>UPAE GOIANA (COVID-19)</v>
      </c>
      <c r="C60" s="4" t="str">
        <f>'[1]TCE - ANEXO IV - Preencher'!E69</f>
        <v>3.4 - Material Farmacológico</v>
      </c>
      <c r="D60" s="3">
        <f>'[1]TCE - ANEXO IV - Preencher'!F69</f>
        <v>12882932000194</v>
      </c>
      <c r="E60" s="5" t="str">
        <f>'[1]TCE - ANEXO IV - Preencher'!G69</f>
        <v>EXOMED COMERCIO ATACADISTA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144624</v>
      </c>
      <c r="I60" s="6">
        <f>IF('[1]TCE - ANEXO IV - Preencher'!K69="","",'[1]TCE - ANEXO IV - Preencher'!K69)</f>
        <v>44091</v>
      </c>
      <c r="J60" s="5" t="str">
        <f>'[1]TCE - ANEXO IV - Preencher'!L69</f>
        <v>26200912882932000194550010001446241043145097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786.6</v>
      </c>
    </row>
    <row r="61" spans="1:12" s="8" customFormat="1" ht="19.5" customHeight="1" x14ac:dyDescent="0.2">
      <c r="A61" s="3">
        <f>IFERROR(VLOOKUP(B61,'[1]DADOS (OCULTAR)'!$P$3:$R$56,3,0),"")</f>
        <v>9039744001751</v>
      </c>
      <c r="B61" s="4" t="str">
        <f>'[1]TCE - ANEXO IV - Preencher'!C70</f>
        <v>UPAE GOIANA (COVID-19)</v>
      </c>
      <c r="C61" s="4" t="str">
        <f>'[1]TCE - ANEXO IV - Preencher'!E70</f>
        <v>3.4 - Material Farmacológico</v>
      </c>
      <c r="D61" s="3">
        <f>'[1]TCE - ANEXO IV - Preencher'!F70</f>
        <v>21381761000100</v>
      </c>
      <c r="E61" s="5" t="str">
        <f>'[1]TCE - ANEXO IV - Preencher'!G70</f>
        <v>SIX DISTRIBUIDORA HOSPITALAR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000033863</v>
      </c>
      <c r="I61" s="6">
        <f>IF('[1]TCE - ANEXO IV - Preencher'!K70="","",'[1]TCE - ANEXO IV - Preencher'!K70)</f>
        <v>44096</v>
      </c>
      <c r="J61" s="5" t="str">
        <f>'[1]TCE - ANEXO IV - Preencher'!L70</f>
        <v>26200921381761000100550010000338631854949674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232.7</v>
      </c>
    </row>
    <row r="62" spans="1:12" s="8" customFormat="1" ht="19.5" customHeight="1" x14ac:dyDescent="0.2">
      <c r="A62" s="3">
        <f>IFERROR(VLOOKUP(B62,'[1]DADOS (OCULTAR)'!$P$3:$R$56,3,0),"")</f>
        <v>9039744001751</v>
      </c>
      <c r="B62" s="4" t="str">
        <f>'[1]TCE - ANEXO IV - Preencher'!C71</f>
        <v>UPAE GOIANA (COVID-19)</v>
      </c>
      <c r="C62" s="4" t="str">
        <f>'[1]TCE - ANEXO IV - Preencher'!E71</f>
        <v>3.4 - Material Farmacológico</v>
      </c>
      <c r="D62" s="3">
        <f>'[1]TCE - ANEXO IV - Preencher'!F71</f>
        <v>21381761000100</v>
      </c>
      <c r="E62" s="5" t="str">
        <f>'[1]TCE - ANEXO IV - Preencher'!G71</f>
        <v>SIX DISTRIBUIDORA HOSPITALAR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000033940</v>
      </c>
      <c r="I62" s="6">
        <f>IF('[1]TCE - ANEXO IV - Preencher'!K71="","",'[1]TCE - ANEXO IV - Preencher'!K71)</f>
        <v>44098</v>
      </c>
      <c r="J62" s="5" t="str">
        <f>'[1]TCE - ANEXO IV - Preencher'!L71</f>
        <v>26200321381761000100550010000339401351594214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4130</v>
      </c>
    </row>
    <row r="63" spans="1:12" s="8" customFormat="1" ht="19.5" customHeight="1" x14ac:dyDescent="0.2">
      <c r="A63" s="3">
        <f>IFERROR(VLOOKUP(B63,'[1]DADOS (OCULTAR)'!$P$3:$R$56,3,0),"")</f>
        <v>9039744001751</v>
      </c>
      <c r="B63" s="4" t="str">
        <f>'[1]TCE - ANEXO IV - Preencher'!C72</f>
        <v>UPAE GOIANA (COVID-19)</v>
      </c>
      <c r="C63" s="4" t="str">
        <f>'[1]TCE - ANEXO IV - Preencher'!E72</f>
        <v>3.4 - Material Farmacológico</v>
      </c>
      <c r="D63" s="3">
        <f>'[1]TCE - ANEXO IV - Preencher'!F72</f>
        <v>21596736000144</v>
      </c>
      <c r="E63" s="5" t="str">
        <f>'[1]TCE - ANEXO IV - Preencher'!G72</f>
        <v>ULTRAMEGA DISTRIBUIDORA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00107783</v>
      </c>
      <c r="I63" s="6">
        <f>IF('[1]TCE - ANEXO IV - Preencher'!K72="","",'[1]TCE - ANEXO IV - Preencher'!K72)</f>
        <v>44076</v>
      </c>
      <c r="J63" s="5" t="str">
        <f>'[1]TCE - ANEXO IV - Preencher'!L72</f>
        <v>26200921596736000144550010001077831001102891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358.34</v>
      </c>
    </row>
    <row r="64" spans="1:12" s="8" customFormat="1" ht="19.5" customHeight="1" x14ac:dyDescent="0.2">
      <c r="A64" s="3">
        <f>IFERROR(VLOOKUP(B64,'[1]DADOS (OCULTAR)'!$P$3:$R$56,3,0),"")</f>
        <v>9039744001751</v>
      </c>
      <c r="B64" s="4" t="str">
        <f>'[1]TCE - ANEXO IV - Preencher'!C73</f>
        <v>UPAE GOIANA (COVID-19)</v>
      </c>
      <c r="C64" s="4" t="str">
        <f>'[1]TCE - ANEXO IV - Preencher'!E73</f>
        <v>3.14 - Alimentação Preparada</v>
      </c>
      <c r="D64" s="3">
        <f>'[1]TCE - ANEXO IV - Preencher'!F73</f>
        <v>22940455000120</v>
      </c>
      <c r="E64" s="5" t="str">
        <f>'[1]TCE - ANEXO IV - Preencher'!G73</f>
        <v>MOURA E MELO COMERCIO E SERVICOS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000009891</v>
      </c>
      <c r="I64" s="6">
        <f>IF('[1]TCE - ANEXO IV - Preencher'!K73="","",'[1]TCE - ANEXO IV - Preencher'!K73)</f>
        <v>44077</v>
      </c>
      <c r="J64" s="5" t="str">
        <f>'[1]TCE - ANEXO IV - Preencher'!L73</f>
        <v>26200922940455000120550010000098911110460936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1465</v>
      </c>
    </row>
    <row r="65" spans="1:12" s="8" customFormat="1" ht="19.5" customHeight="1" x14ac:dyDescent="0.2">
      <c r="A65" s="3">
        <f>IFERROR(VLOOKUP(B65,'[1]DADOS (OCULTAR)'!$P$3:$R$56,3,0),"")</f>
        <v>9039744001751</v>
      </c>
      <c r="B65" s="4" t="str">
        <f>'[1]TCE - ANEXO IV - Preencher'!C74</f>
        <v>UPAE GOIANA (COVID-19)</v>
      </c>
      <c r="C65" s="4" t="str">
        <f>'[1]TCE - ANEXO IV - Preencher'!E74</f>
        <v>3.14 - Alimentação Preparada</v>
      </c>
      <c r="D65" s="3">
        <f>'[1]TCE - ANEXO IV - Preencher'!F74</f>
        <v>22940455000120</v>
      </c>
      <c r="E65" s="5" t="str">
        <f>'[1]TCE - ANEXO IV - Preencher'!G74</f>
        <v>MOURA E MELO COMERCIO E SERVICOS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000010187</v>
      </c>
      <c r="I65" s="6">
        <f>IF('[1]TCE - ANEXO IV - Preencher'!K74="","",'[1]TCE - ANEXO IV - Preencher'!K74)</f>
        <v>44097</v>
      </c>
      <c r="J65" s="5" t="str">
        <f>'[1]TCE - ANEXO IV - Preencher'!L74</f>
        <v>26200922940455000120550010000101871114810984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1465</v>
      </c>
    </row>
    <row r="66" spans="1:12" s="8" customFormat="1" ht="19.5" customHeight="1" x14ac:dyDescent="0.2">
      <c r="A66" s="3">
        <f>IFERROR(VLOOKUP(B66,'[1]DADOS (OCULTAR)'!$P$3:$R$56,3,0),"")</f>
        <v>9039744001751</v>
      </c>
      <c r="B66" s="4" t="str">
        <f>'[1]TCE - ANEXO IV - Preencher'!C75</f>
        <v>UPAE GOIANA (COVID-19)</v>
      </c>
      <c r="C66" s="4" t="str">
        <f>'[1]TCE - ANEXO IV - Preencher'!E75</f>
        <v>3.2 - Gás e Outros Materiais Engarrafados</v>
      </c>
      <c r="D66" s="3">
        <f>'[1]TCE - ANEXO IV - Preencher'!F75</f>
        <v>331788002405</v>
      </c>
      <c r="E66" s="5" t="str">
        <f>'[1]TCE - ANEXO IV - Preencher'!G75</f>
        <v>AIR LIQUIDE BRASIL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0132339</v>
      </c>
      <c r="I66" s="6">
        <f>IF('[1]TCE - ANEXO IV - Preencher'!K75="","",'[1]TCE - ANEXO IV - Preencher'!K75)</f>
        <v>44098</v>
      </c>
      <c r="J66" s="5" t="str">
        <f>'[1]TCE - ANEXO IV - Preencher'!L75</f>
        <v>26200900331788002405552000001323391254676121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640</v>
      </c>
    </row>
    <row r="67" spans="1:12" s="8" customFormat="1" ht="19.5" customHeight="1" x14ac:dyDescent="0.2">
      <c r="A67" s="3">
        <f>IFERROR(VLOOKUP(B67,'[1]DADOS (OCULTAR)'!$P$3:$R$56,3,0),"")</f>
        <v>9039744001751</v>
      </c>
      <c r="B67" s="4" t="str">
        <f>'[1]TCE - ANEXO IV - Preencher'!C76</f>
        <v>UPAE GOIANA (COVID-19)</v>
      </c>
      <c r="C67" s="4" t="str">
        <f>'[1]TCE - ANEXO IV - Preencher'!E76</f>
        <v>3.2 - Gás e Outros Materiais Engarrafados</v>
      </c>
      <c r="D67" s="3">
        <f>'[1]TCE - ANEXO IV - Preencher'!F76</f>
        <v>9441460000120</v>
      </c>
      <c r="E67" s="5" t="str">
        <f>'[1]TCE - ANEXO IV - Preencher'!G76</f>
        <v>AIR LIQUIDE BRASIL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0001379</v>
      </c>
      <c r="I67" s="6">
        <f>IF('[1]TCE - ANEXO IV - Preencher'!K76="","",'[1]TCE - ANEXO IV - Preencher'!K76)</f>
        <v>44102</v>
      </c>
      <c r="J67" s="5" t="str">
        <f>'[1]TCE - ANEXO IV - Preencher'!L76</f>
        <v>26200900331788002405550650000013793274984827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17786.04</v>
      </c>
    </row>
    <row r="68" spans="1:12" s="8" customFormat="1" ht="19.5" customHeight="1" x14ac:dyDescent="0.2">
      <c r="A68" s="3">
        <f>IFERROR(VLOOKUP(B68,'[1]DADOS (OCULTAR)'!$P$3:$R$56,3,0),"")</f>
        <v>9039744001751</v>
      </c>
      <c r="B68" s="4" t="str">
        <f>'[1]TCE - ANEXO IV - Preencher'!C77</f>
        <v>UPAE GOIANA (COVID-19)</v>
      </c>
      <c r="C68" s="4" t="str">
        <f>'[1]TCE - ANEXO IV - Preencher'!E77</f>
        <v>3.14 - Alimentação Preparada</v>
      </c>
      <c r="D68" s="3">
        <f>'[1]TCE - ANEXO IV - Preencher'!F77</f>
        <v>27942006000134</v>
      </c>
      <c r="E68" s="5" t="str">
        <f>'[1]TCE - ANEXO IV - Preencher'!G77</f>
        <v>FABIO JOSE FORTUNATO ALVES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00000062</v>
      </c>
      <c r="I68" s="6">
        <f>IF('[1]TCE - ANEXO IV - Preencher'!K77="","",'[1]TCE - ANEXO IV - Preencher'!K77)</f>
        <v>44076</v>
      </c>
      <c r="J68" s="5" t="str">
        <f>'[1]TCE - ANEXO IV - Preencher'!L77</f>
        <v>26200927942006000134550010000000621588023642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332</v>
      </c>
    </row>
    <row r="69" spans="1:12" s="8" customFormat="1" ht="19.5" customHeight="1" x14ac:dyDescent="0.2">
      <c r="A69" s="3">
        <f>IFERROR(VLOOKUP(B69,'[1]DADOS (OCULTAR)'!$P$3:$R$56,3,0),"")</f>
        <v>9039744001751</v>
      </c>
      <c r="B69" s="4" t="str">
        <f>'[1]TCE - ANEXO IV - Preencher'!C78</f>
        <v>UPAE GOIANA (COVID-19)</v>
      </c>
      <c r="C69" s="4" t="str">
        <f>'[1]TCE - ANEXO IV - Preencher'!E78</f>
        <v>3.14 - Alimentação Preparada</v>
      </c>
      <c r="D69" s="3">
        <f>'[1]TCE - ANEXO IV - Preencher'!F78</f>
        <v>28637117000108</v>
      </c>
      <c r="E69" s="5" t="str">
        <f>'[1]TCE - ANEXO IV - Preencher'!G78</f>
        <v>INOWA SOLUCOES EM FORN DE ALIMEN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000000809</v>
      </c>
      <c r="I69" s="6">
        <f>IF('[1]TCE - ANEXO IV - Preencher'!K78="","",'[1]TCE - ANEXO IV - Preencher'!K78)</f>
        <v>44098</v>
      </c>
      <c r="J69" s="5" t="str">
        <f>'[1]TCE - ANEXO IV - Preencher'!L78</f>
        <v>26200928637117000108550010000008091000119337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143.5</v>
      </c>
    </row>
    <row r="70" spans="1:12" s="8" customFormat="1" ht="19.5" customHeight="1" x14ac:dyDescent="0.2">
      <c r="A70" s="3">
        <f>IFERROR(VLOOKUP(B70,'[1]DADOS (OCULTAR)'!$P$3:$R$56,3,0),"")</f>
        <v>9039744001751</v>
      </c>
      <c r="B70" s="4" t="str">
        <f>'[1]TCE - ANEXO IV - Preencher'!C79</f>
        <v>UPAE GOIANA (COVID-19)</v>
      </c>
      <c r="C70" s="4" t="str">
        <f>'[1]TCE - ANEXO IV - Preencher'!E79</f>
        <v>3.14 - Alimentação Preparada</v>
      </c>
      <c r="D70" s="3">
        <f>'[1]TCE - ANEXO IV - Preencher'!F79</f>
        <v>20606171000176</v>
      </c>
      <c r="E70" s="5" t="str">
        <f>'[1]TCE - ANEXO IV - Preencher'!G79</f>
        <v>MULTICOM DISTRIBUIDORA DE PRODUTO E SISTEMA DE LIMPEZA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000000346</v>
      </c>
      <c r="I70" s="6">
        <f>IF('[1]TCE - ANEXO IV - Preencher'!K79="","",'[1]TCE - ANEXO IV - Preencher'!K79)</f>
        <v>44067</v>
      </c>
      <c r="J70" s="5" t="str">
        <f>'[1]TCE - ANEXO IV - Preencher'!L79</f>
        <v>26200820606171000176550010000003461008010331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1250</v>
      </c>
    </row>
    <row r="71" spans="1:12" s="8" customFormat="1" ht="19.5" customHeight="1" x14ac:dyDescent="0.2">
      <c r="A71" s="3">
        <f>IFERROR(VLOOKUP(B71,'[1]DADOS (OCULTAR)'!$P$3:$R$56,3,0),"")</f>
        <v>9039744001751</v>
      </c>
      <c r="B71" s="4" t="str">
        <f>'[1]TCE - ANEXO IV - Preencher'!C80</f>
        <v>UPAE GOIANA (COVID-19)</v>
      </c>
      <c r="C71" s="4" t="str">
        <f>'[1]TCE - ANEXO IV - Preencher'!E80</f>
        <v>3.14 - Alimentação Preparada</v>
      </c>
      <c r="D71" s="3">
        <f>'[1]TCE - ANEXO IV - Preencher'!F80</f>
        <v>28637117000108</v>
      </c>
      <c r="E71" s="5" t="str">
        <f>'[1]TCE - ANEXO IV - Preencher'!G80</f>
        <v>INOWA SOLUCOES EM FORN DE ALIMEN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000000802</v>
      </c>
      <c r="I71" s="6">
        <f>IF('[1]TCE - ANEXO IV - Preencher'!K80="","",'[1]TCE - ANEXO IV - Preencher'!K80)</f>
        <v>44076</v>
      </c>
      <c r="J71" s="5" t="str">
        <f>'[1]TCE - ANEXO IV - Preencher'!L80</f>
        <v>26200928637117000108550010000008021000118658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25907</v>
      </c>
    </row>
    <row r="72" spans="1:12" s="8" customFormat="1" ht="19.5" customHeight="1" x14ac:dyDescent="0.2">
      <c r="A72" s="3">
        <f>IFERROR(VLOOKUP(B72,'[1]DADOS (OCULTAR)'!$P$3:$R$56,3,0),"")</f>
        <v>9039744001751</v>
      </c>
      <c r="B72" s="4" t="str">
        <f>'[1]TCE - ANEXO IV - Preencher'!C81</f>
        <v>UPAE GOIANA (COVID-19)</v>
      </c>
      <c r="C72" s="4" t="str">
        <f>'[1]TCE - ANEXO IV - Preencher'!E81</f>
        <v>3.14 - Alimentação Preparada</v>
      </c>
      <c r="D72" s="3">
        <f>'[1]TCE - ANEXO IV - Preencher'!F81</f>
        <v>28637117000108</v>
      </c>
      <c r="E72" s="5" t="str">
        <f>'[1]TCE - ANEXO IV - Preencher'!G81</f>
        <v>INOWA SOLUCOES EM FORN DE ALIMEN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000000807</v>
      </c>
      <c r="I72" s="6">
        <f>IF('[1]TCE - ANEXO IV - Preencher'!K81="","",'[1]TCE - ANEXO IV - Preencher'!K81)</f>
        <v>44090</v>
      </c>
      <c r="J72" s="5" t="str">
        <f>'[1]TCE - ANEXO IV - Preencher'!L81</f>
        <v>26200928637117000108550010000008071000118719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26048.5</v>
      </c>
    </row>
    <row r="73" spans="1:12" s="8" customFormat="1" ht="19.5" customHeight="1" x14ac:dyDescent="0.2">
      <c r="A73" s="3">
        <f>IFERROR(VLOOKUP(B73,'[1]DADOS (OCULTAR)'!$P$3:$R$56,3,0),"")</f>
        <v>9039744001751</v>
      </c>
      <c r="B73" s="4" t="str">
        <f>'[1]TCE - ANEXO IV - Preencher'!C82</f>
        <v>UPAE GOIANA (COVID-19)</v>
      </c>
      <c r="C73" s="4" t="str">
        <f>'[1]TCE - ANEXO IV - Preencher'!E82</f>
        <v>3.6 - Material de Expediente</v>
      </c>
      <c r="D73" s="3">
        <f>'[1]TCE - ANEXO IV - Preencher'!F82</f>
        <v>23755654000120</v>
      </c>
      <c r="E73" s="5" t="str">
        <f>'[1]TCE - ANEXO IV - Preencher'!G82</f>
        <v>MARIA LETICIA FERREIRA GOMES DE AZEVEDO GRAFICA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389</v>
      </c>
      <c r="I73" s="6">
        <f>IF('[1]TCE - ANEXO IV - Preencher'!K82="","",'[1]TCE - ANEXO IV - Preencher'!K82)</f>
        <v>44071</v>
      </c>
      <c r="J73" s="5" t="str">
        <f>'[1]TCE - ANEXO IV - Preencher'!L82</f>
        <v>26200823755654000120550010000003891028838697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90</v>
      </c>
    </row>
    <row r="74" spans="1:12" s="8" customFormat="1" ht="19.5" customHeight="1" x14ac:dyDescent="0.2">
      <c r="A74" s="3">
        <f>IFERROR(VLOOKUP(B74,'[1]DADOS (OCULTAR)'!$P$3:$R$56,3,0),"")</f>
        <v>9039744001751</v>
      </c>
      <c r="B74" s="4" t="str">
        <f>'[1]TCE - ANEXO IV - Preencher'!C83</f>
        <v>UPAE GOIANA (COVID-19)</v>
      </c>
      <c r="C74" s="4" t="str">
        <f>'[1]TCE - ANEXO IV - Preencher'!E83</f>
        <v>3.6 - Material de Expediente</v>
      </c>
      <c r="D74" s="3">
        <f>'[1]TCE - ANEXO IV - Preencher'!F83</f>
        <v>23755654000120</v>
      </c>
      <c r="E74" s="5" t="str">
        <f>'[1]TCE - ANEXO IV - Preencher'!G83</f>
        <v>MARIA LETICIA FERREIRA GOMES DE AZEVEDO GRAFICA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404</v>
      </c>
      <c r="I74" s="6">
        <f>IF('[1]TCE - ANEXO IV - Preencher'!K83="","",'[1]TCE - ANEXO IV - Preencher'!K83)</f>
        <v>44099</v>
      </c>
      <c r="J74" s="5" t="str">
        <f>'[1]TCE - ANEXO IV - Preencher'!L83</f>
        <v>26200923755654000120550010000004041703335580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175</v>
      </c>
    </row>
    <row r="75" spans="1:12" s="8" customFormat="1" ht="19.5" customHeight="1" x14ac:dyDescent="0.2">
      <c r="A75" s="3">
        <f>IFERROR(VLOOKUP(B75,'[1]DADOS (OCULTAR)'!$P$3:$R$56,3,0),"")</f>
        <v>9039744001751</v>
      </c>
      <c r="B75" s="4" t="str">
        <f>'[1]TCE - ANEXO IV - Preencher'!C84</f>
        <v>UPAE GOIANA (COVID-19)</v>
      </c>
      <c r="C75" s="4" t="str">
        <f>'[1]TCE - ANEXO IV - Preencher'!E84</f>
        <v>3.6 - Material de Expediente</v>
      </c>
      <c r="D75" s="3" t="str">
        <f>'[1]TCE - ANEXO IV - Preencher'!F84</f>
        <v>10.779.833/0001-56</v>
      </c>
      <c r="E75" s="5" t="str">
        <f>'[1]TCE - ANEXO IV - Preencher'!G84</f>
        <v>MEDICAL MERCANTIL DE APARELHAGEM MEDICA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511759</v>
      </c>
      <c r="I75" s="6">
        <f>IF('[1]TCE - ANEXO IV - Preencher'!K84="","",'[1]TCE - ANEXO IV - Preencher'!K84)</f>
        <v>44096</v>
      </c>
      <c r="J75" s="5" t="str">
        <f>'[1]TCE - ANEXO IV - Preencher'!L84</f>
        <v>26200910779833000156550010005117591165047696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330</v>
      </c>
    </row>
    <row r="76" spans="1:12" s="8" customFormat="1" ht="19.5" customHeight="1" x14ac:dyDescent="0.2">
      <c r="A76" s="3">
        <f>IFERROR(VLOOKUP(B76,'[1]DADOS (OCULTAR)'!$P$3:$R$56,3,0),"")</f>
        <v>9039744001751</v>
      </c>
      <c r="B76" s="4" t="str">
        <f>'[1]TCE - ANEXO IV - Preencher'!C85</f>
        <v>UPAE GOIANA (COVID-19)</v>
      </c>
      <c r="C76" s="4" t="str">
        <f>'[1]TCE - ANEXO IV - Preencher'!E85</f>
        <v>3.6 - Material de Expediente</v>
      </c>
      <c r="D76" s="3">
        <f>'[1]TCE - ANEXO IV - Preencher'!F85</f>
        <v>11101202000146</v>
      </c>
      <c r="E76" s="5" t="str">
        <f>'[1]TCE - ANEXO IV - Preencher'!G85</f>
        <v>VGC ALVES COMERCIO E SERVICOS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000010469</v>
      </c>
      <c r="I76" s="6">
        <f>IF('[1]TCE - ANEXO IV - Preencher'!K85="","",'[1]TCE - ANEXO IV - Preencher'!K85)</f>
        <v>44099</v>
      </c>
      <c r="J76" s="5" t="str">
        <f>'[1]TCE - ANEXO IV - Preencher'!L85</f>
        <v>26200911101202000146550010000104691557884290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306.39999999999998</v>
      </c>
    </row>
    <row r="77" spans="1:12" s="8" customFormat="1" ht="19.5" customHeight="1" x14ac:dyDescent="0.2">
      <c r="A77" s="3">
        <f>IFERROR(VLOOKUP(B77,'[1]DADOS (OCULTAR)'!$P$3:$R$56,3,0),"")</f>
        <v>9039744001751</v>
      </c>
      <c r="B77" s="4" t="str">
        <f>'[1]TCE - ANEXO IV - Preencher'!C86</f>
        <v>UPAE GOIANA (COVID-19)</v>
      </c>
      <c r="C77" s="4" t="str">
        <f>'[1]TCE - ANEXO IV - Preencher'!E86</f>
        <v>3.99 - Outras despesas com Material de Consumo</v>
      </c>
      <c r="D77" s="3">
        <f>'[1]TCE - ANEXO IV - Preencher'!F86</f>
        <v>3689347000181</v>
      </c>
      <c r="E77" s="5" t="str">
        <f>'[1]TCE - ANEXO IV - Preencher'!G86</f>
        <v>ANDESUS SISTEMAS CONTRA INCENDIO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4095</v>
      </c>
      <c r="I77" s="6">
        <f>IF('[1]TCE - ANEXO IV - Preencher'!K86="","",'[1]TCE - ANEXO IV - Preencher'!K86)</f>
        <v>44098</v>
      </c>
      <c r="J77" s="5" t="str">
        <f>'[1]TCE - ANEXO IV - Preencher'!L86</f>
        <v>26200903689347000181550010000040951278090091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266.89999999999998</v>
      </c>
    </row>
    <row r="78" spans="1:12" s="8" customFormat="1" ht="19.5" customHeight="1" x14ac:dyDescent="0.2">
      <c r="A78" s="3">
        <f>IFERROR(VLOOKUP(B78,'[1]DADOS (OCULTAR)'!$P$3:$R$56,3,0),"")</f>
        <v>9039744001751</v>
      </c>
      <c r="B78" s="4" t="str">
        <f>'[1]TCE - ANEXO IV - Preencher'!C87</f>
        <v>UPAE GOIANA (COVID-19)</v>
      </c>
      <c r="C78" s="4" t="str">
        <f>'[1]TCE - ANEXO IV - Preencher'!E87</f>
        <v>3.99 - Outras despesas com Material de Consumo</v>
      </c>
      <c r="D78" s="3">
        <f>'[1]TCE - ANEXO IV - Preencher'!F87</f>
        <v>3689347000181</v>
      </c>
      <c r="E78" s="5" t="str">
        <f>'[1]TCE - ANEXO IV - Preencher'!G87</f>
        <v>ANDESUS SISTEMAS CONTRA INCENDIO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4098</v>
      </c>
      <c r="I78" s="6">
        <f>IF('[1]TCE - ANEXO IV - Preencher'!K87="","",'[1]TCE - ANEXO IV - Preencher'!K87)</f>
        <v>44098</v>
      </c>
      <c r="J78" s="5" t="str">
        <f>'[1]TCE - ANEXO IV - Preencher'!L87</f>
        <v>26200903689347000181550010000040981795277316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2123.09</v>
      </c>
    </row>
    <row r="79" spans="1:12" s="8" customFormat="1" ht="19.5" customHeight="1" x14ac:dyDescent="0.2">
      <c r="A79" s="3">
        <f>IFERROR(VLOOKUP(B79,'[1]DADOS (OCULTAR)'!$P$3:$R$56,3,0),"")</f>
        <v>9039744001751</v>
      </c>
      <c r="B79" s="4" t="str">
        <f>'[1]TCE - ANEXO IV - Preencher'!C88</f>
        <v>UPAE GOIANA (COVID-19)</v>
      </c>
      <c r="C79" s="4" t="str">
        <f>'[1]TCE - ANEXO IV - Preencher'!E88</f>
        <v>3.99 - Outras despesas com Material de Consumo</v>
      </c>
      <c r="D79" s="3">
        <f>'[1]TCE - ANEXO IV - Preencher'!F88</f>
        <v>70220389000328</v>
      </c>
      <c r="E79" s="5" t="str">
        <f>'[1]TCE - ANEXO IV - Preencher'!G88</f>
        <v>COMERCIAL DE CONSTRUCAO 2001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77191</v>
      </c>
      <c r="I79" s="6">
        <f>IF('[1]TCE - ANEXO IV - Preencher'!K88="","",'[1]TCE - ANEXO IV - Preencher'!K88)</f>
        <v>44069</v>
      </c>
      <c r="J79" s="5" t="str">
        <f>'[1]TCE - ANEXO IV - Preencher'!L88</f>
        <v>26200870220389000328550010000771911116435418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907.2</v>
      </c>
    </row>
    <row r="80" spans="1:12" s="8" customFormat="1" ht="19.5" customHeight="1" x14ac:dyDescent="0.2">
      <c r="A80" s="3">
        <f>IFERROR(VLOOKUP(B80,'[1]DADOS (OCULTAR)'!$P$3:$R$56,3,0),"")</f>
        <v>9039744001751</v>
      </c>
      <c r="B80" s="4" t="str">
        <f>'[1]TCE - ANEXO IV - Preencher'!C89</f>
        <v>UPAE GOIANA (COVID-19)</v>
      </c>
      <c r="C80" s="4" t="str">
        <f>'[1]TCE - ANEXO IV - Preencher'!E89</f>
        <v>3.99 - Outras despesas com Material de Consumo</v>
      </c>
      <c r="D80" s="3">
        <f>'[1]TCE - ANEXO IV - Preencher'!F89</f>
        <v>70220389000328</v>
      </c>
      <c r="E80" s="5" t="str">
        <f>'[1]TCE - ANEXO IV - Preencher'!G89</f>
        <v>COMERCIAL DE CONSTRUCAO 2001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75612</v>
      </c>
      <c r="I80" s="6">
        <f>IF('[1]TCE - ANEXO IV - Preencher'!K89="","",'[1]TCE - ANEXO IV - Preencher'!K89)</f>
        <v>44055</v>
      </c>
      <c r="J80" s="5" t="str">
        <f>'[1]TCE - ANEXO IV - Preencher'!L89</f>
        <v>26200870220389000328550010000756121112746405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80.8</v>
      </c>
    </row>
    <row r="81" spans="1:12" s="8" customFormat="1" ht="19.5" customHeight="1" x14ac:dyDescent="0.2">
      <c r="A81" s="3">
        <f>IFERROR(VLOOKUP(B81,'[1]DADOS (OCULTAR)'!$P$3:$R$56,3,0),"")</f>
        <v>9039744001751</v>
      </c>
      <c r="B81" s="4" t="str">
        <f>'[1]TCE - ANEXO IV - Preencher'!C90</f>
        <v>UPAE GOIANA (COVID-19)</v>
      </c>
      <c r="C81" s="4" t="str">
        <f>'[1]TCE - ANEXO IV - Preencher'!E90</f>
        <v>3.99 - Outras despesas com Material de Consumo</v>
      </c>
      <c r="D81" s="3">
        <f>'[1]TCE - ANEXO IV - Preencher'!F90</f>
        <v>70220389000328</v>
      </c>
      <c r="E81" s="5" t="str">
        <f>'[1]TCE - ANEXO IV - Preencher'!G90</f>
        <v>COMERCIAL DE CONSTRUCAO 2001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78804</v>
      </c>
      <c r="I81" s="6">
        <f>IF('[1]TCE - ANEXO IV - Preencher'!K90="","",'[1]TCE - ANEXO IV - Preencher'!K90)</f>
        <v>44082</v>
      </c>
      <c r="J81" s="5" t="str">
        <f>'[1]TCE - ANEXO IV - Preencher'!L90</f>
        <v>26200970220389000328550010000788041110555447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146.4</v>
      </c>
    </row>
    <row r="82" spans="1:12" s="8" customFormat="1" ht="19.5" customHeight="1" x14ac:dyDescent="0.2">
      <c r="A82" s="3">
        <f>IFERROR(VLOOKUP(B82,'[1]DADOS (OCULTAR)'!$P$3:$R$56,3,0),"")</f>
        <v>9039744001751</v>
      </c>
      <c r="B82" s="4" t="str">
        <f>'[1]TCE - ANEXO IV - Preencher'!C91</f>
        <v>UPAE GOIANA (COVID-19)</v>
      </c>
      <c r="C82" s="4" t="str">
        <f>'[1]TCE - ANEXO IV - Preencher'!E91</f>
        <v>3.99 - Outras despesas com Material de Consumo</v>
      </c>
      <c r="D82" s="3">
        <f>'[1]TCE - ANEXO IV - Preencher'!F91</f>
        <v>70220389000328</v>
      </c>
      <c r="E82" s="5" t="str">
        <f>'[1]TCE - ANEXO IV - Preencher'!G91</f>
        <v>COMERCIAL DE CONSTRUCAO 2001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79756</v>
      </c>
      <c r="I82" s="6">
        <f>IF('[1]TCE - ANEXO IV - Preencher'!K91="","",'[1]TCE - ANEXO IV - Preencher'!K91)</f>
        <v>44090</v>
      </c>
      <c r="J82" s="5" t="str">
        <f>'[1]TCE - ANEXO IV - Preencher'!L91</f>
        <v>26200970220389000025550010000797561119670910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785.8</v>
      </c>
    </row>
    <row r="83" spans="1:12" s="8" customFormat="1" ht="19.5" customHeight="1" x14ac:dyDescent="0.2">
      <c r="A83" s="3">
        <f>IFERROR(VLOOKUP(B83,'[1]DADOS (OCULTAR)'!$P$3:$R$56,3,0),"")</f>
        <v>9039744001751</v>
      </c>
      <c r="B83" s="4" t="str">
        <f>'[1]TCE - ANEXO IV - Preencher'!C92</f>
        <v>UPAE GOIANA (COVID-19)</v>
      </c>
      <c r="C83" s="4" t="str">
        <f>'[1]TCE - ANEXO IV - Preencher'!E92</f>
        <v>3.99 - Outras despesas com Material de Consumo</v>
      </c>
      <c r="D83" s="3">
        <f>'[1]TCE - ANEXO IV - Preencher'!F92</f>
        <v>70220389000328</v>
      </c>
      <c r="E83" s="5" t="str">
        <f>'[1]TCE - ANEXO IV - Preencher'!G92</f>
        <v>COMERCIAL DE CONSTRUCAO 2001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80650</v>
      </c>
      <c r="I83" s="6">
        <f>IF('[1]TCE - ANEXO IV - Preencher'!K92="","",'[1]TCE - ANEXO IV - Preencher'!K92)</f>
        <v>44097</v>
      </c>
      <c r="J83" s="5" t="str">
        <f>'[1]TCE - ANEXO IV - Preencher'!L92</f>
        <v>26200970220389000328550010000806501110862039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509.3</v>
      </c>
    </row>
    <row r="84" spans="1:12" s="8" customFormat="1" ht="19.5" customHeight="1" x14ac:dyDescent="0.2">
      <c r="A84" s="3">
        <f>IFERROR(VLOOKUP(B84,'[1]DADOS (OCULTAR)'!$P$3:$R$56,3,0),"")</f>
        <v>9039744001751</v>
      </c>
      <c r="B84" s="4" t="str">
        <f>'[1]TCE - ANEXO IV - Preencher'!C93</f>
        <v>UPAE GOIANA (COVID-19)</v>
      </c>
      <c r="C84" s="4" t="str">
        <f>'[1]TCE - ANEXO IV - Preencher'!E93</f>
        <v>3.99 - Outras despesas com Material de Consumo</v>
      </c>
      <c r="D84" s="3">
        <f>'[1]TCE - ANEXO IV - Preencher'!F93</f>
        <v>70220389000328</v>
      </c>
      <c r="E84" s="5" t="str">
        <f>'[1]TCE - ANEXO IV - Preencher'!G93</f>
        <v>COMERCIAL DE CONSTRUCAO 2001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81654</v>
      </c>
      <c r="I84" s="6">
        <f>IF('[1]TCE - ANEXO IV - Preencher'!K93="","",'[1]TCE - ANEXO IV - Preencher'!K93)</f>
        <v>44104</v>
      </c>
      <c r="J84" s="5" t="str">
        <f>'[1]TCE - ANEXO IV - Preencher'!L93</f>
        <v>26200970220389000328550010000816541117105962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372.66</v>
      </c>
    </row>
    <row r="85" spans="1:12" s="8" customFormat="1" ht="19.5" customHeight="1" x14ac:dyDescent="0.2">
      <c r="A85" s="3">
        <f>IFERROR(VLOOKUP(B85,'[1]DADOS (OCULTAR)'!$P$3:$R$56,3,0),"")</f>
        <v>9039744001751</v>
      </c>
      <c r="B85" s="4" t="str">
        <f>'[1]TCE - ANEXO IV - Preencher'!C94</f>
        <v>UPAE GOIANA (COVID-19)</v>
      </c>
      <c r="C85" s="4" t="str">
        <f>'[1]TCE - ANEXO IV - Preencher'!E94</f>
        <v>3.99 - Outras despesas com Material de Consumo</v>
      </c>
      <c r="D85" s="3">
        <f>'[1]TCE - ANEXO IV - Preencher'!F94</f>
        <v>29092416000169</v>
      </c>
      <c r="E85" s="5" t="str">
        <f>'[1]TCE - ANEXO IV - Preencher'!G94</f>
        <v>F A D G CAVALCANTI EIRELLI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000000101</v>
      </c>
      <c r="I85" s="6">
        <f>IF('[1]TCE - ANEXO IV - Preencher'!K94="","",'[1]TCE - ANEXO IV - Preencher'!K94)</f>
        <v>44092</v>
      </c>
      <c r="J85" s="5" t="str">
        <f>'[1]TCE - ANEXO IV - Preencher'!L94</f>
        <v>26200929092416000169550010000001011431581320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136.19</v>
      </c>
    </row>
    <row r="86" spans="1:12" s="8" customFormat="1" ht="19.5" customHeight="1" x14ac:dyDescent="0.2">
      <c r="A86" s="3">
        <f>IFERROR(VLOOKUP(B86,'[1]DADOS (OCULTAR)'!$P$3:$R$56,3,0),"")</f>
        <v>9039744001751</v>
      </c>
      <c r="B86" s="4" t="str">
        <f>'[1]TCE - ANEXO IV - Preencher'!C95</f>
        <v>UPAE GOIANA (COVID-19)</v>
      </c>
      <c r="C86" s="4" t="str">
        <f>'[1]TCE - ANEXO IV - Preencher'!E95</f>
        <v>3.99 - Outras despesas com Material de Consumo</v>
      </c>
      <c r="D86" s="3">
        <f>'[1]TCE - ANEXO IV - Preencher'!F95</f>
        <v>9581782000174</v>
      </c>
      <c r="E86" s="5" t="str">
        <f>'[1]TCE - ANEXO IV - Preencher'!G95</f>
        <v>LAPAROMED MEDICA CIRURGICA EIRELI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000007314</v>
      </c>
      <c r="I86" s="6">
        <f>IF('[1]TCE - ANEXO IV - Preencher'!K95="","",'[1]TCE - ANEXO IV - Preencher'!K95)</f>
        <v>43993</v>
      </c>
      <c r="J86" s="5" t="str">
        <f>'[1]TCE - ANEXO IV - Preencher'!L95</f>
        <v>26200609581782000174550010000073141897472794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9050</v>
      </c>
    </row>
    <row r="87" spans="1:12" s="8" customFormat="1" ht="19.5" customHeight="1" x14ac:dyDescent="0.2">
      <c r="A87" s="3">
        <f>IFERROR(VLOOKUP(B87,'[1]DADOS (OCULTAR)'!$P$3:$R$56,3,0),"")</f>
        <v>9039744001751</v>
      </c>
      <c r="B87" s="4" t="str">
        <f>'[1]TCE - ANEXO IV - Preencher'!C96</f>
        <v>UPAE GOIANA (COVID-19)</v>
      </c>
      <c r="C87" s="4" t="str">
        <f>'[1]TCE - ANEXO IV - Preencher'!E96</f>
        <v>3.99 - Outras despesas com Material de Consumo</v>
      </c>
      <c r="D87" s="3">
        <f>'[1]TCE - ANEXO IV - Preencher'!F96</f>
        <v>22327504000153</v>
      </c>
      <c r="E87" s="5" t="str">
        <f>'[1]TCE - ANEXO IV - Preencher'!G96</f>
        <v>M D MATIAS COMERCIO DE MATERIAIS ELETRICOS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1626</v>
      </c>
      <c r="I87" s="6">
        <f>IF('[1]TCE - ANEXO IV - Preencher'!K96="","",'[1]TCE - ANEXO IV - Preencher'!K96)</f>
        <v>44091</v>
      </c>
      <c r="J87" s="5" t="str">
        <f>'[1]TCE - ANEXO IV - Preencher'!L96</f>
        <v>26200922327504000153550010000016261668050520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889.5</v>
      </c>
    </row>
    <row r="88" spans="1:12" s="8" customFormat="1" ht="19.5" customHeight="1" x14ac:dyDescent="0.2">
      <c r="A88" s="3">
        <f>IFERROR(VLOOKUP(B88,'[1]DADOS (OCULTAR)'!$P$3:$R$56,3,0),"")</f>
        <v>9039744001751</v>
      </c>
      <c r="B88" s="4" t="str">
        <f>'[1]TCE - ANEXO IV - Preencher'!C97</f>
        <v>UPAE GOIANA (COVID-19)</v>
      </c>
      <c r="C88" s="4" t="str">
        <f>'[1]TCE - ANEXO IV - Preencher'!E97</f>
        <v>3.99 - Outras despesas com Material de Consumo</v>
      </c>
      <c r="D88" s="3">
        <f>'[1]TCE - ANEXO IV - Preencher'!F97</f>
        <v>22327504000153</v>
      </c>
      <c r="E88" s="5" t="str">
        <f>'[1]TCE - ANEXO IV - Preencher'!G97</f>
        <v>M D MATIAS COMERCIO DE MATERIAIS ELETRICOS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1627</v>
      </c>
      <c r="I88" s="6">
        <f>IF('[1]TCE - ANEXO IV - Preencher'!K97="","",'[1]TCE - ANEXO IV - Preencher'!K97)</f>
        <v>44091</v>
      </c>
      <c r="J88" s="5" t="str">
        <f>'[1]TCE - ANEXO IV - Preencher'!L97</f>
        <v>26200922327504000153550010000016271480071013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183.13</v>
      </c>
    </row>
    <row r="89" spans="1:12" s="8" customFormat="1" ht="19.5" customHeight="1" x14ac:dyDescent="0.2">
      <c r="A89" s="3">
        <f>IFERROR(VLOOKUP(B89,'[1]DADOS (OCULTAR)'!$P$3:$R$56,3,0),"")</f>
        <v>9039744001751</v>
      </c>
      <c r="B89" s="4" t="str">
        <f>'[1]TCE - ANEXO IV - Preencher'!C98</f>
        <v>UPAE GOIANA (COVID-19)</v>
      </c>
      <c r="C89" s="4" t="str">
        <f>'[1]TCE - ANEXO IV - Preencher'!E98</f>
        <v>3.99 - Outras despesas com Material de Consumo</v>
      </c>
      <c r="D89" s="3">
        <f>'[1]TCE - ANEXO IV - Preencher'!F98</f>
        <v>33358815000104</v>
      </c>
      <c r="E89" s="5" t="str">
        <f>'[1]TCE - ANEXO IV - Preencher'!G98</f>
        <v>MR BEZERRA COMERCIO DE PRODUTOS ELETRICOS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505</v>
      </c>
      <c r="I89" s="6">
        <f>IF('[1]TCE - ANEXO IV - Preencher'!K98="","",'[1]TCE - ANEXO IV - Preencher'!K98)</f>
        <v>44085</v>
      </c>
      <c r="J89" s="5" t="str">
        <f>'[1]TCE - ANEXO IV - Preencher'!L98</f>
        <v>26200933358815000104550010000005051988217810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212.7</v>
      </c>
    </row>
    <row r="90" spans="1:12" s="8" customFormat="1" ht="19.5" customHeight="1" x14ac:dyDescent="0.2">
      <c r="A90" s="3">
        <f>IFERROR(VLOOKUP(B90,'[1]DADOS (OCULTAR)'!$P$3:$R$56,3,0),"")</f>
        <v>9039744001751</v>
      </c>
      <c r="B90" s="4" t="str">
        <f>'[1]TCE - ANEXO IV - Preencher'!C99</f>
        <v>UPAE GOIANA (COVID-19)</v>
      </c>
      <c r="C90" s="4" t="str">
        <f>'[1]TCE - ANEXO IV - Preencher'!E99</f>
        <v>3.99 - Outras despesas com Material de Consumo</v>
      </c>
      <c r="D90" s="3">
        <f>'[1]TCE - ANEXO IV - Preencher'!F99</f>
        <v>70220389000328</v>
      </c>
      <c r="E90" s="5" t="str">
        <f>'[1]TCE - ANEXO IV - Preencher'!G99</f>
        <v>COMERCIAL DE CONSTRUCAO 2001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80650</v>
      </c>
      <c r="I90" s="6">
        <f>IF('[1]TCE - ANEXO IV - Preencher'!K99="","",'[1]TCE - ANEXO IV - Preencher'!K99)</f>
        <v>44097</v>
      </c>
      <c r="J90" s="5" t="str">
        <f>'[1]TCE - ANEXO IV - Preencher'!L99</f>
        <v>26200970220389000328550010000806501110862039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29.7</v>
      </c>
    </row>
    <row r="91" spans="1:12" s="8" customFormat="1" ht="19.5" customHeight="1" x14ac:dyDescent="0.2">
      <c r="A91" s="3">
        <f>IFERROR(VLOOKUP(B91,'[1]DADOS (OCULTAR)'!$P$3:$R$56,3,0),"")</f>
        <v>9039744001751</v>
      </c>
      <c r="B91" s="4" t="str">
        <f>'[1]TCE - ANEXO IV - Preencher'!C100</f>
        <v>UPAE GOIANA (COVID-19)</v>
      </c>
      <c r="C91" s="4" t="str">
        <f>'[1]TCE - ANEXO IV - Preencher'!E100</f>
        <v>3.99 - Outras despesas com Material de Consumo</v>
      </c>
      <c r="D91" s="3">
        <f>'[1]TCE - ANEXO IV - Preencher'!F100</f>
        <v>22327504000153</v>
      </c>
      <c r="E91" s="5" t="str">
        <f>'[1]TCE - ANEXO IV - Preencher'!G100</f>
        <v>M D MATIAS COMERCIO DE MATERIAIS ELETRICOS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1626</v>
      </c>
      <c r="I91" s="6">
        <f>IF('[1]TCE - ANEXO IV - Preencher'!K100="","",'[1]TCE - ANEXO IV - Preencher'!K100)</f>
        <v>44091</v>
      </c>
      <c r="J91" s="5" t="str">
        <f>'[1]TCE - ANEXO IV - Preencher'!L100</f>
        <v>26200922327504000153550010000016261668050520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33.9</v>
      </c>
    </row>
    <row r="92" spans="1:12" s="8" customFormat="1" ht="19.5" customHeight="1" x14ac:dyDescent="0.2">
      <c r="A92" s="3">
        <f>IFERROR(VLOOKUP(B92,'[1]DADOS (OCULTAR)'!$P$3:$R$56,3,0),"")</f>
        <v>9039744001751</v>
      </c>
      <c r="B92" s="4" t="str">
        <f>'[1]TCE - ANEXO IV - Preencher'!C101</f>
        <v>UPAE GOIANA (COVID-19)</v>
      </c>
      <c r="C92" s="4" t="str">
        <f>'[1]TCE - ANEXO IV - Preencher'!E101</f>
        <v xml:space="preserve">3.8 - Uniformes, Tecidos e Aviamentos </v>
      </c>
      <c r="D92" s="3">
        <f>'[1]TCE - ANEXO IV - Preencher'!F101</f>
        <v>33358815000104</v>
      </c>
      <c r="E92" s="5" t="str">
        <f>'[1]TCE - ANEXO IV - Preencher'!G101</f>
        <v>MR BEZERRA COMERCIO DE PRODUTOS ELETRICOS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505</v>
      </c>
      <c r="I92" s="6">
        <f>IF('[1]TCE - ANEXO IV - Preencher'!K101="","",'[1]TCE - ANEXO IV - Preencher'!K101)</f>
        <v>44085</v>
      </c>
      <c r="J92" s="5" t="str">
        <f>'[1]TCE - ANEXO IV - Preencher'!L101</f>
        <v>26200933358815000104550010000005051988217810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51.8</v>
      </c>
    </row>
    <row r="93" spans="1:12" s="8" customFormat="1" ht="19.5" customHeight="1" x14ac:dyDescent="0.2">
      <c r="A93" s="3">
        <f>IFERROR(VLOOKUP(B93,'[1]DADOS (OCULTAR)'!$P$3:$R$56,3,0),"")</f>
        <v>9039744001751</v>
      </c>
      <c r="B93" s="4" t="str">
        <f>'[1]TCE - ANEXO IV - Preencher'!C102</f>
        <v>UPAE GOIANA (COVID-19)</v>
      </c>
      <c r="C93" s="4" t="str">
        <f>'[1]TCE - ANEXO IV - Preencher'!E102</f>
        <v>3.99 - Outras despesas com Material de Consumo</v>
      </c>
      <c r="D93" s="3">
        <f>'[1]TCE - ANEXO IV - Preencher'!F102</f>
        <v>70220389000328</v>
      </c>
      <c r="E93" s="5" t="str">
        <f>'[1]TCE - ANEXO IV - Preencher'!G102</f>
        <v>COMERCIAL DE CONSTRUCAO 2001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78804</v>
      </c>
      <c r="I93" s="6">
        <f>IF('[1]TCE - ANEXO IV - Preencher'!K102="","",'[1]TCE - ANEXO IV - Preencher'!K102)</f>
        <v>44082</v>
      </c>
      <c r="J93" s="5" t="str">
        <f>'[1]TCE - ANEXO IV - Preencher'!L102</f>
        <v>26200970220389000328550010000788041110555447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148.5</v>
      </c>
    </row>
    <row r="94" spans="1:12" s="8" customFormat="1" ht="19.5" customHeight="1" x14ac:dyDescent="0.2">
      <c r="A94" s="3">
        <f>IFERROR(VLOOKUP(B94,'[1]DADOS (OCULTAR)'!$P$3:$R$56,3,0),"")</f>
        <v>9039744001751</v>
      </c>
      <c r="B94" s="4" t="str">
        <f>'[1]TCE - ANEXO IV - Preencher'!C103</f>
        <v>UPAE GOIANA (COVID-19)</v>
      </c>
      <c r="C94" s="4" t="str">
        <f>'[1]TCE - ANEXO IV - Preencher'!E103</f>
        <v>3.99 - Outras despesas com Material de Consumo</v>
      </c>
      <c r="D94" s="3">
        <f>'[1]TCE - ANEXO IV - Preencher'!F103</f>
        <v>29092416000169</v>
      </c>
      <c r="E94" s="5" t="str">
        <f>'[1]TCE - ANEXO IV - Preencher'!G103</f>
        <v>F A D G CAVALCANTI EIRELLI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000000101</v>
      </c>
      <c r="I94" s="6">
        <f>IF('[1]TCE - ANEXO IV - Preencher'!K103="","",'[1]TCE - ANEXO IV - Preencher'!K103)</f>
        <v>44092</v>
      </c>
      <c r="J94" s="5" t="str">
        <f>'[1]TCE - ANEXO IV - Preencher'!L103</f>
        <v>26200929092416000169550010000001011431581320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150</v>
      </c>
    </row>
    <row r="95" spans="1:12" s="8" customFormat="1" ht="19.5" customHeight="1" x14ac:dyDescent="0.2">
      <c r="A95" s="3">
        <f>IFERROR(VLOOKUP(B95,'[1]DADOS (OCULTAR)'!$P$3:$R$56,3,0),"")</f>
        <v>9039744001751</v>
      </c>
      <c r="B95" s="4" t="str">
        <f>'[1]TCE - ANEXO IV - Preencher'!C104</f>
        <v>UPAE GOIANA (COVID-19)</v>
      </c>
      <c r="C95" s="4" t="str">
        <f>'[1]TCE - ANEXO IV - Preencher'!E104</f>
        <v>3.99 - Outras despesas com Material de Consumo</v>
      </c>
      <c r="D95" s="3">
        <f>'[1]TCE - ANEXO IV - Preencher'!F104</f>
        <v>33358815000104</v>
      </c>
      <c r="E95" s="5" t="str">
        <f>'[1]TCE - ANEXO IV - Preencher'!G104</f>
        <v>MR BEZERRA COMERCIO DE PRODUTOS ELETRICOS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521</v>
      </c>
      <c r="I95" s="6">
        <f>IF('[1]TCE - ANEXO IV - Preencher'!K104="","",'[1]TCE - ANEXO IV - Preencher'!K104)</f>
        <v>44051</v>
      </c>
      <c r="J95" s="5" t="str">
        <f>'[1]TCE - ANEXO IV - Preencher'!L104</f>
        <v>26200933358815000104550010000005211301757496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125.3</v>
      </c>
    </row>
    <row r="96" spans="1:12" s="8" customFormat="1" ht="19.5" customHeight="1" x14ac:dyDescent="0.2">
      <c r="A96" s="3">
        <f>IFERROR(VLOOKUP(B96,'[1]DADOS (OCULTAR)'!$P$3:$R$56,3,0),"")</f>
        <v>9039744001751</v>
      </c>
      <c r="B96" s="4" t="str">
        <f>'[1]TCE - ANEXO IV - Preencher'!C105</f>
        <v>UPAE GOIANA (COVID-19)</v>
      </c>
      <c r="C96" s="4" t="str">
        <f>'[1]TCE - ANEXO IV - Preencher'!E105</f>
        <v>5.99 - Outros Serviços de Terceiros Pessoa Jurídica</v>
      </c>
      <c r="D96" s="3">
        <f>'[1]TCE - ANEXO IV - Preencher'!F105</f>
        <v>5320417000155</v>
      </c>
      <c r="E96" s="5" t="str">
        <f>'[1]TCE - ANEXO IV - Preencher'!G105</f>
        <v>UNICLIL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000000761</v>
      </c>
      <c r="I96" s="6">
        <f>IF('[1]TCE - ANEXO IV - Preencher'!K105="","",'[1]TCE - ANEXO IV - Preencher'!K105)</f>
        <v>44110</v>
      </c>
      <c r="J96" s="5" t="str">
        <f>'[1]TCE - ANEXO IV - Preencher'!L105</f>
        <v>ACTV71873</v>
      </c>
      <c r="K96" s="5" t="str">
        <f>IF(F96="B",LEFT('[1]TCE - ANEXO IV - Preencher'!M105,2),IF(F96="S",LEFT('[1]TCE - ANEXO IV - Preencher'!M105,7),IF('[1]TCE - ANEXO IV - Preencher'!H105="","")))</f>
        <v>2606200</v>
      </c>
      <c r="L96" s="7">
        <f>'[1]TCE - ANEXO IV - Preencher'!N105</f>
        <v>625</v>
      </c>
    </row>
    <row r="97" spans="1:12" s="8" customFormat="1" ht="19.5" customHeight="1" x14ac:dyDescent="0.2">
      <c r="A97" s="3">
        <f>IFERROR(VLOOKUP(B97,'[1]DADOS (OCULTAR)'!$P$3:$R$56,3,0),"")</f>
        <v>9039744001751</v>
      </c>
      <c r="B97" s="4" t="str">
        <f>'[1]TCE - ANEXO IV - Preencher'!C106</f>
        <v>UPAE GOIANA (COVID-19)</v>
      </c>
      <c r="C97" s="4" t="str">
        <f>'[1]TCE - ANEXO IV - Preencher'!E106</f>
        <v>5.99 - Outros Serviços de Terceiros Pessoa Jurídica</v>
      </c>
      <c r="D97" s="3">
        <f>'[1]TCE - ANEXO IV - Preencher'!F106</f>
        <v>24852666000136</v>
      </c>
      <c r="E97" s="5" t="str">
        <f>'[1]TCE - ANEXO IV - Preencher'!G106</f>
        <v>PGI PROTEGE TECNOLOGIA LTDA-ME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000000537</v>
      </c>
      <c r="I97" s="6">
        <f>IF('[1]TCE - ANEXO IV - Preencher'!K106="","",'[1]TCE - ANEXO IV - Preencher'!K106)</f>
        <v>44113</v>
      </c>
      <c r="J97" s="5" t="str">
        <f>'[1]TCE - ANEXO IV - Preencher'!L106</f>
        <v>RGTB45245</v>
      </c>
      <c r="K97" s="5" t="str">
        <f>IF(F97="B",LEFT('[1]TCE - ANEXO IV - Preencher'!M106,2),IF(F97="S",LEFT('[1]TCE - ANEXO IV - Preencher'!M106,7),IF('[1]TCE - ANEXO IV - Preencher'!H106="","")))</f>
        <v>2606200</v>
      </c>
      <c r="L97" s="7">
        <f>'[1]TCE - ANEXO IV - Preencher'!N106</f>
        <v>1250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581.58000000000004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2020-10-30T13:06:35Z</dcterms:created>
  <dcterms:modified xsi:type="dcterms:W3CDTF">2020-10-30T13:06:50Z</dcterms:modified>
</cp:coreProperties>
</file>