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822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<sst xmlns="http://schemas.openxmlformats.org/spreadsheetml/2006/main" count="12" uniqueCount="12">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</sst>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11%20-%20%20PLANILHA%20CONTABIL%20FINANCEIRA-%20NOVEMBRO%202021/SEI%20-%20NOV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CABO DE SANTO AGOSTINHO</v>
          </cell>
          <cell r="E11" t="str">
            <v>1.99 - Outras Despesas com Pessoal</v>
          </cell>
          <cell r="F11">
            <v>9759606000180</v>
          </cell>
          <cell r="G11" t="str">
            <v>SIND EMP TRANSP PASSAG EST PE</v>
          </cell>
          <cell r="H11" t="str">
            <v>B</v>
          </cell>
          <cell r="I11" t="str">
            <v>N</v>
          </cell>
          <cell r="K11">
            <v>44497</v>
          </cell>
          <cell r="M11" t="str">
            <v>2611606 - Recife - PE</v>
          </cell>
          <cell r="N11">
            <v>169.48</v>
          </cell>
        </row>
        <row r="12">
          <cell r="C12" t="str">
            <v>UPA CABO DE SANTO AGOSTINHO</v>
          </cell>
          <cell r="E12" t="str">
            <v>1.99 - Outras Despesas com Pessoal</v>
          </cell>
          <cell r="F12">
            <v>61109452420</v>
          </cell>
          <cell r="G12" t="str">
            <v>JOSILMA MARIA DOS SANTOS OLIVEIRA</v>
          </cell>
          <cell r="H12" t="str">
            <v>S</v>
          </cell>
          <cell r="I12" t="str">
            <v>N</v>
          </cell>
          <cell r="K12">
            <v>44497</v>
          </cell>
          <cell r="M12" t="str">
            <v>2602902 - Cabo de Santo Agostinho - PE</v>
          </cell>
          <cell r="N12">
            <v>300</v>
          </cell>
        </row>
        <row r="13">
          <cell r="C13" t="str">
            <v>UPA CABO DE SANTO AGOSTINHO</v>
          </cell>
          <cell r="E13" t="str">
            <v>1.99 - Outras Despesas com Pessoal</v>
          </cell>
          <cell r="F13">
            <v>90975014404</v>
          </cell>
          <cell r="G13" t="str">
            <v>BETANIA RODRIGUES FEITOSA</v>
          </cell>
          <cell r="H13" t="str">
            <v>S</v>
          </cell>
          <cell r="I13" t="str">
            <v>N</v>
          </cell>
          <cell r="K13">
            <v>44497</v>
          </cell>
          <cell r="M13" t="str">
            <v>2602902 - Cabo de Santo Agostinho - PE</v>
          </cell>
          <cell r="N13">
            <v>300</v>
          </cell>
        </row>
        <row r="14">
          <cell r="C14" t="str">
            <v>UPA CABO DE SANTO AGOSTINHO</v>
          </cell>
          <cell r="E14" t="str">
            <v>1.99 - Outras Despesas com Pessoal</v>
          </cell>
          <cell r="F14">
            <v>4300687439</v>
          </cell>
          <cell r="G14" t="str">
            <v>FRANCISCO JOSE DO NASCIMENTO JUNIOR</v>
          </cell>
          <cell r="H14" t="str">
            <v>S</v>
          </cell>
          <cell r="I14" t="str">
            <v>N</v>
          </cell>
          <cell r="K14">
            <v>44497</v>
          </cell>
          <cell r="M14" t="str">
            <v>2602902 - Cabo de Santo Agostinho - PE</v>
          </cell>
          <cell r="N14">
            <v>247</v>
          </cell>
        </row>
        <row r="15">
          <cell r="C15" t="str">
            <v>UPA CABO DE SANTO AGOSTINHO</v>
          </cell>
          <cell r="E15" t="str">
            <v>1.99 - Outras Despesas com Pessoal</v>
          </cell>
          <cell r="F15">
            <v>2389432409</v>
          </cell>
          <cell r="G15" t="str">
            <v xml:space="preserve">MONICA LOPES CAMPOS DE </v>
          </cell>
          <cell r="H15" t="str">
            <v>S</v>
          </cell>
          <cell r="I15" t="str">
            <v>N</v>
          </cell>
          <cell r="K15">
            <v>44497</v>
          </cell>
          <cell r="M15" t="str">
            <v>2602902 - Cabo de Santo Agostinho - PE</v>
          </cell>
          <cell r="N15">
            <v>280</v>
          </cell>
        </row>
        <row r="16">
          <cell r="C16" t="str">
            <v>UPA CABO DE SANTO AGOSTINHO</v>
          </cell>
          <cell r="E16" t="str">
            <v>1.99 - Outras Despesas com Pessoal</v>
          </cell>
          <cell r="F16">
            <v>24441891000180</v>
          </cell>
          <cell r="G16" t="str">
            <v>RODOVIARIA BORBOREMA LTDA</v>
          </cell>
          <cell r="H16" t="str">
            <v>S</v>
          </cell>
          <cell r="I16" t="str">
            <v>N</v>
          </cell>
          <cell r="K16">
            <v>44491</v>
          </cell>
          <cell r="M16" t="str">
            <v>2611606 - Recife - PE</v>
          </cell>
          <cell r="N16">
            <v>1140</v>
          </cell>
        </row>
        <row r="17">
          <cell r="C17" t="str">
            <v>UPA CABO DE SANTO AGOSTINHO</v>
          </cell>
          <cell r="E17" t="str">
            <v>1.99 - Outras Despesas com Pessoal</v>
          </cell>
          <cell r="F17">
            <v>9759606000260</v>
          </cell>
          <cell r="G17" t="str">
            <v>SIND EMP TRANSP PASSAG EST PE</v>
          </cell>
          <cell r="H17" t="str">
            <v>S</v>
          </cell>
          <cell r="I17" t="str">
            <v>N</v>
          </cell>
          <cell r="K17">
            <v>44494</v>
          </cell>
          <cell r="M17" t="str">
            <v>2611606 - Recife - PE</v>
          </cell>
          <cell r="N17">
            <v>710.27</v>
          </cell>
        </row>
        <row r="18">
          <cell r="C18" t="str">
            <v>UPA CABO DE SANTO AGOSTINHO</v>
          </cell>
          <cell r="E18" t="str">
            <v>1.99 - Outras Despesas com Pessoal</v>
          </cell>
          <cell r="F18">
            <v>9759606000180</v>
          </cell>
          <cell r="G18" t="str">
            <v>SIND EMP TRANSP PASSAG EST PE</v>
          </cell>
          <cell r="H18" t="str">
            <v>S</v>
          </cell>
          <cell r="I18" t="str">
            <v>N</v>
          </cell>
          <cell r="K18">
            <v>44495</v>
          </cell>
          <cell r="M18" t="str">
            <v>2611606 - Recife - PE</v>
          </cell>
          <cell r="N18">
            <v>14101.13</v>
          </cell>
        </row>
        <row r="19">
          <cell r="C19" t="str">
            <v>UPA CABO DE SANTO AGOSTINHO</v>
          </cell>
          <cell r="E19" t="str">
            <v>1.99 - Outras Despesas com Pessoal</v>
          </cell>
          <cell r="F19">
            <v>38446162000120</v>
          </cell>
          <cell r="G19" t="str">
            <v>R S SOLUÇOES EM REFEIÇOES</v>
          </cell>
          <cell r="H19" t="str">
            <v>B</v>
          </cell>
          <cell r="I19" t="str">
            <v>S</v>
          </cell>
          <cell r="J19" t="str">
            <v>000094</v>
          </cell>
          <cell r="K19">
            <v>44530</v>
          </cell>
          <cell r="L19" t="str">
            <v>26211138446162000120550010000000941000001299</v>
          </cell>
          <cell r="M19" t="str">
            <v>2611606 - Recife - PE</v>
          </cell>
          <cell r="N19">
            <v>15654.5</v>
          </cell>
        </row>
        <row r="20">
          <cell r="C20" t="str">
            <v>UPA CABO DE SANTO AGOSTINHO</v>
          </cell>
          <cell r="E20" t="str">
            <v>1.99 - Outras Despesas com Pessoal</v>
          </cell>
          <cell r="F20">
            <v>15242921000138</v>
          </cell>
          <cell r="G20" t="str">
            <v>M A DE O MENEZES EIRELI</v>
          </cell>
          <cell r="H20" t="str">
            <v>B</v>
          </cell>
          <cell r="I20" t="str">
            <v>S</v>
          </cell>
          <cell r="J20" t="str">
            <v>002014</v>
          </cell>
          <cell r="K20">
            <v>44516</v>
          </cell>
          <cell r="L20" t="str">
            <v>26211115242921000138550010000020141000020498</v>
          </cell>
          <cell r="M20" t="str">
            <v>26 -  Pernambuco</v>
          </cell>
          <cell r="N20">
            <v>11723.25</v>
          </cell>
        </row>
        <row r="21">
          <cell r="C21" t="str">
            <v>UPA CABO DE SANTO AGOSTINHO</v>
          </cell>
          <cell r="E21" t="str">
            <v>3.12 - Material Hospitalar</v>
          </cell>
          <cell r="F21">
            <v>6065614000138</v>
          </cell>
          <cell r="G21" t="str">
            <v>SUPERMEDICA DISTRIB HOSPITALAR EIRELI</v>
          </cell>
          <cell r="H21" t="str">
            <v>B</v>
          </cell>
          <cell r="I21" t="str">
            <v>S</v>
          </cell>
          <cell r="J21" t="str">
            <v>000147089</v>
          </cell>
          <cell r="K21">
            <v>44498</v>
          </cell>
          <cell r="L21" t="str">
            <v>52211006065614000138550010001470891211480704</v>
          </cell>
          <cell r="M21" t="str">
            <v>52 -  Goiás</v>
          </cell>
          <cell r="N21">
            <v>5415.22</v>
          </cell>
        </row>
        <row r="22">
          <cell r="C22" t="str">
            <v>UPA CABO DE SANTO AGOSTINHO</v>
          </cell>
          <cell r="E22" t="str">
            <v>3.12 - Material Hospitalar</v>
          </cell>
          <cell r="F22">
            <v>6065614000138</v>
          </cell>
          <cell r="G22" t="str">
            <v>SUPERMEDICA DISTRIB HOSPITALAR EIRELI</v>
          </cell>
          <cell r="H22" t="str">
            <v>B</v>
          </cell>
          <cell r="I22" t="str">
            <v>S</v>
          </cell>
          <cell r="J22" t="str">
            <v>000147088</v>
          </cell>
          <cell r="K22">
            <v>44498</v>
          </cell>
          <cell r="L22" t="str">
            <v>52211006065614000138550010001470881211480693</v>
          </cell>
          <cell r="M22" t="str">
            <v>52 -  Goiás</v>
          </cell>
          <cell r="N22">
            <v>5446.43</v>
          </cell>
        </row>
        <row r="23">
          <cell r="C23" t="str">
            <v>UPA CABO DE SANTO AGOSTINHO</v>
          </cell>
          <cell r="E23" t="str">
            <v>3.12 - Material Hospitalar</v>
          </cell>
          <cell r="F23">
            <v>10779833000156</v>
          </cell>
          <cell r="G23" t="str">
            <v>MEDICAL MERCANTIL DE APARELHAGEM MEDICA LTDA</v>
          </cell>
          <cell r="H23" t="str">
            <v>B</v>
          </cell>
          <cell r="I23" t="str">
            <v>S</v>
          </cell>
          <cell r="J23" t="str">
            <v>538237</v>
          </cell>
          <cell r="K23">
            <v>44505</v>
          </cell>
          <cell r="L23" t="str">
            <v>26211110779833000156550010005382371083914604</v>
          </cell>
          <cell r="M23" t="str">
            <v>26 -  Pernambuco</v>
          </cell>
          <cell r="N23">
            <v>931.54</v>
          </cell>
        </row>
        <row r="24">
          <cell r="C24" t="str">
            <v>UPA CABO DE SANTO AGOSTINHO</v>
          </cell>
          <cell r="E24" t="str">
            <v>3.12 - Material Hospitalar</v>
          </cell>
          <cell r="F24">
            <v>10779833000156</v>
          </cell>
          <cell r="G24" t="str">
            <v>MEDICAL MERCANTIL DE APARELHAGEM MEDICA LTDA</v>
          </cell>
          <cell r="H24" t="str">
            <v>B</v>
          </cell>
          <cell r="I24" t="str">
            <v>S</v>
          </cell>
          <cell r="J24" t="str">
            <v>538253</v>
          </cell>
          <cell r="K24">
            <v>44505</v>
          </cell>
          <cell r="L24" t="str">
            <v>26211110779833000156550010005382531100032892</v>
          </cell>
          <cell r="M24" t="str">
            <v>26 -  Pernambuco</v>
          </cell>
          <cell r="N24">
            <v>1125</v>
          </cell>
        </row>
        <row r="25">
          <cell r="C25" t="str">
            <v>UPA CABO DE SANTO AGOSTINHO</v>
          </cell>
          <cell r="E25" t="str">
            <v>3.12 - Material Hospitalar</v>
          </cell>
          <cell r="F25">
            <v>6065614000138</v>
          </cell>
          <cell r="G25" t="str">
            <v>SUPERMEDICA DISTRIB HOSPITALAR EIRELI</v>
          </cell>
          <cell r="H25" t="str">
            <v>B</v>
          </cell>
          <cell r="I25" t="str">
            <v>S</v>
          </cell>
          <cell r="J25" t="str">
            <v>000148178</v>
          </cell>
          <cell r="K25">
            <v>44509</v>
          </cell>
          <cell r="L25" t="str">
            <v>52211106065614000138550010001481781211491625</v>
          </cell>
          <cell r="M25" t="str">
            <v>52 -  Goiás</v>
          </cell>
          <cell r="N25">
            <v>9221.44</v>
          </cell>
        </row>
        <row r="26">
          <cell r="C26" t="str">
            <v>UPA CABO DE SANTO AGOSTINHO</v>
          </cell>
          <cell r="E26" t="str">
            <v>3.12 - Material Hospitalar</v>
          </cell>
          <cell r="F26">
            <v>24425720000167</v>
          </cell>
          <cell r="G26" t="str">
            <v xml:space="preserve">ORIGINAL SUPRIMENTOS </v>
          </cell>
          <cell r="H26" t="str">
            <v>B</v>
          </cell>
          <cell r="I26" t="str">
            <v>S</v>
          </cell>
          <cell r="J26" t="str">
            <v>007062</v>
          </cell>
          <cell r="K26">
            <v>44511</v>
          </cell>
          <cell r="L26" t="str">
            <v>26211124425720000167550010000070621100016201</v>
          </cell>
          <cell r="M26" t="str">
            <v>26 -  Pernambuco</v>
          </cell>
          <cell r="N26">
            <v>1425</v>
          </cell>
        </row>
        <row r="27">
          <cell r="C27" t="str">
            <v>UPA CABO DE SANTO AGOSTINHO</v>
          </cell>
          <cell r="E27" t="str">
            <v>3.12 - Material Hospitalar</v>
          </cell>
          <cell r="F27">
            <v>8674752000140</v>
          </cell>
          <cell r="G27" t="str">
            <v>CIRURGICA MONTEBELLO LTDA</v>
          </cell>
          <cell r="H27" t="str">
            <v>B</v>
          </cell>
          <cell r="I27" t="str">
            <v>S</v>
          </cell>
          <cell r="J27" t="str">
            <v>000116888</v>
          </cell>
          <cell r="K27">
            <v>44511</v>
          </cell>
          <cell r="L27" t="str">
            <v>26211108674752000140550010001168881190669627</v>
          </cell>
          <cell r="M27" t="str">
            <v>26 -  Pernambuco</v>
          </cell>
          <cell r="N27">
            <v>812.06</v>
          </cell>
        </row>
        <row r="28">
          <cell r="C28" t="str">
            <v>UPA CABO DE SANTO AGOSTINHO</v>
          </cell>
          <cell r="E28" t="str">
            <v>3.12 - Material Hospitalar</v>
          </cell>
          <cell r="F28">
            <v>21381761000100</v>
          </cell>
          <cell r="G28" t="str">
            <v>SIX DISTRIBUIDORA HOSPITALAR LTDA</v>
          </cell>
          <cell r="H28" t="str">
            <v>B</v>
          </cell>
          <cell r="I28" t="str">
            <v>S</v>
          </cell>
          <cell r="J28" t="str">
            <v>000044133</v>
          </cell>
          <cell r="K28">
            <v>44511</v>
          </cell>
          <cell r="L28" t="str">
            <v>26211121381761000100550010000441331247871466</v>
          </cell>
          <cell r="M28" t="str">
            <v>26 -  Pernambuco</v>
          </cell>
          <cell r="N28">
            <v>812.06</v>
          </cell>
        </row>
        <row r="29">
          <cell r="C29" t="str">
            <v>UPA CABO DE SANTO AGOSTINHO</v>
          </cell>
          <cell r="E29" t="str">
            <v>3.12 - Material Hospitalar</v>
          </cell>
          <cell r="F29">
            <v>10779833000156</v>
          </cell>
          <cell r="G29" t="str">
            <v>MEDICAL MERCANTIL DE APARELHAGEM MEDICA LTDA</v>
          </cell>
          <cell r="H29" t="str">
            <v>B</v>
          </cell>
          <cell r="I29" t="str">
            <v>S</v>
          </cell>
          <cell r="J29" t="str">
            <v>538902</v>
          </cell>
          <cell r="K29">
            <v>44516</v>
          </cell>
          <cell r="L29" t="str">
            <v>26211110779833000156550010005389021171236600</v>
          </cell>
          <cell r="M29" t="str">
            <v>26 -  Pernambuco</v>
          </cell>
          <cell r="N29">
            <v>1613</v>
          </cell>
        </row>
        <row r="30">
          <cell r="C30" t="str">
            <v>UPA CABO DE SANTO AGOSTINHO</v>
          </cell>
          <cell r="E30" t="str">
            <v>3.12 - Material Hospitalar</v>
          </cell>
          <cell r="F30">
            <v>10859287000163</v>
          </cell>
          <cell r="G30" t="str">
            <v>NEWMED COMERCIO E SERVICOS DE EQUIP</v>
          </cell>
          <cell r="H30" t="str">
            <v>B</v>
          </cell>
          <cell r="I30" t="str">
            <v>S</v>
          </cell>
          <cell r="J30" t="str">
            <v>000005125</v>
          </cell>
          <cell r="K30">
            <v>44523</v>
          </cell>
          <cell r="L30" t="str">
            <v>26211110859287000163550010000051251211486070</v>
          </cell>
          <cell r="M30" t="str">
            <v>26 -  Pernambuco</v>
          </cell>
          <cell r="N30">
            <v>512</v>
          </cell>
        </row>
        <row r="31">
          <cell r="C31" t="str">
            <v>UPA CABO DE SANTO AGOSTINHO</v>
          </cell>
          <cell r="E31" t="str">
            <v>3.12 - Material Hospitalar</v>
          </cell>
          <cell r="F31">
            <v>58426628000133</v>
          </cell>
          <cell r="G31" t="str">
            <v>SAMTRONIC INDUSTRIA E COMERCIO LTDA</v>
          </cell>
          <cell r="H31" t="str">
            <v>B</v>
          </cell>
          <cell r="I31" t="str">
            <v>S</v>
          </cell>
          <cell r="J31" t="str">
            <v>000288547</v>
          </cell>
          <cell r="K31">
            <v>44518</v>
          </cell>
          <cell r="L31" t="str">
            <v>35211158426628000133550010002885471352020937</v>
          </cell>
          <cell r="M31" t="str">
            <v>35 -  São Paulo</v>
          </cell>
          <cell r="N31">
            <v>1300</v>
          </cell>
        </row>
        <row r="32">
          <cell r="C32" t="str">
            <v>UPA CABO DE SANTO AGOSTINHO</v>
          </cell>
          <cell r="E32" t="str">
            <v>3.4 - Material Farmacológico</v>
          </cell>
          <cell r="F32">
            <v>67729178000653</v>
          </cell>
          <cell r="G32" t="str">
            <v>COMERCIAL CIRURGICA RIO CLARENCE</v>
          </cell>
          <cell r="H32" t="str">
            <v>B</v>
          </cell>
          <cell r="I32" t="str">
            <v>S</v>
          </cell>
          <cell r="J32" t="str">
            <v>0016450</v>
          </cell>
          <cell r="K32">
            <v>44503</v>
          </cell>
          <cell r="L32" t="str">
            <v>26211167729178000653550010000164501595846548</v>
          </cell>
          <cell r="M32" t="str">
            <v>26 -  Pernambuco</v>
          </cell>
          <cell r="N32">
            <v>4786.07</v>
          </cell>
        </row>
        <row r="33">
          <cell r="C33" t="str">
            <v>UPA CABO DE SANTO AGOSTINHO</v>
          </cell>
          <cell r="E33" t="str">
            <v>3.4 - Material Farmacológico</v>
          </cell>
          <cell r="F33">
            <v>21381761000100</v>
          </cell>
          <cell r="G33" t="str">
            <v>SIX DISTRIBUIDORA HOSPITALAR LTDA</v>
          </cell>
          <cell r="H33" t="str">
            <v>B</v>
          </cell>
          <cell r="I33" t="str">
            <v>S</v>
          </cell>
          <cell r="J33" t="str">
            <v>000044002</v>
          </cell>
          <cell r="K33">
            <v>44505</v>
          </cell>
          <cell r="L33" t="str">
            <v>26211121381761000100550010000440021033278614</v>
          </cell>
          <cell r="M33" t="str">
            <v>26 -  Pernambuco</v>
          </cell>
          <cell r="N33">
            <v>4314</v>
          </cell>
        </row>
        <row r="34">
          <cell r="C34" t="str">
            <v>UPA CABO DE SANTO AGOSTINHO</v>
          </cell>
          <cell r="E34" t="str">
            <v>3.4 - Material Farmacológico</v>
          </cell>
          <cell r="F34">
            <v>67729178000653</v>
          </cell>
          <cell r="G34" t="str">
            <v>COMERCIAL CIRURGICA RIO CLARENCE</v>
          </cell>
          <cell r="H34" t="str">
            <v>B</v>
          </cell>
          <cell r="I34" t="str">
            <v>S</v>
          </cell>
          <cell r="J34" t="str">
            <v>0016493</v>
          </cell>
          <cell r="K34">
            <v>44504</v>
          </cell>
          <cell r="L34" t="str">
            <v>26211167729178000653550010000164931008518626</v>
          </cell>
          <cell r="M34" t="str">
            <v>26 -  Pernambuco</v>
          </cell>
          <cell r="N34">
            <v>403.64</v>
          </cell>
        </row>
        <row r="35">
          <cell r="C35" t="str">
            <v>UPA CABO DE SANTO AGOSTINHO</v>
          </cell>
          <cell r="E35" t="str">
            <v>3.4 - Material Farmacológico</v>
          </cell>
          <cell r="F35">
            <v>10779833000156</v>
          </cell>
          <cell r="G35" t="str">
            <v>MEDICAL MERCANTIL DE APARELHAGEM MEDICA LTDA</v>
          </cell>
          <cell r="H35" t="str">
            <v>B</v>
          </cell>
          <cell r="I35" t="str">
            <v>S</v>
          </cell>
          <cell r="J35" t="str">
            <v>538253</v>
          </cell>
          <cell r="K35">
            <v>44505</v>
          </cell>
          <cell r="L35" t="str">
            <v>26211110779833000156550010005382531100032892</v>
          </cell>
          <cell r="M35" t="str">
            <v>26 -  Pernambuco</v>
          </cell>
          <cell r="N35">
            <v>5572</v>
          </cell>
        </row>
        <row r="36">
          <cell r="C36" t="str">
            <v>UPA CABO DE SANTO AGOSTINHO</v>
          </cell>
          <cell r="E36" t="str">
            <v>3.4 - Material Farmacológico</v>
          </cell>
          <cell r="F36">
            <v>6065614000138</v>
          </cell>
          <cell r="G36" t="str">
            <v>SUPERMEDICA DISTRIB HOSPITALAR EIRELI</v>
          </cell>
          <cell r="H36" t="str">
            <v>B</v>
          </cell>
          <cell r="I36" t="str">
            <v>S</v>
          </cell>
          <cell r="J36" t="str">
            <v>000148178</v>
          </cell>
          <cell r="K36">
            <v>44509</v>
          </cell>
          <cell r="L36" t="str">
            <v>52211106065614000138550010001481781211491625</v>
          </cell>
          <cell r="M36" t="str">
            <v>52 -  Goiás</v>
          </cell>
          <cell r="N36">
            <v>9708.39</v>
          </cell>
        </row>
        <row r="37">
          <cell r="C37" t="str">
            <v>UPA CABO DE SANTO AGOSTINHO</v>
          </cell>
          <cell r="E37" t="str">
            <v>3.4 - Material Farmacológico</v>
          </cell>
          <cell r="F37">
            <v>67729178000491</v>
          </cell>
          <cell r="G37" t="str">
            <v>COMERCIAL CIRURGICA RIO CLARENCE</v>
          </cell>
          <cell r="H37" t="str">
            <v>B</v>
          </cell>
          <cell r="I37" t="str">
            <v>S</v>
          </cell>
          <cell r="J37" t="str">
            <v>1504144</v>
          </cell>
          <cell r="K37">
            <v>44504</v>
          </cell>
          <cell r="L37" t="str">
            <v>35211167729178000491550010015041441383741877</v>
          </cell>
          <cell r="M37" t="str">
            <v>35 -  São Paulo</v>
          </cell>
          <cell r="N37">
            <v>1440.5</v>
          </cell>
        </row>
        <row r="38">
          <cell r="C38" t="str">
            <v>UPA CABO DE SANTO AGOSTINHO</v>
          </cell>
          <cell r="E38" t="str">
            <v>3.4 - Material Farmacológico</v>
          </cell>
          <cell r="F38">
            <v>67729178000653</v>
          </cell>
          <cell r="G38" t="str">
            <v>COMERCIAL CIRURGICA RIO CLARENCE</v>
          </cell>
          <cell r="H38" t="str">
            <v>B</v>
          </cell>
          <cell r="I38" t="str">
            <v>S</v>
          </cell>
          <cell r="J38" t="str">
            <v>0016825</v>
          </cell>
          <cell r="K38">
            <v>44510</v>
          </cell>
          <cell r="L38" t="str">
            <v>26211167729178000653550010000168251129301921</v>
          </cell>
          <cell r="M38" t="str">
            <v>26 -  Pernambuco</v>
          </cell>
          <cell r="N38">
            <v>726</v>
          </cell>
        </row>
        <row r="39">
          <cell r="C39" t="str">
            <v>UPA CABO DE SANTO AGOSTINHO</v>
          </cell>
          <cell r="E39" t="str">
            <v>3.4 - Material Farmacológico</v>
          </cell>
          <cell r="F39">
            <v>8674752000140</v>
          </cell>
          <cell r="G39" t="str">
            <v>CIRURGICA MONTEBELLO LTDA</v>
          </cell>
          <cell r="H39" t="str">
            <v>B</v>
          </cell>
          <cell r="I39" t="str">
            <v>S</v>
          </cell>
          <cell r="J39" t="str">
            <v>000116888</v>
          </cell>
          <cell r="K39">
            <v>44511</v>
          </cell>
          <cell r="L39" t="str">
            <v>26211108674752000140550010001168881190669627</v>
          </cell>
          <cell r="M39" t="str">
            <v>26 -  Pernambuco</v>
          </cell>
          <cell r="N39">
            <v>806.54</v>
          </cell>
        </row>
        <row r="40">
          <cell r="C40" t="str">
            <v>UPA CABO DE SANTO AGOSTINHO</v>
          </cell>
          <cell r="E40" t="str">
            <v>3.4 - Material Farmacológico</v>
          </cell>
          <cell r="F40">
            <v>21381761000100</v>
          </cell>
          <cell r="G40" t="str">
            <v>SIX DISTRIBUIDORA HOSPITALAR LTDA</v>
          </cell>
          <cell r="H40" t="str">
            <v>B</v>
          </cell>
          <cell r="I40" t="str">
            <v>S</v>
          </cell>
          <cell r="J40" t="str">
            <v>000044133</v>
          </cell>
          <cell r="K40">
            <v>44511</v>
          </cell>
          <cell r="L40" t="str">
            <v>26211121381761000100550010000441331247871466</v>
          </cell>
          <cell r="M40" t="str">
            <v>26 -  Pernambuco</v>
          </cell>
          <cell r="N40">
            <v>580</v>
          </cell>
        </row>
        <row r="41">
          <cell r="C41" t="str">
            <v>UPA CABO DE SANTO AGOSTINHO</v>
          </cell>
          <cell r="E41" t="str">
            <v>3.4 - Material Farmacológico</v>
          </cell>
          <cell r="F41">
            <v>26659793000149</v>
          </cell>
          <cell r="G41" t="str">
            <v>ANDRE INACIO DOS SANTOS EIRELI</v>
          </cell>
          <cell r="H41" t="str">
            <v>B</v>
          </cell>
          <cell r="I41" t="str">
            <v>S</v>
          </cell>
          <cell r="J41" t="str">
            <v>000004703</v>
          </cell>
          <cell r="K41">
            <v>44512</v>
          </cell>
          <cell r="L41" t="str">
            <v>43211126659793000149550010000047031000094065</v>
          </cell>
          <cell r="M41" t="str">
            <v>43 -  Rio Grande do Sul</v>
          </cell>
          <cell r="N41">
            <v>2655</v>
          </cell>
        </row>
        <row r="42">
          <cell r="C42" t="str">
            <v>UPA CABO DE SANTO AGOSTINHO</v>
          </cell>
          <cell r="E42" t="str">
            <v>3.4 - Material Farmacológico</v>
          </cell>
          <cell r="F42">
            <v>67729178000653</v>
          </cell>
          <cell r="G42" t="str">
            <v>COMERCIAL CIRURGICA RIO CLARENCE</v>
          </cell>
          <cell r="H42" t="str">
            <v>B</v>
          </cell>
          <cell r="I42" t="str">
            <v>S</v>
          </cell>
          <cell r="J42" t="str">
            <v>0016842</v>
          </cell>
          <cell r="K42">
            <v>44510</v>
          </cell>
          <cell r="L42" t="str">
            <v>26211167729178000653550010000168421505676168</v>
          </cell>
          <cell r="M42" t="str">
            <v>26 -  Pernambuco</v>
          </cell>
          <cell r="N42">
            <v>122.28</v>
          </cell>
        </row>
        <row r="43">
          <cell r="C43" t="str">
            <v>UPA CABO DE SANTO AGOSTINHO</v>
          </cell>
          <cell r="E43" t="str">
            <v>3.4 - Material Farmacológico</v>
          </cell>
          <cell r="F43">
            <v>21939878000167</v>
          </cell>
          <cell r="G43" t="str">
            <v xml:space="preserve">BEM ESTAR PRODUTOS FARMACEUTICOS LTDA </v>
          </cell>
          <cell r="H43" t="str">
            <v>B</v>
          </cell>
          <cell r="I43" t="str">
            <v>S</v>
          </cell>
          <cell r="J43" t="str">
            <v>000002918</v>
          </cell>
          <cell r="K43">
            <v>44511</v>
          </cell>
          <cell r="L43" t="str">
            <v>26211121939878000167550010000029181100081923</v>
          </cell>
          <cell r="M43" t="str">
            <v>26 -  Pernambuco</v>
          </cell>
          <cell r="N43">
            <v>794.34</v>
          </cell>
        </row>
        <row r="44">
          <cell r="C44" t="str">
            <v>UPA CABO DE SANTO AGOSTINHO</v>
          </cell>
          <cell r="E44" t="str">
            <v>3.4 - Material Farmacológico</v>
          </cell>
          <cell r="F44">
            <v>67729178000653</v>
          </cell>
          <cell r="G44" t="str">
            <v>COMERCIAL CIRURGICA RIO CLARENCE</v>
          </cell>
          <cell r="H44" t="str">
            <v>B</v>
          </cell>
          <cell r="I44" t="str">
            <v>S</v>
          </cell>
          <cell r="J44" t="str">
            <v>0017052</v>
          </cell>
          <cell r="K44">
            <v>44516</v>
          </cell>
          <cell r="L44" t="str">
            <v>26211167729178000653550010000170521622151794</v>
          </cell>
          <cell r="M44" t="str">
            <v>26 -  Pernambuco</v>
          </cell>
          <cell r="N44">
            <v>1954.86</v>
          </cell>
        </row>
        <row r="45">
          <cell r="C45" t="str">
            <v>UPA CABO DE SANTO AGOSTINHO</v>
          </cell>
          <cell r="E45" t="str">
            <v>3.4 - Material Farmacológico</v>
          </cell>
          <cell r="F45">
            <v>67729178000653</v>
          </cell>
          <cell r="G45" t="str">
            <v>COMERCIAL CIRURGICA RIO CLARENCE</v>
          </cell>
          <cell r="H45" t="str">
            <v>B</v>
          </cell>
          <cell r="I45" t="str">
            <v>S</v>
          </cell>
          <cell r="J45" t="str">
            <v>0059064</v>
          </cell>
          <cell r="K45">
            <v>44511</v>
          </cell>
          <cell r="L45" t="str">
            <v>41211167729178000572550010000590641826548712</v>
          </cell>
          <cell r="M45" t="str">
            <v>41 -  Paraná</v>
          </cell>
          <cell r="N45">
            <v>3830.17</v>
          </cell>
        </row>
        <row r="46">
          <cell r="C46" t="str">
            <v>UPA CABO DE SANTO AGOSTINHO</v>
          </cell>
          <cell r="E46" t="str">
            <v>3.4 - Material Farmacológico</v>
          </cell>
          <cell r="F46">
            <v>67729178000491</v>
          </cell>
          <cell r="G46" t="str">
            <v>COMERCIAL CIRURGICA RIO CLARENCE</v>
          </cell>
          <cell r="H46" t="str">
            <v>B</v>
          </cell>
          <cell r="I46" t="str">
            <v>S</v>
          </cell>
          <cell r="J46" t="str">
            <v>1508155</v>
          </cell>
          <cell r="K46">
            <v>44512</v>
          </cell>
          <cell r="L46" t="str">
            <v>35211167729178000491550010015081551378559421</v>
          </cell>
          <cell r="M46" t="str">
            <v>35 -  São Paulo</v>
          </cell>
          <cell r="N46">
            <v>467.42</v>
          </cell>
        </row>
        <row r="47">
          <cell r="C47" t="str">
            <v>UPA CABO DE SANTO AGOSTINHO</v>
          </cell>
          <cell r="E47" t="str">
            <v>3.4 - Material Farmacológico</v>
          </cell>
          <cell r="F47">
            <v>67729178000572</v>
          </cell>
          <cell r="G47" t="str">
            <v>COMERCIAL CIRURGICA RIO CLARENCE</v>
          </cell>
          <cell r="H47" t="str">
            <v>B</v>
          </cell>
          <cell r="I47" t="str">
            <v>S</v>
          </cell>
          <cell r="J47" t="str">
            <v>0059229</v>
          </cell>
          <cell r="K47">
            <v>44516</v>
          </cell>
          <cell r="L47" t="str">
            <v>41211167729178000572550010000592291019032720</v>
          </cell>
          <cell r="M47" t="str">
            <v>41 -  Paraná</v>
          </cell>
          <cell r="N47">
            <v>3212.06</v>
          </cell>
        </row>
        <row r="48">
          <cell r="C48" t="str">
            <v>UPA CABO DE SANTO AGOSTINHO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LTDA</v>
          </cell>
          <cell r="H48" t="str">
            <v>B</v>
          </cell>
          <cell r="I48" t="str">
            <v>S</v>
          </cell>
          <cell r="J48" t="str">
            <v>52980</v>
          </cell>
          <cell r="K48">
            <v>44502</v>
          </cell>
          <cell r="L48" t="str">
            <v>26211124380578002041550560000529801857871060</v>
          </cell>
          <cell r="M48" t="str">
            <v>26 -  Pernambuco</v>
          </cell>
          <cell r="N48">
            <v>167.34</v>
          </cell>
        </row>
        <row r="49">
          <cell r="C49" t="str">
            <v>UPA CABO DE SANTO AGOSTINHO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LTDA</v>
          </cell>
          <cell r="H49" t="str">
            <v>B</v>
          </cell>
          <cell r="I49" t="str">
            <v>S</v>
          </cell>
          <cell r="J49" t="str">
            <v>52986</v>
          </cell>
          <cell r="K49">
            <v>44503</v>
          </cell>
          <cell r="L49" t="str">
            <v>26211124380578002041550560000529861857903136</v>
          </cell>
          <cell r="M49" t="str">
            <v>26 -  Pernambuco</v>
          </cell>
          <cell r="N49">
            <v>34.97</v>
          </cell>
        </row>
        <row r="50">
          <cell r="C50" t="str">
            <v>UPA CABO DE SANTO AGOSTINHO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LTDA</v>
          </cell>
          <cell r="H50" t="str">
            <v>B</v>
          </cell>
          <cell r="I50" t="str">
            <v>S</v>
          </cell>
          <cell r="J50" t="str">
            <v>53009</v>
          </cell>
          <cell r="K50">
            <v>44508</v>
          </cell>
          <cell r="L50" t="str">
            <v>26211124380578002041550560000530091858556878</v>
          </cell>
          <cell r="M50" t="str">
            <v>26 -  Pernambuco</v>
          </cell>
          <cell r="N50">
            <v>103.92</v>
          </cell>
        </row>
        <row r="51">
          <cell r="C51" t="str">
            <v>UPA CABO DE SANTO AGOSTINHO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LTDA</v>
          </cell>
          <cell r="H51" t="str">
            <v>B</v>
          </cell>
          <cell r="I51" t="str">
            <v>S</v>
          </cell>
          <cell r="J51" t="str">
            <v>34382</v>
          </cell>
          <cell r="K51">
            <v>44510</v>
          </cell>
          <cell r="L51" t="str">
            <v>26211124380578002041550420000343821858873892</v>
          </cell>
          <cell r="M51" t="str">
            <v>26 -  Pernambuco</v>
          </cell>
          <cell r="N51">
            <v>102.63</v>
          </cell>
        </row>
        <row r="52">
          <cell r="C52" t="str">
            <v>UPA CABO DE SANTO AGOSTINHO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INDUSTRIAIS LTDA</v>
          </cell>
          <cell r="H52" t="str">
            <v>B</v>
          </cell>
          <cell r="I52" t="str">
            <v>S</v>
          </cell>
          <cell r="J52" t="str">
            <v>53073</v>
          </cell>
          <cell r="K52">
            <v>44522</v>
          </cell>
          <cell r="L52" t="str">
            <v>26211124380578002041550560000530731860265991</v>
          </cell>
          <cell r="M52" t="str">
            <v>26 -  Pernambuco</v>
          </cell>
          <cell r="N52">
            <v>69.28</v>
          </cell>
        </row>
        <row r="53">
          <cell r="C53" t="str">
            <v>UPA CABO DE SANTO AGOSTINHO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INDUSTRIAIS LTDA</v>
          </cell>
          <cell r="H53" t="str">
            <v>B</v>
          </cell>
          <cell r="I53" t="str">
            <v>S</v>
          </cell>
          <cell r="J53" t="str">
            <v>4422</v>
          </cell>
          <cell r="K53">
            <v>44529</v>
          </cell>
          <cell r="L53" t="str">
            <v>26211124380578002041550880000044221861172723</v>
          </cell>
          <cell r="M53" t="str">
            <v>26 -  Pernambuco</v>
          </cell>
          <cell r="N53">
            <v>98.06</v>
          </cell>
        </row>
        <row r="54">
          <cell r="C54" t="str">
            <v>UPA CABO DE SANTO AGOSTINHO</v>
          </cell>
          <cell r="E54" t="str">
            <v>3.2 - Gás e Outros Materiais Engarrafados</v>
          </cell>
          <cell r="F54">
            <v>24380578002203</v>
          </cell>
          <cell r="G54" t="str">
            <v>WHITE MARTINS GASES INDUSTRIAIS LTDA</v>
          </cell>
          <cell r="H54" t="str">
            <v>B</v>
          </cell>
          <cell r="I54" t="str">
            <v>S</v>
          </cell>
          <cell r="J54" t="str">
            <v>164650</v>
          </cell>
          <cell r="K54">
            <v>44530</v>
          </cell>
          <cell r="L54" t="str">
            <v>26211124380578002203552000001646501861304115</v>
          </cell>
          <cell r="M54" t="str">
            <v>26 -  Pernambuco</v>
          </cell>
          <cell r="N54">
            <v>717.66</v>
          </cell>
        </row>
        <row r="55">
          <cell r="C55" t="str">
            <v>UPA CABO DE SANTO AGOSTINHO</v>
          </cell>
          <cell r="E55" t="str">
            <v>3.99 - Outras despesas com Material de Consumo</v>
          </cell>
          <cell r="F55">
            <v>6065614000138</v>
          </cell>
          <cell r="G55" t="str">
            <v>SUPERMEDICA DISTRIB HOSPITALAR EIRELI</v>
          </cell>
          <cell r="H55" t="str">
            <v>B</v>
          </cell>
          <cell r="I55" t="str">
            <v>S</v>
          </cell>
          <cell r="J55" t="str">
            <v>000147089</v>
          </cell>
          <cell r="K55">
            <v>44498</v>
          </cell>
          <cell r="L55" t="str">
            <v>52211006065614000138550010001470891211480704</v>
          </cell>
          <cell r="M55" t="str">
            <v>52 -  Goiás</v>
          </cell>
          <cell r="N55">
            <v>1762.2</v>
          </cell>
        </row>
        <row r="56">
          <cell r="C56" t="str">
            <v>UPA CABO DE SANTO AGOSTINHO</v>
          </cell>
          <cell r="E56" t="str">
            <v>3.99 - Outras despesas com Material de Consumo</v>
          </cell>
          <cell r="F56">
            <v>6065614000138</v>
          </cell>
          <cell r="G56" t="str">
            <v>SUPERMEDICA DISTRIB HOSPITALAR EIRELI</v>
          </cell>
          <cell r="H56" t="str">
            <v>B</v>
          </cell>
          <cell r="I56" t="str">
            <v>S</v>
          </cell>
          <cell r="J56" t="str">
            <v>000147088</v>
          </cell>
          <cell r="K56">
            <v>44498</v>
          </cell>
          <cell r="L56" t="str">
            <v>52211006065614000138550010001470881211480693</v>
          </cell>
          <cell r="M56" t="str">
            <v>52 -  Goiás</v>
          </cell>
          <cell r="N56">
            <v>1702.75</v>
          </cell>
        </row>
        <row r="57">
          <cell r="C57" t="str">
            <v>UPA CABO DE SANTO AGOSTINHO</v>
          </cell>
          <cell r="E57" t="str">
            <v>3.99 - Outras despesas com Material de Consumo</v>
          </cell>
          <cell r="F57">
            <v>6065614000138</v>
          </cell>
          <cell r="G57" t="str">
            <v>SUPERMEDICA DISTRIB HOSPITALAR EIRELI</v>
          </cell>
          <cell r="H57" t="str">
            <v>B</v>
          </cell>
          <cell r="I57" t="str">
            <v>S</v>
          </cell>
          <cell r="J57" t="str">
            <v>000148178</v>
          </cell>
          <cell r="K57">
            <v>44509</v>
          </cell>
          <cell r="L57" t="str">
            <v>52211106065614000138550010001481781211491625</v>
          </cell>
          <cell r="M57" t="str">
            <v>52 -  Goiás</v>
          </cell>
          <cell r="N57">
            <v>286.58</v>
          </cell>
        </row>
        <row r="58">
          <cell r="C58" t="str">
            <v>UPA CABO DE SANTO AGOSTINHO</v>
          </cell>
          <cell r="E58" t="str">
            <v>3.99 - Outras despesas com Material de Consumo</v>
          </cell>
          <cell r="F58">
            <v>10779833000156</v>
          </cell>
          <cell r="G58" t="str">
            <v>MEDICAL MERCANTIL DE APARELHAGEM MEDICA LTDA</v>
          </cell>
          <cell r="H58" t="str">
            <v>B</v>
          </cell>
          <cell r="I58" t="str">
            <v>S</v>
          </cell>
          <cell r="J58" t="str">
            <v>538252</v>
          </cell>
          <cell r="K58">
            <v>44505</v>
          </cell>
          <cell r="L58" t="str">
            <v>26211110779833000156550010005382521095104811</v>
          </cell>
          <cell r="M58" t="str">
            <v>26 -  Pernambuco</v>
          </cell>
          <cell r="N58">
            <v>525</v>
          </cell>
        </row>
        <row r="59">
          <cell r="C59" t="str">
            <v>UPA CABO DE SANTO AGOSTINHO</v>
          </cell>
          <cell r="E59" t="str">
            <v>3.99 - Outras despesas com Material de Consumo</v>
          </cell>
          <cell r="F59">
            <v>12853727000109</v>
          </cell>
          <cell r="G59" t="str">
            <v>KESA COMERCIO E SERVICOS TECNICOS LTDA</v>
          </cell>
          <cell r="H59" t="str">
            <v>B</v>
          </cell>
          <cell r="I59" t="str">
            <v>S</v>
          </cell>
          <cell r="J59" t="str">
            <v>6105</v>
          </cell>
          <cell r="K59">
            <v>44510</v>
          </cell>
          <cell r="L59" t="str">
            <v>26211112853727000109550010000061051831418290</v>
          </cell>
          <cell r="M59" t="str">
            <v>26 -  Pernambuco</v>
          </cell>
          <cell r="N59">
            <v>490</v>
          </cell>
        </row>
        <row r="60">
          <cell r="C60" t="str">
            <v>UPA CABO DE SANTO AGOSTINHO</v>
          </cell>
          <cell r="E60" t="str">
            <v>3.99 - Outras despesas com Material de Consumo</v>
          </cell>
          <cell r="F60">
            <v>10779833000156</v>
          </cell>
          <cell r="G60" t="str">
            <v>MEDICAL MERCANTIL DE APARELHAGEM MEDICA LTDA</v>
          </cell>
          <cell r="H60" t="str">
            <v>B</v>
          </cell>
          <cell r="I60" t="str">
            <v>S</v>
          </cell>
          <cell r="J60" t="str">
            <v>538983</v>
          </cell>
          <cell r="K60">
            <v>44517</v>
          </cell>
          <cell r="L60" t="str">
            <v>26211110779833000156550010005389831165552324</v>
          </cell>
          <cell r="M60" t="str">
            <v>26 -  Pernambuco</v>
          </cell>
          <cell r="N60">
            <v>480</v>
          </cell>
        </row>
        <row r="61">
          <cell r="C61" t="str">
            <v>UPA CABO DE SANTO AGOSTINHO</v>
          </cell>
          <cell r="E61" t="str">
            <v>3.7 - Material de Limpeza e Produtos de Hgienização</v>
          </cell>
          <cell r="F61">
            <v>6065614000138</v>
          </cell>
          <cell r="G61" t="str">
            <v>SUPERMEDICA DISTRIB HOSPITALAR EIRELI</v>
          </cell>
          <cell r="H61" t="str">
            <v>B</v>
          </cell>
          <cell r="I61" t="str">
            <v>S</v>
          </cell>
          <cell r="J61" t="str">
            <v>000147088</v>
          </cell>
          <cell r="K61">
            <v>44498</v>
          </cell>
          <cell r="L61" t="str">
            <v>52211006065614000138550010001470881211480693</v>
          </cell>
          <cell r="M61" t="str">
            <v>52 -  Goiás</v>
          </cell>
          <cell r="N61">
            <v>15.48</v>
          </cell>
        </row>
        <row r="62">
          <cell r="C62" t="str">
            <v>UPA CABO DE SANTO AGOSTINHO</v>
          </cell>
          <cell r="E62" t="str">
            <v>3.7 - Material de Limpeza e Produtos de Hgienização</v>
          </cell>
          <cell r="F62">
            <v>8014460000180</v>
          </cell>
          <cell r="G62" t="str">
            <v>VANPEL MAT ESCRITORIO E INFOR</v>
          </cell>
          <cell r="H62" t="str">
            <v>B</v>
          </cell>
          <cell r="I62" t="str">
            <v>S</v>
          </cell>
          <cell r="J62" t="str">
            <v>000040591</v>
          </cell>
          <cell r="K62">
            <v>44505</v>
          </cell>
          <cell r="L62" t="str">
            <v>26211108014460000180550010000405911001220385</v>
          </cell>
          <cell r="M62" t="str">
            <v>26 -  Pernambuco</v>
          </cell>
          <cell r="N62">
            <v>327.9</v>
          </cell>
        </row>
        <row r="63">
          <cell r="C63" t="str">
            <v>UPA CABO DE SANTO AGOSTINHO</v>
          </cell>
          <cell r="E63" t="str">
            <v>3.7 - Material de Limpeza e Produtos de Hgienização</v>
          </cell>
          <cell r="F63">
            <v>6065614000138</v>
          </cell>
          <cell r="G63" t="str">
            <v>SUPERMEDICA DISTRIB HOSPITALAR EIRELI</v>
          </cell>
          <cell r="H63" t="str">
            <v>B</v>
          </cell>
          <cell r="I63" t="str">
            <v>S</v>
          </cell>
          <cell r="J63" t="str">
            <v>000148178</v>
          </cell>
          <cell r="K63">
            <v>44509</v>
          </cell>
          <cell r="L63" t="str">
            <v>52211106065614000138550010001481781211491625</v>
          </cell>
          <cell r="M63" t="str">
            <v>52 -  Goiás</v>
          </cell>
          <cell r="N63">
            <v>316</v>
          </cell>
        </row>
        <row r="64">
          <cell r="C64" t="str">
            <v>UPA CABO DE SANTO AGOSTINHO</v>
          </cell>
          <cell r="E64" t="str">
            <v>3.7 - Material de Limpeza e Produtos de Hgienização</v>
          </cell>
          <cell r="F64">
            <v>24425720000167</v>
          </cell>
          <cell r="G64" t="str">
            <v xml:space="preserve">ORIGINAL SUPRIMENTOS </v>
          </cell>
          <cell r="H64" t="str">
            <v>B</v>
          </cell>
          <cell r="I64" t="str">
            <v>S</v>
          </cell>
          <cell r="J64" t="str">
            <v>007062</v>
          </cell>
          <cell r="K64">
            <v>44511</v>
          </cell>
          <cell r="L64" t="str">
            <v>26211124425720000167550010000070621100016201</v>
          </cell>
          <cell r="M64" t="str">
            <v>26 -  Pernambuco</v>
          </cell>
          <cell r="N64">
            <v>2453.5</v>
          </cell>
        </row>
        <row r="65">
          <cell r="C65" t="str">
            <v>UPA CABO DE SANTO AGOSTINHO</v>
          </cell>
          <cell r="E65" t="str">
            <v>3.7 - Material de Limpeza e Produtos de Hgienização</v>
          </cell>
          <cell r="F65">
            <v>24273591000139</v>
          </cell>
          <cell r="G65" t="str">
            <v>GALPLAST EMBALAGENS LTDA</v>
          </cell>
          <cell r="H65" t="str">
            <v>B</v>
          </cell>
          <cell r="I65" t="str">
            <v>S</v>
          </cell>
          <cell r="J65" t="str">
            <v>000003324</v>
          </cell>
          <cell r="K65">
            <v>44517</v>
          </cell>
          <cell r="L65" t="str">
            <v>26211124273591000139550010000033241030028500</v>
          </cell>
          <cell r="M65" t="str">
            <v>26 -  Pernambuco</v>
          </cell>
          <cell r="N65">
            <v>380</v>
          </cell>
        </row>
        <row r="66">
          <cell r="C66" t="str">
            <v>UPA CABO DE SANTO AGOSTINHO</v>
          </cell>
          <cell r="E66" t="str">
            <v>3.7 - Material de Limpeza e Produtos de Hgienização</v>
          </cell>
          <cell r="F66">
            <v>10779833000156</v>
          </cell>
          <cell r="G66" t="str">
            <v>MEDICAL MERCANTIL DE APARELHAGEM MEDICA LTDA</v>
          </cell>
          <cell r="H66" t="str">
            <v>B</v>
          </cell>
          <cell r="I66" t="str">
            <v>S</v>
          </cell>
          <cell r="J66" t="str">
            <v>538902</v>
          </cell>
          <cell r="K66">
            <v>44516</v>
          </cell>
          <cell r="L66" t="str">
            <v>26211110779833000156550010005389021171236600</v>
          </cell>
          <cell r="M66" t="str">
            <v>26 -  Pernambuco</v>
          </cell>
          <cell r="N66">
            <v>33</v>
          </cell>
        </row>
        <row r="67">
          <cell r="C67" t="str">
            <v>UPA CABO DE SANTO AGOSTINHO</v>
          </cell>
          <cell r="E67" t="str">
            <v>3.7 - Material de Limpeza e Produtos de Hgienização</v>
          </cell>
          <cell r="F67">
            <v>6065614000138</v>
          </cell>
          <cell r="G67" t="str">
            <v>SUPERMEDICA DISTRIB HOSPITALAR EIRELI</v>
          </cell>
          <cell r="H67" t="str">
            <v>B</v>
          </cell>
          <cell r="I67" t="str">
            <v>S</v>
          </cell>
          <cell r="J67" t="str">
            <v>000147088</v>
          </cell>
          <cell r="K67">
            <v>44498</v>
          </cell>
          <cell r="L67" t="str">
            <v>52211006065614000138550010001470881211480693</v>
          </cell>
          <cell r="M67" t="str">
            <v>52 -  Goiás</v>
          </cell>
          <cell r="N67">
            <v>150.56</v>
          </cell>
        </row>
        <row r="68">
          <cell r="C68" t="str">
            <v>UPA CABO DE SANTO AGOSTINHO</v>
          </cell>
          <cell r="E68" t="str">
            <v>3.14 - Alimentação Preparada</v>
          </cell>
          <cell r="F68">
            <v>15242921000138</v>
          </cell>
          <cell r="G68" t="str">
            <v>M A DE O MENEZES EIRELI</v>
          </cell>
          <cell r="H68" t="str">
            <v>B</v>
          </cell>
          <cell r="I68" t="str">
            <v>S</v>
          </cell>
          <cell r="J68" t="str">
            <v>002014</v>
          </cell>
          <cell r="K68">
            <v>44516</v>
          </cell>
          <cell r="L68" t="str">
            <v>26211115242921000138550010000020141000020498</v>
          </cell>
          <cell r="M68" t="str">
            <v>26 -  Pernambuco</v>
          </cell>
          <cell r="N68">
            <v>761.25</v>
          </cell>
        </row>
        <row r="69">
          <cell r="C69" t="str">
            <v>UPA CABO DE SANTO AGOSTINHO</v>
          </cell>
          <cell r="E69" t="str">
            <v>3.14 - Alimentação Preparada</v>
          </cell>
          <cell r="F69">
            <v>38446162000120</v>
          </cell>
          <cell r="G69" t="str">
            <v>R S SOLUÇOES EM REFEIÇOES</v>
          </cell>
          <cell r="H69" t="str">
            <v>B</v>
          </cell>
          <cell r="I69" t="str">
            <v>S</v>
          </cell>
          <cell r="J69" t="str">
            <v>000094</v>
          </cell>
          <cell r="K69">
            <v>44530</v>
          </cell>
          <cell r="L69" t="str">
            <v>26211138446162000120550010000000941000001299</v>
          </cell>
          <cell r="M69" t="str">
            <v>26 -  Pernambuco</v>
          </cell>
          <cell r="N69">
            <v>982.5</v>
          </cell>
        </row>
        <row r="70">
          <cell r="C70" t="str">
            <v>UPA CABO DE SANTO AGOSTINHO</v>
          </cell>
          <cell r="E70" t="str">
            <v>3.14 - Alimentação Preparada</v>
          </cell>
          <cell r="F70">
            <v>5151403000236</v>
          </cell>
          <cell r="G70" t="str">
            <v>VAREJAO BRASILEIRO</v>
          </cell>
          <cell r="H70" t="str">
            <v>B</v>
          </cell>
          <cell r="I70" t="str">
            <v>S</v>
          </cell>
          <cell r="J70" t="str">
            <v>6375</v>
          </cell>
          <cell r="K70">
            <v>44509</v>
          </cell>
          <cell r="L70" t="str">
            <v>26211105151403000236550010000063751652110728</v>
          </cell>
          <cell r="M70" t="str">
            <v>26 -  Pernambuco</v>
          </cell>
          <cell r="N70">
            <v>22.95</v>
          </cell>
        </row>
        <row r="71">
          <cell r="C71" t="str">
            <v>UPA CABO DE SANTO AGOSTINHO</v>
          </cell>
          <cell r="E71" t="str">
            <v>3.14 - Alimentação Preparada</v>
          </cell>
          <cell r="F71">
            <v>5151403000236</v>
          </cell>
          <cell r="G71" t="str">
            <v>VAREJAO BRASILEIRO</v>
          </cell>
          <cell r="H71" t="str">
            <v>B</v>
          </cell>
          <cell r="I71" t="str">
            <v>S</v>
          </cell>
          <cell r="J71" t="str">
            <v>18877</v>
          </cell>
          <cell r="K71">
            <v>44522</v>
          </cell>
          <cell r="L71" t="str">
            <v>26211105151403000155550010000188771844224952</v>
          </cell>
          <cell r="M71" t="str">
            <v>26 -  Pernambuco</v>
          </cell>
          <cell r="N71">
            <v>22.95</v>
          </cell>
        </row>
        <row r="72">
          <cell r="C72" t="str">
            <v>UPA CABO DE SANTO AGOSTINHO</v>
          </cell>
          <cell r="E72" t="str">
            <v>3.6 - Material de Expediente</v>
          </cell>
          <cell r="F72">
            <v>40869265000145</v>
          </cell>
          <cell r="G72" t="str">
            <v>SUAPE PAPELARIA E LIVRARIA LTDA</v>
          </cell>
          <cell r="H72" t="str">
            <v>B</v>
          </cell>
          <cell r="I72" t="str">
            <v>S</v>
          </cell>
          <cell r="J72" t="str">
            <v>7802</v>
          </cell>
          <cell r="K72">
            <v>44503</v>
          </cell>
          <cell r="L72" t="str">
            <v>26211140869265000145550010000078021695145747</v>
          </cell>
          <cell r="M72" t="str">
            <v>26 -  Pernambuco</v>
          </cell>
          <cell r="N72">
            <v>148.19999999999999</v>
          </cell>
        </row>
        <row r="73">
          <cell r="C73" t="str">
            <v>UPA CABO DE SANTO AGOSTINHO</v>
          </cell>
          <cell r="E73" t="str">
            <v>3.6 - Material de Expediente</v>
          </cell>
          <cell r="F73">
            <v>8014460000180</v>
          </cell>
          <cell r="G73" t="str">
            <v>VANPEL MAT ESCRITORIO E INFOR</v>
          </cell>
          <cell r="H73" t="str">
            <v>B</v>
          </cell>
          <cell r="I73" t="str">
            <v>S</v>
          </cell>
          <cell r="J73" t="str">
            <v>000040591</v>
          </cell>
          <cell r="K73">
            <v>44505</v>
          </cell>
          <cell r="L73" t="str">
            <v>26211108014460000180550010000405911001220385</v>
          </cell>
          <cell r="M73" t="str">
            <v>26 -  Pernambuco</v>
          </cell>
          <cell r="N73">
            <v>7597.11</v>
          </cell>
        </row>
        <row r="74">
          <cell r="C74" t="str">
            <v>UPA CABO DE SANTO AGOSTINHO</v>
          </cell>
          <cell r="E74" t="str">
            <v>3.6 - Material de Expediente</v>
          </cell>
          <cell r="F74">
            <v>24425720000167</v>
          </cell>
          <cell r="G74" t="str">
            <v xml:space="preserve">ORIGINAL SUPRIMENTOS </v>
          </cell>
          <cell r="H74" t="str">
            <v>B</v>
          </cell>
          <cell r="I74" t="str">
            <v>S</v>
          </cell>
          <cell r="J74" t="str">
            <v>007062</v>
          </cell>
          <cell r="K74">
            <v>44511</v>
          </cell>
          <cell r="L74" t="str">
            <v>26211124425720000167550010000070621100016201</v>
          </cell>
          <cell r="M74" t="str">
            <v>26 -  Pernambuco</v>
          </cell>
          <cell r="N74">
            <v>4041.63</v>
          </cell>
        </row>
        <row r="75">
          <cell r="C75" t="str">
            <v>UPA CABO DE SANTO AGOSTINHO</v>
          </cell>
          <cell r="E75" t="str">
            <v>3.1 - Combustíveis e Lubrificantes Automotivos</v>
          </cell>
          <cell r="F75">
            <v>11681483000153</v>
          </cell>
          <cell r="G75" t="str">
            <v>POSTO SÃO CRISTOVAO</v>
          </cell>
          <cell r="H75" t="str">
            <v>B</v>
          </cell>
          <cell r="I75" t="str">
            <v>S</v>
          </cell>
          <cell r="J75" t="str">
            <v>1876</v>
          </cell>
          <cell r="K75">
            <v>44503</v>
          </cell>
          <cell r="L75" t="str">
            <v>26211111681483000153550120000018761000737848</v>
          </cell>
          <cell r="M75" t="str">
            <v>26 -  Pernambuco</v>
          </cell>
          <cell r="N75">
            <v>1909.13</v>
          </cell>
        </row>
        <row r="76">
          <cell r="C76" t="str">
            <v>UPA CABO DE SANTO AGOSTINHO</v>
          </cell>
          <cell r="E76" t="str">
            <v>3.1 - Combustíveis e Lubrificantes Automotivos</v>
          </cell>
          <cell r="F76">
            <v>3281744000209</v>
          </cell>
          <cell r="G76" t="str">
            <v>POSTO IBIZA LTDA</v>
          </cell>
          <cell r="H76" t="str">
            <v>B</v>
          </cell>
          <cell r="I76" t="str">
            <v>S</v>
          </cell>
          <cell r="J76" t="str">
            <v>3893</v>
          </cell>
          <cell r="K76">
            <v>44503</v>
          </cell>
          <cell r="L76" t="str">
            <v>26211103281744000209550120000038931000739006</v>
          </cell>
          <cell r="M76" t="str">
            <v>26 -  Pernambuco</v>
          </cell>
          <cell r="N76">
            <v>7196.13</v>
          </cell>
        </row>
        <row r="77">
          <cell r="C77" t="str">
            <v>UPA CABO DE SANTO AGOSTINHO</v>
          </cell>
          <cell r="E77" t="str">
            <v>3.1 - Combustíveis e Lubrificantes Automotivos</v>
          </cell>
          <cell r="F77">
            <v>11251195000169</v>
          </cell>
          <cell r="G77" t="str">
            <v>POSTO FIJI COMERCIO DE COMBUSTIVEIS</v>
          </cell>
          <cell r="H77" t="str">
            <v>B</v>
          </cell>
          <cell r="I77" t="str">
            <v>S</v>
          </cell>
          <cell r="J77" t="str">
            <v>4019</v>
          </cell>
          <cell r="K77">
            <v>44504</v>
          </cell>
          <cell r="L77" t="str">
            <v>26211111251195000169550120000040191000742191</v>
          </cell>
          <cell r="M77" t="str">
            <v>26 -  Pernambuco</v>
          </cell>
          <cell r="N77">
            <v>2349.85</v>
          </cell>
        </row>
        <row r="78">
          <cell r="C78" t="str">
            <v>UPA CABO DE SANTO AGOSTINHO</v>
          </cell>
          <cell r="E78" t="str">
            <v>3.2 - Gás e Outros Materiais Engarrafados</v>
          </cell>
          <cell r="F78">
            <v>4135952000254</v>
          </cell>
          <cell r="G78" t="str">
            <v>NEOGAS LTDA</v>
          </cell>
          <cell r="H78" t="str">
            <v>B</v>
          </cell>
          <cell r="I78" t="str">
            <v>S</v>
          </cell>
          <cell r="J78" t="str">
            <v>000001167</v>
          </cell>
          <cell r="K78">
            <v>44508</v>
          </cell>
          <cell r="L78" t="str">
            <v>26211104135952000254550010000011671000011778</v>
          </cell>
          <cell r="M78" t="str">
            <v>26 -  Pernambuco</v>
          </cell>
          <cell r="N78">
            <v>100</v>
          </cell>
        </row>
        <row r="79">
          <cell r="C79" t="str">
            <v>UPA CABO DE SANTO AGOSTINHO</v>
          </cell>
          <cell r="E79" t="str">
            <v xml:space="preserve">3.9 - Material para Manutenção de Bens Imóveis </v>
          </cell>
          <cell r="F79">
            <v>11251195000169</v>
          </cell>
          <cell r="G79" t="str">
            <v>POSTO FIJI COMERCIO DE COMBUSTIVEIS</v>
          </cell>
          <cell r="H79" t="str">
            <v>B</v>
          </cell>
          <cell r="I79" t="str">
            <v>S</v>
          </cell>
          <cell r="J79" t="str">
            <v>4019</v>
          </cell>
          <cell r="K79">
            <v>44504</v>
          </cell>
          <cell r="L79" t="str">
            <v>26211111251195000169550120000040191000742191</v>
          </cell>
          <cell r="M79" t="str">
            <v>26 -  Pernambuco</v>
          </cell>
          <cell r="N79">
            <v>7.17</v>
          </cell>
        </row>
        <row r="80">
          <cell r="C80" t="str">
            <v>UPA CABO DE SANTO AGOSTINHO</v>
          </cell>
          <cell r="E80" t="str">
            <v xml:space="preserve">3.9 - Material para Manutenção de Bens Imóveis </v>
          </cell>
          <cell r="F80">
            <v>21831448000128</v>
          </cell>
          <cell r="G80" t="str">
            <v>KM COMERCIO DE PNEUS LTDA EPP</v>
          </cell>
          <cell r="H80" t="str">
            <v>B</v>
          </cell>
          <cell r="I80" t="str">
            <v>S</v>
          </cell>
          <cell r="J80" t="str">
            <v>000001453</v>
          </cell>
          <cell r="K80">
            <v>44504</v>
          </cell>
          <cell r="L80" t="str">
            <v>26211121831448000127550030000014531311944352</v>
          </cell>
          <cell r="M80" t="str">
            <v>26 -  Pernambuco</v>
          </cell>
          <cell r="N80">
            <v>1400</v>
          </cell>
        </row>
        <row r="81">
          <cell r="C81" t="str">
            <v>UPA CABO DE SANTO AGOSTINHO</v>
          </cell>
          <cell r="E81" t="str">
            <v xml:space="preserve">3.9 - Material para Manutenção de Bens Imóveis </v>
          </cell>
          <cell r="F81">
            <v>24425720000167</v>
          </cell>
          <cell r="G81" t="str">
            <v xml:space="preserve">ORIGINAL SUPRIMENTOS </v>
          </cell>
          <cell r="H81" t="str">
            <v>B</v>
          </cell>
          <cell r="I81" t="str">
            <v>S</v>
          </cell>
          <cell r="J81" t="str">
            <v>007062</v>
          </cell>
          <cell r="K81">
            <v>44511</v>
          </cell>
          <cell r="L81" t="str">
            <v>26211124425720000167550010000070621100016201</v>
          </cell>
          <cell r="M81" t="str">
            <v>26 -  Pernambuco</v>
          </cell>
          <cell r="N81">
            <v>1797.7</v>
          </cell>
        </row>
        <row r="82">
          <cell r="C82" t="str">
            <v>UPA CABO DE SANTO AGOSTINHO</v>
          </cell>
          <cell r="E82" t="str">
            <v xml:space="preserve">3.9 - Material para Manutenção de Bens Imóveis </v>
          </cell>
          <cell r="F82">
            <v>9191338000142</v>
          </cell>
          <cell r="G82" t="str">
            <v>O F DA SILVA ARMAZEM DE CONSTRUCAO</v>
          </cell>
          <cell r="H82" t="str">
            <v>B</v>
          </cell>
          <cell r="I82" t="str">
            <v>S</v>
          </cell>
          <cell r="J82" t="str">
            <v>000000012</v>
          </cell>
          <cell r="K82">
            <v>44526</v>
          </cell>
          <cell r="L82" t="str">
            <v>26211109191338000142550010000000121463702410</v>
          </cell>
          <cell r="M82" t="str">
            <v>26 -  Pernambuco</v>
          </cell>
          <cell r="N82">
            <v>356</v>
          </cell>
        </row>
        <row r="83">
          <cell r="C83" t="str">
            <v>UPA CABO DE SANTO AGOSTINHO</v>
          </cell>
          <cell r="E83" t="str">
            <v xml:space="preserve">3.10 - Material para Manutenção de Bens Móveis </v>
          </cell>
          <cell r="F83">
            <v>8014460000180</v>
          </cell>
          <cell r="G83" t="str">
            <v>VANPEL MAT ESCRITORIO E INFOR</v>
          </cell>
          <cell r="H83" t="str">
            <v>B</v>
          </cell>
          <cell r="I83" t="str">
            <v>S</v>
          </cell>
          <cell r="J83" t="str">
            <v>000040591</v>
          </cell>
          <cell r="K83">
            <v>44505</v>
          </cell>
          <cell r="L83" t="str">
            <v>26211108014460000180550010000405911001220385</v>
          </cell>
          <cell r="M83" t="str">
            <v>26 -  Pernambuco</v>
          </cell>
          <cell r="N83">
            <v>61.6</v>
          </cell>
        </row>
        <row r="84">
          <cell r="C84" t="str">
            <v>UPA CABO DE SANTO AGOSTINHO</v>
          </cell>
          <cell r="E84" t="str">
            <v xml:space="preserve">3.8 - Uniformes, Tecidos e Aviamentos </v>
          </cell>
          <cell r="F84">
            <v>8014460000180</v>
          </cell>
          <cell r="G84" t="str">
            <v>VANPEL MAT ESCRITORIO E INFOR</v>
          </cell>
          <cell r="H84" t="str">
            <v>B</v>
          </cell>
          <cell r="I84" t="str">
            <v>S</v>
          </cell>
          <cell r="J84" t="str">
            <v>000040591</v>
          </cell>
          <cell r="K84">
            <v>44505</v>
          </cell>
          <cell r="L84" t="str">
            <v>26211108014460000180550010000405911001220385</v>
          </cell>
          <cell r="M84" t="str">
            <v>26 -  Pernambuco</v>
          </cell>
          <cell r="N84">
            <v>338.4</v>
          </cell>
        </row>
        <row r="85">
          <cell r="C85" t="str">
            <v>UPA CABO DE SANTO AGOSTINHO</v>
          </cell>
          <cell r="E85" t="str">
            <v>1.99 - Outras Despesas com Pessoal</v>
          </cell>
          <cell r="F85">
            <v>2102498000129</v>
          </cell>
          <cell r="G85" t="str">
            <v>METROPOLITAN LIFE SEGUROS E PREVIENCIA PRIVADA</v>
          </cell>
          <cell r="H85" t="str">
            <v>B</v>
          </cell>
          <cell r="I85" t="str">
            <v>N</v>
          </cell>
          <cell r="K85">
            <v>44545</v>
          </cell>
          <cell r="M85" t="str">
            <v>35 -  São Paulo</v>
          </cell>
          <cell r="N85">
            <v>606.4</v>
          </cell>
        </row>
        <row r="86">
          <cell r="C86" t="str">
            <v>UPA CABO DE SANTO AGOSTINHO</v>
          </cell>
          <cell r="E86" t="str">
            <v xml:space="preserve">5.21 - Seguros em geral </v>
          </cell>
          <cell r="F86">
            <v>28087620000129</v>
          </cell>
          <cell r="G86" t="str">
            <v>BBR CORRETORA DE SEGUROS EIRELI EPP</v>
          </cell>
          <cell r="H86" t="str">
            <v>S</v>
          </cell>
          <cell r="I86" t="str">
            <v>N</v>
          </cell>
          <cell r="N86">
            <v>759.47</v>
          </cell>
        </row>
        <row r="87">
          <cell r="C87" t="str">
            <v>UPA CABO DE SANTO AGOSTINHO</v>
          </cell>
          <cell r="E87" t="str">
            <v xml:space="preserve">5.21 - Seguros em geral </v>
          </cell>
          <cell r="F87">
            <v>33054826000192</v>
          </cell>
          <cell r="G87" t="str">
            <v>COMPANHIA EXCELSIOR DE SEGUROS</v>
          </cell>
          <cell r="H87" t="str">
            <v>S</v>
          </cell>
          <cell r="I87" t="str">
            <v>N</v>
          </cell>
          <cell r="N87">
            <v>277.95999999999998</v>
          </cell>
        </row>
        <row r="88">
          <cell r="C88" t="str">
            <v>UPA CABO DE SANTO AGOSTINHO</v>
          </cell>
          <cell r="E88" t="str">
            <v xml:space="preserve">5.25 - Serviços Bancários </v>
          </cell>
          <cell r="F88">
            <v>9039744001247</v>
          </cell>
          <cell r="G88" t="str">
            <v>TARIFAS BANCARIAS</v>
          </cell>
          <cell r="H88" t="str">
            <v>S</v>
          </cell>
          <cell r="I88" t="str">
            <v>N</v>
          </cell>
          <cell r="N88">
            <v>195.95</v>
          </cell>
        </row>
        <row r="89">
          <cell r="C89" t="str">
            <v>UPA CABO DE SANTO AGOSTINHO</v>
          </cell>
          <cell r="E89" t="str">
            <v xml:space="preserve">5.25 - Serviços Bancários </v>
          </cell>
          <cell r="F89">
            <v>9039744001247</v>
          </cell>
          <cell r="G89" t="str">
            <v>TAXA DE MANUTENÇÃO DE CONTA</v>
          </cell>
          <cell r="H89" t="str">
            <v>S</v>
          </cell>
          <cell r="I89" t="str">
            <v>N</v>
          </cell>
          <cell r="N89">
            <v>138.1</v>
          </cell>
        </row>
        <row r="90">
          <cell r="C90" t="str">
            <v>UPA CABO DE SANTO AGOSTINHO</v>
          </cell>
          <cell r="E90" t="str">
            <v>5.9 - Telefonia Móvel</v>
          </cell>
          <cell r="F90">
            <v>2421421001355</v>
          </cell>
          <cell r="G90" t="str">
            <v>TIM S A</v>
          </cell>
          <cell r="H90" t="str">
            <v>S</v>
          </cell>
          <cell r="I90" t="str">
            <v>N</v>
          </cell>
          <cell r="M90" t="str">
            <v>2611606 - Recife - PE</v>
          </cell>
          <cell r="N90">
            <v>297.81</v>
          </cell>
        </row>
        <row r="91">
          <cell r="C91" t="str">
            <v>UPA CABO DE SANTO AGOSTINHO</v>
          </cell>
          <cell r="E91" t="str">
            <v>5.13 - Água e Esgoto</v>
          </cell>
          <cell r="F91">
            <v>9769035000164</v>
          </cell>
          <cell r="G91" t="str">
            <v>COMPESA</v>
          </cell>
          <cell r="H91" t="str">
            <v>S</v>
          </cell>
          <cell r="I91" t="str">
            <v>N</v>
          </cell>
          <cell r="K91">
            <v>44505</v>
          </cell>
          <cell r="M91" t="str">
            <v>2611606 - Recife - PE</v>
          </cell>
          <cell r="N91">
            <v>4480.8999999999996</v>
          </cell>
        </row>
        <row r="92">
          <cell r="C92" t="str">
            <v>UPA CABO DE SANTO AGOSTINHO</v>
          </cell>
          <cell r="E92" t="str">
            <v>5.12 - Energia Elétrica</v>
          </cell>
          <cell r="F92">
            <v>10835932000108</v>
          </cell>
          <cell r="G92" t="str">
            <v>COMPANHIA ENERGETICA DE PERNAMBUCO</v>
          </cell>
          <cell r="H92" t="str">
            <v>S</v>
          </cell>
          <cell r="I92" t="str">
            <v>N</v>
          </cell>
          <cell r="K92">
            <v>44553</v>
          </cell>
          <cell r="M92" t="str">
            <v>2611606 - Recife - PE</v>
          </cell>
          <cell r="N92">
            <v>42409.09</v>
          </cell>
        </row>
        <row r="93">
          <cell r="C93" t="str">
            <v>UPA CABO DE SANTO AGOSTINHO</v>
          </cell>
          <cell r="E93" t="str">
            <v>5.3 - Locação de Máquinas e Equipamentos</v>
          </cell>
          <cell r="F93">
            <v>24380578002041</v>
          </cell>
          <cell r="G93" t="str">
            <v>WHITE MARTINS GASES INDUSTRIAIS LTDA</v>
          </cell>
          <cell r="H93" t="str">
            <v>S</v>
          </cell>
          <cell r="I93" t="str">
            <v>S</v>
          </cell>
          <cell r="J93" t="str">
            <v>136106</v>
          </cell>
          <cell r="K93">
            <v>44537</v>
          </cell>
          <cell r="M93" t="str">
            <v>2607901 - Jaboatão dos Guararapes - PE</v>
          </cell>
          <cell r="N93">
            <v>681.68</v>
          </cell>
        </row>
        <row r="94">
          <cell r="C94" t="str">
            <v>UPA CABO DE SANTO AGOSTINHO</v>
          </cell>
          <cell r="E94" t="str">
            <v>5.1 - Locação de Equipamentos Médicos-Hospitalares</v>
          </cell>
          <cell r="F94">
            <v>331788002405</v>
          </cell>
          <cell r="G94" t="str">
            <v>AIR LIQUIDE BRASIL LTDA</v>
          </cell>
          <cell r="H94" t="str">
            <v>S</v>
          </cell>
          <cell r="I94" t="str">
            <v>S</v>
          </cell>
          <cell r="J94" t="str">
            <v>0043295</v>
          </cell>
          <cell r="K94">
            <v>44530</v>
          </cell>
          <cell r="M94" t="str">
            <v>2602902 - Cabo de Santo Agostinho - PE</v>
          </cell>
          <cell r="N94">
            <v>2715.57</v>
          </cell>
        </row>
        <row r="95">
          <cell r="C95" t="str">
            <v>UPA CABO DE SANTO AGOSTINHO</v>
          </cell>
          <cell r="E95" t="str">
            <v>5.1 - Locação de Equipamentos Médicos-Hospitalares</v>
          </cell>
          <cell r="F95">
            <v>10859287000163</v>
          </cell>
          <cell r="G95" t="str">
            <v>NEWMED COMERCIO E CONSERTO DE EQUIPAMENTO MEDICO-HOSPITALAR</v>
          </cell>
          <cell r="H95" t="str">
            <v>S</v>
          </cell>
          <cell r="I95" t="str">
            <v>S</v>
          </cell>
          <cell r="J95" t="str">
            <v>1512</v>
          </cell>
          <cell r="K95">
            <v>44545</v>
          </cell>
          <cell r="M95" t="str">
            <v>2609600 - Olinda - PE</v>
          </cell>
          <cell r="N95">
            <v>1880</v>
          </cell>
        </row>
        <row r="96">
          <cell r="C96" t="str">
            <v>UPA CABO DE SANTO AGOSTINHO</v>
          </cell>
          <cell r="E96" t="str">
            <v>5.1 - Locação de Equipamentos Médicos-Hospitalares</v>
          </cell>
          <cell r="F96">
            <v>24380578002041</v>
          </cell>
          <cell r="G96" t="str">
            <v>WHITE MARTINS GASES INDUSTRIAIS LTDA</v>
          </cell>
          <cell r="H96" t="str">
            <v>S</v>
          </cell>
          <cell r="I96" t="str">
            <v>S</v>
          </cell>
          <cell r="J96" t="str">
            <v>12042</v>
          </cell>
          <cell r="K96">
            <v>44537</v>
          </cell>
          <cell r="M96" t="str">
            <v>2607901 - Jaboatão dos Guararapes - PE</v>
          </cell>
          <cell r="N96">
            <v>560.34</v>
          </cell>
        </row>
        <row r="97">
          <cell r="C97" t="str">
            <v>UPA CABO DE SANTO AGOSTINHO</v>
          </cell>
          <cell r="E97" t="str">
            <v>5.19 - Serviços Gráficos, de Encadernação e de Emolduração</v>
          </cell>
          <cell r="F97">
            <v>17160217000161</v>
          </cell>
          <cell r="G97" t="str">
            <v>ADRIANA ISIDIO DA SILVA LIVRAMENTO</v>
          </cell>
          <cell r="H97" t="str">
            <v>S</v>
          </cell>
          <cell r="I97" t="str">
            <v>S</v>
          </cell>
          <cell r="J97" t="str">
            <v>000001601</v>
          </cell>
          <cell r="K97">
            <v>44522</v>
          </cell>
          <cell r="M97" t="str">
            <v>2602902 - Cabo de Santo Agostinho - PE</v>
          </cell>
          <cell r="N97">
            <v>35</v>
          </cell>
        </row>
        <row r="98">
          <cell r="C98" t="str">
            <v>UPA CABO DE SANTO AGOSTINHO</v>
          </cell>
          <cell r="E98" t="str">
            <v>5.19 - Serviços Gráficos, de Encadernação e de Emolduração</v>
          </cell>
          <cell r="F98">
            <v>40869265000145</v>
          </cell>
          <cell r="G98" t="str">
            <v>SUAPE PAPELARIA E LIVRARIA LTDA</v>
          </cell>
          <cell r="H98" t="str">
            <v>S</v>
          </cell>
          <cell r="I98" t="str">
            <v>S</v>
          </cell>
          <cell r="J98" t="str">
            <v>000001287</v>
          </cell>
          <cell r="K98">
            <v>44522</v>
          </cell>
          <cell r="M98" t="str">
            <v>2602902 - Cabo de Santo Agostinho - PE</v>
          </cell>
          <cell r="N98">
            <v>4</v>
          </cell>
        </row>
        <row r="99">
          <cell r="C99" t="str">
            <v>UPA CABO DE SANTO AGOSTINHO</v>
          </cell>
          <cell r="E99" t="str">
            <v>5.99 - Outros Serviços de Terceiros Pessoa Jurídica</v>
          </cell>
          <cell r="F99">
            <v>9039744001247</v>
          </cell>
          <cell r="G99" t="str">
            <v>JUROS E MULTA RELATORIO MV</v>
          </cell>
          <cell r="H99" t="str">
            <v>S</v>
          </cell>
          <cell r="I99" t="str">
            <v>N</v>
          </cell>
          <cell r="N99">
            <v>1022.9</v>
          </cell>
        </row>
        <row r="100">
          <cell r="C100" t="str">
            <v>UPA CABO DE SANTO AGOSTINHO</v>
          </cell>
          <cell r="E100" t="str">
            <v>5.16 - Serviços Médico-Hospitalares, Odotonlogia e Laboratoriais</v>
          </cell>
          <cell r="F100">
            <v>4539279016300</v>
          </cell>
          <cell r="G100" t="str">
            <v>CIENTIFICALAB PRODUTOS LABORATORIAIS E SISTEMAS LTDA</v>
          </cell>
          <cell r="H100" t="str">
            <v>S</v>
          </cell>
          <cell r="I100" t="str">
            <v>S</v>
          </cell>
          <cell r="J100" t="str">
            <v>000000121</v>
          </cell>
          <cell r="K100">
            <v>44530</v>
          </cell>
          <cell r="M100" t="str">
            <v>2602902 - Cabo de Santo Agostinho - PE</v>
          </cell>
          <cell r="N100">
            <v>14701.82</v>
          </cell>
        </row>
        <row r="101">
          <cell r="C101" t="str">
            <v>UPA CABO DE SANTO AGOSTINHO</v>
          </cell>
          <cell r="E101" t="str">
            <v>4.6 - Serviços de Profissionais de Saúde</v>
          </cell>
          <cell r="F101">
            <v>7558206499</v>
          </cell>
          <cell r="G101" t="str">
            <v>ADRIANA GOMES PEREIRA DE LUCENA</v>
          </cell>
          <cell r="H101" t="str">
            <v>S</v>
          </cell>
          <cell r="I101" t="str">
            <v>N</v>
          </cell>
          <cell r="N101">
            <v>3333.34</v>
          </cell>
        </row>
        <row r="102">
          <cell r="C102" t="str">
            <v>UPA CABO DE SANTO AGOSTINHO</v>
          </cell>
          <cell r="E102" t="str">
            <v>4.6 - Serviços de Profissionais de Saúde</v>
          </cell>
          <cell r="F102">
            <v>4012118510</v>
          </cell>
          <cell r="G102" t="str">
            <v>JAIRZA LIMA MOREIRA DOS SANTOS</v>
          </cell>
          <cell r="H102" t="str">
            <v>S</v>
          </cell>
          <cell r="I102" t="str">
            <v>N</v>
          </cell>
          <cell r="N102">
            <v>1666.67</v>
          </cell>
        </row>
        <row r="103">
          <cell r="C103" t="str">
            <v>UPA CABO DE SANTO AGOSTINHO</v>
          </cell>
          <cell r="E103" t="str">
            <v>4.6 - Serviços de Profissionais de Saúde</v>
          </cell>
          <cell r="F103">
            <v>6499537462</v>
          </cell>
          <cell r="G103" t="str">
            <v>ALLYSON RENAN DE CARVALHO SOARES</v>
          </cell>
          <cell r="H103" t="str">
            <v>S</v>
          </cell>
          <cell r="I103" t="str">
            <v>N</v>
          </cell>
          <cell r="N103">
            <v>1533.33</v>
          </cell>
        </row>
        <row r="104">
          <cell r="C104" t="str">
            <v>UPA CABO DE SANTO AGOSTINHO</v>
          </cell>
          <cell r="E104" t="str">
            <v>4.6 - Serviços de Profissionais de Saúde</v>
          </cell>
          <cell r="F104">
            <v>8765594452</v>
          </cell>
          <cell r="G104" t="str">
            <v>ANA YASMIN CACERES LESSA</v>
          </cell>
          <cell r="H104" t="str">
            <v>S</v>
          </cell>
          <cell r="I104" t="str">
            <v>N</v>
          </cell>
          <cell r="N104">
            <v>1666.67</v>
          </cell>
        </row>
        <row r="105">
          <cell r="C105" t="str">
            <v>UPA CABO DE SANTO AGOSTINHO</v>
          </cell>
          <cell r="E105" t="str">
            <v>4.6 - Serviços de Profissionais de Saúde</v>
          </cell>
          <cell r="F105">
            <v>1370031459</v>
          </cell>
          <cell r="G105" t="str">
            <v>JOAO GABRIEL CAVALCANTI DE ALMEIDA</v>
          </cell>
          <cell r="H105" t="str">
            <v>S</v>
          </cell>
          <cell r="I105" t="str">
            <v>N</v>
          </cell>
          <cell r="N105">
            <v>1533.33</v>
          </cell>
        </row>
        <row r="106">
          <cell r="C106" t="str">
            <v>UPA CABO DE SANTO AGOSTINHO</v>
          </cell>
          <cell r="E106" t="str">
            <v>4.6 - Serviços de Profissionais de Saúde</v>
          </cell>
          <cell r="F106">
            <v>4922313460</v>
          </cell>
          <cell r="G106" t="str">
            <v>LARISSA MUNIZ FALCAO DO ESPIRITO SANTO</v>
          </cell>
          <cell r="H106" t="str">
            <v>S</v>
          </cell>
          <cell r="I106" t="str">
            <v>N</v>
          </cell>
          <cell r="N106">
            <v>1140</v>
          </cell>
        </row>
        <row r="107">
          <cell r="C107" t="str">
            <v>UPA CABO DE SANTO AGOSTINHO</v>
          </cell>
          <cell r="E107" t="str">
            <v>4.6 - Serviços de Profissionais de Saúde</v>
          </cell>
          <cell r="F107">
            <v>9309199474</v>
          </cell>
          <cell r="G107" t="str">
            <v>MARIA DAS GRAÇAS MENDES SILVA RODRIGUES</v>
          </cell>
          <cell r="H107" t="str">
            <v>S</v>
          </cell>
          <cell r="I107" t="str">
            <v>N</v>
          </cell>
          <cell r="N107">
            <v>9640</v>
          </cell>
        </row>
        <row r="108">
          <cell r="C108" t="str">
            <v>UPA CABO DE SANTO AGOSTINHO</v>
          </cell>
          <cell r="E108" t="str">
            <v>4.6 - Serviços de Profissionais de Saúde</v>
          </cell>
          <cell r="F108">
            <v>10800179412</v>
          </cell>
          <cell r="G108" t="str">
            <v>MARILIA EVELYN SANTOS DE LIMA</v>
          </cell>
          <cell r="H108" t="str">
            <v>S</v>
          </cell>
          <cell r="I108" t="str">
            <v>N</v>
          </cell>
          <cell r="N108">
            <v>1666.67</v>
          </cell>
        </row>
        <row r="109">
          <cell r="C109" t="str">
            <v>UPA CABO DE SANTO AGOSTINHO</v>
          </cell>
          <cell r="E109" t="str">
            <v>4.6 - Serviços de Profissionais de Saúde</v>
          </cell>
          <cell r="F109">
            <v>5838969440</v>
          </cell>
          <cell r="G109" t="str">
            <v>PEDRO HENRIQUE MUNIZ FALCAO DO ESPIRITO SANTO VON SHOSTEN</v>
          </cell>
          <cell r="H109" t="str">
            <v>S</v>
          </cell>
          <cell r="I109" t="str">
            <v>N</v>
          </cell>
          <cell r="N109">
            <v>14686.67</v>
          </cell>
        </row>
        <row r="110">
          <cell r="C110" t="str">
            <v>UPA CABO DE SANTO AGOSTINHO</v>
          </cell>
          <cell r="E110" t="str">
            <v>4.6 - Serviços de Profissionais de Saúde</v>
          </cell>
          <cell r="F110">
            <v>10786136480</v>
          </cell>
          <cell r="G110" t="str">
            <v>RAPHAELLA VON SHOSTEN CALABRIA LIMA MUNIZ FALCAO</v>
          </cell>
          <cell r="H110" t="str">
            <v>S</v>
          </cell>
          <cell r="I110" t="str">
            <v>N</v>
          </cell>
          <cell r="N110">
            <v>1666.67</v>
          </cell>
        </row>
        <row r="111">
          <cell r="C111" t="str">
            <v>UPA CABO DE SANTO AGOSTINHO</v>
          </cell>
          <cell r="E111" t="str">
            <v>5.15 - Serviços Domésticos</v>
          </cell>
          <cell r="F111">
            <v>6272575004803</v>
          </cell>
          <cell r="G111" t="str">
            <v>LAVEBRAS GESTAO DE TEXTEIS S A</v>
          </cell>
          <cell r="H111" t="str">
            <v>S</v>
          </cell>
          <cell r="I111" t="str">
            <v>S</v>
          </cell>
          <cell r="J111" t="str">
            <v>000004402</v>
          </cell>
          <cell r="K111">
            <v>44530</v>
          </cell>
          <cell r="M111" t="str">
            <v>2611606 - Recife - PE</v>
          </cell>
          <cell r="N111">
            <v>285.47000000000003</v>
          </cell>
        </row>
        <row r="112">
          <cell r="C112" t="str">
            <v>UPA CABO DE SANTO AGOSTINHO</v>
          </cell>
          <cell r="E112" t="str">
            <v>5.10 - Detetização/Tratamento de Resíduos e Afins</v>
          </cell>
          <cell r="F112">
            <v>11863530000180</v>
          </cell>
          <cell r="G112" t="str">
            <v>BRASCON GESTAO AMBIENTAL LTDA</v>
          </cell>
          <cell r="H112" t="str">
            <v>S</v>
          </cell>
          <cell r="I112" t="str">
            <v>S</v>
          </cell>
          <cell r="J112" t="str">
            <v>00094209</v>
          </cell>
          <cell r="K112">
            <v>44531</v>
          </cell>
          <cell r="M112" t="str">
            <v>2611309 - Pombos - PE</v>
          </cell>
          <cell r="N112">
            <v>937.17</v>
          </cell>
        </row>
        <row r="113">
          <cell r="C113" t="str">
            <v>UPA CABO DE SANTO AGOSTINHO</v>
          </cell>
          <cell r="E113" t="str">
            <v>5.17 - Manutenção de Software, Certificação Digital e Microfilmagem</v>
          </cell>
          <cell r="F113">
            <v>16783034000130</v>
          </cell>
          <cell r="G113" t="str">
            <v>SINTESE-LICENSIAMENTO DE PROGRAMA PARA COMPUTADORES ON</v>
          </cell>
          <cell r="H113" t="str">
            <v>S</v>
          </cell>
          <cell r="I113" t="str">
            <v>S</v>
          </cell>
          <cell r="J113" t="str">
            <v>00016924</v>
          </cell>
          <cell r="K113">
            <v>44531</v>
          </cell>
          <cell r="M113" t="str">
            <v>2611606 - Recife - PE</v>
          </cell>
          <cell r="N113">
            <v>1500</v>
          </cell>
        </row>
        <row r="114">
          <cell r="C114" t="str">
            <v>UPA CABO DE SANTO AGOSTINHO</v>
          </cell>
          <cell r="E114" t="str">
            <v>5.17 - Manutenção de Software, Certificação Digital e Microfilmagem</v>
          </cell>
          <cell r="F114">
            <v>53113791000122</v>
          </cell>
          <cell r="G114" t="str">
            <v>TOTVS S A</v>
          </cell>
          <cell r="H114" t="str">
            <v>S</v>
          </cell>
          <cell r="I114" t="str">
            <v>S</v>
          </cell>
          <cell r="J114" t="str">
            <v>03211361</v>
          </cell>
          <cell r="K114">
            <v>44543</v>
          </cell>
          <cell r="M114" t="str">
            <v>3550308 - São Paulo - SP</v>
          </cell>
          <cell r="N114">
            <v>281.05</v>
          </cell>
        </row>
        <row r="115">
          <cell r="C115" t="str">
            <v>UPA CABO DE SANTO AGOSTINHO</v>
          </cell>
          <cell r="E115" t="str">
            <v>5.17 - Manutenção de Software, Certificação Digital e Microfilmagem</v>
          </cell>
          <cell r="F115">
            <v>53113791001285</v>
          </cell>
          <cell r="G115" t="str">
            <v>TOTVS S A</v>
          </cell>
          <cell r="H115" t="str">
            <v>S</v>
          </cell>
          <cell r="I115" t="str">
            <v>S</v>
          </cell>
          <cell r="J115" t="str">
            <v>88776</v>
          </cell>
          <cell r="K115">
            <v>44533</v>
          </cell>
          <cell r="M115" t="str">
            <v>3106200 - Belo Horizonte - MG</v>
          </cell>
          <cell r="N115">
            <v>687.69</v>
          </cell>
        </row>
        <row r="116">
          <cell r="C116" t="str">
            <v>UPA CABO DE SANTO AGOSTINHO</v>
          </cell>
          <cell r="E116" t="str">
            <v>5.17 - Manutenção de Software, Certificação Digital e Microfilmagem</v>
          </cell>
          <cell r="F116">
            <v>53113791001285</v>
          </cell>
          <cell r="G116" t="str">
            <v>TOTVS S A</v>
          </cell>
          <cell r="H116" t="str">
            <v>S</v>
          </cell>
          <cell r="I116" t="str">
            <v>S</v>
          </cell>
          <cell r="J116" t="str">
            <v>88775</v>
          </cell>
          <cell r="K116">
            <v>44533</v>
          </cell>
          <cell r="M116" t="str">
            <v>3106200 - Belo Horizonte - MG</v>
          </cell>
          <cell r="N116">
            <v>98.37</v>
          </cell>
        </row>
        <row r="117">
          <cell r="C117" t="str">
            <v>UPA CABO DE SANTO AGOSTINHO</v>
          </cell>
          <cell r="E117" t="str">
            <v>5.17 - Manutenção de Software, Certificação Digital e Microfilmagem</v>
          </cell>
          <cell r="F117">
            <v>92306257000780</v>
          </cell>
          <cell r="G117" t="str">
            <v>MV INFORMATICA NORDESTE LTDA</v>
          </cell>
          <cell r="H117" t="str">
            <v>S</v>
          </cell>
          <cell r="I117" t="str">
            <v>S</v>
          </cell>
          <cell r="J117" t="str">
            <v>00032887</v>
          </cell>
          <cell r="K117">
            <v>44536</v>
          </cell>
          <cell r="M117" t="str">
            <v>2611606 - Recife - PE</v>
          </cell>
          <cell r="N117">
            <v>15157.34</v>
          </cell>
        </row>
        <row r="118">
          <cell r="C118" t="str">
            <v>UPA CABO DE SANTO AGOSTINHO</v>
          </cell>
          <cell r="E118" t="str">
            <v>5.17 - Manutenção de Software, Certificação Digital e Microfilmagem</v>
          </cell>
          <cell r="F118">
            <v>5020356000100</v>
          </cell>
          <cell r="G118" t="str">
            <v>BID COMERCIO E SERVICOS EM TECNOLOGIA DA INFORMACAO</v>
          </cell>
          <cell r="H118" t="str">
            <v>S</v>
          </cell>
          <cell r="I118" t="str">
            <v>S</v>
          </cell>
          <cell r="J118" t="str">
            <v>00004271</v>
          </cell>
          <cell r="K118">
            <v>44501</v>
          </cell>
          <cell r="M118" t="str">
            <v>2611606 - Recife - PE</v>
          </cell>
          <cell r="N118">
            <v>397.69</v>
          </cell>
        </row>
        <row r="119">
          <cell r="C119" t="str">
            <v>UPA CABO DE SANTO AGOSTINHO</v>
          </cell>
          <cell r="E119" t="str">
            <v>5.2 - Serviços Técnicos Profissionais</v>
          </cell>
          <cell r="F119">
            <v>22658088000176</v>
          </cell>
          <cell r="G119" t="str">
            <v>HIGINO MAURICIO CAVALCANTI LIRA</v>
          </cell>
          <cell r="H119" t="str">
            <v>S</v>
          </cell>
          <cell r="I119" t="str">
            <v>S</v>
          </cell>
          <cell r="J119" t="str">
            <v>00000051</v>
          </cell>
          <cell r="K119">
            <v>44502</v>
          </cell>
          <cell r="M119" t="str">
            <v>2611606 - Recife - PE</v>
          </cell>
          <cell r="N119">
            <v>300</v>
          </cell>
        </row>
        <row r="120">
          <cell r="C120" t="str">
            <v>UPA CABO DE SANTO AGOSTINHO</v>
          </cell>
          <cell r="E120" t="str">
            <v>5.2 - Serviços Técnicos Profissionais</v>
          </cell>
          <cell r="F120">
            <v>2512303000119</v>
          </cell>
          <cell r="G120" t="str">
            <v>NOROES AZEVEDO SOCIEDADE DE ADVOGADOS</v>
          </cell>
          <cell r="H120" t="str">
            <v>S</v>
          </cell>
          <cell r="I120" t="str">
            <v>S</v>
          </cell>
          <cell r="J120" t="str">
            <v>00005311</v>
          </cell>
          <cell r="K120">
            <v>44505</v>
          </cell>
          <cell r="M120" t="str">
            <v>2611606 - Recife - PE</v>
          </cell>
          <cell r="N120">
            <v>1425</v>
          </cell>
        </row>
        <row r="121">
          <cell r="C121" t="str">
            <v>UPA CABO DE SANTO AGOSTINHO</v>
          </cell>
          <cell r="E121" t="str">
            <v>5.2 - Serviços Técnicos Profissionais</v>
          </cell>
          <cell r="F121">
            <v>2512303000119</v>
          </cell>
          <cell r="G121" t="str">
            <v>NOROES AZEVEDO SOCIEDADE DE ADVOGADOS</v>
          </cell>
          <cell r="H121" t="str">
            <v>S</v>
          </cell>
          <cell r="I121" t="str">
            <v>S</v>
          </cell>
          <cell r="J121" t="str">
            <v>00005283</v>
          </cell>
          <cell r="K121">
            <v>44505</v>
          </cell>
          <cell r="M121" t="str">
            <v>2611606 - Recife - PE</v>
          </cell>
          <cell r="N121">
            <v>2094</v>
          </cell>
        </row>
        <row r="122">
          <cell r="C122" t="str">
            <v>UPA CABO DE SANTO AGOSTINHO</v>
          </cell>
          <cell r="E122" t="str">
            <v>5.2 - Serviços Técnicos Profissionais</v>
          </cell>
          <cell r="F122">
            <v>1699696000159</v>
          </cell>
          <cell r="G122" t="str">
            <v>QUALIAGUA LABORATORIO E CONSULTORIA LTDA</v>
          </cell>
          <cell r="H122" t="str">
            <v>S</v>
          </cell>
          <cell r="I122" t="str">
            <v>S</v>
          </cell>
          <cell r="J122" t="str">
            <v>00056912</v>
          </cell>
          <cell r="K122">
            <v>44531</v>
          </cell>
          <cell r="M122" t="str">
            <v>2611606 - Recife - PE</v>
          </cell>
          <cell r="N122">
            <v>199</v>
          </cell>
        </row>
        <row r="123">
          <cell r="C123" t="str">
            <v>UPA CABO DE SANTO AGOSTINHO</v>
          </cell>
          <cell r="E123" t="str">
            <v>5.23 - Limpeza e Conservação</v>
          </cell>
          <cell r="F123">
            <v>10229013000190</v>
          </cell>
          <cell r="G123" t="str">
            <v>INTERCLEAN ADMINISTRACAO LTDA</v>
          </cell>
          <cell r="H123" t="str">
            <v>S</v>
          </cell>
          <cell r="I123" t="str">
            <v>S</v>
          </cell>
          <cell r="J123" t="str">
            <v>00000525</v>
          </cell>
          <cell r="K123">
            <v>44532</v>
          </cell>
          <cell r="M123" t="str">
            <v>2611606 - Recife - PE</v>
          </cell>
          <cell r="N123">
            <v>38656.86</v>
          </cell>
        </row>
        <row r="124">
          <cell r="C124" t="str">
            <v>UPA CABO DE SANTO AGOSTINHO</v>
          </cell>
          <cell r="E124" t="str">
            <v>5.99 - Outros Serviços de Terceiros Pessoa Jurídica</v>
          </cell>
          <cell r="F124">
            <v>10816775000274</v>
          </cell>
          <cell r="G124" t="str">
            <v>INSPETORIA SALESIANA DO NORDESTE DO BRASIL</v>
          </cell>
          <cell r="H124" t="str">
            <v>S</v>
          </cell>
          <cell r="I124" t="str">
            <v>S</v>
          </cell>
          <cell r="J124" t="str">
            <v>00014094</v>
          </cell>
          <cell r="K124">
            <v>44517</v>
          </cell>
          <cell r="M124" t="str">
            <v>2611606 - Recife - PE</v>
          </cell>
          <cell r="N124">
            <v>70</v>
          </cell>
        </row>
        <row r="125">
          <cell r="C125" t="str">
            <v>UPA CABO DE SANTO AGOSTINHO</v>
          </cell>
          <cell r="E125" t="str">
            <v>5.99 - Outros Serviços de Terceiros Pessoa Jurídica</v>
          </cell>
          <cell r="F125">
            <v>5467959000155</v>
          </cell>
          <cell r="G125" t="str">
            <v>MOTO 29 SERVICO DE ENTREGA LTDA</v>
          </cell>
          <cell r="H125" t="str">
            <v>S</v>
          </cell>
          <cell r="I125" t="str">
            <v>S</v>
          </cell>
          <cell r="J125" t="str">
            <v>000001862</v>
          </cell>
          <cell r="K125">
            <v>44516</v>
          </cell>
          <cell r="M125" t="str">
            <v>2607901 - Jaboatão dos Guararapes - PE</v>
          </cell>
          <cell r="N125">
            <v>1285.7</v>
          </cell>
        </row>
        <row r="126">
          <cell r="C126" t="str">
            <v>UPA CABO DE SANTO AGOSTINHO</v>
          </cell>
          <cell r="E126" t="str">
            <v>5.99 - Outros Serviços de Terceiros Pessoa Jurídica</v>
          </cell>
          <cell r="F126">
            <v>5467959000155</v>
          </cell>
          <cell r="G126" t="str">
            <v>MOTO 29 SERVICO DE ENTREGA LTDA</v>
          </cell>
          <cell r="H126" t="str">
            <v>S</v>
          </cell>
          <cell r="I126" t="str">
            <v>S</v>
          </cell>
          <cell r="J126" t="str">
            <v>000001854</v>
          </cell>
          <cell r="K126">
            <v>44516</v>
          </cell>
          <cell r="M126" t="str">
            <v>2607901 - Jaboatão dos Guararapes - PE</v>
          </cell>
          <cell r="N126">
            <v>3400</v>
          </cell>
        </row>
        <row r="127">
          <cell r="C127" t="str">
            <v>UPA CABO DE SANTO AGOSTINHO</v>
          </cell>
          <cell r="E127" t="str">
            <v>5.99 - Outros Serviços de Terceiros Pessoa Jurídica</v>
          </cell>
          <cell r="F127">
            <v>5467959000155</v>
          </cell>
          <cell r="G127" t="str">
            <v>MOTO 29 SERVICO DE ENTREGA LTDA</v>
          </cell>
          <cell r="H127" t="str">
            <v>S</v>
          </cell>
          <cell r="I127" t="str">
            <v>S</v>
          </cell>
          <cell r="J127" t="str">
            <v>000001873</v>
          </cell>
          <cell r="K127">
            <v>44538</v>
          </cell>
          <cell r="M127" t="str">
            <v>2607901 - Jaboatão dos Guararapes - PE</v>
          </cell>
          <cell r="N127">
            <v>474.7</v>
          </cell>
        </row>
        <row r="128">
          <cell r="C128" t="str">
            <v>UPA CABO DE SANTO AGOSTINHO</v>
          </cell>
          <cell r="E128" t="str">
            <v>5.99 - Outros Serviços de Terceiros Pessoa Jurídica</v>
          </cell>
          <cell r="F128">
            <v>13409775000329</v>
          </cell>
          <cell r="G128" t="str">
            <v>LINUS LOG LTDA ME</v>
          </cell>
          <cell r="H128" t="str">
            <v>S</v>
          </cell>
          <cell r="I128" t="str">
            <v>S</v>
          </cell>
          <cell r="J128" t="str">
            <v>000001415</v>
          </cell>
          <cell r="K128">
            <v>44539</v>
          </cell>
          <cell r="M128" t="str">
            <v>2607901 - Jaboatão dos Guararapes - PE</v>
          </cell>
          <cell r="N128">
            <v>1317.11</v>
          </cell>
        </row>
        <row r="129">
          <cell r="C129" t="str">
            <v>UPA CABO DE SANTO AGOSTINHO</v>
          </cell>
          <cell r="E129" t="str">
            <v>5.99 - Outros Serviços de Terceiros Pessoa Jurídica</v>
          </cell>
          <cell r="F129">
            <v>18835749000114</v>
          </cell>
          <cell r="G129" t="str">
            <v>JEMN SERVICOS MEDICOS LTDA ME</v>
          </cell>
          <cell r="H129" t="str">
            <v>S</v>
          </cell>
          <cell r="I129" t="str">
            <v>S</v>
          </cell>
          <cell r="J129" t="str">
            <v>000000261</v>
          </cell>
          <cell r="K129">
            <v>44533</v>
          </cell>
          <cell r="M129" t="str">
            <v>2602902 - Cabo de Santo Agostinho - PE</v>
          </cell>
          <cell r="N129">
            <v>3500</v>
          </cell>
        </row>
        <row r="130">
          <cell r="C130" t="str">
            <v>UPA CABO DE SANTO AGOSTINHO</v>
          </cell>
          <cell r="E130" t="str">
            <v>5.5 - Reparo e Manutenção de Máquinas e Equipamentos</v>
          </cell>
          <cell r="F130">
            <v>1141468000169</v>
          </cell>
          <cell r="G130" t="str">
            <v>MEDCALL COMERCIO E SERVICOS DE EQUIPAMENTOS MEDICOS LTD</v>
          </cell>
          <cell r="H130" t="str">
            <v>S</v>
          </cell>
          <cell r="I130" t="str">
            <v>S</v>
          </cell>
          <cell r="J130" t="str">
            <v>00002912</v>
          </cell>
          <cell r="K130">
            <v>44532</v>
          </cell>
          <cell r="M130" t="str">
            <v>2611606 - Recife - PE</v>
          </cell>
          <cell r="N130">
            <v>356.33</v>
          </cell>
        </row>
        <row r="131">
          <cell r="C131" t="str">
            <v>UPA CABO DE SANTO AGOSTINHO</v>
          </cell>
          <cell r="E131" t="str">
            <v>5.5 - Reparo e Manutenção de Máquinas e Equipamentos</v>
          </cell>
          <cell r="F131">
            <v>7146768000117</v>
          </cell>
          <cell r="G131" t="str">
            <v>SERV IMAGEM NORDESTE ASSISTENCIA TECNICA LTDA</v>
          </cell>
          <cell r="H131" t="str">
            <v>S</v>
          </cell>
          <cell r="I131" t="str">
            <v>S</v>
          </cell>
          <cell r="J131" t="str">
            <v>000004351</v>
          </cell>
          <cell r="K131">
            <v>44529</v>
          </cell>
          <cell r="M131" t="str">
            <v>2607901 - Jaboatão dos Guararapes - PE</v>
          </cell>
          <cell r="N131">
            <v>2059</v>
          </cell>
        </row>
        <row r="132">
          <cell r="C132" t="str">
            <v>UPA CABO DE SANTO AGOSTINHO</v>
          </cell>
          <cell r="E132" t="str">
            <v>5.5 - Reparo e Manutenção de Máquinas e Equipamentos</v>
          </cell>
          <cell r="F132">
            <v>12776921000120</v>
          </cell>
          <cell r="G132" t="str">
            <v>VALDEMIR TEOTONIO DE LIMA 09594698420</v>
          </cell>
          <cell r="H132" t="str">
            <v>S</v>
          </cell>
          <cell r="I132" t="str">
            <v>S</v>
          </cell>
          <cell r="J132" t="str">
            <v>000000467</v>
          </cell>
          <cell r="K132">
            <v>44540</v>
          </cell>
          <cell r="M132" t="str">
            <v>2609600 - Olinda - PE</v>
          </cell>
          <cell r="N132">
            <v>1872.9</v>
          </cell>
        </row>
        <row r="133">
          <cell r="C133" t="str">
            <v>UPA CABO DE SANTO AGOSTINHO</v>
          </cell>
          <cell r="E133" t="str">
            <v>5.5 - Reparo e Manutenção de Máquinas e Equipamentos</v>
          </cell>
          <cell r="F133">
            <v>12776921000120</v>
          </cell>
          <cell r="G133" t="str">
            <v>VALDEMIR TEOTONIO DE LIMA 09594698420</v>
          </cell>
          <cell r="H133" t="str">
            <v>S</v>
          </cell>
          <cell r="I133" t="str">
            <v>S</v>
          </cell>
          <cell r="J133" t="str">
            <v>000000468</v>
          </cell>
          <cell r="K133">
            <v>44540</v>
          </cell>
          <cell r="M133" t="str">
            <v>2609600 - Olinda - PE</v>
          </cell>
          <cell r="N133">
            <v>550</v>
          </cell>
        </row>
        <row r="134">
          <cell r="C134" t="str">
            <v>UPA CABO DE SANTO AGOSTINHO</v>
          </cell>
          <cell r="E134" t="str">
            <v>5.5 - Reparo e Manutenção de Máquinas e Equipamentos</v>
          </cell>
          <cell r="F134">
            <v>15021070000101</v>
          </cell>
          <cell r="G134" t="str">
            <v>EDSON JOSE DAS NEVES JUNIOR</v>
          </cell>
          <cell r="H134" t="str">
            <v>S</v>
          </cell>
          <cell r="I134" t="str">
            <v>S</v>
          </cell>
          <cell r="J134" t="str">
            <v>00000041</v>
          </cell>
          <cell r="K134">
            <v>44529</v>
          </cell>
          <cell r="M134" t="str">
            <v>2611606 - Recife - PE</v>
          </cell>
          <cell r="N134">
            <v>800</v>
          </cell>
        </row>
        <row r="135">
          <cell r="C135" t="str">
            <v>UPA CABO DE SANTO AGOSTINHO</v>
          </cell>
          <cell r="E135" t="str">
            <v>5.5 - Reparo e Manutenção de Máquinas e Equipamentos</v>
          </cell>
          <cell r="F135">
            <v>90143870000100</v>
          </cell>
          <cell r="G135" t="str">
            <v>COMPLETA SERVIÇOS DE AR CONDICIONADO E LOCAÇÃO LTDA EPP</v>
          </cell>
          <cell r="H135" t="str">
            <v>S</v>
          </cell>
          <cell r="I135" t="str">
            <v>S</v>
          </cell>
          <cell r="J135" t="str">
            <v>00001577</v>
          </cell>
          <cell r="K135">
            <v>44523</v>
          </cell>
          <cell r="M135" t="str">
            <v>2611606 - Recife - PE</v>
          </cell>
          <cell r="N135">
            <v>4165.13</v>
          </cell>
        </row>
        <row r="136">
          <cell r="C136" t="str">
            <v>UPA CABO DE SANTO AGOSTINHO</v>
          </cell>
          <cell r="E136" t="str">
            <v>5.5 - Reparo e Manutenção de Máquinas e Equipamentos</v>
          </cell>
          <cell r="F136">
            <v>8845988000100</v>
          </cell>
          <cell r="G136" t="str">
            <v>ACESSPLUS MANUTENCAO LTDA ME</v>
          </cell>
          <cell r="H136" t="str">
            <v>S</v>
          </cell>
          <cell r="I136" t="str">
            <v>S</v>
          </cell>
          <cell r="J136" t="str">
            <v>00005127</v>
          </cell>
          <cell r="K136">
            <v>44531</v>
          </cell>
          <cell r="M136" t="str">
            <v>2611606 - Recife - PE</v>
          </cell>
          <cell r="N136">
            <v>352.12</v>
          </cell>
        </row>
        <row r="137">
          <cell r="C137" t="str">
            <v>UPA CABO DE SANTO AGOSTINHO</v>
          </cell>
          <cell r="E137" t="str">
            <v>5.5 - Reparo e Manutenção de Máquinas e Equipamentos</v>
          </cell>
          <cell r="F137">
            <v>17398584000106</v>
          </cell>
          <cell r="G137" t="str">
            <v>M T G MONTAGEM TECNICA DE GAS LTDA ME</v>
          </cell>
          <cell r="H137" t="str">
            <v>S</v>
          </cell>
          <cell r="I137" t="str">
            <v>S</v>
          </cell>
          <cell r="J137" t="str">
            <v>00001409</v>
          </cell>
          <cell r="K137">
            <v>44531</v>
          </cell>
          <cell r="M137" t="str">
            <v>2611606 - Recife - PE</v>
          </cell>
          <cell r="N137">
            <v>600</v>
          </cell>
        </row>
        <row r="138">
          <cell r="C138" t="str">
            <v>UPA CABO DE SANTO AGOSTINHO</v>
          </cell>
          <cell r="E138" t="str">
            <v>5.4 - Reparo e Manutenção de Bens Imóveis</v>
          </cell>
          <cell r="F138">
            <v>11343756000150</v>
          </cell>
          <cell r="G138" t="str">
            <v>J L GRUPOS GERADORES LTDA</v>
          </cell>
          <cell r="H138" t="str">
            <v>S</v>
          </cell>
          <cell r="I138" t="str">
            <v>S</v>
          </cell>
          <cell r="J138" t="str">
            <v>000003148</v>
          </cell>
          <cell r="K138">
            <v>44536</v>
          </cell>
          <cell r="M138" t="str">
            <v>2603454 - Camaragibe - PE</v>
          </cell>
          <cell r="N138">
            <v>250</v>
          </cell>
        </row>
        <row r="139">
          <cell r="C139" t="str">
            <v>UPA CABO DE SANTO AGOSTINHO</v>
          </cell>
          <cell r="E139" t="str">
            <v>5.6 - Reparo e Manutanção de Veículos</v>
          </cell>
          <cell r="F139">
            <v>21831448000127</v>
          </cell>
          <cell r="G139" t="str">
            <v>KM COMERCIO DE PNEUS LTDA EPP</v>
          </cell>
          <cell r="H139" t="str">
            <v>S</v>
          </cell>
          <cell r="I139" t="str">
            <v>S</v>
          </cell>
          <cell r="J139" t="str">
            <v>3169</v>
          </cell>
          <cell r="K139">
            <v>44504</v>
          </cell>
          <cell r="M139" t="str">
            <v>2611606 - Recife - PE</v>
          </cell>
          <cell r="N139">
            <v>100</v>
          </cell>
        </row>
        <row r="140">
          <cell r="C140" t="str">
            <v>UPA CABO DE SANTO AGOSTINHO</v>
          </cell>
          <cell r="E140" t="str">
            <v>5.6 - Reparo e Manutanção de Veículos</v>
          </cell>
          <cell r="F140">
            <v>2780558000162</v>
          </cell>
          <cell r="G140" t="str">
            <v>EMMANOEL N A PEREIRA TRANSPORTES - ME</v>
          </cell>
          <cell r="H140" t="str">
            <v>S</v>
          </cell>
          <cell r="I140" t="str">
            <v>S</v>
          </cell>
          <cell r="J140" t="str">
            <v>000000695</v>
          </cell>
          <cell r="K140">
            <v>44508</v>
          </cell>
          <cell r="M140" t="str">
            <v>2607901 - Jaboatão dos Guararapes - PE</v>
          </cell>
          <cell r="N140">
            <v>50</v>
          </cell>
        </row>
        <row r="141">
          <cell r="C141" t="str">
            <v>UPA CABO DE SANTO AGOSTINHO</v>
          </cell>
          <cell r="E141" t="str">
            <v>4.7 - Apoio Administrativo, Técnico e Operacional</v>
          </cell>
          <cell r="F141">
            <v>87943379420</v>
          </cell>
          <cell r="G141" t="str">
            <v>LIZANNE GOMES ANDRADE</v>
          </cell>
          <cell r="H141" t="str">
            <v>S</v>
          </cell>
          <cell r="I141" t="str">
            <v>N</v>
          </cell>
          <cell r="N141">
            <v>6541.8</v>
          </cell>
        </row>
        <row r="142">
          <cell r="E142" t="str">
            <v>4.7 - Apoio Administrativo, Técnico e Operacional</v>
          </cell>
          <cell r="F142">
            <v>5280250406</v>
          </cell>
          <cell r="G142" t="str">
            <v xml:space="preserve">JARDELANDIA MARIA DA SILVA </v>
          </cell>
          <cell r="H142" t="str">
            <v>S</v>
          </cell>
          <cell r="I142" t="str">
            <v>N</v>
          </cell>
          <cell r="N142">
            <v>660</v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EMP TRANSP PASSAG EST PE</v>
      </c>
      <c r="F2" s="5" t="str">
        <f>'[1]TCE - ANEXO IV - Preencher'!H11</f>
        <v>B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44497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169.48</v>
      </c>
    </row>
    <row r="3" spans="1:12" s="8" customFormat="1" ht="19.5" customHeight="1" x14ac:dyDescent="0.2">
      <c r="A3" s="3">
        <f>IFERROR(VLOOKUP(B3,'[1]DADOS (OCULTAR)'!$P$3:$R$91,3,0),"")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1.99 - Outras Despesas com Pessoal</v>
      </c>
      <c r="D3" s="3">
        <f>'[1]TCE - ANEXO IV - Preencher'!F12</f>
        <v>61109452420</v>
      </c>
      <c r="E3" s="5" t="str">
        <f>'[1]TCE - ANEXO IV - Preencher'!G12</f>
        <v>JOSILMA MARIA DOS SANTOS OLIVEIRA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44497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2602902</v>
      </c>
      <c r="L3" s="7">
        <f>'[1]TCE - ANEXO IV - Preencher'!N12</f>
        <v>300</v>
      </c>
    </row>
    <row r="4" spans="1:12" s="8" customFormat="1" ht="19.5" customHeight="1" x14ac:dyDescent="0.2">
      <c r="A4" s="3">
        <f>IFERROR(VLOOKUP(B4,'[1]DADOS (OCULTAR)'!$P$3:$R$91,3,0),"")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1.99 - Outras Despesas com Pessoal</v>
      </c>
      <c r="D4" s="3">
        <f>'[1]TCE - ANEXO IV - Preencher'!F13</f>
        <v>90975014404</v>
      </c>
      <c r="E4" s="5" t="str">
        <f>'[1]TCE - ANEXO IV - Preencher'!G13</f>
        <v>BETANIA RODRIGUES FEITOSA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44497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2602902</v>
      </c>
      <c r="L4" s="7">
        <f>'[1]TCE - ANEXO IV - Preencher'!N13</f>
        <v>300</v>
      </c>
    </row>
    <row r="5" spans="1:12" s="8" customFormat="1" ht="19.5" customHeight="1" x14ac:dyDescent="0.2">
      <c r="A5" s="3">
        <f>IFERROR(VLOOKUP(B5,'[1]DADOS (OCULTAR)'!$P$3:$R$91,3,0),"")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1.99 - Outras Despesas com Pessoal</v>
      </c>
      <c r="D5" s="3">
        <f>'[1]TCE - ANEXO IV - Preencher'!F14</f>
        <v>4300687439</v>
      </c>
      <c r="E5" s="5" t="str">
        <f>'[1]TCE - ANEXO IV - Preencher'!G14</f>
        <v>FRANCISCO JOSE DO NASCIMENTO JUNIOR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44497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2602902</v>
      </c>
      <c r="L5" s="7">
        <f>'[1]TCE - ANEXO IV - Preencher'!N14</f>
        <v>247</v>
      </c>
    </row>
    <row r="6" spans="1:12" s="8" customFormat="1" ht="19.5" customHeight="1" x14ac:dyDescent="0.2">
      <c r="A6" s="3">
        <f>IFERROR(VLOOKUP(B6,'[1]DADOS (OCULTAR)'!$P$3:$R$91,3,0),"")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1.99 - Outras Despesas com Pessoal</v>
      </c>
      <c r="D6" s="3">
        <f>'[1]TCE - ANEXO IV - Preencher'!F15</f>
        <v>2389432409</v>
      </c>
      <c r="E6" s="5" t="str">
        <f>'[1]TCE - ANEXO IV - Preencher'!G15</f>
        <v xml:space="preserve">MONICA LOPES CAMPOS DE 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44497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2602902</v>
      </c>
      <c r="L6" s="7">
        <f>'[1]TCE - ANEXO IV - Preencher'!N15</f>
        <v>280</v>
      </c>
    </row>
    <row r="7" spans="1:12" s="8" customFormat="1" ht="19.5" customHeight="1" x14ac:dyDescent="0.2">
      <c r="A7" s="3">
        <f>IFERROR(VLOOKUP(B7,'[1]DADOS (OCULTAR)'!$P$3:$R$91,3,0),"")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1.99 - Outras Despesas com Pessoal</v>
      </c>
      <c r="D7" s="3">
        <f>'[1]TCE - ANEXO IV - Preencher'!F16</f>
        <v>24441891000180</v>
      </c>
      <c r="E7" s="5" t="str">
        <f>'[1]TCE - ANEXO IV - Preencher'!G16</f>
        <v>RODOVIARIA BORBOREMA LTDA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44491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1140</v>
      </c>
    </row>
    <row r="8" spans="1:12" s="8" customFormat="1" ht="19.5" customHeight="1" x14ac:dyDescent="0.2">
      <c r="A8" s="3">
        <f>IFERROR(VLOOKUP(B8,'[1]DADOS (OCULTAR)'!$P$3:$R$91,3,0),"")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1.99 - Outras Despesas com Pessoal</v>
      </c>
      <c r="D8" s="3">
        <f>'[1]TCE - ANEXO IV - Preencher'!F17</f>
        <v>9759606000260</v>
      </c>
      <c r="E8" s="5" t="str">
        <f>'[1]TCE - ANEXO IV - Preencher'!G17</f>
        <v>SIND EMP TRANSP PASSAG EST PE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44494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710.27</v>
      </c>
    </row>
    <row r="9" spans="1:12" s="8" customFormat="1" ht="19.5" customHeight="1" x14ac:dyDescent="0.2">
      <c r="A9" s="3">
        <f>IFERROR(VLOOKUP(B9,'[1]DADOS (OCULTAR)'!$P$3:$R$91,3,0),"")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1.99 - Outras Despesas com Pessoal</v>
      </c>
      <c r="D9" s="3">
        <f>'[1]TCE - ANEXO IV - Preencher'!F18</f>
        <v>9759606000180</v>
      </c>
      <c r="E9" s="5" t="str">
        <f>'[1]TCE - ANEXO IV - Preencher'!G18</f>
        <v>SIND EMP TRANSP PASSAG EST PE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>
        <f>IF('[1]TCE - ANEXO IV - Preencher'!K18="","",'[1]TCE - ANEXO IV - Preencher'!K18)</f>
        <v>44495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14101.13</v>
      </c>
    </row>
    <row r="10" spans="1:12" s="8" customFormat="1" ht="19.5" customHeight="1" x14ac:dyDescent="0.2">
      <c r="A10" s="3">
        <f>IFERROR(VLOOKUP(B10,'[1]DADOS (OCULTAR)'!$P$3:$R$91,3,0),"")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1.99 - Outras Despesas com Pessoal</v>
      </c>
      <c r="D10" s="3">
        <f>'[1]TCE - ANEXO IV - Preencher'!F19</f>
        <v>38446162000120</v>
      </c>
      <c r="E10" s="5" t="str">
        <f>'[1]TCE - ANEXO IV - Preencher'!G19</f>
        <v>R S SOLUÇOES EM REFEIÇOES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000094</v>
      </c>
      <c r="I10" s="6">
        <f>IF('[1]TCE - ANEXO IV - Preencher'!K19="","",'[1]TCE - ANEXO IV - Preencher'!K19)</f>
        <v>44530</v>
      </c>
      <c r="J10" s="5" t="str">
        <f>'[1]TCE - ANEXO IV - Preencher'!L19</f>
        <v>26211138446162000120550010000000941000001299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15654.5</v>
      </c>
    </row>
    <row r="11" spans="1:12" s="8" customFormat="1" ht="19.5" customHeight="1" x14ac:dyDescent="0.2">
      <c r="A11" s="3">
        <f>IFERROR(VLOOKUP(B11,'[1]DADOS (OCULTAR)'!$P$3:$R$91,3,0),"")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1.99 - Outras Despesas com Pessoal</v>
      </c>
      <c r="D11" s="3">
        <f>'[1]TCE - ANEXO IV - Preencher'!F20</f>
        <v>15242921000138</v>
      </c>
      <c r="E11" s="5" t="str">
        <f>'[1]TCE - ANEXO IV - Preencher'!G20</f>
        <v>M A DE O MENEZES EIRELI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002014</v>
      </c>
      <c r="I11" s="6">
        <f>IF('[1]TCE - ANEXO IV - Preencher'!K20="","",'[1]TCE - ANEXO IV - Preencher'!K20)</f>
        <v>44516</v>
      </c>
      <c r="J11" s="5" t="str">
        <f>'[1]TCE - ANEXO IV - Preencher'!L20</f>
        <v>26211115242921000138550010000020141000020498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11723.25</v>
      </c>
    </row>
    <row r="12" spans="1:12" s="8" customFormat="1" ht="19.5" customHeight="1" x14ac:dyDescent="0.2">
      <c r="A12" s="3">
        <f>IFERROR(VLOOKUP(B12,'[1]DADOS (OCULTAR)'!$P$3:$R$91,3,0),"")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3.12 - Material Hospitalar</v>
      </c>
      <c r="D12" s="3">
        <f>'[1]TCE - ANEXO IV - Preencher'!F21</f>
        <v>6065614000138</v>
      </c>
      <c r="E12" s="5" t="str">
        <f>'[1]TCE - ANEXO IV - Preencher'!G21</f>
        <v>SUPERMEDICA DISTRIB HOSPITALAR EIRELI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000147089</v>
      </c>
      <c r="I12" s="6">
        <f>IF('[1]TCE - ANEXO IV - Preencher'!K21="","",'[1]TCE - ANEXO IV - Preencher'!K21)</f>
        <v>44498</v>
      </c>
      <c r="J12" s="5" t="str">
        <f>'[1]TCE - ANEXO IV - Preencher'!L21</f>
        <v>52211006065614000138550010001470891211480704</v>
      </c>
      <c r="K12" s="5" t="str">
        <f>IF(F12="B",LEFT('[1]TCE - ANEXO IV - Preencher'!M21,2),IF(F12="S",LEFT('[1]TCE - ANEXO IV - Preencher'!M21,7),IF('[1]TCE - ANEXO IV - Preencher'!H21="","")))</f>
        <v>52</v>
      </c>
      <c r="L12" s="7">
        <f>'[1]TCE - ANEXO IV - Preencher'!N21</f>
        <v>5415.22</v>
      </c>
    </row>
    <row r="13" spans="1:12" s="8" customFormat="1" ht="19.5" customHeight="1" x14ac:dyDescent="0.2">
      <c r="A13" s="3">
        <f>IFERROR(VLOOKUP(B13,'[1]DADOS (OCULTAR)'!$P$3:$R$91,3,0),"")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3.12 - Material Hospitalar</v>
      </c>
      <c r="D13" s="3">
        <f>'[1]TCE - ANEXO IV - Preencher'!F22</f>
        <v>6065614000138</v>
      </c>
      <c r="E13" s="5" t="str">
        <f>'[1]TCE - ANEXO IV - Preencher'!G22</f>
        <v>SUPERMEDICA DISTRIB HOSPITALAR EIRELI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000147088</v>
      </c>
      <c r="I13" s="6">
        <f>IF('[1]TCE - ANEXO IV - Preencher'!K22="","",'[1]TCE - ANEXO IV - Preencher'!K22)</f>
        <v>44498</v>
      </c>
      <c r="J13" s="5" t="str">
        <f>'[1]TCE - ANEXO IV - Preencher'!L22</f>
        <v>52211006065614000138550010001470881211480693</v>
      </c>
      <c r="K13" s="5" t="str">
        <f>IF(F13="B",LEFT('[1]TCE - ANEXO IV - Preencher'!M22,2),IF(F13="S",LEFT('[1]TCE - ANEXO IV - Preencher'!M22,7),IF('[1]TCE - ANEXO IV - Preencher'!H22="","")))</f>
        <v>52</v>
      </c>
      <c r="L13" s="7">
        <f>'[1]TCE - ANEXO IV - Preencher'!N22</f>
        <v>5446.43</v>
      </c>
    </row>
    <row r="14" spans="1:12" s="8" customFormat="1" ht="19.5" customHeight="1" x14ac:dyDescent="0.2">
      <c r="A14" s="3">
        <f>IFERROR(VLOOKUP(B14,'[1]DADOS (OCULTAR)'!$P$3:$R$91,3,0),"")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3.12 - Material Hospitalar</v>
      </c>
      <c r="D14" s="3">
        <f>'[1]TCE - ANEXO IV - Preencher'!F23</f>
        <v>10779833000156</v>
      </c>
      <c r="E14" s="5" t="str">
        <f>'[1]TCE - ANEXO IV - Preencher'!G23</f>
        <v>MEDICAL MERCANTIL DE APARELHAGEM MEDICA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538237</v>
      </c>
      <c r="I14" s="6">
        <f>IF('[1]TCE - ANEXO IV - Preencher'!K23="","",'[1]TCE - ANEXO IV - Preencher'!K23)</f>
        <v>44505</v>
      </c>
      <c r="J14" s="5" t="str">
        <f>'[1]TCE - ANEXO IV - Preencher'!L23</f>
        <v>26211110779833000156550010005382371083914604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931.54</v>
      </c>
    </row>
    <row r="15" spans="1:12" s="8" customFormat="1" ht="19.5" customHeight="1" x14ac:dyDescent="0.2">
      <c r="A15" s="3">
        <f>IFERROR(VLOOKUP(B15,'[1]DADOS (OCULTAR)'!$P$3:$R$91,3,0),"")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3.12 - Material Hospitalar</v>
      </c>
      <c r="D15" s="3">
        <f>'[1]TCE - ANEXO IV - Preencher'!F24</f>
        <v>10779833000156</v>
      </c>
      <c r="E15" s="5" t="str">
        <f>'[1]TCE - ANEXO IV - Preencher'!G24</f>
        <v>MEDICAL MERCANTIL DE APARELHAGEM MEDICA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538253</v>
      </c>
      <c r="I15" s="6">
        <f>IF('[1]TCE - ANEXO IV - Preencher'!K24="","",'[1]TCE - ANEXO IV - Preencher'!K24)</f>
        <v>44505</v>
      </c>
      <c r="J15" s="5" t="str">
        <f>'[1]TCE - ANEXO IV - Preencher'!L24</f>
        <v>26211110779833000156550010005382531100032892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1125</v>
      </c>
    </row>
    <row r="16" spans="1:12" s="8" customFormat="1" ht="19.5" customHeight="1" x14ac:dyDescent="0.2">
      <c r="A16" s="3">
        <f>IFERROR(VLOOKUP(B16,'[1]DADOS (OCULTAR)'!$P$3:$R$91,3,0),"")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3.12 - Material Hospitalar</v>
      </c>
      <c r="D16" s="3">
        <f>'[1]TCE - ANEXO IV - Preencher'!F25</f>
        <v>6065614000138</v>
      </c>
      <c r="E16" s="5" t="str">
        <f>'[1]TCE - ANEXO IV - Preencher'!G25</f>
        <v>SUPERMEDICA DISTRIB HOSPITALAR EIRELI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000148178</v>
      </c>
      <c r="I16" s="6">
        <f>IF('[1]TCE - ANEXO IV - Preencher'!K25="","",'[1]TCE - ANEXO IV - Preencher'!K25)</f>
        <v>44509</v>
      </c>
      <c r="J16" s="5" t="str">
        <f>'[1]TCE - ANEXO IV - Preencher'!L25</f>
        <v>52211106065614000138550010001481781211491625</v>
      </c>
      <c r="K16" s="5" t="str">
        <f>IF(F16="B",LEFT('[1]TCE - ANEXO IV - Preencher'!M25,2),IF(F16="S",LEFT('[1]TCE - ANEXO IV - Preencher'!M25,7),IF('[1]TCE - ANEXO IV - Preencher'!H25="","")))</f>
        <v>52</v>
      </c>
      <c r="L16" s="7">
        <f>'[1]TCE - ANEXO IV - Preencher'!N25</f>
        <v>9221.44</v>
      </c>
    </row>
    <row r="17" spans="1:12" s="8" customFormat="1" ht="19.5" customHeight="1" x14ac:dyDescent="0.2">
      <c r="A17" s="3">
        <f>IFERROR(VLOOKUP(B17,'[1]DADOS (OCULTAR)'!$P$3:$R$91,3,0),"")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3.12 - Material Hospitalar</v>
      </c>
      <c r="D17" s="3">
        <f>'[1]TCE - ANEXO IV - Preencher'!F26</f>
        <v>24425720000167</v>
      </c>
      <c r="E17" s="5" t="str">
        <f>'[1]TCE - ANEXO IV - Preencher'!G26</f>
        <v xml:space="preserve">ORIGINAL SUPRIMENTOS 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007062</v>
      </c>
      <c r="I17" s="6">
        <f>IF('[1]TCE - ANEXO IV - Preencher'!K26="","",'[1]TCE - ANEXO IV - Preencher'!K26)</f>
        <v>44511</v>
      </c>
      <c r="J17" s="5" t="str">
        <f>'[1]TCE - ANEXO IV - Preencher'!L26</f>
        <v>26211124425720000167550010000070621100016201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1425</v>
      </c>
    </row>
    <row r="18" spans="1:12" s="8" customFormat="1" ht="19.5" customHeight="1" x14ac:dyDescent="0.2">
      <c r="A18" s="3">
        <f>IFERROR(VLOOKUP(B18,'[1]DADOS (OCULTAR)'!$P$3:$R$91,3,0),"")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3.12 - Material Hospitalar</v>
      </c>
      <c r="D18" s="3">
        <f>'[1]TCE - ANEXO IV - Preencher'!F27</f>
        <v>8674752000140</v>
      </c>
      <c r="E18" s="5" t="str">
        <f>'[1]TCE - ANEXO IV - Preencher'!G27</f>
        <v>CIRURGICA MONTEBELLO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000116888</v>
      </c>
      <c r="I18" s="6">
        <f>IF('[1]TCE - ANEXO IV - Preencher'!K27="","",'[1]TCE - ANEXO IV - Preencher'!K27)</f>
        <v>44511</v>
      </c>
      <c r="J18" s="5" t="str">
        <f>'[1]TCE - ANEXO IV - Preencher'!L27</f>
        <v>26211108674752000140550010001168881190669627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812.06</v>
      </c>
    </row>
    <row r="19" spans="1:12" s="8" customFormat="1" ht="19.5" customHeight="1" x14ac:dyDescent="0.2">
      <c r="A19" s="3">
        <f>IFERROR(VLOOKUP(B19,'[1]DADOS (OCULTAR)'!$P$3:$R$91,3,0),"")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3.12 - Material Hospitalar</v>
      </c>
      <c r="D19" s="3">
        <f>'[1]TCE - ANEXO IV - Preencher'!F28</f>
        <v>21381761000100</v>
      </c>
      <c r="E19" s="5" t="str">
        <f>'[1]TCE - ANEXO IV - Preencher'!G28</f>
        <v>SIX DISTRIBUIDORA HOSPITALAR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000044133</v>
      </c>
      <c r="I19" s="6">
        <f>IF('[1]TCE - ANEXO IV - Preencher'!K28="","",'[1]TCE - ANEXO IV - Preencher'!K28)</f>
        <v>44511</v>
      </c>
      <c r="J19" s="5" t="str">
        <f>'[1]TCE - ANEXO IV - Preencher'!L28</f>
        <v>26211121381761000100550010000441331247871466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812.06</v>
      </c>
    </row>
    <row r="20" spans="1:12" s="8" customFormat="1" ht="19.5" customHeight="1" x14ac:dyDescent="0.2">
      <c r="A20" s="3">
        <f>IFERROR(VLOOKUP(B20,'[1]DADOS (OCULTAR)'!$P$3:$R$91,3,0),"")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APARELHAGEM MEDICA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538902</v>
      </c>
      <c r="I20" s="6">
        <f>IF('[1]TCE - ANEXO IV - Preencher'!K29="","",'[1]TCE - ANEXO IV - Preencher'!K29)</f>
        <v>44516</v>
      </c>
      <c r="J20" s="5" t="str">
        <f>'[1]TCE - ANEXO IV - Preencher'!L29</f>
        <v>26211110779833000156550010005389021171236600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1613</v>
      </c>
    </row>
    <row r="21" spans="1:12" s="8" customFormat="1" ht="19.5" customHeight="1" x14ac:dyDescent="0.2">
      <c r="A21" s="3">
        <f>IFERROR(VLOOKUP(B21,'[1]DADOS (OCULTAR)'!$P$3:$R$91,3,0),"")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3.12 - Material Hospitalar</v>
      </c>
      <c r="D21" s="3">
        <f>'[1]TCE - ANEXO IV - Preencher'!F30</f>
        <v>10859287000163</v>
      </c>
      <c r="E21" s="5" t="str">
        <f>'[1]TCE - ANEXO IV - Preencher'!G30</f>
        <v>NEWMED COMERCIO E SERVICOS DE EQUIP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000005125</v>
      </c>
      <c r="I21" s="6">
        <f>IF('[1]TCE - ANEXO IV - Preencher'!K30="","",'[1]TCE - ANEXO IV - Preencher'!K30)</f>
        <v>44523</v>
      </c>
      <c r="J21" s="5" t="str">
        <f>'[1]TCE - ANEXO IV - Preencher'!L30</f>
        <v>26211110859287000163550010000051251211486070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512</v>
      </c>
    </row>
    <row r="22" spans="1:12" s="8" customFormat="1" ht="19.5" customHeight="1" x14ac:dyDescent="0.2">
      <c r="A22" s="3">
        <f>IFERROR(VLOOKUP(B22,'[1]DADOS (OCULTAR)'!$P$3:$R$91,3,0),"")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3.12 - Material Hospitalar</v>
      </c>
      <c r="D22" s="3">
        <f>'[1]TCE - ANEXO IV - Preencher'!F31</f>
        <v>58426628000133</v>
      </c>
      <c r="E22" s="5" t="str">
        <f>'[1]TCE - ANEXO IV - Preencher'!G31</f>
        <v>SAMTRONIC INDUSTRIA E COMERCIO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000288547</v>
      </c>
      <c r="I22" s="6">
        <f>IF('[1]TCE - ANEXO IV - Preencher'!K31="","",'[1]TCE - ANEXO IV - Preencher'!K31)</f>
        <v>44518</v>
      </c>
      <c r="J22" s="5" t="str">
        <f>'[1]TCE - ANEXO IV - Preencher'!L31</f>
        <v>35211158426628000133550010002885471352020937</v>
      </c>
      <c r="K22" s="5" t="str">
        <f>IF(F22="B",LEFT('[1]TCE - ANEXO IV - Preencher'!M31,2),IF(F22="S",LEFT('[1]TCE - ANEXO IV - Preencher'!M31,7),IF('[1]TCE - ANEXO IV - Preencher'!H31="","")))</f>
        <v>35</v>
      </c>
      <c r="L22" s="7">
        <f>'[1]TCE - ANEXO IV - Preencher'!N31</f>
        <v>1300</v>
      </c>
    </row>
    <row r="23" spans="1:12" s="8" customFormat="1" ht="19.5" customHeight="1" x14ac:dyDescent="0.2">
      <c r="A23" s="3">
        <f>IFERROR(VLOOKUP(B23,'[1]DADOS (OCULTAR)'!$P$3:$R$91,3,0),"")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3.4 - Material Farmacológico</v>
      </c>
      <c r="D23" s="3">
        <f>'[1]TCE - ANEXO IV - Preencher'!F32</f>
        <v>67729178000653</v>
      </c>
      <c r="E23" s="5" t="str">
        <f>'[1]TCE - ANEXO IV - Preencher'!G32</f>
        <v>COMERCIAL CIRURGICA RIO CLARENCE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0016450</v>
      </c>
      <c r="I23" s="6">
        <f>IF('[1]TCE - ANEXO IV - Preencher'!K32="","",'[1]TCE - ANEXO IV - Preencher'!K32)</f>
        <v>44503</v>
      </c>
      <c r="J23" s="5" t="str">
        <f>'[1]TCE - ANEXO IV - Preencher'!L32</f>
        <v>26211167729178000653550010000164501595846548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4786.07</v>
      </c>
    </row>
    <row r="24" spans="1:12" s="8" customFormat="1" ht="19.5" customHeight="1" x14ac:dyDescent="0.2">
      <c r="A24" s="3">
        <f>IFERROR(VLOOKUP(B24,'[1]DADOS (OCULTAR)'!$P$3:$R$91,3,0),"")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3.4 - Material Farmacológico</v>
      </c>
      <c r="D24" s="3">
        <f>'[1]TCE - ANEXO IV - Preencher'!F33</f>
        <v>21381761000100</v>
      </c>
      <c r="E24" s="5" t="str">
        <f>'[1]TCE - ANEXO IV - Preencher'!G33</f>
        <v>SIX DISTRIBUIDORA HOSPITALAR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000044002</v>
      </c>
      <c r="I24" s="6">
        <f>IF('[1]TCE - ANEXO IV - Preencher'!K33="","",'[1]TCE - ANEXO IV - Preencher'!K33)</f>
        <v>44505</v>
      </c>
      <c r="J24" s="5" t="str">
        <f>'[1]TCE - ANEXO IV - Preencher'!L33</f>
        <v>26211121381761000100550010000440021033278614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4314</v>
      </c>
    </row>
    <row r="25" spans="1:12" s="8" customFormat="1" ht="19.5" customHeight="1" x14ac:dyDescent="0.2">
      <c r="A25" s="3">
        <f>IFERROR(VLOOKUP(B25,'[1]DADOS (OCULTAR)'!$P$3:$R$91,3,0),"")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3.4 - Material Farmacológico</v>
      </c>
      <c r="D25" s="3">
        <f>'[1]TCE - ANEXO IV - Preencher'!F34</f>
        <v>67729178000653</v>
      </c>
      <c r="E25" s="5" t="str">
        <f>'[1]TCE - ANEXO IV - Preencher'!G34</f>
        <v>COMERCIAL CIRURGICA RIO CLARENCE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0016493</v>
      </c>
      <c r="I25" s="6">
        <f>IF('[1]TCE - ANEXO IV - Preencher'!K34="","",'[1]TCE - ANEXO IV - Preencher'!K34)</f>
        <v>44504</v>
      </c>
      <c r="J25" s="5" t="str">
        <f>'[1]TCE - ANEXO IV - Preencher'!L34</f>
        <v>26211167729178000653550010000164931008518626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403.64</v>
      </c>
    </row>
    <row r="26" spans="1:12" s="8" customFormat="1" ht="19.5" customHeight="1" x14ac:dyDescent="0.2">
      <c r="A26" s="3">
        <f>IFERROR(VLOOKUP(B26,'[1]DADOS (OCULTAR)'!$P$3:$R$91,3,0),"")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3.4 - Material Farmacológico</v>
      </c>
      <c r="D26" s="3">
        <f>'[1]TCE - ANEXO IV - Preencher'!F35</f>
        <v>10779833000156</v>
      </c>
      <c r="E26" s="5" t="str">
        <f>'[1]TCE - ANEXO IV - Preencher'!G35</f>
        <v>MEDICAL MERCANTIL DE APARELHAGEM MEDICA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538253</v>
      </c>
      <c r="I26" s="6">
        <f>IF('[1]TCE - ANEXO IV - Preencher'!K35="","",'[1]TCE - ANEXO IV - Preencher'!K35)</f>
        <v>44505</v>
      </c>
      <c r="J26" s="5" t="str">
        <f>'[1]TCE - ANEXO IV - Preencher'!L35</f>
        <v>26211110779833000156550010005382531100032892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5572</v>
      </c>
    </row>
    <row r="27" spans="1:12" s="8" customFormat="1" ht="19.5" customHeight="1" x14ac:dyDescent="0.2">
      <c r="A27" s="3">
        <f>IFERROR(VLOOKUP(B27,'[1]DADOS (OCULTAR)'!$P$3:$R$91,3,0),"")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3.4 - Material Farmacológico</v>
      </c>
      <c r="D27" s="3">
        <f>'[1]TCE - ANEXO IV - Preencher'!F36</f>
        <v>6065614000138</v>
      </c>
      <c r="E27" s="5" t="str">
        <f>'[1]TCE - ANEXO IV - Preencher'!G36</f>
        <v>SUPERMEDICA DISTRIB HOSPITALAR EIRELI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000148178</v>
      </c>
      <c r="I27" s="6">
        <f>IF('[1]TCE - ANEXO IV - Preencher'!K36="","",'[1]TCE - ANEXO IV - Preencher'!K36)</f>
        <v>44509</v>
      </c>
      <c r="J27" s="5" t="str">
        <f>'[1]TCE - ANEXO IV - Preencher'!L36</f>
        <v>52211106065614000138550010001481781211491625</v>
      </c>
      <c r="K27" s="5" t="str">
        <f>IF(F27="B",LEFT('[1]TCE - ANEXO IV - Preencher'!M36,2),IF(F27="S",LEFT('[1]TCE - ANEXO IV - Preencher'!M36,7),IF('[1]TCE - ANEXO IV - Preencher'!H36="","")))</f>
        <v>52</v>
      </c>
      <c r="L27" s="7">
        <f>'[1]TCE - ANEXO IV - Preencher'!N36</f>
        <v>9708.39</v>
      </c>
    </row>
    <row r="28" spans="1:12" s="8" customFormat="1" ht="19.5" customHeight="1" x14ac:dyDescent="0.2">
      <c r="A28" s="3">
        <f>IFERROR(VLOOKUP(B28,'[1]DADOS (OCULTAR)'!$P$3:$R$91,3,0),"")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3.4 - Material Farmacológico</v>
      </c>
      <c r="D28" s="3">
        <f>'[1]TCE - ANEXO IV - Preencher'!F37</f>
        <v>67729178000491</v>
      </c>
      <c r="E28" s="5" t="str">
        <f>'[1]TCE - ANEXO IV - Preencher'!G37</f>
        <v>COMERCIAL CIRURGICA RIO CLARENCE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1504144</v>
      </c>
      <c r="I28" s="6">
        <f>IF('[1]TCE - ANEXO IV - Preencher'!K37="","",'[1]TCE - ANEXO IV - Preencher'!K37)</f>
        <v>44504</v>
      </c>
      <c r="J28" s="5" t="str">
        <f>'[1]TCE - ANEXO IV - Preencher'!L37</f>
        <v>35211167729178000491550010015041441383741877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1440.5</v>
      </c>
    </row>
    <row r="29" spans="1:12" s="8" customFormat="1" ht="19.5" customHeight="1" x14ac:dyDescent="0.2">
      <c r="A29" s="3">
        <f>IFERROR(VLOOKUP(B29,'[1]DADOS (OCULTAR)'!$P$3:$R$91,3,0),"")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3.4 - Material Farmacológico</v>
      </c>
      <c r="D29" s="3">
        <f>'[1]TCE - ANEXO IV - Preencher'!F38</f>
        <v>67729178000653</v>
      </c>
      <c r="E29" s="5" t="str">
        <f>'[1]TCE - ANEXO IV - Preencher'!G38</f>
        <v>COMERCIAL CIRURGICA RIO CLARENCE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0016825</v>
      </c>
      <c r="I29" s="6">
        <f>IF('[1]TCE - ANEXO IV - Preencher'!K38="","",'[1]TCE - ANEXO IV - Preencher'!K38)</f>
        <v>44510</v>
      </c>
      <c r="J29" s="5" t="str">
        <f>'[1]TCE - ANEXO IV - Preencher'!L38</f>
        <v>26211167729178000653550010000168251129301921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726</v>
      </c>
    </row>
    <row r="30" spans="1:12" s="8" customFormat="1" ht="19.5" customHeight="1" x14ac:dyDescent="0.2">
      <c r="A30" s="3">
        <f>IFERROR(VLOOKUP(B30,'[1]DADOS (OCULTAR)'!$P$3:$R$91,3,0),"")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3.4 - Material Farmacológico</v>
      </c>
      <c r="D30" s="3">
        <f>'[1]TCE - ANEXO IV - Preencher'!F39</f>
        <v>8674752000140</v>
      </c>
      <c r="E30" s="5" t="str">
        <f>'[1]TCE - ANEXO IV - Preencher'!G39</f>
        <v>CIRURGICA MONTEBELLO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000116888</v>
      </c>
      <c r="I30" s="6">
        <f>IF('[1]TCE - ANEXO IV - Preencher'!K39="","",'[1]TCE - ANEXO IV - Preencher'!K39)</f>
        <v>44511</v>
      </c>
      <c r="J30" s="5" t="str">
        <f>'[1]TCE - ANEXO IV - Preencher'!L39</f>
        <v>26211108674752000140550010001168881190669627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806.54</v>
      </c>
    </row>
    <row r="31" spans="1:12" s="8" customFormat="1" ht="19.5" customHeight="1" x14ac:dyDescent="0.2">
      <c r="A31" s="3">
        <f>IFERROR(VLOOKUP(B31,'[1]DADOS (OCULTAR)'!$P$3:$R$91,3,0),"")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3.4 - Material Farmacológico</v>
      </c>
      <c r="D31" s="3">
        <f>'[1]TCE - ANEXO IV - Preencher'!F40</f>
        <v>21381761000100</v>
      </c>
      <c r="E31" s="5" t="str">
        <f>'[1]TCE - ANEXO IV - Preencher'!G40</f>
        <v>SIX DISTRIBUIDORA HOSPITALAR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000044133</v>
      </c>
      <c r="I31" s="6">
        <f>IF('[1]TCE - ANEXO IV - Preencher'!K40="","",'[1]TCE - ANEXO IV - Preencher'!K40)</f>
        <v>44511</v>
      </c>
      <c r="J31" s="5" t="str">
        <f>'[1]TCE - ANEXO IV - Preencher'!L40</f>
        <v>26211121381761000100550010000441331247871466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580</v>
      </c>
    </row>
    <row r="32" spans="1:12" s="8" customFormat="1" ht="19.5" customHeight="1" x14ac:dyDescent="0.2">
      <c r="A32" s="3">
        <f>IFERROR(VLOOKUP(B32,'[1]DADOS (OCULTAR)'!$P$3:$R$91,3,0),"")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3.4 - Material Farmacológico</v>
      </c>
      <c r="D32" s="3">
        <f>'[1]TCE - ANEXO IV - Preencher'!F41</f>
        <v>26659793000149</v>
      </c>
      <c r="E32" s="5" t="str">
        <f>'[1]TCE - ANEXO IV - Preencher'!G41</f>
        <v>ANDRE INACIO DOS SANTOS EIRELI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000004703</v>
      </c>
      <c r="I32" s="6">
        <f>IF('[1]TCE - ANEXO IV - Preencher'!K41="","",'[1]TCE - ANEXO IV - Preencher'!K41)</f>
        <v>44512</v>
      </c>
      <c r="J32" s="5" t="str">
        <f>'[1]TCE - ANEXO IV - Preencher'!L41</f>
        <v>43211126659793000149550010000047031000094065</v>
      </c>
      <c r="K32" s="5" t="str">
        <f>IF(F32="B",LEFT('[1]TCE - ANEXO IV - Preencher'!M41,2),IF(F32="S",LEFT('[1]TCE - ANEXO IV - Preencher'!M41,7),IF('[1]TCE - ANEXO IV - Preencher'!H41="","")))</f>
        <v>43</v>
      </c>
      <c r="L32" s="7">
        <f>'[1]TCE - ANEXO IV - Preencher'!N41</f>
        <v>2655</v>
      </c>
    </row>
    <row r="33" spans="1:12" s="8" customFormat="1" ht="19.5" customHeight="1" x14ac:dyDescent="0.2">
      <c r="A33" s="3">
        <f>IFERROR(VLOOKUP(B33,'[1]DADOS (OCULTAR)'!$P$3:$R$91,3,0),"")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3.4 - Material Farmacológico</v>
      </c>
      <c r="D33" s="3">
        <f>'[1]TCE - ANEXO IV - Preencher'!F42</f>
        <v>67729178000653</v>
      </c>
      <c r="E33" s="5" t="str">
        <f>'[1]TCE - ANEXO IV - Preencher'!G42</f>
        <v>COMERCIAL CIRURGICA RIO CLARENCE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0016842</v>
      </c>
      <c r="I33" s="6">
        <f>IF('[1]TCE - ANEXO IV - Preencher'!K42="","",'[1]TCE - ANEXO IV - Preencher'!K42)</f>
        <v>44510</v>
      </c>
      <c r="J33" s="5" t="str">
        <f>'[1]TCE - ANEXO IV - Preencher'!L42</f>
        <v>26211167729178000653550010000168421505676168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122.28</v>
      </c>
    </row>
    <row r="34" spans="1:12" s="8" customFormat="1" ht="19.5" customHeight="1" x14ac:dyDescent="0.2">
      <c r="A34" s="3">
        <f>IFERROR(VLOOKUP(B34,'[1]DADOS (OCULTAR)'!$P$3:$R$91,3,0),"")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3.4 - Material Farmacológico</v>
      </c>
      <c r="D34" s="3">
        <f>'[1]TCE - ANEXO IV - Preencher'!F43</f>
        <v>21939878000167</v>
      </c>
      <c r="E34" s="5" t="str">
        <f>'[1]TCE - ANEXO IV - Preencher'!G43</f>
        <v xml:space="preserve">BEM ESTAR PRODUTOS FARMACEUTICOS LTDA 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000002918</v>
      </c>
      <c r="I34" s="6">
        <f>IF('[1]TCE - ANEXO IV - Preencher'!K43="","",'[1]TCE - ANEXO IV - Preencher'!K43)</f>
        <v>44511</v>
      </c>
      <c r="J34" s="5" t="str">
        <f>'[1]TCE - ANEXO IV - Preencher'!L43</f>
        <v>26211121939878000167550010000029181100081923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794.34</v>
      </c>
    </row>
    <row r="35" spans="1:12" s="8" customFormat="1" ht="19.5" customHeight="1" x14ac:dyDescent="0.2">
      <c r="A35" s="3">
        <f>IFERROR(VLOOKUP(B35,'[1]DADOS (OCULTAR)'!$P$3:$R$91,3,0),"")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3.4 - Material Farmacológico</v>
      </c>
      <c r="D35" s="3">
        <f>'[1]TCE - ANEXO IV - Preencher'!F44</f>
        <v>67729178000653</v>
      </c>
      <c r="E35" s="5" t="str">
        <f>'[1]TCE - ANEXO IV - Preencher'!G44</f>
        <v>COMERCIAL CIRURGICA RIO CLARENCE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0017052</v>
      </c>
      <c r="I35" s="6">
        <f>IF('[1]TCE - ANEXO IV - Preencher'!K44="","",'[1]TCE - ANEXO IV - Preencher'!K44)</f>
        <v>44516</v>
      </c>
      <c r="J35" s="5" t="str">
        <f>'[1]TCE - ANEXO IV - Preencher'!L44</f>
        <v>26211167729178000653550010000170521622151794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1954.86</v>
      </c>
    </row>
    <row r="36" spans="1:12" s="8" customFormat="1" ht="19.5" customHeight="1" x14ac:dyDescent="0.2">
      <c r="A36" s="3">
        <f>IFERROR(VLOOKUP(B36,'[1]DADOS (OCULTAR)'!$P$3:$R$91,3,0),"")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3.4 - Material Farmacológico</v>
      </c>
      <c r="D36" s="3">
        <f>'[1]TCE - ANEXO IV - Preencher'!F45</f>
        <v>67729178000653</v>
      </c>
      <c r="E36" s="5" t="str">
        <f>'[1]TCE - ANEXO IV - Preencher'!G45</f>
        <v>COMERCIAL CIRURGICA RIO CLARENCE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0059064</v>
      </c>
      <c r="I36" s="6">
        <f>IF('[1]TCE - ANEXO IV - Preencher'!K45="","",'[1]TCE - ANEXO IV - Preencher'!K45)</f>
        <v>44511</v>
      </c>
      <c r="J36" s="5" t="str">
        <f>'[1]TCE - ANEXO IV - Preencher'!L45</f>
        <v>41211167729178000572550010000590641826548712</v>
      </c>
      <c r="K36" s="5" t="str">
        <f>IF(F36="B",LEFT('[1]TCE - ANEXO IV - Preencher'!M45,2),IF(F36="S",LEFT('[1]TCE - ANEXO IV - Preencher'!M45,7),IF('[1]TCE - ANEXO IV - Preencher'!H45="","")))</f>
        <v>41</v>
      </c>
      <c r="L36" s="7">
        <f>'[1]TCE - ANEXO IV - Preencher'!N45</f>
        <v>3830.17</v>
      </c>
    </row>
    <row r="37" spans="1:12" s="8" customFormat="1" ht="19.5" customHeight="1" x14ac:dyDescent="0.2">
      <c r="A37" s="3">
        <f>IFERROR(VLOOKUP(B37,'[1]DADOS (OCULTAR)'!$P$3:$R$91,3,0),"")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3.4 - Material Farmacológico</v>
      </c>
      <c r="D37" s="3">
        <f>'[1]TCE - ANEXO IV - Preencher'!F46</f>
        <v>67729178000491</v>
      </c>
      <c r="E37" s="5" t="str">
        <f>'[1]TCE - ANEXO IV - Preencher'!G46</f>
        <v>COMERCIAL CIRURGICA RIO CLARENCE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1508155</v>
      </c>
      <c r="I37" s="6">
        <f>IF('[1]TCE - ANEXO IV - Preencher'!K46="","",'[1]TCE - ANEXO IV - Preencher'!K46)</f>
        <v>44512</v>
      </c>
      <c r="J37" s="5" t="str">
        <f>'[1]TCE - ANEXO IV - Preencher'!L46</f>
        <v>35211167729178000491550010015081551378559421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467.42</v>
      </c>
    </row>
    <row r="38" spans="1:12" s="8" customFormat="1" ht="19.5" customHeight="1" x14ac:dyDescent="0.2">
      <c r="A38" s="3">
        <f>IFERROR(VLOOKUP(B38,'[1]DADOS (OCULTAR)'!$P$3:$R$91,3,0),"")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3.4 - Material Farmacológico</v>
      </c>
      <c r="D38" s="3">
        <f>'[1]TCE - ANEXO IV - Preencher'!F47</f>
        <v>67729178000572</v>
      </c>
      <c r="E38" s="5" t="str">
        <f>'[1]TCE - ANEXO IV - Preencher'!G47</f>
        <v>COMERCIAL CIRURGICA RIO CLARENCE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0059229</v>
      </c>
      <c r="I38" s="6">
        <f>IF('[1]TCE - ANEXO IV - Preencher'!K47="","",'[1]TCE - ANEXO IV - Preencher'!K47)</f>
        <v>44516</v>
      </c>
      <c r="J38" s="5" t="str">
        <f>'[1]TCE - ANEXO IV - Preencher'!L47</f>
        <v>41211167729178000572550010000592291019032720</v>
      </c>
      <c r="K38" s="5" t="str">
        <f>IF(F38="B",LEFT('[1]TCE - ANEXO IV - Preencher'!M47,2),IF(F38="S",LEFT('[1]TCE - ANEXO IV - Preencher'!M47,7),IF('[1]TCE - ANEXO IV - Preencher'!H47="","")))</f>
        <v>41</v>
      </c>
      <c r="L38" s="7">
        <f>'[1]TCE - ANEXO IV - Preencher'!N47</f>
        <v>3212.06</v>
      </c>
    </row>
    <row r="39" spans="1:12" s="8" customFormat="1" ht="19.5" customHeight="1" x14ac:dyDescent="0.2">
      <c r="A39" s="3">
        <f>IFERROR(VLOOKUP(B39,'[1]DADOS (OCULTAR)'!$P$3:$R$91,3,0),"")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52980</v>
      </c>
      <c r="I39" s="6">
        <f>IF('[1]TCE - ANEXO IV - Preencher'!K48="","",'[1]TCE - ANEXO IV - Preencher'!K48)</f>
        <v>44502</v>
      </c>
      <c r="J39" s="5" t="str">
        <f>'[1]TCE - ANEXO IV - Preencher'!L48</f>
        <v>26211124380578002041550560000529801857871060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167.34</v>
      </c>
    </row>
    <row r="40" spans="1:12" s="8" customFormat="1" ht="19.5" customHeight="1" x14ac:dyDescent="0.2">
      <c r="A40" s="3">
        <f>IFERROR(VLOOKUP(B40,'[1]DADOS (OCULTAR)'!$P$3:$R$91,3,0),"")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52986</v>
      </c>
      <c r="I40" s="6">
        <f>IF('[1]TCE - ANEXO IV - Preencher'!K49="","",'[1]TCE - ANEXO IV - Preencher'!K49)</f>
        <v>44503</v>
      </c>
      <c r="J40" s="5" t="str">
        <f>'[1]TCE - ANEXO IV - Preencher'!L49</f>
        <v>26211124380578002041550560000529861857903136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34.97</v>
      </c>
    </row>
    <row r="41" spans="1:12" s="8" customFormat="1" ht="19.5" customHeight="1" x14ac:dyDescent="0.2">
      <c r="A41" s="3">
        <f>IFERROR(VLOOKUP(B41,'[1]DADOS (OCULTAR)'!$P$3:$R$91,3,0),"")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INDUSTRIAIS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53009</v>
      </c>
      <c r="I41" s="6">
        <f>IF('[1]TCE - ANEXO IV - Preencher'!K50="","",'[1]TCE - ANEXO IV - Preencher'!K50)</f>
        <v>44508</v>
      </c>
      <c r="J41" s="5" t="str">
        <f>'[1]TCE - ANEXO IV - Preencher'!L50</f>
        <v>26211124380578002041550560000530091858556878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103.92</v>
      </c>
    </row>
    <row r="42" spans="1:12" s="8" customFormat="1" ht="19.5" customHeight="1" x14ac:dyDescent="0.2">
      <c r="A42" s="3">
        <f>IFERROR(VLOOKUP(B42,'[1]DADOS (OCULTAR)'!$P$3:$R$91,3,0),"")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INDUSTRIAIS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34382</v>
      </c>
      <c r="I42" s="6">
        <f>IF('[1]TCE - ANEXO IV - Preencher'!K51="","",'[1]TCE - ANEXO IV - Preencher'!K51)</f>
        <v>44510</v>
      </c>
      <c r="J42" s="5" t="str">
        <f>'[1]TCE - ANEXO IV - Preencher'!L51</f>
        <v>26211124380578002041550420000343821858873892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102.63</v>
      </c>
    </row>
    <row r="43" spans="1:12" s="8" customFormat="1" ht="19.5" customHeight="1" x14ac:dyDescent="0.2">
      <c r="A43" s="3">
        <f>IFERROR(VLOOKUP(B43,'[1]DADOS (OCULTAR)'!$P$3:$R$91,3,0),"")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INDUSTRIAIS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53073</v>
      </c>
      <c r="I43" s="6">
        <f>IF('[1]TCE - ANEXO IV - Preencher'!K52="","",'[1]TCE - ANEXO IV - Preencher'!K52)</f>
        <v>44522</v>
      </c>
      <c r="J43" s="5" t="str">
        <f>'[1]TCE - ANEXO IV - Preencher'!L52</f>
        <v>26211124380578002041550560000530731860265991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69.28</v>
      </c>
    </row>
    <row r="44" spans="1:12" s="8" customFormat="1" ht="19.5" customHeight="1" x14ac:dyDescent="0.2">
      <c r="A44" s="3">
        <f>IFERROR(VLOOKUP(B44,'[1]DADOS (OCULTAR)'!$P$3:$R$91,3,0),"")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INDUSTRIAIS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4422</v>
      </c>
      <c r="I44" s="6">
        <f>IF('[1]TCE - ANEXO IV - Preencher'!K53="","",'[1]TCE - ANEXO IV - Preencher'!K53)</f>
        <v>44529</v>
      </c>
      <c r="J44" s="5" t="str">
        <f>'[1]TCE - ANEXO IV - Preencher'!L53</f>
        <v>26211124380578002041550880000044221861172723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98.06</v>
      </c>
    </row>
    <row r="45" spans="1:12" s="8" customFormat="1" ht="19.5" customHeight="1" x14ac:dyDescent="0.2">
      <c r="A45" s="3">
        <f>IFERROR(VLOOKUP(B45,'[1]DADOS (OCULTAR)'!$P$3:$R$91,3,0),"")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>3.2 - Gás e Outros Materiais Engarrafados</v>
      </c>
      <c r="D45" s="3">
        <f>'[1]TCE - ANEXO IV - Preencher'!F54</f>
        <v>24380578002203</v>
      </c>
      <c r="E45" s="5" t="str">
        <f>'[1]TCE - ANEXO IV - Preencher'!G54</f>
        <v>WHITE MARTINS GASES INDUSTRIAIS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164650</v>
      </c>
      <c r="I45" s="6">
        <f>IF('[1]TCE - ANEXO IV - Preencher'!K54="","",'[1]TCE - ANEXO IV - Preencher'!K54)</f>
        <v>44530</v>
      </c>
      <c r="J45" s="5" t="str">
        <f>'[1]TCE - ANEXO IV - Preencher'!L54</f>
        <v>26211124380578002203552000001646501861304115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717.66</v>
      </c>
    </row>
    <row r="46" spans="1:12" s="8" customFormat="1" ht="19.5" customHeight="1" x14ac:dyDescent="0.2">
      <c r="A46" s="3">
        <f>IFERROR(VLOOKUP(B46,'[1]DADOS (OCULTAR)'!$P$3:$R$91,3,0),"")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>3.99 - Outras despesas com Material de Consumo</v>
      </c>
      <c r="D46" s="3">
        <f>'[1]TCE - ANEXO IV - Preencher'!F55</f>
        <v>6065614000138</v>
      </c>
      <c r="E46" s="5" t="str">
        <f>'[1]TCE - ANEXO IV - Preencher'!G55</f>
        <v>SUPERMEDICA DISTRIB HOSPITALAR EIRELI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000147089</v>
      </c>
      <c r="I46" s="6">
        <f>IF('[1]TCE - ANEXO IV - Preencher'!K55="","",'[1]TCE - ANEXO IV - Preencher'!K55)</f>
        <v>44498</v>
      </c>
      <c r="J46" s="5" t="str">
        <f>'[1]TCE - ANEXO IV - Preencher'!L55</f>
        <v>52211006065614000138550010001470891211480704</v>
      </c>
      <c r="K46" s="5" t="str">
        <f>IF(F46="B",LEFT('[1]TCE - ANEXO IV - Preencher'!M55,2),IF(F46="S",LEFT('[1]TCE - ANEXO IV - Preencher'!M55,7),IF('[1]TCE - ANEXO IV - Preencher'!H55="","")))</f>
        <v>52</v>
      </c>
      <c r="L46" s="7">
        <f>'[1]TCE - ANEXO IV - Preencher'!N55</f>
        <v>1762.2</v>
      </c>
    </row>
    <row r="47" spans="1:12" s="8" customFormat="1" ht="19.5" customHeight="1" x14ac:dyDescent="0.2">
      <c r="A47" s="3">
        <f>IFERROR(VLOOKUP(B47,'[1]DADOS (OCULTAR)'!$P$3:$R$91,3,0),"")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>3.99 - Outras despesas com Material de Consumo</v>
      </c>
      <c r="D47" s="3">
        <f>'[1]TCE - ANEXO IV - Preencher'!F56</f>
        <v>6065614000138</v>
      </c>
      <c r="E47" s="5" t="str">
        <f>'[1]TCE - ANEXO IV - Preencher'!G56</f>
        <v>SUPERMEDICA DISTRIB HOSPITALAR EIRELI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000147088</v>
      </c>
      <c r="I47" s="6">
        <f>IF('[1]TCE - ANEXO IV - Preencher'!K56="","",'[1]TCE - ANEXO IV - Preencher'!K56)</f>
        <v>44498</v>
      </c>
      <c r="J47" s="5" t="str">
        <f>'[1]TCE - ANEXO IV - Preencher'!L56</f>
        <v>52211006065614000138550010001470881211480693</v>
      </c>
      <c r="K47" s="5" t="str">
        <f>IF(F47="B",LEFT('[1]TCE - ANEXO IV - Preencher'!M56,2),IF(F47="S",LEFT('[1]TCE - ANEXO IV - Preencher'!M56,7),IF('[1]TCE - ANEXO IV - Preencher'!H56="","")))</f>
        <v>52</v>
      </c>
      <c r="L47" s="7">
        <f>'[1]TCE - ANEXO IV - Preencher'!N56</f>
        <v>1702.75</v>
      </c>
    </row>
    <row r="48" spans="1:12" s="8" customFormat="1" ht="19.5" customHeight="1" x14ac:dyDescent="0.2">
      <c r="A48" s="3">
        <f>IFERROR(VLOOKUP(B48,'[1]DADOS (OCULTAR)'!$P$3:$R$91,3,0),"")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>3.99 - Outras despesas com Material de Consumo</v>
      </c>
      <c r="D48" s="3">
        <f>'[1]TCE - ANEXO IV - Preencher'!F57</f>
        <v>6065614000138</v>
      </c>
      <c r="E48" s="5" t="str">
        <f>'[1]TCE - ANEXO IV - Preencher'!G57</f>
        <v>SUPERMEDICA DISTRIB HOSPITALAR EIRELI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000148178</v>
      </c>
      <c r="I48" s="6">
        <f>IF('[1]TCE - ANEXO IV - Preencher'!K57="","",'[1]TCE - ANEXO IV - Preencher'!K57)</f>
        <v>44509</v>
      </c>
      <c r="J48" s="5" t="str">
        <f>'[1]TCE - ANEXO IV - Preencher'!L57</f>
        <v>52211106065614000138550010001481781211491625</v>
      </c>
      <c r="K48" s="5" t="str">
        <f>IF(F48="B",LEFT('[1]TCE - ANEXO IV - Preencher'!M57,2),IF(F48="S",LEFT('[1]TCE - ANEXO IV - Preencher'!M57,7),IF('[1]TCE - ANEXO IV - Preencher'!H57="","")))</f>
        <v>52</v>
      </c>
      <c r="L48" s="7">
        <f>'[1]TCE - ANEXO IV - Preencher'!N57</f>
        <v>286.58</v>
      </c>
    </row>
    <row r="49" spans="1:12" s="8" customFormat="1" ht="19.5" customHeight="1" x14ac:dyDescent="0.2">
      <c r="A49" s="3">
        <f>IFERROR(VLOOKUP(B49,'[1]DADOS (OCULTAR)'!$P$3:$R$91,3,0),"")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>3.99 - Outras despesas com Material de Consumo</v>
      </c>
      <c r="D49" s="3">
        <f>'[1]TCE - ANEXO IV - Preencher'!F58</f>
        <v>10779833000156</v>
      </c>
      <c r="E49" s="5" t="str">
        <f>'[1]TCE - ANEXO IV - Preencher'!G58</f>
        <v>MEDICAL MERCANTIL DE APARELHAGEM MEDICA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538252</v>
      </c>
      <c r="I49" s="6">
        <f>IF('[1]TCE - ANEXO IV - Preencher'!K58="","",'[1]TCE - ANEXO IV - Preencher'!K58)</f>
        <v>44505</v>
      </c>
      <c r="J49" s="5" t="str">
        <f>'[1]TCE - ANEXO IV - Preencher'!L58</f>
        <v>26211110779833000156550010005382521095104811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525</v>
      </c>
    </row>
    <row r="50" spans="1:12" s="8" customFormat="1" ht="19.5" customHeight="1" x14ac:dyDescent="0.2">
      <c r="A50" s="3">
        <f>IFERROR(VLOOKUP(B50,'[1]DADOS (OCULTAR)'!$P$3:$R$91,3,0),"")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>3.99 - Outras despesas com Material de Consumo</v>
      </c>
      <c r="D50" s="3">
        <f>'[1]TCE - ANEXO IV - Preencher'!F59</f>
        <v>12853727000109</v>
      </c>
      <c r="E50" s="5" t="str">
        <f>'[1]TCE - ANEXO IV - Preencher'!G59</f>
        <v>KESA COMERCIO E SERVICOS TECNICOS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6105</v>
      </c>
      <c r="I50" s="6">
        <f>IF('[1]TCE - ANEXO IV - Preencher'!K59="","",'[1]TCE - ANEXO IV - Preencher'!K59)</f>
        <v>44510</v>
      </c>
      <c r="J50" s="5" t="str">
        <f>'[1]TCE - ANEXO IV - Preencher'!L59</f>
        <v>26211112853727000109550010000061051831418290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490</v>
      </c>
    </row>
    <row r="51" spans="1:12" s="8" customFormat="1" ht="19.5" customHeight="1" x14ac:dyDescent="0.2">
      <c r="A51" s="3">
        <f>IFERROR(VLOOKUP(B51,'[1]DADOS (OCULTAR)'!$P$3:$R$91,3,0),"")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>3.99 - Outras despesas com Material de Consumo</v>
      </c>
      <c r="D51" s="3">
        <f>'[1]TCE - ANEXO IV - Preencher'!F60</f>
        <v>10779833000156</v>
      </c>
      <c r="E51" s="5" t="str">
        <f>'[1]TCE - ANEXO IV - Preencher'!G60</f>
        <v>MEDICAL MERCANTIL DE APARELHAGEM MEDICA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538983</v>
      </c>
      <c r="I51" s="6">
        <f>IF('[1]TCE - ANEXO IV - Preencher'!K60="","",'[1]TCE - ANEXO IV - Preencher'!K60)</f>
        <v>44517</v>
      </c>
      <c r="J51" s="5" t="str">
        <f>'[1]TCE - ANEXO IV - Preencher'!L60</f>
        <v>26211110779833000156550010005389831165552324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480</v>
      </c>
    </row>
    <row r="52" spans="1:12" s="8" customFormat="1" ht="19.5" customHeight="1" x14ac:dyDescent="0.2">
      <c r="A52" s="3">
        <f>IFERROR(VLOOKUP(B52,'[1]DADOS (OCULTAR)'!$P$3:$R$91,3,0),"")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>3.7 - Material de Limpeza e Produtos de Hgienização</v>
      </c>
      <c r="D52" s="3">
        <f>'[1]TCE - ANEXO IV - Preencher'!F61</f>
        <v>6065614000138</v>
      </c>
      <c r="E52" s="5" t="str">
        <f>'[1]TCE - ANEXO IV - Preencher'!G61</f>
        <v>SUPERMEDICA DISTRIB HOSPITALAR EIRELI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000147088</v>
      </c>
      <c r="I52" s="6">
        <f>IF('[1]TCE - ANEXO IV - Preencher'!K61="","",'[1]TCE - ANEXO IV - Preencher'!K61)</f>
        <v>44498</v>
      </c>
      <c r="J52" s="5" t="str">
        <f>'[1]TCE - ANEXO IV - Preencher'!L61</f>
        <v>52211006065614000138550010001470881211480693</v>
      </c>
      <c r="K52" s="5" t="str">
        <f>IF(F52="B",LEFT('[1]TCE - ANEXO IV - Preencher'!M61,2),IF(F52="S",LEFT('[1]TCE - ANEXO IV - Preencher'!M61,7),IF('[1]TCE - ANEXO IV - Preencher'!H61="","")))</f>
        <v>52</v>
      </c>
      <c r="L52" s="7">
        <f>'[1]TCE - ANEXO IV - Preencher'!N61</f>
        <v>15.48</v>
      </c>
    </row>
    <row r="53" spans="1:12" s="8" customFormat="1" ht="19.5" customHeight="1" x14ac:dyDescent="0.2">
      <c r="A53" s="3">
        <f>IFERROR(VLOOKUP(B53,'[1]DADOS (OCULTAR)'!$P$3:$R$91,3,0),"")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>3.7 - Material de Limpeza e Produtos de Hgienização</v>
      </c>
      <c r="D53" s="3">
        <f>'[1]TCE - ANEXO IV - Preencher'!F62</f>
        <v>8014460000180</v>
      </c>
      <c r="E53" s="5" t="str">
        <f>'[1]TCE - ANEXO IV - Preencher'!G62</f>
        <v>VANPEL MAT ESCRITORIO E INFOR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000040591</v>
      </c>
      <c r="I53" s="6">
        <f>IF('[1]TCE - ANEXO IV - Preencher'!K62="","",'[1]TCE - ANEXO IV - Preencher'!K62)</f>
        <v>44505</v>
      </c>
      <c r="J53" s="5" t="str">
        <f>'[1]TCE - ANEXO IV - Preencher'!L62</f>
        <v>26211108014460000180550010000405911001220385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327.9</v>
      </c>
    </row>
    <row r="54" spans="1:12" s="8" customFormat="1" ht="19.5" customHeight="1" x14ac:dyDescent="0.2">
      <c r="A54" s="3">
        <f>IFERROR(VLOOKUP(B54,'[1]DADOS (OCULTAR)'!$P$3:$R$91,3,0),"")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>3.7 - Material de Limpeza e Produtos de Hgienização</v>
      </c>
      <c r="D54" s="3">
        <f>'[1]TCE - ANEXO IV - Preencher'!F63</f>
        <v>6065614000138</v>
      </c>
      <c r="E54" s="5" t="str">
        <f>'[1]TCE - ANEXO IV - Preencher'!G63</f>
        <v>SUPERMEDICA DISTRIB HOSPITALAR EIRELI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000148178</v>
      </c>
      <c r="I54" s="6">
        <f>IF('[1]TCE - ANEXO IV - Preencher'!K63="","",'[1]TCE - ANEXO IV - Preencher'!K63)</f>
        <v>44509</v>
      </c>
      <c r="J54" s="5" t="str">
        <f>'[1]TCE - ANEXO IV - Preencher'!L63</f>
        <v>52211106065614000138550010001481781211491625</v>
      </c>
      <c r="K54" s="5" t="str">
        <f>IF(F54="B",LEFT('[1]TCE - ANEXO IV - Preencher'!M63,2),IF(F54="S",LEFT('[1]TCE - ANEXO IV - Preencher'!M63,7),IF('[1]TCE - ANEXO IV - Preencher'!H63="","")))</f>
        <v>52</v>
      </c>
      <c r="L54" s="7">
        <f>'[1]TCE - ANEXO IV - Preencher'!N63</f>
        <v>316</v>
      </c>
    </row>
    <row r="55" spans="1:12" s="8" customFormat="1" ht="19.5" customHeight="1" x14ac:dyDescent="0.2">
      <c r="A55" s="3">
        <f>IFERROR(VLOOKUP(B55,'[1]DADOS (OCULTAR)'!$P$3:$R$91,3,0),"")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>3.7 - Material de Limpeza e Produtos de Hgienização</v>
      </c>
      <c r="D55" s="3">
        <f>'[1]TCE - ANEXO IV - Preencher'!F64</f>
        <v>24425720000167</v>
      </c>
      <c r="E55" s="5" t="str">
        <f>'[1]TCE - ANEXO IV - Preencher'!G64</f>
        <v xml:space="preserve">ORIGINAL SUPRIMENTOS 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007062</v>
      </c>
      <c r="I55" s="6">
        <f>IF('[1]TCE - ANEXO IV - Preencher'!K64="","",'[1]TCE - ANEXO IV - Preencher'!K64)</f>
        <v>44511</v>
      </c>
      <c r="J55" s="5" t="str">
        <f>'[1]TCE - ANEXO IV - Preencher'!L64</f>
        <v>26211124425720000167550010000070621100016201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2453.5</v>
      </c>
    </row>
    <row r="56" spans="1:12" s="8" customFormat="1" ht="19.5" customHeight="1" x14ac:dyDescent="0.2">
      <c r="A56" s="3">
        <f>IFERROR(VLOOKUP(B56,'[1]DADOS (OCULTAR)'!$P$3:$R$91,3,0),"")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>3.7 - Material de Limpeza e Produtos de Hgienização</v>
      </c>
      <c r="D56" s="3">
        <f>'[1]TCE - ANEXO IV - Preencher'!F65</f>
        <v>24273591000139</v>
      </c>
      <c r="E56" s="5" t="str">
        <f>'[1]TCE - ANEXO IV - Preencher'!G65</f>
        <v>GALPLAST EMBALAGENS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000003324</v>
      </c>
      <c r="I56" s="6">
        <f>IF('[1]TCE - ANEXO IV - Preencher'!K65="","",'[1]TCE - ANEXO IV - Preencher'!K65)</f>
        <v>44517</v>
      </c>
      <c r="J56" s="5" t="str">
        <f>'[1]TCE - ANEXO IV - Preencher'!L65</f>
        <v>26211124273591000139550010000033241030028500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380</v>
      </c>
    </row>
    <row r="57" spans="1:12" s="8" customFormat="1" ht="19.5" customHeight="1" x14ac:dyDescent="0.2">
      <c r="A57" s="3">
        <f>IFERROR(VLOOKUP(B57,'[1]DADOS (OCULTAR)'!$P$3:$R$91,3,0),"")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>3.7 - Material de Limpeza e Produtos de Hgienização</v>
      </c>
      <c r="D57" s="3">
        <f>'[1]TCE - ANEXO IV - Preencher'!F66</f>
        <v>10779833000156</v>
      </c>
      <c r="E57" s="5" t="str">
        <f>'[1]TCE - ANEXO IV - Preencher'!G66</f>
        <v>MEDICAL MERCANTIL DE APARELHAGEM MEDICA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538902</v>
      </c>
      <c r="I57" s="6">
        <f>IF('[1]TCE - ANEXO IV - Preencher'!K66="","",'[1]TCE - ANEXO IV - Preencher'!K66)</f>
        <v>44516</v>
      </c>
      <c r="J57" s="5" t="str">
        <f>'[1]TCE - ANEXO IV - Preencher'!L66</f>
        <v>26211110779833000156550010005389021171236600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33</v>
      </c>
    </row>
    <row r="58" spans="1:12" s="8" customFormat="1" ht="19.5" customHeight="1" x14ac:dyDescent="0.2">
      <c r="A58" s="3">
        <f>IFERROR(VLOOKUP(B58,'[1]DADOS (OCULTAR)'!$P$3:$R$91,3,0),"")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>3.7 - Material de Limpeza e Produtos de Hgienização</v>
      </c>
      <c r="D58" s="3">
        <f>'[1]TCE - ANEXO IV - Preencher'!F67</f>
        <v>6065614000138</v>
      </c>
      <c r="E58" s="5" t="str">
        <f>'[1]TCE - ANEXO IV - Preencher'!G67</f>
        <v>SUPERMEDICA DISTRIB HOSPITALAR EIRELI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000147088</v>
      </c>
      <c r="I58" s="6">
        <f>IF('[1]TCE - ANEXO IV - Preencher'!K67="","",'[1]TCE - ANEXO IV - Preencher'!K67)</f>
        <v>44498</v>
      </c>
      <c r="J58" s="5" t="str">
        <f>'[1]TCE - ANEXO IV - Preencher'!L67</f>
        <v>52211006065614000138550010001470881211480693</v>
      </c>
      <c r="K58" s="5" t="str">
        <f>IF(F58="B",LEFT('[1]TCE - ANEXO IV - Preencher'!M67,2),IF(F58="S",LEFT('[1]TCE - ANEXO IV - Preencher'!M67,7),IF('[1]TCE - ANEXO IV - Preencher'!H67="","")))</f>
        <v>52</v>
      </c>
      <c r="L58" s="7">
        <f>'[1]TCE - ANEXO IV - Preencher'!N67</f>
        <v>150.56</v>
      </c>
    </row>
    <row r="59" spans="1:12" s="8" customFormat="1" ht="19.5" customHeight="1" x14ac:dyDescent="0.2">
      <c r="A59" s="3">
        <f>IFERROR(VLOOKUP(B59,'[1]DADOS (OCULTAR)'!$P$3:$R$91,3,0),"")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>3.14 - Alimentação Preparada</v>
      </c>
      <c r="D59" s="3">
        <f>'[1]TCE - ANEXO IV - Preencher'!F68</f>
        <v>15242921000138</v>
      </c>
      <c r="E59" s="5" t="str">
        <f>'[1]TCE - ANEXO IV - Preencher'!G68</f>
        <v>M A DE O MENEZES EIRELI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002014</v>
      </c>
      <c r="I59" s="6">
        <f>IF('[1]TCE - ANEXO IV - Preencher'!K68="","",'[1]TCE - ANEXO IV - Preencher'!K68)</f>
        <v>44516</v>
      </c>
      <c r="J59" s="5" t="str">
        <f>'[1]TCE - ANEXO IV - Preencher'!L68</f>
        <v>26211115242921000138550010000020141000020498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761.25</v>
      </c>
    </row>
    <row r="60" spans="1:12" s="8" customFormat="1" ht="19.5" customHeight="1" x14ac:dyDescent="0.2">
      <c r="A60" s="3">
        <f>IFERROR(VLOOKUP(B60,'[1]DADOS (OCULTAR)'!$P$3:$R$91,3,0),"")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>3.14 - Alimentação Preparada</v>
      </c>
      <c r="D60" s="3">
        <f>'[1]TCE - ANEXO IV - Preencher'!F69</f>
        <v>38446162000120</v>
      </c>
      <c r="E60" s="5" t="str">
        <f>'[1]TCE - ANEXO IV - Preencher'!G69</f>
        <v>R S SOLUÇOES EM REFEIÇOES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000094</v>
      </c>
      <c r="I60" s="6">
        <f>IF('[1]TCE - ANEXO IV - Preencher'!K69="","",'[1]TCE - ANEXO IV - Preencher'!K69)</f>
        <v>44530</v>
      </c>
      <c r="J60" s="5" t="str">
        <f>'[1]TCE - ANEXO IV - Preencher'!L69</f>
        <v>26211138446162000120550010000000941000001299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982.5</v>
      </c>
    </row>
    <row r="61" spans="1:12" s="8" customFormat="1" ht="19.5" customHeight="1" x14ac:dyDescent="0.2">
      <c r="A61" s="3">
        <f>IFERROR(VLOOKUP(B61,'[1]DADOS (OCULTAR)'!$P$3:$R$91,3,0),"")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>3.14 - Alimentação Preparada</v>
      </c>
      <c r="D61" s="3">
        <f>'[1]TCE - ANEXO IV - Preencher'!F70</f>
        <v>5151403000236</v>
      </c>
      <c r="E61" s="5" t="str">
        <f>'[1]TCE - ANEXO IV - Preencher'!G70</f>
        <v>VAREJAO BRASILEIRO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6375</v>
      </c>
      <c r="I61" s="6">
        <f>IF('[1]TCE - ANEXO IV - Preencher'!K70="","",'[1]TCE - ANEXO IV - Preencher'!K70)</f>
        <v>44509</v>
      </c>
      <c r="J61" s="5" t="str">
        <f>'[1]TCE - ANEXO IV - Preencher'!L70</f>
        <v>26211105151403000236550010000063751652110728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22.95</v>
      </c>
    </row>
    <row r="62" spans="1:12" s="8" customFormat="1" ht="19.5" customHeight="1" x14ac:dyDescent="0.2">
      <c r="A62" s="3">
        <f>IFERROR(VLOOKUP(B62,'[1]DADOS (OCULTAR)'!$P$3:$R$91,3,0),"")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>3.14 - Alimentação Preparada</v>
      </c>
      <c r="D62" s="3">
        <f>'[1]TCE - ANEXO IV - Preencher'!F71</f>
        <v>5151403000236</v>
      </c>
      <c r="E62" s="5" t="str">
        <f>'[1]TCE - ANEXO IV - Preencher'!G71</f>
        <v>VAREJAO BRASILEIRO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18877</v>
      </c>
      <c r="I62" s="6">
        <f>IF('[1]TCE - ANEXO IV - Preencher'!K71="","",'[1]TCE - ANEXO IV - Preencher'!K71)</f>
        <v>44522</v>
      </c>
      <c r="J62" s="5" t="str">
        <f>'[1]TCE - ANEXO IV - Preencher'!L71</f>
        <v>26211105151403000155550010000188771844224952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22.95</v>
      </c>
    </row>
    <row r="63" spans="1:12" s="8" customFormat="1" ht="19.5" customHeight="1" x14ac:dyDescent="0.2">
      <c r="A63" s="3">
        <f>IFERROR(VLOOKUP(B63,'[1]DADOS (OCULTAR)'!$P$3:$R$91,3,0),"")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>3.6 - Material de Expediente</v>
      </c>
      <c r="D63" s="3">
        <f>'[1]TCE - ANEXO IV - Preencher'!F72</f>
        <v>40869265000145</v>
      </c>
      <c r="E63" s="5" t="str">
        <f>'[1]TCE - ANEXO IV - Preencher'!G72</f>
        <v>SUAPE PAPELARIA E LIVRARIA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7802</v>
      </c>
      <c r="I63" s="6">
        <f>IF('[1]TCE - ANEXO IV - Preencher'!K72="","",'[1]TCE - ANEXO IV - Preencher'!K72)</f>
        <v>44503</v>
      </c>
      <c r="J63" s="5" t="str">
        <f>'[1]TCE - ANEXO IV - Preencher'!L72</f>
        <v>26211140869265000145550010000078021695145747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148.19999999999999</v>
      </c>
    </row>
    <row r="64" spans="1:12" s="8" customFormat="1" ht="19.5" customHeight="1" x14ac:dyDescent="0.2">
      <c r="A64" s="3">
        <f>IFERROR(VLOOKUP(B64,'[1]DADOS (OCULTAR)'!$P$3:$R$91,3,0),"")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3.6 - Material de Expediente</v>
      </c>
      <c r="D64" s="3">
        <f>'[1]TCE - ANEXO IV - Preencher'!F73</f>
        <v>8014460000180</v>
      </c>
      <c r="E64" s="5" t="str">
        <f>'[1]TCE - ANEXO IV - Preencher'!G73</f>
        <v>VANPEL MAT ESCRITORIO E INFOR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000040591</v>
      </c>
      <c r="I64" s="6">
        <f>IF('[1]TCE - ANEXO IV - Preencher'!K73="","",'[1]TCE - ANEXO IV - Preencher'!K73)</f>
        <v>44505</v>
      </c>
      <c r="J64" s="5" t="str">
        <f>'[1]TCE - ANEXO IV - Preencher'!L73</f>
        <v>26211108014460000180550010000405911001220385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7597.11</v>
      </c>
    </row>
    <row r="65" spans="1:12" s="8" customFormat="1" ht="19.5" customHeight="1" x14ac:dyDescent="0.2">
      <c r="A65" s="3">
        <f>IFERROR(VLOOKUP(B65,'[1]DADOS (OCULTAR)'!$P$3:$R$91,3,0),"")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3.6 - Material de Expediente</v>
      </c>
      <c r="D65" s="3">
        <f>'[1]TCE - ANEXO IV - Preencher'!F74</f>
        <v>24425720000167</v>
      </c>
      <c r="E65" s="5" t="str">
        <f>'[1]TCE - ANEXO IV - Preencher'!G74</f>
        <v xml:space="preserve">ORIGINAL SUPRIMENTOS 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007062</v>
      </c>
      <c r="I65" s="6">
        <f>IF('[1]TCE - ANEXO IV - Preencher'!K74="","",'[1]TCE - ANEXO IV - Preencher'!K74)</f>
        <v>44511</v>
      </c>
      <c r="J65" s="5" t="str">
        <f>'[1]TCE - ANEXO IV - Preencher'!L74</f>
        <v>26211124425720000167550010000070621100016201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4041.63</v>
      </c>
    </row>
    <row r="66" spans="1:12" s="8" customFormat="1" ht="19.5" customHeight="1" x14ac:dyDescent="0.2">
      <c r="A66" s="3">
        <f>IFERROR(VLOOKUP(B66,'[1]DADOS (OCULTAR)'!$P$3:$R$91,3,0),"")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>3.1 - Combustíveis e Lubrificantes Automotivos</v>
      </c>
      <c r="D66" s="3">
        <f>'[1]TCE - ANEXO IV - Preencher'!F75</f>
        <v>11681483000153</v>
      </c>
      <c r="E66" s="5" t="str">
        <f>'[1]TCE - ANEXO IV - Preencher'!G75</f>
        <v>POSTO SÃO CRISTOVAO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1876</v>
      </c>
      <c r="I66" s="6">
        <f>IF('[1]TCE - ANEXO IV - Preencher'!K75="","",'[1]TCE - ANEXO IV - Preencher'!K75)</f>
        <v>44503</v>
      </c>
      <c r="J66" s="5" t="str">
        <f>'[1]TCE - ANEXO IV - Preencher'!L75</f>
        <v>26211111681483000153550120000018761000737848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1909.13</v>
      </c>
    </row>
    <row r="67" spans="1:12" s="8" customFormat="1" ht="19.5" customHeight="1" x14ac:dyDescent="0.2">
      <c r="A67" s="3">
        <f>IFERROR(VLOOKUP(B67,'[1]DADOS (OCULTAR)'!$P$3:$R$91,3,0),"")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3.1 - Combustíveis e Lubrificantes Automotivos</v>
      </c>
      <c r="D67" s="3">
        <f>'[1]TCE - ANEXO IV - Preencher'!F76</f>
        <v>3281744000209</v>
      </c>
      <c r="E67" s="5" t="str">
        <f>'[1]TCE - ANEXO IV - Preencher'!G76</f>
        <v>POSTO IBIZA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3893</v>
      </c>
      <c r="I67" s="6">
        <f>IF('[1]TCE - ANEXO IV - Preencher'!K76="","",'[1]TCE - ANEXO IV - Preencher'!K76)</f>
        <v>44503</v>
      </c>
      <c r="J67" s="5" t="str">
        <f>'[1]TCE - ANEXO IV - Preencher'!L76</f>
        <v>26211103281744000209550120000038931000739006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7196.13</v>
      </c>
    </row>
    <row r="68" spans="1:12" s="8" customFormat="1" ht="19.5" customHeight="1" x14ac:dyDescent="0.2">
      <c r="A68" s="3">
        <f>IFERROR(VLOOKUP(B68,'[1]DADOS (OCULTAR)'!$P$3:$R$91,3,0),"")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3.1 - Combustíveis e Lubrificantes Automotivos</v>
      </c>
      <c r="D68" s="3">
        <f>'[1]TCE - ANEXO IV - Preencher'!F77</f>
        <v>11251195000169</v>
      </c>
      <c r="E68" s="5" t="str">
        <f>'[1]TCE - ANEXO IV - Preencher'!G77</f>
        <v>POSTO FIJI COMERCIO DE COMBUSTIVEIS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4019</v>
      </c>
      <c r="I68" s="6">
        <f>IF('[1]TCE - ANEXO IV - Preencher'!K77="","",'[1]TCE - ANEXO IV - Preencher'!K77)</f>
        <v>44504</v>
      </c>
      <c r="J68" s="5" t="str">
        <f>'[1]TCE - ANEXO IV - Preencher'!L77</f>
        <v>26211111251195000169550120000040191000742191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2349.85</v>
      </c>
    </row>
    <row r="69" spans="1:12" s="8" customFormat="1" ht="19.5" customHeight="1" x14ac:dyDescent="0.2">
      <c r="A69" s="3">
        <f>IFERROR(VLOOKUP(B69,'[1]DADOS (OCULTAR)'!$P$3:$R$91,3,0),"")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3.2 - Gás e Outros Materiais Engarrafados</v>
      </c>
      <c r="D69" s="3">
        <f>'[1]TCE - ANEXO IV - Preencher'!F78</f>
        <v>4135952000254</v>
      </c>
      <c r="E69" s="5" t="str">
        <f>'[1]TCE - ANEXO IV - Preencher'!G78</f>
        <v>NEOGAS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000001167</v>
      </c>
      <c r="I69" s="6">
        <f>IF('[1]TCE - ANEXO IV - Preencher'!K78="","",'[1]TCE - ANEXO IV - Preencher'!K78)</f>
        <v>44508</v>
      </c>
      <c r="J69" s="5" t="str">
        <f>'[1]TCE - ANEXO IV - Preencher'!L78</f>
        <v>26211104135952000254550010000011671000011778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100</v>
      </c>
    </row>
    <row r="70" spans="1:12" s="8" customFormat="1" ht="19.5" customHeight="1" x14ac:dyDescent="0.2">
      <c r="A70" s="3">
        <f>IFERROR(VLOOKUP(B70,'[1]DADOS (OCULTAR)'!$P$3:$R$91,3,0),"")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11251195000169</v>
      </c>
      <c r="E70" s="5" t="str">
        <f>'[1]TCE - ANEXO IV - Preencher'!G79</f>
        <v>POSTO FIJI COMERCIO DE COMBUSTIVEIS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4019</v>
      </c>
      <c r="I70" s="6">
        <f>IF('[1]TCE - ANEXO IV - Preencher'!K79="","",'[1]TCE - ANEXO IV - Preencher'!K79)</f>
        <v>44504</v>
      </c>
      <c r="J70" s="5" t="str">
        <f>'[1]TCE - ANEXO IV - Preencher'!L79</f>
        <v>26211111251195000169550120000040191000742191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7.17</v>
      </c>
    </row>
    <row r="71" spans="1:12" s="8" customFormat="1" ht="19.5" customHeight="1" x14ac:dyDescent="0.2">
      <c r="A71" s="3">
        <f>IFERROR(VLOOKUP(B71,'[1]DADOS (OCULTAR)'!$P$3:$R$91,3,0),"")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21831448000128</v>
      </c>
      <c r="E71" s="5" t="str">
        <f>'[1]TCE - ANEXO IV - Preencher'!G80</f>
        <v>KM COMERCIO DE PNEUS LTDA EPP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000001453</v>
      </c>
      <c r="I71" s="6">
        <f>IF('[1]TCE - ANEXO IV - Preencher'!K80="","",'[1]TCE - ANEXO IV - Preencher'!K80)</f>
        <v>44504</v>
      </c>
      <c r="J71" s="5" t="str">
        <f>'[1]TCE - ANEXO IV - Preencher'!L80</f>
        <v>26211121831448000127550030000014531311944352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1400</v>
      </c>
    </row>
    <row r="72" spans="1:12" s="8" customFormat="1" ht="19.5" customHeight="1" x14ac:dyDescent="0.2">
      <c r="A72" s="3">
        <f>IFERROR(VLOOKUP(B72,'[1]DADOS (OCULTAR)'!$P$3:$R$91,3,0),"")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24425720000167</v>
      </c>
      <c r="E72" s="5" t="str">
        <f>'[1]TCE - ANEXO IV - Preencher'!G81</f>
        <v xml:space="preserve">ORIGINAL SUPRIMENTOS 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007062</v>
      </c>
      <c r="I72" s="6">
        <f>IF('[1]TCE - ANEXO IV - Preencher'!K81="","",'[1]TCE - ANEXO IV - Preencher'!K81)</f>
        <v>44511</v>
      </c>
      <c r="J72" s="5" t="str">
        <f>'[1]TCE - ANEXO IV - Preencher'!L81</f>
        <v>26211124425720000167550010000070621100016201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1797.7</v>
      </c>
    </row>
    <row r="73" spans="1:12" s="8" customFormat="1" ht="19.5" customHeight="1" x14ac:dyDescent="0.2">
      <c r="A73" s="3">
        <f>IFERROR(VLOOKUP(B73,'[1]DADOS (OCULTAR)'!$P$3:$R$91,3,0),"")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9191338000142</v>
      </c>
      <c r="E73" s="5" t="str">
        <f>'[1]TCE - ANEXO IV - Preencher'!G82</f>
        <v>O F DA SILVA ARMAZEM DE CONSTRUCAO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000000012</v>
      </c>
      <c r="I73" s="6">
        <f>IF('[1]TCE - ANEXO IV - Preencher'!K82="","",'[1]TCE - ANEXO IV - Preencher'!K82)</f>
        <v>44526</v>
      </c>
      <c r="J73" s="5" t="str">
        <f>'[1]TCE - ANEXO IV - Preencher'!L82</f>
        <v>26211109191338000142550010000000121463702410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356</v>
      </c>
    </row>
    <row r="74" spans="1:12" s="8" customFormat="1" ht="19.5" customHeight="1" x14ac:dyDescent="0.2">
      <c r="A74" s="3">
        <f>IFERROR(VLOOKUP(B74,'[1]DADOS (OCULTAR)'!$P$3:$R$91,3,0),"")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 xml:space="preserve">3.10 - Material para Manutenção de Bens Móveis </v>
      </c>
      <c r="D74" s="3">
        <f>'[1]TCE - ANEXO IV - Preencher'!F83</f>
        <v>8014460000180</v>
      </c>
      <c r="E74" s="5" t="str">
        <f>'[1]TCE - ANEXO IV - Preencher'!G83</f>
        <v>VANPEL MAT ESCRITORIO E INFOR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000040591</v>
      </c>
      <c r="I74" s="6">
        <f>IF('[1]TCE - ANEXO IV - Preencher'!K83="","",'[1]TCE - ANEXO IV - Preencher'!K83)</f>
        <v>44505</v>
      </c>
      <c r="J74" s="5" t="str">
        <f>'[1]TCE - ANEXO IV - Preencher'!L83</f>
        <v>26211108014460000180550010000405911001220385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61.6</v>
      </c>
    </row>
    <row r="75" spans="1:12" s="8" customFormat="1" ht="19.5" customHeight="1" x14ac:dyDescent="0.2">
      <c r="A75" s="3">
        <f>IFERROR(VLOOKUP(B75,'[1]DADOS (OCULTAR)'!$P$3:$R$91,3,0),"")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 xml:space="preserve">3.8 - Uniformes, Tecidos e Aviamentos </v>
      </c>
      <c r="D75" s="3">
        <f>'[1]TCE - ANEXO IV - Preencher'!F84</f>
        <v>8014460000180</v>
      </c>
      <c r="E75" s="5" t="str">
        <f>'[1]TCE - ANEXO IV - Preencher'!G84</f>
        <v>VANPEL MAT ESCRITORIO E INFOR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000040591</v>
      </c>
      <c r="I75" s="6">
        <f>IF('[1]TCE - ANEXO IV - Preencher'!K84="","",'[1]TCE - ANEXO IV - Preencher'!K84)</f>
        <v>44505</v>
      </c>
      <c r="J75" s="5" t="str">
        <f>'[1]TCE - ANEXO IV - Preencher'!L84</f>
        <v>26211108014460000180550010000405911001220385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338.4</v>
      </c>
    </row>
    <row r="76" spans="1:12" s="8" customFormat="1" ht="19.5" customHeight="1" x14ac:dyDescent="0.2">
      <c r="A76" s="3">
        <f>IFERROR(VLOOKUP(B76,'[1]DADOS (OCULTAR)'!$P$3:$R$91,3,0),"")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>1.99 - Outras Despesas com Pessoal</v>
      </c>
      <c r="D76" s="3">
        <f>'[1]TCE - ANEXO IV - Preencher'!F85</f>
        <v>2102498000129</v>
      </c>
      <c r="E76" s="5" t="str">
        <f>'[1]TCE - ANEXO IV - Preencher'!G85</f>
        <v>METROPOLITAN LIFE SEGUROS E PREVIENCIA PRIVADA</v>
      </c>
      <c r="F76" s="5" t="str">
        <f>'[1]TCE - ANEXO IV - Preencher'!H85</f>
        <v>B</v>
      </c>
      <c r="G76" s="5" t="str">
        <f>'[1]TCE - ANEXO IV - Preencher'!I85</f>
        <v>N</v>
      </c>
      <c r="H76" s="5">
        <f>'[1]TCE - ANEXO IV - Preencher'!J85</f>
        <v>0</v>
      </c>
      <c r="I76" s="6">
        <f>IF('[1]TCE - ANEXO IV - Preencher'!K85="","",'[1]TCE - ANEXO IV - Preencher'!K85)</f>
        <v>44545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606.4</v>
      </c>
    </row>
    <row r="77" spans="1:12" s="8" customFormat="1" ht="19.5" customHeight="1" x14ac:dyDescent="0.2">
      <c r="A77" s="3">
        <f>IFERROR(VLOOKUP(B77,'[1]DADOS (OCULTAR)'!$P$3:$R$91,3,0),"")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 xml:space="preserve">5.21 - Seguros em geral </v>
      </c>
      <c r="D77" s="3">
        <f>'[1]TCE - ANEXO IV - Preencher'!F86</f>
        <v>28087620000129</v>
      </c>
      <c r="E77" s="5" t="str">
        <f>'[1]TCE - ANEXO IV - Preencher'!G86</f>
        <v>BBR CORRETORA DE SEGUROS EIRELI EPP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759.47</v>
      </c>
    </row>
    <row r="78" spans="1:12" s="8" customFormat="1" ht="19.5" customHeight="1" x14ac:dyDescent="0.2">
      <c r="A78" s="3">
        <f>IFERROR(VLOOKUP(B78,'[1]DADOS (OCULTAR)'!$P$3:$R$91,3,0),"")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 xml:space="preserve">5.21 - Seguros em geral </v>
      </c>
      <c r="D78" s="3">
        <f>'[1]TCE - ANEXO IV - Preencher'!F87</f>
        <v>33054826000192</v>
      </c>
      <c r="E78" s="5" t="str">
        <f>'[1]TCE - ANEXO IV - Preencher'!G87</f>
        <v>COMPANHIA EXCELSIOR DE SEGUROS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277.95999999999998</v>
      </c>
    </row>
    <row r="79" spans="1:12" s="8" customFormat="1" ht="19.5" customHeight="1" x14ac:dyDescent="0.2">
      <c r="A79" s="3">
        <f>IFERROR(VLOOKUP(B79,'[1]DADOS (OCULTAR)'!$P$3:$R$91,3,0),"")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 xml:space="preserve">5.25 - Serviços Bancários </v>
      </c>
      <c r="D79" s="3">
        <f>'[1]TCE - ANEXO IV - Preencher'!F88</f>
        <v>9039744001247</v>
      </c>
      <c r="E79" s="5" t="str">
        <f>'[1]TCE - ANEXO IV - Preencher'!G88</f>
        <v>TARIFAS BANCARIAS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195.95</v>
      </c>
    </row>
    <row r="80" spans="1:12" s="8" customFormat="1" ht="19.5" customHeight="1" x14ac:dyDescent="0.2">
      <c r="A80" s="3">
        <f>IFERROR(VLOOKUP(B80,'[1]DADOS (OCULTAR)'!$P$3:$R$91,3,0),"")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 xml:space="preserve">5.25 - Serviços Bancários </v>
      </c>
      <c r="D80" s="3">
        <f>'[1]TCE - ANEXO IV - Preencher'!F89</f>
        <v>9039744001247</v>
      </c>
      <c r="E80" s="5" t="str">
        <f>'[1]TCE - ANEXO IV - Preencher'!G89</f>
        <v>TAXA DE MANUTENÇÃO DE CONTA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138.1</v>
      </c>
    </row>
    <row r="81" spans="1:12" s="8" customFormat="1" ht="19.5" customHeight="1" x14ac:dyDescent="0.2">
      <c r="A81" s="3">
        <f>IFERROR(VLOOKUP(B81,'[1]DADOS (OCULTAR)'!$P$3:$R$91,3,0),"")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>5.9 - Telefonia Móvel</v>
      </c>
      <c r="D81" s="3">
        <f>'[1]TCE - ANEXO IV - Preencher'!F90</f>
        <v>2421421001355</v>
      </c>
      <c r="E81" s="5" t="str">
        <f>'[1]TCE - ANEXO IV - Preencher'!G90</f>
        <v>TIM S A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297.81</v>
      </c>
    </row>
    <row r="82" spans="1:12" s="8" customFormat="1" ht="19.5" customHeight="1" x14ac:dyDescent="0.2">
      <c r="A82" s="3">
        <f>IFERROR(VLOOKUP(B82,'[1]DADOS (OCULTAR)'!$P$3:$R$91,3,0),"")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5.13 - Água e Esgoto</v>
      </c>
      <c r="D82" s="3">
        <f>'[1]TCE - ANEXO IV - Preencher'!F91</f>
        <v>9769035000164</v>
      </c>
      <c r="E82" s="5" t="str">
        <f>'[1]TCE - ANEXO IV - Preencher'!G91</f>
        <v>COMPESA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>
        <f>IF('[1]TCE - ANEXO IV - Preencher'!K91="","",'[1]TCE - ANEXO IV - Preencher'!K91)</f>
        <v>44505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4480.8999999999996</v>
      </c>
    </row>
    <row r="83" spans="1:12" s="8" customFormat="1" ht="19.5" customHeight="1" x14ac:dyDescent="0.2">
      <c r="A83" s="3">
        <f>IFERROR(VLOOKUP(B83,'[1]DADOS (OCULTAR)'!$P$3:$R$91,3,0),"")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5.12 - Energia Elétrica</v>
      </c>
      <c r="D83" s="3">
        <f>'[1]TCE - ANEXO IV - Preencher'!F92</f>
        <v>10835932000108</v>
      </c>
      <c r="E83" s="5" t="str">
        <f>'[1]TCE - ANEXO IV - Preencher'!G92</f>
        <v>COMPANHIA ENERGETICA DE PERNAMBUCO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>
        <f>IF('[1]TCE - ANEXO IV - Preencher'!K92="","",'[1]TCE - ANEXO IV - Preencher'!K92)</f>
        <v>44553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42409.09</v>
      </c>
    </row>
    <row r="84" spans="1:12" s="8" customFormat="1" ht="19.5" customHeight="1" x14ac:dyDescent="0.2">
      <c r="A84" s="3">
        <f>IFERROR(VLOOKUP(B84,'[1]DADOS (OCULTAR)'!$P$3:$R$91,3,0),"")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5.3 - Locação de Máquinas e Equipamentos</v>
      </c>
      <c r="D84" s="3">
        <f>'[1]TCE - ANEXO IV - Preencher'!F93</f>
        <v>24380578002041</v>
      </c>
      <c r="E84" s="5" t="str">
        <f>'[1]TCE - ANEXO IV - Preencher'!G93</f>
        <v>WHITE MARTINS GASES INDUSTRIAIS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136106</v>
      </c>
      <c r="I84" s="6">
        <f>IF('[1]TCE - ANEXO IV - Preencher'!K93="","",'[1]TCE - ANEXO IV - Preencher'!K93)</f>
        <v>44537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2607901</v>
      </c>
      <c r="L84" s="7">
        <f>'[1]TCE - ANEXO IV - Preencher'!N93</f>
        <v>681.68</v>
      </c>
    </row>
    <row r="85" spans="1:12" s="8" customFormat="1" ht="19.5" customHeight="1" x14ac:dyDescent="0.2">
      <c r="A85" s="3">
        <f>IFERROR(VLOOKUP(B85,'[1]DADOS (OCULTAR)'!$P$3:$R$91,3,0),"")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5.1 - Locação de Equipamentos Médicos-Hospitalares</v>
      </c>
      <c r="D85" s="3">
        <f>'[1]TCE - ANEXO IV - Preencher'!F94</f>
        <v>331788002405</v>
      </c>
      <c r="E85" s="5" t="str">
        <f>'[1]TCE - ANEXO IV - Preencher'!G94</f>
        <v>AIR LIQUIDE BRASIL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0043295</v>
      </c>
      <c r="I85" s="6">
        <f>IF('[1]TCE - ANEXO IV - Preencher'!K94="","",'[1]TCE - ANEXO IV - Preencher'!K94)</f>
        <v>44530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2602902</v>
      </c>
      <c r="L85" s="7">
        <f>'[1]TCE - ANEXO IV - Preencher'!N94</f>
        <v>2715.57</v>
      </c>
    </row>
    <row r="86" spans="1:12" s="8" customFormat="1" ht="19.5" customHeight="1" x14ac:dyDescent="0.2">
      <c r="A86" s="3">
        <f>IFERROR(VLOOKUP(B86,'[1]DADOS (OCULTAR)'!$P$3:$R$91,3,0),"")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5.1 - Locação de Equipamentos Médicos-Hospitalares</v>
      </c>
      <c r="D86" s="3">
        <f>'[1]TCE - ANEXO IV - Preencher'!F95</f>
        <v>10859287000163</v>
      </c>
      <c r="E86" s="5" t="str">
        <f>'[1]TCE - ANEXO IV - Preencher'!G95</f>
        <v>NEWMED COMERCIO E CONSERTO DE EQUIPAMENTO MEDICO-HOSPITALAR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1512</v>
      </c>
      <c r="I86" s="6">
        <f>IF('[1]TCE - ANEXO IV - Preencher'!K95="","",'[1]TCE - ANEXO IV - Preencher'!K95)</f>
        <v>44545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2609600</v>
      </c>
      <c r="L86" s="7">
        <f>'[1]TCE - ANEXO IV - Preencher'!N95</f>
        <v>1880</v>
      </c>
    </row>
    <row r="87" spans="1:12" s="8" customFormat="1" ht="19.5" customHeight="1" x14ac:dyDescent="0.2">
      <c r="A87" s="3">
        <f>IFERROR(VLOOKUP(B87,'[1]DADOS (OCULTAR)'!$P$3:$R$91,3,0),"")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>5.1 - Locação de Equipamentos Médicos-Hospitalares</v>
      </c>
      <c r="D87" s="3">
        <f>'[1]TCE - ANEXO IV - Preencher'!F96</f>
        <v>24380578002041</v>
      </c>
      <c r="E87" s="5" t="str">
        <f>'[1]TCE - ANEXO IV - Preencher'!G96</f>
        <v>WHITE MARTINS GASES INDUSTRIAIS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12042</v>
      </c>
      <c r="I87" s="6">
        <f>IF('[1]TCE - ANEXO IV - Preencher'!K96="","",'[1]TCE - ANEXO IV - Preencher'!K96)</f>
        <v>44537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2607901</v>
      </c>
      <c r="L87" s="7">
        <f>'[1]TCE - ANEXO IV - Preencher'!N96</f>
        <v>560.34</v>
      </c>
    </row>
    <row r="88" spans="1:12" s="8" customFormat="1" ht="19.5" customHeight="1" x14ac:dyDescent="0.2">
      <c r="A88" s="3">
        <f>IFERROR(VLOOKUP(B88,'[1]DADOS (OCULTAR)'!$P$3:$R$91,3,0),"")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5.19 - Serviços Gráficos, de Encadernação e de Emolduração</v>
      </c>
      <c r="D88" s="3">
        <f>'[1]TCE - ANEXO IV - Preencher'!F97</f>
        <v>17160217000161</v>
      </c>
      <c r="E88" s="5" t="str">
        <f>'[1]TCE - ANEXO IV - Preencher'!G97</f>
        <v>ADRIANA ISIDIO DA SILVA LIVRAMENTO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000001601</v>
      </c>
      <c r="I88" s="6">
        <f>IF('[1]TCE - ANEXO IV - Preencher'!K97="","",'[1]TCE - ANEXO IV - Preencher'!K97)</f>
        <v>44522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2602902</v>
      </c>
      <c r="L88" s="7">
        <f>'[1]TCE - ANEXO IV - Preencher'!N97</f>
        <v>35</v>
      </c>
    </row>
    <row r="89" spans="1:12" s="8" customFormat="1" ht="19.5" customHeight="1" x14ac:dyDescent="0.2">
      <c r="A89" s="3">
        <f>IFERROR(VLOOKUP(B89,'[1]DADOS (OCULTAR)'!$P$3:$R$91,3,0),"")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5.19 - Serviços Gráficos, de Encadernação e de Emolduração</v>
      </c>
      <c r="D89" s="3">
        <f>'[1]TCE - ANEXO IV - Preencher'!F98</f>
        <v>40869265000145</v>
      </c>
      <c r="E89" s="5" t="str">
        <f>'[1]TCE - ANEXO IV - Preencher'!G98</f>
        <v>SUAPE PAPELARIA E LIVRARIA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000001287</v>
      </c>
      <c r="I89" s="6">
        <f>IF('[1]TCE - ANEXO IV - Preencher'!K98="","",'[1]TCE - ANEXO IV - Preencher'!K98)</f>
        <v>44522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2602902</v>
      </c>
      <c r="L89" s="7">
        <f>'[1]TCE - ANEXO IV - Preencher'!N98</f>
        <v>4</v>
      </c>
    </row>
    <row r="90" spans="1:12" s="8" customFormat="1" ht="19.5" customHeight="1" x14ac:dyDescent="0.2">
      <c r="A90" s="3">
        <f>IFERROR(VLOOKUP(B90,'[1]DADOS (OCULTAR)'!$P$3:$R$91,3,0),"")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5.99 - Outros Serviços de Terceiros Pessoa Jurídica</v>
      </c>
      <c r="D90" s="3">
        <f>'[1]TCE - ANEXO IV - Preencher'!F99</f>
        <v>9039744001247</v>
      </c>
      <c r="E90" s="5" t="str">
        <f>'[1]TCE - ANEXO IV - Preencher'!G99</f>
        <v>JUROS E MULTA RELATORIO MV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1022.9</v>
      </c>
    </row>
    <row r="91" spans="1:12" s="8" customFormat="1" ht="19.5" customHeight="1" x14ac:dyDescent="0.2">
      <c r="A91" s="3">
        <f>IFERROR(VLOOKUP(B91,'[1]DADOS (OCULTAR)'!$P$3:$R$91,3,0),"")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5.16 - Serviços Médico-Hospitalares, Odotonlogia e Laboratoriais</v>
      </c>
      <c r="D91" s="3">
        <f>'[1]TCE - ANEXO IV - Preencher'!F100</f>
        <v>4539279016300</v>
      </c>
      <c r="E91" s="5" t="str">
        <f>'[1]TCE - ANEXO IV - Preencher'!G100</f>
        <v>CIENTIFICALAB PRODUTOS LABORATORIAIS E SISTEMAS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000000121</v>
      </c>
      <c r="I91" s="6">
        <f>IF('[1]TCE - ANEXO IV - Preencher'!K100="","",'[1]TCE - ANEXO IV - Preencher'!K100)</f>
        <v>44530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2602902</v>
      </c>
      <c r="L91" s="7">
        <f>'[1]TCE - ANEXO IV - Preencher'!N100</f>
        <v>14701.82</v>
      </c>
    </row>
    <row r="92" spans="1:12" s="8" customFormat="1" ht="19.5" customHeight="1" x14ac:dyDescent="0.2">
      <c r="A92" s="3">
        <f>IFERROR(VLOOKUP(B92,'[1]DADOS (OCULTAR)'!$P$3:$R$91,3,0),"")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4.6 - Serviços de Profissionais de Saúde</v>
      </c>
      <c r="D92" s="3">
        <f>'[1]TCE - ANEXO IV - Preencher'!F101</f>
        <v>7558206499</v>
      </c>
      <c r="E92" s="5" t="str">
        <f>'[1]TCE - ANEXO IV - Preencher'!G101</f>
        <v>ADRIANA GOMES PEREIRA DE LUCENA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3333.34</v>
      </c>
    </row>
    <row r="93" spans="1:12" s="8" customFormat="1" ht="19.5" customHeight="1" x14ac:dyDescent="0.2">
      <c r="A93" s="3">
        <f>IFERROR(VLOOKUP(B93,'[1]DADOS (OCULTAR)'!$P$3:$R$91,3,0),"")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4.6 - Serviços de Profissionais de Saúde</v>
      </c>
      <c r="D93" s="3">
        <f>'[1]TCE - ANEXO IV - Preencher'!F102</f>
        <v>4012118510</v>
      </c>
      <c r="E93" s="5" t="str">
        <f>'[1]TCE - ANEXO IV - Preencher'!G102</f>
        <v>JAIRZA LIMA MOREIRA DOS SANTOS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1666.67</v>
      </c>
    </row>
    <row r="94" spans="1:12" s="8" customFormat="1" ht="19.5" customHeight="1" x14ac:dyDescent="0.2">
      <c r="A94" s="3">
        <f>IFERROR(VLOOKUP(B94,'[1]DADOS (OCULTAR)'!$P$3:$R$91,3,0),"")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>4.6 - Serviços de Profissionais de Saúde</v>
      </c>
      <c r="D94" s="3">
        <f>'[1]TCE - ANEXO IV - Preencher'!F103</f>
        <v>6499537462</v>
      </c>
      <c r="E94" s="5" t="str">
        <f>'[1]TCE - ANEXO IV - Preencher'!G103</f>
        <v>ALLYSON RENAN DE CARVALHO SOARES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1533.33</v>
      </c>
    </row>
    <row r="95" spans="1:12" s="8" customFormat="1" ht="19.5" customHeight="1" x14ac:dyDescent="0.2">
      <c r="A95" s="3">
        <f>IFERROR(VLOOKUP(B95,'[1]DADOS (OCULTAR)'!$P$3:$R$91,3,0),"")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>4.6 - Serviços de Profissionais de Saúde</v>
      </c>
      <c r="D95" s="3">
        <f>'[1]TCE - ANEXO IV - Preencher'!F104</f>
        <v>8765594452</v>
      </c>
      <c r="E95" s="5" t="str">
        <f>'[1]TCE - ANEXO IV - Preencher'!G104</f>
        <v>ANA YASMIN CACERES LESSA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1666.67</v>
      </c>
    </row>
    <row r="96" spans="1:12" s="8" customFormat="1" ht="19.5" customHeight="1" x14ac:dyDescent="0.2">
      <c r="A96" s="3">
        <f>IFERROR(VLOOKUP(B96,'[1]DADOS (OCULTAR)'!$P$3:$R$91,3,0),"")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4.6 - Serviços de Profissionais de Saúde</v>
      </c>
      <c r="D96" s="3">
        <f>'[1]TCE - ANEXO IV - Preencher'!F105</f>
        <v>1370031459</v>
      </c>
      <c r="E96" s="5" t="str">
        <f>'[1]TCE - ANEXO IV - Preencher'!G105</f>
        <v>JOAO GABRIEL CAVALCANTI DE ALMEIDA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1533.33</v>
      </c>
    </row>
    <row r="97" spans="1:12" s="8" customFormat="1" ht="19.5" customHeight="1" x14ac:dyDescent="0.2">
      <c r="A97" s="3">
        <f>IFERROR(VLOOKUP(B97,'[1]DADOS (OCULTAR)'!$P$3:$R$91,3,0),"")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>4.6 - Serviços de Profissionais de Saúde</v>
      </c>
      <c r="D97" s="3">
        <f>'[1]TCE - ANEXO IV - Preencher'!F106</f>
        <v>4922313460</v>
      </c>
      <c r="E97" s="5" t="str">
        <f>'[1]TCE - ANEXO IV - Preencher'!G106</f>
        <v>LARISSA MUNIZ FALCAO DO ESPIRITO SANTO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1140</v>
      </c>
    </row>
    <row r="98" spans="1:12" s="8" customFormat="1" ht="19.5" customHeight="1" x14ac:dyDescent="0.2">
      <c r="A98" s="3">
        <f>IFERROR(VLOOKUP(B98,'[1]DADOS (OCULTAR)'!$P$3:$R$91,3,0),"")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>4.6 - Serviços de Profissionais de Saúde</v>
      </c>
      <c r="D98" s="3">
        <f>'[1]TCE - ANEXO IV - Preencher'!F107</f>
        <v>9309199474</v>
      </c>
      <c r="E98" s="5" t="str">
        <f>'[1]TCE - ANEXO IV - Preencher'!G107</f>
        <v>MARIA DAS GRAÇAS MENDES SILVA RODRIGUES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9640</v>
      </c>
    </row>
    <row r="99" spans="1:12" s="8" customFormat="1" ht="19.5" customHeight="1" x14ac:dyDescent="0.2">
      <c r="A99" s="3">
        <f>IFERROR(VLOOKUP(B99,'[1]DADOS (OCULTAR)'!$P$3:$R$91,3,0),"")</f>
        <v>9039744001247</v>
      </c>
      <c r="B99" s="4" t="str">
        <f>'[1]TCE - ANEXO IV - Preencher'!C108</f>
        <v>UPA CABO DE SANTO AGOSTINHO</v>
      </c>
      <c r="C99" s="4" t="str">
        <f>'[1]TCE - ANEXO IV - Preencher'!E108</f>
        <v>4.6 - Serviços de Profissionais de Saúde</v>
      </c>
      <c r="D99" s="3">
        <f>'[1]TCE - ANEXO IV - Preencher'!F108</f>
        <v>10800179412</v>
      </c>
      <c r="E99" s="5" t="str">
        <f>'[1]TCE - ANEXO IV - Preencher'!G108</f>
        <v>MARILIA EVELYN SANTOS DE LIMA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1666.67</v>
      </c>
    </row>
    <row r="100" spans="1:12" s="8" customFormat="1" ht="19.5" customHeight="1" x14ac:dyDescent="0.2">
      <c r="A100" s="3">
        <f>IFERROR(VLOOKUP(B100,'[1]DADOS (OCULTAR)'!$P$3:$R$91,3,0),"")</f>
        <v>9039744001247</v>
      </c>
      <c r="B100" s="4" t="str">
        <f>'[1]TCE - ANEXO IV - Preencher'!C109</f>
        <v>UPA CABO DE SANTO AGOSTINHO</v>
      </c>
      <c r="C100" s="4" t="str">
        <f>'[1]TCE - ANEXO IV - Preencher'!E109</f>
        <v>4.6 - Serviços de Profissionais de Saúde</v>
      </c>
      <c r="D100" s="3">
        <f>'[1]TCE - ANEXO IV - Preencher'!F109</f>
        <v>5838969440</v>
      </c>
      <c r="E100" s="5" t="str">
        <f>'[1]TCE - ANEXO IV - Preencher'!G109</f>
        <v>PEDRO HENRIQUE MUNIZ FALCAO DO ESPIRITO SANTO VON SHOSTEN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14686.67</v>
      </c>
    </row>
    <row r="101" spans="1:12" s="8" customFormat="1" ht="19.5" customHeight="1" x14ac:dyDescent="0.2">
      <c r="A101" s="3">
        <f>IFERROR(VLOOKUP(B101,'[1]DADOS (OCULTAR)'!$P$3:$R$91,3,0),"")</f>
        <v>9039744001247</v>
      </c>
      <c r="B101" s="4" t="str">
        <f>'[1]TCE - ANEXO IV - Preencher'!C110</f>
        <v>UPA CABO DE SANTO AGOSTINHO</v>
      </c>
      <c r="C101" s="4" t="str">
        <f>'[1]TCE - ANEXO IV - Preencher'!E110</f>
        <v>4.6 - Serviços de Profissionais de Saúde</v>
      </c>
      <c r="D101" s="3">
        <f>'[1]TCE - ANEXO IV - Preencher'!F110</f>
        <v>10786136480</v>
      </c>
      <c r="E101" s="5" t="str">
        <f>'[1]TCE - ANEXO IV - Preencher'!G110</f>
        <v>RAPHAELLA VON SHOSTEN CALABRIA LIMA MUNIZ FALCAO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1666.67</v>
      </c>
    </row>
    <row r="102" spans="1:12" s="8" customFormat="1" ht="19.5" customHeight="1" x14ac:dyDescent="0.2">
      <c r="A102" s="3">
        <f>IFERROR(VLOOKUP(B102,'[1]DADOS (OCULTAR)'!$P$3:$R$91,3,0),"")</f>
        <v>9039744001247</v>
      </c>
      <c r="B102" s="4" t="str">
        <f>'[1]TCE - ANEXO IV - Preencher'!C111</f>
        <v>UPA CABO DE SANTO AGOSTINHO</v>
      </c>
      <c r="C102" s="4" t="str">
        <f>'[1]TCE - ANEXO IV - Preencher'!E111</f>
        <v>5.15 - Serviços Domésticos</v>
      </c>
      <c r="D102" s="3">
        <f>'[1]TCE - ANEXO IV - Preencher'!F111</f>
        <v>6272575004803</v>
      </c>
      <c r="E102" s="5" t="str">
        <f>'[1]TCE - ANEXO IV - Preencher'!G111</f>
        <v>LAVEBRAS GESTAO DE TEXTEIS S 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000004402</v>
      </c>
      <c r="I102" s="6">
        <f>IF('[1]TCE - ANEXO IV - Preencher'!K111="","",'[1]TCE - ANEXO IV - Preencher'!K111)</f>
        <v>44530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285.47000000000003</v>
      </c>
    </row>
    <row r="103" spans="1:12" s="8" customFormat="1" ht="19.5" customHeight="1" x14ac:dyDescent="0.2">
      <c r="A103" s="3">
        <f>IFERROR(VLOOKUP(B103,'[1]DADOS (OCULTAR)'!$P$3:$R$91,3,0),"")</f>
        <v>9039744001247</v>
      </c>
      <c r="B103" s="4" t="str">
        <f>'[1]TCE - ANEXO IV - Preencher'!C112</f>
        <v>UPA CABO DE SANTO AGOSTINHO</v>
      </c>
      <c r="C103" s="4" t="str">
        <f>'[1]TCE - ANEXO IV - Preencher'!E112</f>
        <v>5.10 - Detetização/Tratamento de Resíduos e Afins</v>
      </c>
      <c r="D103" s="3">
        <f>'[1]TCE - ANEXO IV - Preencher'!F112</f>
        <v>11863530000180</v>
      </c>
      <c r="E103" s="5" t="str">
        <f>'[1]TCE - ANEXO IV - Preencher'!G112</f>
        <v>BRASCON GESTAO AMBIENTAL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00094209</v>
      </c>
      <c r="I103" s="6">
        <f>IF('[1]TCE - ANEXO IV - Preencher'!K112="","",'[1]TCE - ANEXO IV - Preencher'!K112)</f>
        <v>44531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2611309</v>
      </c>
      <c r="L103" s="7">
        <f>'[1]TCE - ANEXO IV - Preencher'!N112</f>
        <v>937.17</v>
      </c>
    </row>
    <row r="104" spans="1:12" s="8" customFormat="1" ht="19.5" customHeight="1" x14ac:dyDescent="0.2">
      <c r="A104" s="3">
        <f>IFERROR(VLOOKUP(B104,'[1]DADOS (OCULTAR)'!$P$3:$R$91,3,0),"")</f>
        <v>9039744001247</v>
      </c>
      <c r="B104" s="4" t="str">
        <f>'[1]TCE - ANEXO IV - Preencher'!C113</f>
        <v>UPA CABO DE SANTO AGOSTINHO</v>
      </c>
      <c r="C104" s="4" t="str">
        <f>'[1]TCE - ANEXO IV - Preencher'!E113</f>
        <v>5.17 - Manutenção de Software, Certificação Digital e Microfilmagem</v>
      </c>
      <c r="D104" s="3">
        <f>'[1]TCE - ANEXO IV - Preencher'!F113</f>
        <v>16783034000130</v>
      </c>
      <c r="E104" s="5" t="str">
        <f>'[1]TCE - ANEXO IV - Preencher'!G113</f>
        <v>SINTESE-LICENSIAMENTO DE PROGRAMA PARA COMPUTADORES ON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00016924</v>
      </c>
      <c r="I104" s="6">
        <f>IF('[1]TCE - ANEXO IV - Preencher'!K113="","",'[1]TCE - ANEXO IV - Preencher'!K113)</f>
        <v>44531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1500</v>
      </c>
    </row>
    <row r="105" spans="1:12" s="8" customFormat="1" ht="19.5" customHeight="1" x14ac:dyDescent="0.2">
      <c r="A105" s="3">
        <f>IFERROR(VLOOKUP(B105,'[1]DADOS (OCULTAR)'!$P$3:$R$91,3,0),"")</f>
        <v>9039744001247</v>
      </c>
      <c r="B105" s="4" t="str">
        <f>'[1]TCE - ANEXO IV - Preencher'!C114</f>
        <v>UPA CABO DE SANTO AGOSTINHO</v>
      </c>
      <c r="C105" s="4" t="str">
        <f>'[1]TCE - ANEXO IV - Preencher'!E114</f>
        <v>5.17 - Manutenção de Software, Certificação Digital e Microfilmagem</v>
      </c>
      <c r="D105" s="3">
        <f>'[1]TCE - ANEXO IV - Preencher'!F114</f>
        <v>53113791000122</v>
      </c>
      <c r="E105" s="5" t="str">
        <f>'[1]TCE - ANEXO IV - Preencher'!G114</f>
        <v>TOTVS S 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03211361</v>
      </c>
      <c r="I105" s="6">
        <f>IF('[1]TCE - ANEXO IV - Preencher'!K114="","",'[1]TCE - ANEXO IV - Preencher'!K114)</f>
        <v>44543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3550308</v>
      </c>
      <c r="L105" s="7">
        <f>'[1]TCE - ANEXO IV - Preencher'!N114</f>
        <v>281.05</v>
      </c>
    </row>
    <row r="106" spans="1:12" s="8" customFormat="1" ht="19.5" customHeight="1" x14ac:dyDescent="0.2">
      <c r="A106" s="3">
        <f>IFERROR(VLOOKUP(B106,'[1]DADOS (OCULTAR)'!$P$3:$R$91,3,0),"")</f>
        <v>9039744001247</v>
      </c>
      <c r="B106" s="4" t="str">
        <f>'[1]TCE - ANEXO IV - Preencher'!C115</f>
        <v>UPA CABO DE SANTO AGOSTINHO</v>
      </c>
      <c r="C106" s="4" t="str">
        <f>'[1]TCE - ANEXO IV - Preencher'!E115</f>
        <v>5.17 - Manutenção de Software, Certificação Digital e Microfilmagem</v>
      </c>
      <c r="D106" s="3">
        <f>'[1]TCE - ANEXO IV - Preencher'!F115</f>
        <v>53113791001285</v>
      </c>
      <c r="E106" s="5" t="str">
        <f>'[1]TCE - ANEXO IV - Preencher'!G115</f>
        <v>TOTVS S 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88776</v>
      </c>
      <c r="I106" s="6">
        <f>IF('[1]TCE - ANEXO IV - Preencher'!K115="","",'[1]TCE - ANEXO IV - Preencher'!K115)</f>
        <v>44533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3106200</v>
      </c>
      <c r="L106" s="7">
        <f>'[1]TCE - ANEXO IV - Preencher'!N115</f>
        <v>687.69</v>
      </c>
    </row>
    <row r="107" spans="1:12" s="8" customFormat="1" ht="19.5" customHeight="1" x14ac:dyDescent="0.2">
      <c r="A107" s="3">
        <f>IFERROR(VLOOKUP(B107,'[1]DADOS (OCULTAR)'!$P$3:$R$91,3,0),"")</f>
        <v>9039744001247</v>
      </c>
      <c r="B107" s="4" t="str">
        <f>'[1]TCE - ANEXO IV - Preencher'!C116</f>
        <v>UPA CABO DE SANTO AGOSTINHO</v>
      </c>
      <c r="C107" s="4" t="str">
        <f>'[1]TCE - ANEXO IV - Preencher'!E116</f>
        <v>5.17 - Manutenção de Software, Certificação Digital e Microfilmagem</v>
      </c>
      <c r="D107" s="3">
        <f>'[1]TCE - ANEXO IV - Preencher'!F116</f>
        <v>53113791001285</v>
      </c>
      <c r="E107" s="5" t="str">
        <f>'[1]TCE - ANEXO IV - Preencher'!G116</f>
        <v>TOTVS S 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88775</v>
      </c>
      <c r="I107" s="6">
        <f>IF('[1]TCE - ANEXO IV - Preencher'!K116="","",'[1]TCE - ANEXO IV - Preencher'!K116)</f>
        <v>44533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3106200</v>
      </c>
      <c r="L107" s="7">
        <f>'[1]TCE - ANEXO IV - Preencher'!N116</f>
        <v>98.37</v>
      </c>
    </row>
    <row r="108" spans="1:12" s="8" customFormat="1" ht="19.5" customHeight="1" x14ac:dyDescent="0.2">
      <c r="A108" s="3">
        <f>IFERROR(VLOOKUP(B108,'[1]DADOS (OCULTAR)'!$P$3:$R$91,3,0),"")</f>
        <v>9039744001247</v>
      </c>
      <c r="B108" s="4" t="str">
        <f>'[1]TCE - ANEXO IV - Preencher'!C117</f>
        <v>UPA CABO DE SANTO AGOSTINHO</v>
      </c>
      <c r="C108" s="4" t="str">
        <f>'[1]TCE - ANEXO IV - Preencher'!E117</f>
        <v>5.17 - Manutenção de Software, Certificação Digital e Microfilmagem</v>
      </c>
      <c r="D108" s="3">
        <f>'[1]TCE - ANEXO IV - Preencher'!F117</f>
        <v>92306257000780</v>
      </c>
      <c r="E108" s="5" t="str">
        <f>'[1]TCE - ANEXO IV - Preencher'!G117</f>
        <v>MV INFORMATICA NORDESTE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00032887</v>
      </c>
      <c r="I108" s="6">
        <f>IF('[1]TCE - ANEXO IV - Preencher'!K117="","",'[1]TCE - ANEXO IV - Preencher'!K117)</f>
        <v>44536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15157.34</v>
      </c>
    </row>
    <row r="109" spans="1:12" s="8" customFormat="1" ht="19.5" customHeight="1" x14ac:dyDescent="0.2">
      <c r="A109" s="3">
        <f>IFERROR(VLOOKUP(B109,'[1]DADOS (OCULTAR)'!$P$3:$R$91,3,0),"")</f>
        <v>9039744001247</v>
      </c>
      <c r="B109" s="4" t="str">
        <f>'[1]TCE - ANEXO IV - Preencher'!C118</f>
        <v>UPA CABO DE SANTO AGOSTINHO</v>
      </c>
      <c r="C109" s="4" t="str">
        <f>'[1]TCE - ANEXO IV - Preencher'!E118</f>
        <v>5.17 - Manutenção de Software, Certificação Digital e Microfilmagem</v>
      </c>
      <c r="D109" s="3">
        <f>'[1]TCE - ANEXO IV - Preencher'!F118</f>
        <v>5020356000100</v>
      </c>
      <c r="E109" s="5" t="str">
        <f>'[1]TCE - ANEXO IV - Preencher'!G118</f>
        <v>BID COMERCIO E SERVICOS EM TECNOLOGIA DA INFORMACAO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00004271</v>
      </c>
      <c r="I109" s="6">
        <f>IF('[1]TCE - ANEXO IV - Preencher'!K118="","",'[1]TCE - ANEXO IV - Preencher'!K118)</f>
        <v>44501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397.69</v>
      </c>
    </row>
    <row r="110" spans="1:12" s="8" customFormat="1" ht="19.5" customHeight="1" x14ac:dyDescent="0.2">
      <c r="A110" s="3">
        <f>IFERROR(VLOOKUP(B110,'[1]DADOS (OCULTAR)'!$P$3:$R$91,3,0),"")</f>
        <v>9039744001247</v>
      </c>
      <c r="B110" s="4" t="str">
        <f>'[1]TCE - ANEXO IV - Preencher'!C119</f>
        <v>UPA CABO DE SANTO AGOSTINHO</v>
      </c>
      <c r="C110" s="4" t="str">
        <f>'[1]TCE - ANEXO IV - Preencher'!E119</f>
        <v>5.2 - Serviços Técnicos Profissionais</v>
      </c>
      <c r="D110" s="3">
        <f>'[1]TCE - ANEXO IV - Preencher'!F119</f>
        <v>22658088000176</v>
      </c>
      <c r="E110" s="5" t="str">
        <f>'[1]TCE - ANEXO IV - Preencher'!G119</f>
        <v>HIGINO MAURICIO CAVALCANTI LIRA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00000051</v>
      </c>
      <c r="I110" s="6">
        <f>IF('[1]TCE - ANEXO IV - Preencher'!K119="","",'[1]TCE - ANEXO IV - Preencher'!K119)</f>
        <v>44502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300</v>
      </c>
    </row>
    <row r="111" spans="1:12" s="8" customFormat="1" ht="19.5" customHeight="1" x14ac:dyDescent="0.2">
      <c r="A111" s="3">
        <f>IFERROR(VLOOKUP(B111,'[1]DADOS (OCULTAR)'!$P$3:$R$91,3,0),"")</f>
        <v>9039744001247</v>
      </c>
      <c r="B111" s="4" t="str">
        <f>'[1]TCE - ANEXO IV - Preencher'!C120</f>
        <v>UPA CABO DE SANTO AGOSTINHO</v>
      </c>
      <c r="C111" s="4" t="str">
        <f>'[1]TCE - ANEXO IV - Preencher'!E120</f>
        <v>5.2 - Serviços Técnicos Profissionais</v>
      </c>
      <c r="D111" s="3">
        <f>'[1]TCE - ANEXO IV - Preencher'!F120</f>
        <v>2512303000119</v>
      </c>
      <c r="E111" s="5" t="str">
        <f>'[1]TCE - ANEXO IV - Preencher'!G120</f>
        <v>NOROES AZEVEDO SOCIEDADE DE ADVOGADOS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00005311</v>
      </c>
      <c r="I111" s="6">
        <f>IF('[1]TCE - ANEXO IV - Preencher'!K120="","",'[1]TCE - ANEXO IV - Preencher'!K120)</f>
        <v>44505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1425</v>
      </c>
    </row>
    <row r="112" spans="1:12" s="8" customFormat="1" ht="19.5" customHeight="1" x14ac:dyDescent="0.2">
      <c r="A112" s="3">
        <f>IFERROR(VLOOKUP(B112,'[1]DADOS (OCULTAR)'!$P$3:$R$91,3,0),"")</f>
        <v>9039744001247</v>
      </c>
      <c r="B112" s="4" t="str">
        <f>'[1]TCE - ANEXO IV - Preencher'!C121</f>
        <v>UPA CABO DE SANTO AGOSTINHO</v>
      </c>
      <c r="C112" s="4" t="str">
        <f>'[1]TCE - ANEXO IV - Preencher'!E121</f>
        <v>5.2 - Serviços Técnicos Profissionais</v>
      </c>
      <c r="D112" s="3">
        <f>'[1]TCE - ANEXO IV - Preencher'!F121</f>
        <v>2512303000119</v>
      </c>
      <c r="E112" s="5" t="str">
        <f>'[1]TCE - ANEXO IV - Preencher'!G121</f>
        <v>NOROES AZEVEDO SOCIEDADE DE ADVOGADOS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00005283</v>
      </c>
      <c r="I112" s="6">
        <f>IF('[1]TCE - ANEXO IV - Preencher'!K121="","",'[1]TCE - ANEXO IV - Preencher'!K121)</f>
        <v>44505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2094</v>
      </c>
    </row>
    <row r="113" spans="1:12" s="8" customFormat="1" ht="19.5" customHeight="1" x14ac:dyDescent="0.2">
      <c r="A113" s="3">
        <f>IFERROR(VLOOKUP(B113,'[1]DADOS (OCULTAR)'!$P$3:$R$91,3,0),"")</f>
        <v>9039744001247</v>
      </c>
      <c r="B113" s="4" t="str">
        <f>'[1]TCE - ANEXO IV - Preencher'!C122</f>
        <v>UPA CABO DE SANTO AGOSTINHO</v>
      </c>
      <c r="C113" s="4" t="str">
        <f>'[1]TCE - ANEXO IV - Preencher'!E122</f>
        <v>5.2 - Serviços Técnicos Profissionais</v>
      </c>
      <c r="D113" s="3">
        <f>'[1]TCE - ANEXO IV - Preencher'!F122</f>
        <v>1699696000159</v>
      </c>
      <c r="E113" s="5" t="str">
        <f>'[1]TCE - ANEXO IV - Preencher'!G122</f>
        <v>QUALIAGUA LABORATORIO E CONSULTORIA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00056912</v>
      </c>
      <c r="I113" s="6">
        <f>IF('[1]TCE - ANEXO IV - Preencher'!K122="","",'[1]TCE - ANEXO IV - Preencher'!K122)</f>
        <v>44531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199</v>
      </c>
    </row>
    <row r="114" spans="1:12" s="8" customFormat="1" ht="19.5" customHeight="1" x14ac:dyDescent="0.2">
      <c r="A114" s="3">
        <f>IFERROR(VLOOKUP(B114,'[1]DADOS (OCULTAR)'!$P$3:$R$91,3,0),"")</f>
        <v>9039744001247</v>
      </c>
      <c r="B114" s="4" t="str">
        <f>'[1]TCE - ANEXO IV - Preencher'!C123</f>
        <v>UPA CABO DE SANTO AGOSTINHO</v>
      </c>
      <c r="C114" s="4" t="str">
        <f>'[1]TCE - ANEXO IV - Preencher'!E123</f>
        <v>5.23 - Limpeza e Conservação</v>
      </c>
      <c r="D114" s="3">
        <f>'[1]TCE - ANEXO IV - Preencher'!F123</f>
        <v>10229013000190</v>
      </c>
      <c r="E114" s="5" t="str">
        <f>'[1]TCE - ANEXO IV - Preencher'!G123</f>
        <v>INTERCLEAN ADMINISTRACAO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00000525</v>
      </c>
      <c r="I114" s="6">
        <f>IF('[1]TCE - ANEXO IV - Preencher'!K123="","",'[1]TCE - ANEXO IV - Preencher'!K123)</f>
        <v>44532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38656.86</v>
      </c>
    </row>
    <row r="115" spans="1:12" s="8" customFormat="1" ht="19.5" customHeight="1" x14ac:dyDescent="0.2">
      <c r="A115" s="3">
        <f>IFERROR(VLOOKUP(B115,'[1]DADOS (OCULTAR)'!$P$3:$R$91,3,0),"")</f>
        <v>9039744001247</v>
      </c>
      <c r="B115" s="4" t="str">
        <f>'[1]TCE - ANEXO IV - Preencher'!C124</f>
        <v>UPA CABO DE SANTO AGOSTINHO</v>
      </c>
      <c r="C115" s="4" t="str">
        <f>'[1]TCE - ANEXO IV - Preencher'!E124</f>
        <v>5.99 - Outros Serviços de Terceiros Pessoa Jurídica</v>
      </c>
      <c r="D115" s="3">
        <f>'[1]TCE - ANEXO IV - Preencher'!F124</f>
        <v>10816775000274</v>
      </c>
      <c r="E115" s="5" t="str">
        <f>'[1]TCE - ANEXO IV - Preencher'!G124</f>
        <v>INSPETORIA SALESIANA DO NORDESTE DO BRASIL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00014094</v>
      </c>
      <c r="I115" s="6">
        <f>IF('[1]TCE - ANEXO IV - Preencher'!K124="","",'[1]TCE - ANEXO IV - Preencher'!K124)</f>
        <v>44517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70</v>
      </c>
    </row>
    <row r="116" spans="1:12" s="8" customFormat="1" ht="19.5" customHeight="1" x14ac:dyDescent="0.2">
      <c r="A116" s="3">
        <f>IFERROR(VLOOKUP(B116,'[1]DADOS (OCULTAR)'!$P$3:$R$91,3,0),"")</f>
        <v>9039744001247</v>
      </c>
      <c r="B116" s="4" t="str">
        <f>'[1]TCE - ANEXO IV - Preencher'!C125</f>
        <v>UPA CABO DE SANTO AGOSTINHO</v>
      </c>
      <c r="C116" s="4" t="str">
        <f>'[1]TCE - ANEXO IV - Preencher'!E125</f>
        <v>5.99 - Outros Serviços de Terceiros Pessoa Jurídica</v>
      </c>
      <c r="D116" s="3">
        <f>'[1]TCE - ANEXO IV - Preencher'!F125</f>
        <v>5467959000155</v>
      </c>
      <c r="E116" s="5" t="str">
        <f>'[1]TCE - ANEXO IV - Preencher'!G125</f>
        <v>MOTO 29 SERVICO DE ENTREGA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000001862</v>
      </c>
      <c r="I116" s="6">
        <f>IF('[1]TCE - ANEXO IV - Preencher'!K125="","",'[1]TCE - ANEXO IV - Preencher'!K125)</f>
        <v>44516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2607901</v>
      </c>
      <c r="L116" s="7">
        <f>'[1]TCE - ANEXO IV - Preencher'!N125</f>
        <v>1285.7</v>
      </c>
    </row>
    <row r="117" spans="1:12" s="8" customFormat="1" ht="19.5" customHeight="1" x14ac:dyDescent="0.2">
      <c r="A117" s="3">
        <f>IFERROR(VLOOKUP(B117,'[1]DADOS (OCULTAR)'!$P$3:$R$91,3,0),"")</f>
        <v>9039744001247</v>
      </c>
      <c r="B117" s="4" t="str">
        <f>'[1]TCE - ANEXO IV - Preencher'!C126</f>
        <v>UPA CABO DE SANTO AGOSTINHO</v>
      </c>
      <c r="C117" s="4" t="str">
        <f>'[1]TCE - ANEXO IV - Preencher'!E126</f>
        <v>5.99 - Outros Serviços de Terceiros Pessoa Jurídica</v>
      </c>
      <c r="D117" s="3">
        <f>'[1]TCE - ANEXO IV - Preencher'!F126</f>
        <v>5467959000155</v>
      </c>
      <c r="E117" s="5" t="str">
        <f>'[1]TCE - ANEXO IV - Preencher'!G126</f>
        <v>MOTO 29 SERVICO DE ENTREGA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000001854</v>
      </c>
      <c r="I117" s="6">
        <f>IF('[1]TCE - ANEXO IV - Preencher'!K126="","",'[1]TCE - ANEXO IV - Preencher'!K126)</f>
        <v>44516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2607901</v>
      </c>
      <c r="L117" s="7">
        <f>'[1]TCE - ANEXO IV - Preencher'!N126</f>
        <v>3400</v>
      </c>
    </row>
    <row r="118" spans="1:12" s="8" customFormat="1" ht="19.5" customHeight="1" x14ac:dyDescent="0.2">
      <c r="A118" s="3">
        <f>IFERROR(VLOOKUP(B118,'[1]DADOS (OCULTAR)'!$P$3:$R$91,3,0),"")</f>
        <v>9039744001247</v>
      </c>
      <c r="B118" s="4" t="str">
        <f>'[1]TCE - ANEXO IV - Preencher'!C127</f>
        <v>UPA CABO DE SANTO AGOSTINHO</v>
      </c>
      <c r="C118" s="4" t="str">
        <f>'[1]TCE - ANEXO IV - Preencher'!E127</f>
        <v>5.99 - Outros Serviços de Terceiros Pessoa Jurídica</v>
      </c>
      <c r="D118" s="3">
        <f>'[1]TCE - ANEXO IV - Preencher'!F127</f>
        <v>5467959000155</v>
      </c>
      <c r="E118" s="5" t="str">
        <f>'[1]TCE - ANEXO IV - Preencher'!G127</f>
        <v>MOTO 29 SERVICO DE ENTREGA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000001873</v>
      </c>
      <c r="I118" s="6">
        <f>IF('[1]TCE - ANEXO IV - Preencher'!K127="","",'[1]TCE - ANEXO IV - Preencher'!K127)</f>
        <v>44538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2607901</v>
      </c>
      <c r="L118" s="7">
        <f>'[1]TCE - ANEXO IV - Preencher'!N127</f>
        <v>474.7</v>
      </c>
    </row>
    <row r="119" spans="1:12" s="8" customFormat="1" ht="19.5" customHeight="1" x14ac:dyDescent="0.2">
      <c r="A119" s="3">
        <f>IFERROR(VLOOKUP(B119,'[1]DADOS (OCULTAR)'!$P$3:$R$91,3,0),"")</f>
        <v>9039744001247</v>
      </c>
      <c r="B119" s="4" t="str">
        <f>'[1]TCE - ANEXO IV - Preencher'!C128</f>
        <v>UPA CABO DE SANTO AGOSTINHO</v>
      </c>
      <c r="C119" s="4" t="str">
        <f>'[1]TCE - ANEXO IV - Preencher'!E128</f>
        <v>5.99 - Outros Serviços de Terceiros Pessoa Jurídica</v>
      </c>
      <c r="D119" s="3">
        <f>'[1]TCE - ANEXO IV - Preencher'!F128</f>
        <v>13409775000329</v>
      </c>
      <c r="E119" s="5" t="str">
        <f>'[1]TCE - ANEXO IV - Preencher'!G128</f>
        <v>LINUS LOG LTDA ME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000001415</v>
      </c>
      <c r="I119" s="6">
        <f>IF('[1]TCE - ANEXO IV - Preencher'!K128="","",'[1]TCE - ANEXO IV - Preencher'!K128)</f>
        <v>44539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2607901</v>
      </c>
      <c r="L119" s="7">
        <f>'[1]TCE - ANEXO IV - Preencher'!N128</f>
        <v>1317.11</v>
      </c>
    </row>
    <row r="120" spans="1:12" s="8" customFormat="1" ht="19.5" customHeight="1" x14ac:dyDescent="0.2">
      <c r="A120" s="3">
        <f>IFERROR(VLOOKUP(B120,'[1]DADOS (OCULTAR)'!$P$3:$R$91,3,0),"")</f>
        <v>9039744001247</v>
      </c>
      <c r="B120" s="4" t="str">
        <f>'[1]TCE - ANEXO IV - Preencher'!C129</f>
        <v>UPA CABO DE SANTO AGOSTINHO</v>
      </c>
      <c r="C120" s="4" t="str">
        <f>'[1]TCE - ANEXO IV - Preencher'!E129</f>
        <v>5.99 - Outros Serviços de Terceiros Pessoa Jurídica</v>
      </c>
      <c r="D120" s="3">
        <f>'[1]TCE - ANEXO IV - Preencher'!F129</f>
        <v>18835749000114</v>
      </c>
      <c r="E120" s="5" t="str">
        <f>'[1]TCE - ANEXO IV - Preencher'!G129</f>
        <v>JEMN SERVICOS MEDICOS LTDA ME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000000261</v>
      </c>
      <c r="I120" s="6">
        <f>IF('[1]TCE - ANEXO IV - Preencher'!K129="","",'[1]TCE - ANEXO IV - Preencher'!K129)</f>
        <v>44533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2602902</v>
      </c>
      <c r="L120" s="7">
        <f>'[1]TCE - ANEXO IV - Preencher'!N129</f>
        <v>3500</v>
      </c>
    </row>
    <row r="121" spans="1:12" s="8" customFormat="1" ht="19.5" customHeight="1" x14ac:dyDescent="0.2">
      <c r="A121" s="3">
        <f>IFERROR(VLOOKUP(B121,'[1]DADOS (OCULTAR)'!$P$3:$R$91,3,0),"")</f>
        <v>9039744001247</v>
      </c>
      <c r="B121" s="4" t="str">
        <f>'[1]TCE - ANEXO IV - Preencher'!C130</f>
        <v>UPA CABO DE SANTO AGOSTINHO</v>
      </c>
      <c r="C121" s="4" t="str">
        <f>'[1]TCE - ANEXO IV - Preencher'!E130</f>
        <v>5.5 - Reparo e Manutenção de Máquinas e Equipamentos</v>
      </c>
      <c r="D121" s="3">
        <f>'[1]TCE - ANEXO IV - Preencher'!F130</f>
        <v>1141468000169</v>
      </c>
      <c r="E121" s="5" t="str">
        <f>'[1]TCE - ANEXO IV - Preencher'!G130</f>
        <v>MEDCALL COMERCIO E SERVICOS DE EQUIPAMENTOS MEDICOS LTD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00002912</v>
      </c>
      <c r="I121" s="6">
        <f>IF('[1]TCE - ANEXO IV - Preencher'!K130="","",'[1]TCE - ANEXO IV - Preencher'!K130)</f>
        <v>44532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356.33</v>
      </c>
    </row>
    <row r="122" spans="1:12" s="8" customFormat="1" ht="19.5" customHeight="1" x14ac:dyDescent="0.2">
      <c r="A122" s="3">
        <f>IFERROR(VLOOKUP(B122,'[1]DADOS (OCULTAR)'!$P$3:$R$91,3,0),"")</f>
        <v>9039744001247</v>
      </c>
      <c r="B122" s="4" t="str">
        <f>'[1]TCE - ANEXO IV - Preencher'!C131</f>
        <v>UPA CABO DE SANTO AGOSTINHO</v>
      </c>
      <c r="C122" s="4" t="str">
        <f>'[1]TCE - ANEXO IV - Preencher'!E131</f>
        <v>5.5 - Reparo e Manutenção de Máquinas e Equipamentos</v>
      </c>
      <c r="D122" s="3">
        <f>'[1]TCE - ANEXO IV - Preencher'!F131</f>
        <v>7146768000117</v>
      </c>
      <c r="E122" s="5" t="str">
        <f>'[1]TCE - ANEXO IV - Preencher'!G131</f>
        <v>SERV IMAGEM NORDESTE ASSISTENCIA TECNICA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000004351</v>
      </c>
      <c r="I122" s="6">
        <f>IF('[1]TCE - ANEXO IV - Preencher'!K131="","",'[1]TCE - ANEXO IV - Preencher'!K131)</f>
        <v>44529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2607901</v>
      </c>
      <c r="L122" s="7">
        <f>'[1]TCE - ANEXO IV - Preencher'!N131</f>
        <v>2059</v>
      </c>
    </row>
    <row r="123" spans="1:12" s="8" customFormat="1" ht="19.5" customHeight="1" x14ac:dyDescent="0.2">
      <c r="A123" s="3">
        <f>IFERROR(VLOOKUP(B123,'[1]DADOS (OCULTAR)'!$P$3:$R$91,3,0),"")</f>
        <v>9039744001247</v>
      </c>
      <c r="B123" s="4" t="str">
        <f>'[1]TCE - ANEXO IV - Preencher'!C132</f>
        <v>UPA CABO DE SANTO AGOSTINHO</v>
      </c>
      <c r="C123" s="4" t="str">
        <f>'[1]TCE - ANEXO IV - Preencher'!E132</f>
        <v>5.5 - Reparo e Manutenção de Máquinas e Equipamentos</v>
      </c>
      <c r="D123" s="3">
        <f>'[1]TCE - ANEXO IV - Preencher'!F132</f>
        <v>12776921000120</v>
      </c>
      <c r="E123" s="5" t="str">
        <f>'[1]TCE - ANEXO IV - Preencher'!G132</f>
        <v>VALDEMIR TEOTONIO DE LIMA 09594698420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000000467</v>
      </c>
      <c r="I123" s="6">
        <f>IF('[1]TCE - ANEXO IV - Preencher'!K132="","",'[1]TCE - ANEXO IV - Preencher'!K132)</f>
        <v>44540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2609600</v>
      </c>
      <c r="L123" s="7">
        <f>'[1]TCE - ANEXO IV - Preencher'!N132</f>
        <v>1872.9</v>
      </c>
    </row>
    <row r="124" spans="1:12" s="8" customFormat="1" ht="19.5" customHeight="1" x14ac:dyDescent="0.2">
      <c r="A124" s="3">
        <f>IFERROR(VLOOKUP(B124,'[1]DADOS (OCULTAR)'!$P$3:$R$91,3,0),"")</f>
        <v>9039744001247</v>
      </c>
      <c r="B124" s="4" t="str">
        <f>'[1]TCE - ANEXO IV - Preencher'!C133</f>
        <v>UPA CABO DE SANTO AGOSTINHO</v>
      </c>
      <c r="C124" s="4" t="str">
        <f>'[1]TCE - ANEXO IV - Preencher'!E133</f>
        <v>5.5 - Reparo e Manutenção de Máquinas e Equipamentos</v>
      </c>
      <c r="D124" s="3">
        <f>'[1]TCE - ANEXO IV - Preencher'!F133</f>
        <v>12776921000120</v>
      </c>
      <c r="E124" s="5" t="str">
        <f>'[1]TCE - ANEXO IV - Preencher'!G133</f>
        <v>VALDEMIR TEOTONIO DE LIMA 09594698420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000000468</v>
      </c>
      <c r="I124" s="6">
        <f>IF('[1]TCE - ANEXO IV - Preencher'!K133="","",'[1]TCE - ANEXO IV - Preencher'!K133)</f>
        <v>44540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2609600</v>
      </c>
      <c r="L124" s="7">
        <f>'[1]TCE - ANEXO IV - Preencher'!N133</f>
        <v>550</v>
      </c>
    </row>
    <row r="125" spans="1:12" s="8" customFormat="1" ht="19.5" customHeight="1" x14ac:dyDescent="0.2">
      <c r="A125" s="3">
        <f>IFERROR(VLOOKUP(B125,'[1]DADOS (OCULTAR)'!$P$3:$R$91,3,0),"")</f>
        <v>9039744001247</v>
      </c>
      <c r="B125" s="4" t="str">
        <f>'[1]TCE - ANEXO IV - Preencher'!C134</f>
        <v>UPA CABO DE SANTO AGOSTINHO</v>
      </c>
      <c r="C125" s="4" t="str">
        <f>'[1]TCE - ANEXO IV - Preencher'!E134</f>
        <v>5.5 - Reparo e Manutenção de Máquinas e Equipamentos</v>
      </c>
      <c r="D125" s="3">
        <f>'[1]TCE - ANEXO IV - Preencher'!F134</f>
        <v>15021070000101</v>
      </c>
      <c r="E125" s="5" t="str">
        <f>'[1]TCE - ANEXO IV - Preencher'!G134</f>
        <v>EDSON JOSE DAS NEVES JUNIOR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00000041</v>
      </c>
      <c r="I125" s="6">
        <f>IF('[1]TCE - ANEXO IV - Preencher'!K134="","",'[1]TCE - ANEXO IV - Preencher'!K134)</f>
        <v>44529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800</v>
      </c>
    </row>
    <row r="126" spans="1:12" s="8" customFormat="1" ht="19.5" customHeight="1" x14ac:dyDescent="0.2">
      <c r="A126" s="3">
        <f>IFERROR(VLOOKUP(B126,'[1]DADOS (OCULTAR)'!$P$3:$R$91,3,0),"")</f>
        <v>9039744001247</v>
      </c>
      <c r="B126" s="4" t="str">
        <f>'[1]TCE - ANEXO IV - Preencher'!C135</f>
        <v>UPA CABO DE SANTO AGOSTINHO</v>
      </c>
      <c r="C126" s="4" t="str">
        <f>'[1]TCE - ANEXO IV - Preencher'!E135</f>
        <v>5.5 - Reparo e Manutenção de Máquinas e Equipamentos</v>
      </c>
      <c r="D126" s="3">
        <f>'[1]TCE - ANEXO IV - Preencher'!F135</f>
        <v>90143870000100</v>
      </c>
      <c r="E126" s="5" t="str">
        <f>'[1]TCE - ANEXO IV - Preencher'!G135</f>
        <v>COMPLETA SERVIÇOS DE AR CONDICIONADO E LOCAÇÃO LTDA EPP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00001577</v>
      </c>
      <c r="I126" s="6">
        <f>IF('[1]TCE - ANEXO IV - Preencher'!K135="","",'[1]TCE - ANEXO IV - Preencher'!K135)</f>
        <v>44523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4165.13</v>
      </c>
    </row>
    <row r="127" spans="1:12" s="8" customFormat="1" ht="19.5" customHeight="1" x14ac:dyDescent="0.2">
      <c r="A127" s="3">
        <f>IFERROR(VLOOKUP(B127,'[1]DADOS (OCULTAR)'!$P$3:$R$91,3,0),"")</f>
        <v>9039744001247</v>
      </c>
      <c r="B127" s="4" t="str">
        <f>'[1]TCE - ANEXO IV - Preencher'!C136</f>
        <v>UPA CABO DE SANTO AGOSTINHO</v>
      </c>
      <c r="C127" s="4" t="str">
        <f>'[1]TCE - ANEXO IV - Preencher'!E136</f>
        <v>5.5 - Reparo e Manutenção de Máquinas e Equipamentos</v>
      </c>
      <c r="D127" s="3">
        <f>'[1]TCE - ANEXO IV - Preencher'!F136</f>
        <v>8845988000100</v>
      </c>
      <c r="E127" s="5" t="str">
        <f>'[1]TCE - ANEXO IV - Preencher'!G136</f>
        <v>ACESSPLUS MANUTENCAO LTDA ME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00005127</v>
      </c>
      <c r="I127" s="6">
        <f>IF('[1]TCE - ANEXO IV - Preencher'!K136="","",'[1]TCE - ANEXO IV - Preencher'!K136)</f>
        <v>44531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352.12</v>
      </c>
    </row>
    <row r="128" spans="1:12" s="8" customFormat="1" ht="19.5" customHeight="1" x14ac:dyDescent="0.2">
      <c r="A128" s="3">
        <f>IFERROR(VLOOKUP(B128,'[1]DADOS (OCULTAR)'!$P$3:$R$91,3,0),"")</f>
        <v>9039744001247</v>
      </c>
      <c r="B128" s="4" t="str">
        <f>'[1]TCE - ANEXO IV - Preencher'!C137</f>
        <v>UPA CABO DE SANTO AGOSTINHO</v>
      </c>
      <c r="C128" s="4" t="str">
        <f>'[1]TCE - ANEXO IV - Preencher'!E137</f>
        <v>5.5 - Reparo e Manutenção de Máquinas e Equipamentos</v>
      </c>
      <c r="D128" s="3">
        <f>'[1]TCE - ANEXO IV - Preencher'!F137</f>
        <v>17398584000106</v>
      </c>
      <c r="E128" s="5" t="str">
        <f>'[1]TCE - ANEXO IV - Preencher'!G137</f>
        <v>M T G MONTAGEM TECNICA DE GAS LTDA ME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00001409</v>
      </c>
      <c r="I128" s="6">
        <f>IF('[1]TCE - ANEXO IV - Preencher'!K137="","",'[1]TCE - ANEXO IV - Preencher'!K137)</f>
        <v>44531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600</v>
      </c>
    </row>
    <row r="129" spans="1:12" s="8" customFormat="1" ht="19.5" customHeight="1" x14ac:dyDescent="0.2">
      <c r="A129" s="3">
        <f>IFERROR(VLOOKUP(B129,'[1]DADOS (OCULTAR)'!$P$3:$R$91,3,0),"")</f>
        <v>9039744001247</v>
      </c>
      <c r="B129" s="4" t="str">
        <f>'[1]TCE - ANEXO IV - Preencher'!C138</f>
        <v>UPA CABO DE SANTO AGOSTINHO</v>
      </c>
      <c r="C129" s="4" t="str">
        <f>'[1]TCE - ANEXO IV - Preencher'!E138</f>
        <v>5.4 - Reparo e Manutenção de Bens Imóveis</v>
      </c>
      <c r="D129" s="3">
        <f>'[1]TCE - ANEXO IV - Preencher'!F138</f>
        <v>11343756000150</v>
      </c>
      <c r="E129" s="5" t="str">
        <f>'[1]TCE - ANEXO IV - Preencher'!G138</f>
        <v>J L GRUPOS GERADORES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000003148</v>
      </c>
      <c r="I129" s="6">
        <f>IF('[1]TCE - ANEXO IV - Preencher'!K138="","",'[1]TCE - ANEXO IV - Preencher'!K138)</f>
        <v>44536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2603454</v>
      </c>
      <c r="L129" s="7">
        <f>'[1]TCE - ANEXO IV - Preencher'!N138</f>
        <v>250</v>
      </c>
    </row>
    <row r="130" spans="1:12" s="8" customFormat="1" ht="19.5" customHeight="1" x14ac:dyDescent="0.2">
      <c r="A130" s="3">
        <f>IFERROR(VLOOKUP(B130,'[1]DADOS (OCULTAR)'!$P$3:$R$91,3,0),"")</f>
        <v>9039744001247</v>
      </c>
      <c r="B130" s="4" t="str">
        <f>'[1]TCE - ANEXO IV - Preencher'!C139</f>
        <v>UPA CABO DE SANTO AGOSTINHO</v>
      </c>
      <c r="C130" s="4" t="str">
        <f>'[1]TCE - ANEXO IV - Preencher'!E139</f>
        <v>5.6 - Reparo e Manutanção de Veículos</v>
      </c>
      <c r="D130" s="3">
        <f>'[1]TCE - ANEXO IV - Preencher'!F139</f>
        <v>21831448000127</v>
      </c>
      <c r="E130" s="5" t="str">
        <f>'[1]TCE - ANEXO IV - Preencher'!G139</f>
        <v>KM COMERCIO DE PNEUS LTDA EPP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3169</v>
      </c>
      <c r="I130" s="6">
        <f>IF('[1]TCE - ANEXO IV - Preencher'!K139="","",'[1]TCE - ANEXO IV - Preencher'!K139)</f>
        <v>44504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100</v>
      </c>
    </row>
    <row r="131" spans="1:12" s="8" customFormat="1" ht="19.5" customHeight="1" x14ac:dyDescent="0.2">
      <c r="A131" s="3">
        <f>IFERROR(VLOOKUP(B131,'[1]DADOS (OCULTAR)'!$P$3:$R$91,3,0),"")</f>
        <v>9039744001247</v>
      </c>
      <c r="B131" s="4" t="str">
        <f>'[1]TCE - ANEXO IV - Preencher'!C140</f>
        <v>UPA CABO DE SANTO AGOSTINHO</v>
      </c>
      <c r="C131" s="4" t="str">
        <f>'[1]TCE - ANEXO IV - Preencher'!E140</f>
        <v>5.6 - Reparo e Manutanção de Veículos</v>
      </c>
      <c r="D131" s="3">
        <f>'[1]TCE - ANEXO IV - Preencher'!F140</f>
        <v>2780558000162</v>
      </c>
      <c r="E131" s="5" t="str">
        <f>'[1]TCE - ANEXO IV - Preencher'!G140</f>
        <v>EMMANOEL N A PEREIRA TRANSPORTES - ME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000000695</v>
      </c>
      <c r="I131" s="6">
        <f>IF('[1]TCE - ANEXO IV - Preencher'!K140="","",'[1]TCE - ANEXO IV - Preencher'!K140)</f>
        <v>44508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2607901</v>
      </c>
      <c r="L131" s="7">
        <f>'[1]TCE - ANEXO IV - Preencher'!N140</f>
        <v>50</v>
      </c>
    </row>
    <row r="132" spans="1:12" s="8" customFormat="1" ht="19.5" customHeight="1" x14ac:dyDescent="0.2">
      <c r="A132" s="3">
        <f>IFERROR(VLOOKUP(B132,'[1]DADOS (OCULTAR)'!$P$3:$R$91,3,0),"")</f>
        <v>9039744001247</v>
      </c>
      <c r="B132" s="4" t="str">
        <f>'[1]TCE - ANEXO IV - Preencher'!C141</f>
        <v>UPA CABO DE SANTO AGOSTINHO</v>
      </c>
      <c r="C132" s="4" t="str">
        <f>'[1]TCE - ANEXO IV - Preencher'!E141</f>
        <v>4.7 - Apoio Administrativo, Técnico e Operacional</v>
      </c>
      <c r="D132" s="3">
        <f>'[1]TCE - ANEXO IV - Preencher'!F141</f>
        <v>87943379420</v>
      </c>
      <c r="E132" s="5" t="str">
        <f>'[1]TCE - ANEXO IV - Preencher'!G141</f>
        <v>LIZANNE GOMES ANDRADE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6541.8</v>
      </c>
    </row>
    <row r="133" spans="1:12" s="8" customFormat="1" ht="19.5" customHeight="1" x14ac:dyDescent="0.2">
      <c r="A133" s="3" t="str">
        <f>IFERROR(VLOOKUP(B133,'[1]DADOS (OCULTAR)'!$P$3:$R$91,3,0),"")</f>
        <v/>
      </c>
      <c r="B133" s="4">
        <f>'[1]TCE - ANEXO IV - Preencher'!C142</f>
        <v>0</v>
      </c>
      <c r="C133" s="4" t="str">
        <f>'[1]TCE - ANEXO IV - Preencher'!E142</f>
        <v>4.7 - Apoio Administrativo, Técnico e Operacional</v>
      </c>
      <c r="D133" s="3">
        <f>'[1]TCE - ANEXO IV - Preencher'!F142</f>
        <v>5280250406</v>
      </c>
      <c r="E133" s="5" t="str">
        <f>'[1]TCE - ANEXO IV - Preencher'!G142</f>
        <v xml:space="preserve">JARDELANDIA MARIA DA SILVA 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660</v>
      </c>
    </row>
    <row r="134" spans="1:12" s="8" customFormat="1" ht="19.5" customHeight="1" x14ac:dyDescent="0.2">
      <c r="A134" s="3" t="str">
        <f>IFERROR(VLOOKUP(B134,'[1]DADOS (OCULTAR)'!$P$3:$R$91,3,0),"")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(OCULTAR)'!$P$3:$R$91,3,0),"")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(OCULTAR)'!$P$3:$R$91,3,0),"")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(OCULTAR)'!$P$3:$R$91,3,0),"")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(OCULTAR)'!$P$3:$R$91,3,0),"")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(OCULTAR)'!$P$3:$R$91,3,0),"")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(OCULTAR)'!$P$3:$R$91,3,0),"")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(OCULTAR)'!$P$3:$R$91,3,0),"")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(OCULTAR)'!$P$3:$R$91,3,0),"")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(OCULTAR)'!$P$3:$R$91,3,0),"")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(OCULTAR)'!$P$3:$R$91,3,0),"")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(OCULTAR)'!$P$3:$R$91,3,0),"")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(OCULTAR)'!$P$3:$R$91,3,0),"")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(OCULTAR)'!$P$3:$R$91,3,0),"")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(OCULTAR)'!$P$3:$R$91,3,0),"")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(OCULTAR)'!$P$3:$R$91,3,0),"")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(OCULTAR)'!$P$3:$R$91,3,0),"")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(OCULTAR)'!$P$3:$R$91,3,0),"")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(OCULTAR)'!$P$3:$R$91,3,0),"")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(OCULTAR)'!$P$3:$R$91,3,0),"")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(OCULTAR)'!$P$3:$R$91,3,0),"")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(OCULTAR)'!$P$3:$R$91,3,0),"")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(OCULTAR)'!$P$3:$R$91,3,0),"")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(OCULTAR)'!$P$3:$R$91,3,0),"")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(OCULTAR)'!$P$3:$R$91,3,0),"")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(OCULTAR)'!$P$3:$R$91,3,0),"")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(OCULTAR)'!$P$3:$R$91,3,0),"")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(OCULTAR)'!$P$3:$R$91,3,0),"")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(OCULTAR)'!$P$3:$R$91,3,0),"")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(OCULTAR)'!$P$3:$R$91,3,0),"")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(OCULTAR)'!$P$3:$R$91,3,0),"")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(OCULTAR)'!$P$3:$R$91,3,0),"")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(OCULTAR)'!$P$3:$R$91,3,0),"")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(OCULTAR)'!$P$3:$R$91,3,0),"")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Suiyn</dc:creator>
  <cp:lastModifiedBy>Suiyn</cp:lastModifiedBy>
  <dcterms:created xsi:type="dcterms:W3CDTF">2022-01-04T18:19:51Z</dcterms:created>
  <dcterms:modified xsi:type="dcterms:W3CDTF">2022-01-04T18:20:18Z</dcterms:modified>
</cp:coreProperties>
</file>