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60" windowWidth="20115" windowHeight="80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AB4972" i="1" s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P4968" i="1"/>
  <c r="O4968" i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S4958" i="1" s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N4603" i="1"/>
  <c r="P4603" i="1" s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AB4464" i="1" s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AB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AB4448" i="1" s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S4428" i="1" s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AB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M4263" i="1" s="1"/>
  <c r="K4263" i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AB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M4249" i="1" s="1"/>
  <c r="J4249" i="1"/>
  <c r="AB4249" i="1" s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S4224" i="1"/>
  <c r="R4224" i="1"/>
  <c r="Q4224" i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AB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P4146" i="1" s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P4138" i="1" s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P4130" i="1" s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AB3895" i="1" s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O3879" i="1"/>
  <c r="N3879" i="1"/>
  <c r="P3879" i="1" s="1"/>
  <c r="L3879" i="1"/>
  <c r="K3879" i="1"/>
  <c r="M3879" i="1" s="1"/>
  <c r="J3879" i="1"/>
  <c r="AB3879" i="1" s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AB3608" i="1" s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AB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AB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B3314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AB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B3298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AB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AB3280" i="1" s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AB3264" i="1" s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AB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AB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AB3248" i="1" s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AB3232" i="1" s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S3040" i="1"/>
  <c r="R3040" i="1"/>
  <c r="Q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O2949" i="1"/>
  <c r="N2949" i="1"/>
  <c r="P2949" i="1" s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Q2772" i="1"/>
  <c r="S2772" i="1" s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AB2148" i="1" s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AB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AB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AB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AB1457" i="1" s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AB1441" i="1" s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V1426" i="1"/>
  <c r="U1426" i="1"/>
  <c r="T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AB558" i="1" s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AB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AB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AB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AB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AB458" i="1" s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AB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AB398" i="1" s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AB382" i="1" s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AB366" i="1" s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M346" i="1"/>
  <c r="L346" i="1"/>
  <c r="K346" i="1"/>
  <c r="J346" i="1"/>
  <c r="I346" i="1"/>
  <c r="AB346" i="1" s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AB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AB312" i="1" s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AB280" i="1" s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7" i="1" l="1"/>
  <c r="AB4" i="1"/>
  <c r="AB28" i="1"/>
  <c r="AB30" i="1"/>
  <c r="AB32" i="1"/>
  <c r="AB52" i="1"/>
  <c r="AB54" i="1"/>
  <c r="AB56" i="1"/>
  <c r="AB66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92" i="1"/>
  <c r="AB324" i="1"/>
  <c r="AB3" i="1"/>
  <c r="AB6" i="1"/>
  <c r="AB8" i="1"/>
  <c r="AB10" i="1"/>
  <c r="AB12" i="1"/>
  <c r="AB14" i="1"/>
  <c r="AB16" i="1"/>
  <c r="AB18" i="1"/>
  <c r="AB20" i="1"/>
  <c r="AB22" i="1"/>
  <c r="AB24" i="1"/>
  <c r="AB26" i="1"/>
  <c r="AB34" i="1"/>
  <c r="AB36" i="1"/>
  <c r="AB38" i="1"/>
  <c r="AB40" i="1"/>
  <c r="AB42" i="1"/>
  <c r="AB44" i="1"/>
  <c r="AB46" i="1"/>
  <c r="AB48" i="1"/>
  <c r="AB50" i="1"/>
  <c r="AB58" i="1"/>
  <c r="AB60" i="1"/>
  <c r="AB62" i="1"/>
  <c r="AB64" i="1"/>
  <c r="AB68" i="1"/>
  <c r="AB282" i="1"/>
  <c r="AB286" i="1"/>
  <c r="AB289" i="1"/>
  <c r="AB293" i="1"/>
  <c r="AB294" i="1"/>
  <c r="AB300" i="1"/>
  <c r="AB314" i="1"/>
  <c r="AB318" i="1"/>
  <c r="AB321" i="1"/>
  <c r="AB325" i="1"/>
  <c r="AB326" i="1"/>
  <c r="AB332" i="1"/>
  <c r="AB349" i="1"/>
  <c r="AB429" i="1"/>
  <c r="AB445" i="1"/>
  <c r="AB525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76" i="1"/>
  <c r="AB308" i="1"/>
  <c r="AB340" i="1"/>
  <c r="AB397" i="1"/>
  <c r="AB413" i="1"/>
  <c r="AB277" i="1"/>
  <c r="AB278" i="1"/>
  <c r="AB284" i="1"/>
  <c r="AB298" i="1"/>
  <c r="AB302" i="1"/>
  <c r="AB305" i="1"/>
  <c r="AB309" i="1"/>
  <c r="AB310" i="1"/>
  <c r="AB316" i="1"/>
  <c r="AB330" i="1"/>
  <c r="AB334" i="1"/>
  <c r="AB337" i="1"/>
  <c r="AB341" i="1"/>
  <c r="AB342" i="1"/>
  <c r="AB275" i="1"/>
  <c r="AB291" i="1"/>
  <c r="AB307" i="1"/>
  <c r="AB323" i="1"/>
  <c r="AB339" i="1"/>
  <c r="AB360" i="1"/>
  <c r="AB376" i="1"/>
  <c r="AB392" i="1"/>
  <c r="AB408" i="1"/>
  <c r="AB424" i="1"/>
  <c r="AB440" i="1"/>
  <c r="AB456" i="1"/>
  <c r="AB472" i="1"/>
  <c r="AB488" i="1"/>
  <c r="AB504" i="1"/>
  <c r="AB520" i="1"/>
  <c r="AB536" i="1"/>
  <c r="AB552" i="1"/>
  <c r="AB568" i="1"/>
  <c r="AB584" i="1"/>
  <c r="AB355" i="1"/>
  <c r="AB356" i="1"/>
  <c r="AB371" i="1"/>
  <c r="AB387" i="1"/>
  <c r="AB403" i="1"/>
  <c r="AB419" i="1"/>
  <c r="AB420" i="1"/>
  <c r="AB435" i="1"/>
  <c r="AB436" i="1"/>
  <c r="AB451" i="1"/>
  <c r="AB452" i="1"/>
  <c r="AB467" i="1"/>
  <c r="AB468" i="1"/>
  <c r="AB483" i="1"/>
  <c r="AB484" i="1"/>
  <c r="AB499" i="1"/>
  <c r="AB500" i="1"/>
  <c r="AB515" i="1"/>
  <c r="AB516" i="1"/>
  <c r="AB531" i="1"/>
  <c r="AB532" i="1"/>
  <c r="AB547" i="1"/>
  <c r="AB563" i="1"/>
  <c r="AB564" i="1"/>
  <c r="AB579" i="1"/>
  <c r="AB580" i="1"/>
  <c r="AB592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11" i="1"/>
  <c r="AB813" i="1"/>
  <c r="AB820" i="1"/>
  <c r="AB827" i="1"/>
  <c r="AB829" i="1"/>
  <c r="AB836" i="1"/>
  <c r="AB843" i="1"/>
  <c r="AB845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0" i="1"/>
  <c r="AB987" i="1"/>
  <c r="AB989" i="1"/>
  <c r="AB996" i="1"/>
  <c r="AB1003" i="1"/>
  <c r="AB1005" i="1"/>
  <c r="AB1012" i="1"/>
  <c r="AB1019" i="1"/>
  <c r="AB1021" i="1"/>
  <c r="AB1028" i="1"/>
  <c r="AB1035" i="1"/>
  <c r="AB1037" i="1"/>
  <c r="AB1044" i="1"/>
  <c r="AB1051" i="1"/>
  <c r="AB1053" i="1"/>
  <c r="AB1060" i="1"/>
  <c r="AB1067" i="1"/>
  <c r="AB1069" i="1"/>
  <c r="AB1076" i="1"/>
  <c r="AB1083" i="1"/>
  <c r="AB1085" i="1"/>
  <c r="AB1092" i="1"/>
  <c r="AB1099" i="1"/>
  <c r="AB1101" i="1"/>
  <c r="AB1108" i="1"/>
  <c r="AB1115" i="1"/>
  <c r="AB1117" i="1"/>
  <c r="AB1124" i="1"/>
  <c r="AB1131" i="1"/>
  <c r="AB1133" i="1"/>
  <c r="AB1140" i="1"/>
  <c r="AB1147" i="1"/>
  <c r="AB1149" i="1"/>
  <c r="AB1156" i="1"/>
  <c r="AB1163" i="1"/>
  <c r="AB1165" i="1"/>
  <c r="AB1172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4" i="1"/>
  <c r="AB1237" i="1"/>
  <c r="AB1243" i="1"/>
  <c r="AB1250" i="1"/>
  <c r="AB1253" i="1"/>
  <c r="AB1259" i="1"/>
  <c r="AB1266" i="1"/>
  <c r="AB1269" i="1"/>
  <c r="AB1277" i="1"/>
  <c r="AB1284" i="1"/>
  <c r="AB1286" i="1"/>
  <c r="AB1293" i="1"/>
  <c r="AB1302" i="1"/>
  <c r="AB1367" i="1"/>
  <c r="AB1376" i="1"/>
  <c r="AB1395" i="1"/>
  <c r="AB1408" i="1"/>
  <c r="AB283" i="1"/>
  <c r="AB299" i="1"/>
  <c r="AB315" i="1"/>
  <c r="AB331" i="1"/>
  <c r="AB351" i="1"/>
  <c r="M361" i="1"/>
  <c r="AB361" i="1" s="1"/>
  <c r="V362" i="1"/>
  <c r="AB362" i="1" s="1"/>
  <c r="S367" i="1"/>
  <c r="AB367" i="1" s="1"/>
  <c r="P372" i="1"/>
  <c r="AB372" i="1" s="1"/>
  <c r="Z374" i="1"/>
  <c r="M377" i="1"/>
  <c r="AB377" i="1" s="1"/>
  <c r="V378" i="1"/>
  <c r="AB378" i="1" s="1"/>
  <c r="AB383" i="1"/>
  <c r="S383" i="1"/>
  <c r="P388" i="1"/>
  <c r="AB388" i="1" s="1"/>
  <c r="Z390" i="1"/>
  <c r="M393" i="1"/>
  <c r="AB393" i="1" s="1"/>
  <c r="V394" i="1"/>
  <c r="AB394" i="1" s="1"/>
  <c r="S399" i="1"/>
  <c r="AB399" i="1" s="1"/>
  <c r="P404" i="1"/>
  <c r="AB404" i="1" s="1"/>
  <c r="Z406" i="1"/>
  <c r="M409" i="1"/>
  <c r="AB409" i="1" s="1"/>
  <c r="V410" i="1"/>
  <c r="AB410" i="1" s="1"/>
  <c r="AB415" i="1"/>
  <c r="S415" i="1"/>
  <c r="AB431" i="1"/>
  <c r="M441" i="1"/>
  <c r="AB441" i="1" s="1"/>
  <c r="AB447" i="1"/>
  <c r="M457" i="1"/>
  <c r="AB457" i="1" s="1"/>
  <c r="AB463" i="1"/>
  <c r="AB479" i="1"/>
  <c r="AB495" i="1"/>
  <c r="AB511" i="1"/>
  <c r="M521" i="1"/>
  <c r="AB521" i="1" s="1"/>
  <c r="AB527" i="1"/>
  <c r="AB543" i="1"/>
  <c r="P548" i="1"/>
  <c r="AB548" i="1" s="1"/>
  <c r="M553" i="1"/>
  <c r="AB553" i="1" s="1"/>
  <c r="V554" i="1"/>
  <c r="AB554" i="1" s="1"/>
  <c r="AB559" i="1"/>
  <c r="M569" i="1"/>
  <c r="AB569" i="1" s="1"/>
  <c r="AB575" i="1"/>
  <c r="M585" i="1"/>
  <c r="AB585" i="1" s="1"/>
  <c r="AB587" i="1"/>
  <c r="AB589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3" i="1"/>
  <c r="AB1236" i="1"/>
  <c r="AB1239" i="1"/>
  <c r="AB1246" i="1"/>
  <c r="AB1249" i="1"/>
  <c r="AB1252" i="1"/>
  <c r="AB1255" i="1"/>
  <c r="AB1262" i="1"/>
  <c r="AB1265" i="1"/>
  <c r="AB1268" i="1"/>
  <c r="AB1271" i="1"/>
  <c r="AB1280" i="1"/>
  <c r="AB1282" i="1"/>
  <c r="AB1287" i="1"/>
  <c r="AB1289" i="1"/>
  <c r="AB1296" i="1"/>
  <c r="AB1298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79" i="1"/>
  <c r="AB1411" i="1"/>
  <c r="P279" i="1"/>
  <c r="AB279" i="1" s="1"/>
  <c r="V281" i="1"/>
  <c r="AB281" i="1" s="1"/>
  <c r="Z285" i="1"/>
  <c r="AB285" i="1" s="1"/>
  <c r="AB287" i="1"/>
  <c r="M288" i="1"/>
  <c r="AB288" i="1" s="1"/>
  <c r="S290" i="1"/>
  <c r="AB290" i="1" s="1"/>
  <c r="P295" i="1"/>
  <c r="AB295" i="1" s="1"/>
  <c r="V297" i="1"/>
  <c r="AB297" i="1" s="1"/>
  <c r="Z301" i="1"/>
  <c r="AB301" i="1" s="1"/>
  <c r="AB303" i="1"/>
  <c r="M304" i="1"/>
  <c r="AB304" i="1" s="1"/>
  <c r="S306" i="1"/>
  <c r="AB306" i="1" s="1"/>
  <c r="P311" i="1"/>
  <c r="AB311" i="1" s="1"/>
  <c r="V313" i="1"/>
  <c r="AB313" i="1" s="1"/>
  <c r="Z317" i="1"/>
  <c r="AB317" i="1" s="1"/>
  <c r="AB319" i="1"/>
  <c r="M320" i="1"/>
  <c r="AB320" i="1" s="1"/>
  <c r="S322" i="1"/>
  <c r="AB322" i="1" s="1"/>
  <c r="P327" i="1"/>
  <c r="AB327" i="1" s="1"/>
  <c r="V329" i="1"/>
  <c r="AB329" i="1" s="1"/>
  <c r="Z333" i="1"/>
  <c r="AB333" i="1" s="1"/>
  <c r="AB335" i="1"/>
  <c r="M336" i="1"/>
  <c r="AB336" i="1" s="1"/>
  <c r="S338" i="1"/>
  <c r="AB338" i="1" s="1"/>
  <c r="P343" i="1"/>
  <c r="AB343" i="1" s="1"/>
  <c r="AB347" i="1"/>
  <c r="S347" i="1"/>
  <c r="AB348" i="1"/>
  <c r="P352" i="1"/>
  <c r="AB352" i="1" s="1"/>
  <c r="Z354" i="1"/>
  <c r="AB354" i="1" s="1"/>
  <c r="M357" i="1"/>
  <c r="AB357" i="1" s="1"/>
  <c r="V358" i="1"/>
  <c r="AB358" i="1" s="1"/>
  <c r="S363" i="1"/>
  <c r="AB363" i="1" s="1"/>
  <c r="AB364" i="1"/>
  <c r="P368" i="1"/>
  <c r="AB368" i="1" s="1"/>
  <c r="Z370" i="1"/>
  <c r="AB370" i="1" s="1"/>
  <c r="M373" i="1"/>
  <c r="AB373" i="1" s="1"/>
  <c r="V374" i="1"/>
  <c r="AB374" i="1" s="1"/>
  <c r="AB379" i="1"/>
  <c r="S379" i="1"/>
  <c r="AB380" i="1"/>
  <c r="P384" i="1"/>
  <c r="AB384" i="1" s="1"/>
  <c r="Z386" i="1"/>
  <c r="AB386" i="1" s="1"/>
  <c r="M389" i="1"/>
  <c r="AB389" i="1" s="1"/>
  <c r="V390" i="1"/>
  <c r="AB390" i="1" s="1"/>
  <c r="S395" i="1"/>
  <c r="AB395" i="1" s="1"/>
  <c r="AB396" i="1"/>
  <c r="P400" i="1"/>
  <c r="AB400" i="1" s="1"/>
  <c r="Z402" i="1"/>
  <c r="AB402" i="1" s="1"/>
  <c r="M405" i="1"/>
  <c r="AB405" i="1" s="1"/>
  <c r="V406" i="1"/>
  <c r="AB406" i="1" s="1"/>
  <c r="AB411" i="1"/>
  <c r="S411" i="1"/>
  <c r="AB412" i="1"/>
  <c r="P416" i="1"/>
  <c r="AB416" i="1" s="1"/>
  <c r="Z418" i="1"/>
  <c r="AB418" i="1" s="1"/>
  <c r="M421" i="1"/>
  <c r="AB421" i="1" s="1"/>
  <c r="V422" i="1"/>
  <c r="AB422" i="1" s="1"/>
  <c r="S427" i="1"/>
  <c r="AB427" i="1" s="1"/>
  <c r="AB428" i="1"/>
  <c r="P432" i="1"/>
  <c r="AB432" i="1" s="1"/>
  <c r="Z434" i="1"/>
  <c r="AB434" i="1" s="1"/>
  <c r="M437" i="1"/>
  <c r="AB437" i="1" s="1"/>
  <c r="V438" i="1"/>
  <c r="AB438" i="1" s="1"/>
  <c r="AB443" i="1"/>
  <c r="S443" i="1"/>
  <c r="AB444" i="1"/>
  <c r="P448" i="1"/>
  <c r="AB448" i="1" s="1"/>
  <c r="Z450" i="1"/>
  <c r="AB450" i="1" s="1"/>
  <c r="M453" i="1"/>
  <c r="AB453" i="1" s="1"/>
  <c r="V454" i="1"/>
  <c r="AB454" i="1" s="1"/>
  <c r="S459" i="1"/>
  <c r="AB459" i="1" s="1"/>
  <c r="AB460" i="1"/>
  <c r="P464" i="1"/>
  <c r="AB464" i="1" s="1"/>
  <c r="Z466" i="1"/>
  <c r="AB466" i="1" s="1"/>
  <c r="M469" i="1"/>
  <c r="AB469" i="1" s="1"/>
  <c r="V470" i="1"/>
  <c r="AB470" i="1" s="1"/>
  <c r="AB475" i="1"/>
  <c r="S475" i="1"/>
  <c r="AB476" i="1"/>
  <c r="P480" i="1"/>
  <c r="AB480" i="1" s="1"/>
  <c r="Z482" i="1"/>
  <c r="AB482" i="1" s="1"/>
  <c r="M485" i="1"/>
  <c r="AB485" i="1" s="1"/>
  <c r="V486" i="1"/>
  <c r="AB486" i="1" s="1"/>
  <c r="S491" i="1"/>
  <c r="AB491" i="1" s="1"/>
  <c r="AB492" i="1"/>
  <c r="P496" i="1"/>
  <c r="AB496" i="1" s="1"/>
  <c r="Z498" i="1"/>
  <c r="AB498" i="1" s="1"/>
  <c r="M501" i="1"/>
  <c r="AB501" i="1" s="1"/>
  <c r="V502" i="1"/>
  <c r="AB502" i="1" s="1"/>
  <c r="AB507" i="1"/>
  <c r="S507" i="1"/>
  <c r="AB508" i="1"/>
  <c r="P512" i="1"/>
  <c r="AB512" i="1" s="1"/>
  <c r="Z514" i="1"/>
  <c r="AB514" i="1" s="1"/>
  <c r="M517" i="1"/>
  <c r="AB517" i="1" s="1"/>
  <c r="V518" i="1"/>
  <c r="AB518" i="1" s="1"/>
  <c r="S523" i="1"/>
  <c r="AB523" i="1" s="1"/>
  <c r="AB524" i="1"/>
  <c r="P528" i="1"/>
  <c r="AB528" i="1" s="1"/>
  <c r="Z530" i="1"/>
  <c r="AB530" i="1" s="1"/>
  <c r="M533" i="1"/>
  <c r="AB533" i="1" s="1"/>
  <c r="V534" i="1"/>
  <c r="AB534" i="1" s="1"/>
  <c r="AB539" i="1"/>
  <c r="S539" i="1"/>
  <c r="AB540" i="1"/>
  <c r="P544" i="1"/>
  <c r="AB544" i="1" s="1"/>
  <c r="Z546" i="1"/>
  <c r="AB546" i="1" s="1"/>
  <c r="M549" i="1"/>
  <c r="AB549" i="1" s="1"/>
  <c r="V550" i="1"/>
  <c r="AB550" i="1" s="1"/>
  <c r="S555" i="1"/>
  <c r="AB555" i="1" s="1"/>
  <c r="AB556" i="1"/>
  <c r="P560" i="1"/>
  <c r="AB560" i="1" s="1"/>
  <c r="Z562" i="1"/>
  <c r="AB562" i="1" s="1"/>
  <c r="M565" i="1"/>
  <c r="AB565" i="1" s="1"/>
  <c r="V566" i="1"/>
  <c r="AB566" i="1" s="1"/>
  <c r="AB571" i="1"/>
  <c r="S571" i="1"/>
  <c r="AB572" i="1"/>
  <c r="P576" i="1"/>
  <c r="AB576" i="1" s="1"/>
  <c r="Z578" i="1"/>
  <c r="AB578" i="1" s="1"/>
  <c r="M581" i="1"/>
  <c r="AB581" i="1" s="1"/>
  <c r="V582" i="1"/>
  <c r="AB582" i="1" s="1"/>
  <c r="AB591" i="1"/>
  <c r="AB593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2" i="1"/>
  <c r="AB1235" i="1"/>
  <c r="AB1242" i="1"/>
  <c r="AB1245" i="1"/>
  <c r="AB1248" i="1"/>
  <c r="AB1251" i="1"/>
  <c r="AB1258" i="1"/>
  <c r="AB1261" i="1"/>
  <c r="AB1264" i="1"/>
  <c r="AB1267" i="1"/>
  <c r="AB1274" i="1"/>
  <c r="AB1276" i="1"/>
  <c r="AB1278" i="1"/>
  <c r="AB1283" i="1"/>
  <c r="AB1285" i="1"/>
  <c r="AB1292" i="1"/>
  <c r="AB1294" i="1"/>
  <c r="AB1299" i="1"/>
  <c r="AB1301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3" i="1"/>
  <c r="AB1360" i="1"/>
  <c r="AB1385" i="1"/>
  <c r="AB1419" i="1"/>
  <c r="AB1435" i="1"/>
  <c r="AB1451" i="1"/>
  <c r="AB1734" i="1"/>
  <c r="AB1736" i="1"/>
  <c r="AB1741" i="1"/>
  <c r="AB1750" i="1"/>
  <c r="AB1752" i="1"/>
  <c r="AB1757" i="1"/>
  <c r="AB1766" i="1"/>
  <c r="AB1768" i="1"/>
  <c r="AB1773" i="1"/>
  <c r="AB1782" i="1"/>
  <c r="AB1784" i="1"/>
  <c r="AB1789" i="1"/>
  <c r="AB1798" i="1"/>
  <c r="AB1800" i="1"/>
  <c r="AB1805" i="1"/>
  <c r="AB1814" i="1"/>
  <c r="AB1816" i="1"/>
  <c r="AB1821" i="1"/>
  <c r="AB1830" i="1"/>
  <c r="AB1832" i="1"/>
  <c r="AB1837" i="1"/>
  <c r="AB1846" i="1"/>
  <c r="AB1848" i="1"/>
  <c r="AB1853" i="1"/>
  <c r="AB1862" i="1"/>
  <c r="AB1864" i="1"/>
  <c r="AB1869" i="1"/>
  <c r="AB1878" i="1"/>
  <c r="AB1880" i="1"/>
  <c r="AB1885" i="1"/>
  <c r="AB1894" i="1"/>
  <c r="AB1896" i="1"/>
  <c r="AB1901" i="1"/>
  <c r="AB1910" i="1"/>
  <c r="AB1912" i="1"/>
  <c r="AB1917" i="1"/>
  <c r="AB1926" i="1"/>
  <c r="AB1928" i="1"/>
  <c r="AB1933" i="1"/>
  <c r="AB1942" i="1"/>
  <c r="AB1944" i="1"/>
  <c r="AB1949" i="1"/>
  <c r="AB1958" i="1"/>
  <c r="AB1960" i="1"/>
  <c r="AB1965" i="1"/>
  <c r="AB1971" i="1"/>
  <c r="AB1975" i="1"/>
  <c r="AB1979" i="1"/>
  <c r="M1383" i="1"/>
  <c r="AB1383" i="1" s="1"/>
  <c r="P1390" i="1"/>
  <c r="V1392" i="1"/>
  <c r="AB1392" i="1" s="1"/>
  <c r="Z1396" i="1"/>
  <c r="M1399" i="1"/>
  <c r="AB1399" i="1" s="1"/>
  <c r="M1415" i="1"/>
  <c r="AB1415" i="1" s="1"/>
  <c r="M1424" i="1"/>
  <c r="AB1424" i="1" s="1"/>
  <c r="V1425" i="1"/>
  <c r="AB1425" i="1" s="1"/>
  <c r="AB1430" i="1"/>
  <c r="M1440" i="1"/>
  <c r="AB1440" i="1" s="1"/>
  <c r="AB1446" i="1"/>
  <c r="M1456" i="1"/>
  <c r="AB1456" i="1" s="1"/>
  <c r="AB1462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7" i="1"/>
  <c r="AB1739" i="1"/>
  <c r="AB1746" i="1"/>
  <c r="AB1748" i="1"/>
  <c r="AB1753" i="1"/>
  <c r="AB1755" i="1"/>
  <c r="AB1762" i="1"/>
  <c r="AB1764" i="1"/>
  <c r="AB1769" i="1"/>
  <c r="AB1771" i="1"/>
  <c r="AB1778" i="1"/>
  <c r="AB1780" i="1"/>
  <c r="AB1785" i="1"/>
  <c r="AB1787" i="1"/>
  <c r="AB1794" i="1"/>
  <c r="AB1796" i="1"/>
  <c r="AB1801" i="1"/>
  <c r="AB1803" i="1"/>
  <c r="AB1810" i="1"/>
  <c r="AB1812" i="1"/>
  <c r="AB1817" i="1"/>
  <c r="AB1819" i="1"/>
  <c r="AB1826" i="1"/>
  <c r="AB1828" i="1"/>
  <c r="AB1833" i="1"/>
  <c r="AB1835" i="1"/>
  <c r="AB1842" i="1"/>
  <c r="AB1844" i="1"/>
  <c r="AB1849" i="1"/>
  <c r="AB1851" i="1"/>
  <c r="AB1858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4" i="1"/>
  <c r="AB1978" i="1"/>
  <c r="AB1982" i="1"/>
  <c r="AB1986" i="1"/>
  <c r="AB1990" i="1"/>
  <c r="AB1994" i="1"/>
  <c r="AB1998" i="1"/>
  <c r="AB2002" i="1"/>
  <c r="AB2006" i="1"/>
  <c r="AB2026" i="1"/>
  <c r="AB2028" i="1"/>
  <c r="AB2035" i="1"/>
  <c r="AB2058" i="1"/>
  <c r="AB2060" i="1"/>
  <c r="AB2067" i="1"/>
  <c r="AB2090" i="1"/>
  <c r="AB2092" i="1"/>
  <c r="AB2099" i="1"/>
  <c r="V1348" i="1"/>
  <c r="AB1348" i="1" s="1"/>
  <c r="Z1352" i="1"/>
  <c r="AB1354" i="1"/>
  <c r="M1355" i="1"/>
  <c r="AB1355" i="1" s="1"/>
  <c r="S1357" i="1"/>
  <c r="AB1357" i="1" s="1"/>
  <c r="P1362" i="1"/>
  <c r="AB1362" i="1" s="1"/>
  <c r="V1364" i="1"/>
  <c r="AB1364" i="1" s="1"/>
  <c r="Z1368" i="1"/>
  <c r="AB1370" i="1"/>
  <c r="M1371" i="1"/>
  <c r="AB1371" i="1" s="1"/>
  <c r="S1373" i="1"/>
  <c r="AB1373" i="1" s="1"/>
  <c r="P1378" i="1"/>
  <c r="AB1378" i="1" s="1"/>
  <c r="V1380" i="1"/>
  <c r="AB1380" i="1" s="1"/>
  <c r="Z1384" i="1"/>
  <c r="AB1386" i="1"/>
  <c r="M1387" i="1"/>
  <c r="AB1387" i="1" s="1"/>
  <c r="S1389" i="1"/>
  <c r="AB1389" i="1" s="1"/>
  <c r="P1394" i="1"/>
  <c r="AB1394" i="1" s="1"/>
  <c r="V1396" i="1"/>
  <c r="AB1396" i="1" s="1"/>
  <c r="Z1400" i="1"/>
  <c r="AB1402" i="1"/>
  <c r="M1403" i="1"/>
  <c r="AB1403" i="1" s="1"/>
  <c r="S1405" i="1"/>
  <c r="AB1405" i="1" s="1"/>
  <c r="P1410" i="1"/>
  <c r="AB1410" i="1" s="1"/>
  <c r="V1412" i="1"/>
  <c r="AB1412" i="1" s="1"/>
  <c r="Z1417" i="1"/>
  <c r="M1420" i="1"/>
  <c r="AB1420" i="1" s="1"/>
  <c r="V1421" i="1"/>
  <c r="AB1421" i="1" s="1"/>
  <c r="AB1426" i="1"/>
  <c r="S1426" i="1"/>
  <c r="AB1427" i="1"/>
  <c r="P1431" i="1"/>
  <c r="AB1431" i="1" s="1"/>
  <c r="Z1433" i="1"/>
  <c r="M1436" i="1"/>
  <c r="AB1436" i="1" s="1"/>
  <c r="V1437" i="1"/>
  <c r="AB1437" i="1" s="1"/>
  <c r="S1442" i="1"/>
  <c r="AB1442" i="1" s="1"/>
  <c r="P1447" i="1"/>
  <c r="AB1447" i="1" s="1"/>
  <c r="Z1449" i="1"/>
  <c r="M1452" i="1"/>
  <c r="AB1452" i="1" s="1"/>
  <c r="V1453" i="1"/>
  <c r="AB1453" i="1" s="1"/>
  <c r="AB1458" i="1"/>
  <c r="S1458" i="1"/>
  <c r="P1463" i="1"/>
  <c r="AB1463" i="1" s="1"/>
  <c r="Z1465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981" i="1"/>
  <c r="AB1985" i="1"/>
  <c r="AB1989" i="1"/>
  <c r="AB1993" i="1"/>
  <c r="AB1997" i="1"/>
  <c r="AB2001" i="1"/>
  <c r="AB2005" i="1"/>
  <c r="AB2014" i="1"/>
  <c r="AB2046" i="1"/>
  <c r="AB2078" i="1"/>
  <c r="AB2104" i="1"/>
  <c r="AB2136" i="1"/>
  <c r="P1350" i="1"/>
  <c r="AB1350" i="1" s="1"/>
  <c r="V1352" i="1"/>
  <c r="AB1352" i="1" s="1"/>
  <c r="Z1356" i="1"/>
  <c r="AB1356" i="1" s="1"/>
  <c r="AB1358" i="1"/>
  <c r="M1359" i="1"/>
  <c r="AB1359" i="1" s="1"/>
  <c r="S1361" i="1"/>
  <c r="AB1361" i="1" s="1"/>
  <c r="P1366" i="1"/>
  <c r="AB1366" i="1" s="1"/>
  <c r="V1368" i="1"/>
  <c r="AB1368" i="1" s="1"/>
  <c r="Z1372" i="1"/>
  <c r="AB1372" i="1" s="1"/>
  <c r="AB1374" i="1"/>
  <c r="M1375" i="1"/>
  <c r="AB1375" i="1" s="1"/>
  <c r="S1377" i="1"/>
  <c r="AB1377" i="1" s="1"/>
  <c r="P1382" i="1"/>
  <c r="AB1382" i="1" s="1"/>
  <c r="V1384" i="1"/>
  <c r="AB1384" i="1" s="1"/>
  <c r="Z1388" i="1"/>
  <c r="AB1388" i="1" s="1"/>
  <c r="AB1390" i="1"/>
  <c r="M1391" i="1"/>
  <c r="AB1391" i="1" s="1"/>
  <c r="S1393" i="1"/>
  <c r="AB1393" i="1" s="1"/>
  <c r="P1398" i="1"/>
  <c r="AB1398" i="1" s="1"/>
  <c r="V1400" i="1"/>
  <c r="AB1400" i="1" s="1"/>
  <c r="Z1404" i="1"/>
  <c r="AB1404" i="1" s="1"/>
  <c r="AB1406" i="1"/>
  <c r="M1407" i="1"/>
  <c r="AB1407" i="1" s="1"/>
  <c r="S1409" i="1"/>
  <c r="AB1409" i="1" s="1"/>
  <c r="P1414" i="1"/>
  <c r="AB1414" i="1" s="1"/>
  <c r="V1417" i="1"/>
  <c r="AB1417" i="1" s="1"/>
  <c r="AB1422" i="1"/>
  <c r="S1422" i="1"/>
  <c r="AB1423" i="1"/>
  <c r="P1427" i="1"/>
  <c r="Z1429" i="1"/>
  <c r="AB1429" i="1" s="1"/>
  <c r="M1432" i="1"/>
  <c r="AB1432" i="1" s="1"/>
  <c r="V1433" i="1"/>
  <c r="AB1433" i="1" s="1"/>
  <c r="S1438" i="1"/>
  <c r="AB1438" i="1" s="1"/>
  <c r="AB1439" i="1"/>
  <c r="P1443" i="1"/>
  <c r="AB1443" i="1" s="1"/>
  <c r="Z1445" i="1"/>
  <c r="AB1445" i="1" s="1"/>
  <c r="M1448" i="1"/>
  <c r="AB1448" i="1" s="1"/>
  <c r="V1449" i="1"/>
  <c r="AB1449" i="1" s="1"/>
  <c r="S1454" i="1"/>
  <c r="AB1454" i="1" s="1"/>
  <c r="AB1455" i="1"/>
  <c r="P1459" i="1"/>
  <c r="AB1459" i="1" s="1"/>
  <c r="Z1461" i="1"/>
  <c r="AB1461" i="1" s="1"/>
  <c r="M1464" i="1"/>
  <c r="AB1464" i="1" s="1"/>
  <c r="V1465" i="1"/>
  <c r="AB1465" i="1" s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5" i="1"/>
  <c r="AB1687" i="1"/>
  <c r="AB1689" i="1"/>
  <c r="AB1691" i="1"/>
  <c r="AB1693" i="1"/>
  <c r="AB1695" i="1"/>
  <c r="AB1697" i="1"/>
  <c r="AB1699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8" i="1"/>
  <c r="AB1740" i="1"/>
  <c r="AB1745" i="1"/>
  <c r="AB1747" i="1"/>
  <c r="AB1754" i="1"/>
  <c r="AB1756" i="1"/>
  <c r="AB1761" i="1"/>
  <c r="AB1763" i="1"/>
  <c r="AB1770" i="1"/>
  <c r="AB1772" i="1"/>
  <c r="AB1777" i="1"/>
  <c r="AB1779" i="1"/>
  <c r="AB1786" i="1"/>
  <c r="AB1788" i="1"/>
  <c r="AB1793" i="1"/>
  <c r="AB1795" i="1"/>
  <c r="AB1802" i="1"/>
  <c r="AB1804" i="1"/>
  <c r="AB1809" i="1"/>
  <c r="AB1811" i="1"/>
  <c r="AB1818" i="1"/>
  <c r="AB1820" i="1"/>
  <c r="AB1825" i="1"/>
  <c r="AB1827" i="1"/>
  <c r="AB1834" i="1"/>
  <c r="AB1836" i="1"/>
  <c r="AB1841" i="1"/>
  <c r="AB1843" i="1"/>
  <c r="AB1850" i="1"/>
  <c r="AB1852" i="1"/>
  <c r="AB1857" i="1"/>
  <c r="AB1859" i="1"/>
  <c r="AB1866" i="1"/>
  <c r="AB1868" i="1"/>
  <c r="AB1873" i="1"/>
  <c r="AB1875" i="1"/>
  <c r="AB1882" i="1"/>
  <c r="AB1884" i="1"/>
  <c r="AB1889" i="1"/>
  <c r="AB1891" i="1"/>
  <c r="AB1898" i="1"/>
  <c r="AB1900" i="1"/>
  <c r="AB1905" i="1"/>
  <c r="AB1907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2" i="1"/>
  <c r="AB1976" i="1"/>
  <c r="AB1980" i="1"/>
  <c r="AB1984" i="1"/>
  <c r="AB1988" i="1"/>
  <c r="AB1992" i="1"/>
  <c r="AB1996" i="1"/>
  <c r="AB2000" i="1"/>
  <c r="AB2004" i="1"/>
  <c r="AB2008" i="1"/>
  <c r="AB2010" i="1"/>
  <c r="AB2012" i="1"/>
  <c r="AB2019" i="1"/>
  <c r="AB2042" i="1"/>
  <c r="AB2044" i="1"/>
  <c r="AB2048" i="1"/>
  <c r="AB2051" i="1"/>
  <c r="AB2074" i="1"/>
  <c r="AB2076" i="1"/>
  <c r="AB2083" i="1"/>
  <c r="V2011" i="1"/>
  <c r="AB2011" i="1" s="1"/>
  <c r="Z2015" i="1"/>
  <c r="AB2015" i="1" s="1"/>
  <c r="AB2017" i="1"/>
  <c r="M2018" i="1"/>
  <c r="AB2018" i="1" s="1"/>
  <c r="S2020" i="1"/>
  <c r="AB2020" i="1" s="1"/>
  <c r="P2025" i="1"/>
  <c r="V2027" i="1"/>
  <c r="AB2027" i="1" s="1"/>
  <c r="Z2031" i="1"/>
  <c r="AB2031" i="1" s="1"/>
  <c r="AB2033" i="1"/>
  <c r="M2034" i="1"/>
  <c r="AB2034" i="1" s="1"/>
  <c r="S2036" i="1"/>
  <c r="AB2036" i="1" s="1"/>
  <c r="P2041" i="1"/>
  <c r="V2043" i="1"/>
  <c r="AB2043" i="1" s="1"/>
  <c r="Z2047" i="1"/>
  <c r="AB2047" i="1" s="1"/>
  <c r="AB2049" i="1"/>
  <c r="M2050" i="1"/>
  <c r="AB2050" i="1" s="1"/>
  <c r="S2052" i="1"/>
  <c r="AB2052" i="1" s="1"/>
  <c r="P2057" i="1"/>
  <c r="V2059" i="1"/>
  <c r="AB2059" i="1" s="1"/>
  <c r="Z2063" i="1"/>
  <c r="AB2063" i="1" s="1"/>
  <c r="AB2065" i="1"/>
  <c r="M2066" i="1"/>
  <c r="AB2066" i="1" s="1"/>
  <c r="S2068" i="1"/>
  <c r="AB2068" i="1" s="1"/>
  <c r="P2073" i="1"/>
  <c r="AB2073" i="1" s="1"/>
  <c r="V2075" i="1"/>
  <c r="AB2075" i="1" s="1"/>
  <c r="Z2079" i="1"/>
  <c r="AB2079" i="1" s="1"/>
  <c r="AB2081" i="1"/>
  <c r="M2082" i="1"/>
  <c r="AB2082" i="1" s="1"/>
  <c r="S2084" i="1"/>
  <c r="AB2084" i="1" s="1"/>
  <c r="P2089" i="1"/>
  <c r="V2091" i="1"/>
  <c r="AB2091" i="1" s="1"/>
  <c r="Z2095" i="1"/>
  <c r="AB2095" i="1" s="1"/>
  <c r="AB2097" i="1"/>
  <c r="M2098" i="1"/>
  <c r="AB2098" i="1" s="1"/>
  <c r="S2100" i="1"/>
  <c r="AB2100" i="1" s="1"/>
  <c r="P2102" i="1"/>
  <c r="AB2102" i="1" s="1"/>
  <c r="Z2104" i="1"/>
  <c r="M2107" i="1"/>
  <c r="AB2107" i="1" s="1"/>
  <c r="V2108" i="1"/>
  <c r="AB2108" i="1" s="1"/>
  <c r="AB2113" i="1"/>
  <c r="S2113" i="1"/>
  <c r="AB2114" i="1"/>
  <c r="P2118" i="1"/>
  <c r="Z2120" i="1"/>
  <c r="AB2120" i="1" s="1"/>
  <c r="M2123" i="1"/>
  <c r="AB2123" i="1" s="1"/>
  <c r="V2124" i="1"/>
  <c r="AB2124" i="1" s="1"/>
  <c r="S2129" i="1"/>
  <c r="AB2129" i="1" s="1"/>
  <c r="AB2130" i="1"/>
  <c r="P2134" i="1"/>
  <c r="Z2136" i="1"/>
  <c r="M2139" i="1"/>
  <c r="AB2139" i="1" s="1"/>
  <c r="V2140" i="1"/>
  <c r="AB2140" i="1" s="1"/>
  <c r="AB2145" i="1"/>
  <c r="S2145" i="1"/>
  <c r="AB2146" i="1"/>
  <c r="AB2153" i="1"/>
  <c r="AB2155" i="1"/>
  <c r="AB2162" i="1"/>
  <c r="AB2169" i="1"/>
  <c r="AB2171" i="1"/>
  <c r="AB2178" i="1"/>
  <c r="AB2185" i="1"/>
  <c r="AB2187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4" i="1"/>
  <c r="AB2658" i="1"/>
  <c r="AB2674" i="1"/>
  <c r="AB2690" i="1"/>
  <c r="AB2706" i="1"/>
  <c r="AB2722" i="1"/>
  <c r="AB2738" i="1"/>
  <c r="AB2754" i="1"/>
  <c r="AB2784" i="1"/>
  <c r="AB2848" i="1"/>
  <c r="AB2009" i="1"/>
  <c r="AB2053" i="1"/>
  <c r="AB2110" i="1"/>
  <c r="AB2126" i="1"/>
  <c r="AB2142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50" i="1"/>
  <c r="AB2557" i="1"/>
  <c r="AB2559" i="1"/>
  <c r="AB2566" i="1"/>
  <c r="AB2573" i="1"/>
  <c r="AB2575" i="1"/>
  <c r="AB2582" i="1"/>
  <c r="AB2589" i="1"/>
  <c r="AB2591" i="1"/>
  <c r="AB2596" i="1"/>
  <c r="AB2598" i="1"/>
  <c r="AB2605" i="1"/>
  <c r="AB2607" i="1"/>
  <c r="AB2614" i="1"/>
  <c r="AB2621" i="1"/>
  <c r="AB2623" i="1"/>
  <c r="AB2630" i="1"/>
  <c r="AB2637" i="1"/>
  <c r="AB2639" i="1"/>
  <c r="AB2662" i="1"/>
  <c r="AB2694" i="1"/>
  <c r="AB2726" i="1"/>
  <c r="AB2758" i="1"/>
  <c r="AB2025" i="1"/>
  <c r="AB2041" i="1"/>
  <c r="AB2057" i="1"/>
  <c r="AB2089" i="1"/>
  <c r="AB2105" i="1"/>
  <c r="AB2121" i="1"/>
  <c r="AB2137" i="1"/>
  <c r="AB2154" i="1"/>
  <c r="AB2161" i="1"/>
  <c r="AB2163" i="1"/>
  <c r="AB2170" i="1"/>
  <c r="AB2177" i="1"/>
  <c r="AB2179" i="1"/>
  <c r="AB2186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6" i="1"/>
  <c r="AB2505" i="1"/>
  <c r="AB2507" i="1"/>
  <c r="AB2512" i="1"/>
  <c r="AB2521" i="1"/>
  <c r="AB2523" i="1"/>
  <c r="AB2528" i="1"/>
  <c r="AB2537" i="1"/>
  <c r="AB2539" i="1"/>
  <c r="AB2544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50" i="1"/>
  <c r="AB2666" i="1"/>
  <c r="AB2682" i="1"/>
  <c r="AB2698" i="1"/>
  <c r="AB2714" i="1"/>
  <c r="AB2730" i="1"/>
  <c r="AB2746" i="1"/>
  <c r="AB2762" i="1"/>
  <c r="AB2808" i="1"/>
  <c r="Z2011" i="1"/>
  <c r="AB2013" i="1"/>
  <c r="M2014" i="1"/>
  <c r="S2016" i="1"/>
  <c r="AB2016" i="1" s="1"/>
  <c r="P2021" i="1"/>
  <c r="AB2021" i="1" s="1"/>
  <c r="V2023" i="1"/>
  <c r="AB2023" i="1" s="1"/>
  <c r="Z2027" i="1"/>
  <c r="AB2029" i="1"/>
  <c r="M2030" i="1"/>
  <c r="AB2030" i="1" s="1"/>
  <c r="S2032" i="1"/>
  <c r="AB2032" i="1" s="1"/>
  <c r="P2037" i="1"/>
  <c r="AB2037" i="1" s="1"/>
  <c r="V2039" i="1"/>
  <c r="AB2039" i="1" s="1"/>
  <c r="Z2043" i="1"/>
  <c r="AB2045" i="1"/>
  <c r="M2046" i="1"/>
  <c r="S2048" i="1"/>
  <c r="P2053" i="1"/>
  <c r="V2055" i="1"/>
  <c r="AB2055" i="1" s="1"/>
  <c r="Z2059" i="1"/>
  <c r="AB2061" i="1"/>
  <c r="M2062" i="1"/>
  <c r="AB2062" i="1" s="1"/>
  <c r="S2064" i="1"/>
  <c r="AB2064" i="1" s="1"/>
  <c r="P2069" i="1"/>
  <c r="AB2069" i="1" s="1"/>
  <c r="V2071" i="1"/>
  <c r="AB2071" i="1" s="1"/>
  <c r="Z2075" i="1"/>
  <c r="AB2077" i="1"/>
  <c r="M2078" i="1"/>
  <c r="S2080" i="1"/>
  <c r="AB2080" i="1" s="1"/>
  <c r="P2085" i="1"/>
  <c r="AB2085" i="1" s="1"/>
  <c r="V2087" i="1"/>
  <c r="AB2087" i="1" s="1"/>
  <c r="Z2091" i="1"/>
  <c r="AB2093" i="1"/>
  <c r="M2094" i="1"/>
  <c r="AB2094" i="1" s="1"/>
  <c r="S2096" i="1"/>
  <c r="AB2096" i="1" s="1"/>
  <c r="S2101" i="1"/>
  <c r="AB2101" i="1" s="1"/>
  <c r="P2106" i="1"/>
  <c r="AB2106" i="1" s="1"/>
  <c r="Z2108" i="1"/>
  <c r="M2111" i="1"/>
  <c r="AB2111" i="1" s="1"/>
  <c r="V2112" i="1"/>
  <c r="AB2112" i="1" s="1"/>
  <c r="AB2117" i="1"/>
  <c r="S2117" i="1"/>
  <c r="AB2118" i="1"/>
  <c r="P2122" i="1"/>
  <c r="AB2122" i="1" s="1"/>
  <c r="Z2124" i="1"/>
  <c r="M2127" i="1"/>
  <c r="AB2127" i="1" s="1"/>
  <c r="V2128" i="1"/>
  <c r="AB2128" i="1" s="1"/>
  <c r="S2133" i="1"/>
  <c r="AB2133" i="1" s="1"/>
  <c r="AB2134" i="1"/>
  <c r="P2138" i="1"/>
  <c r="AB2138" i="1" s="1"/>
  <c r="Z2140" i="1"/>
  <c r="M2143" i="1"/>
  <c r="AB2143" i="1" s="1"/>
  <c r="V2144" i="1"/>
  <c r="AB2144" i="1" s="1"/>
  <c r="AB2149" i="1"/>
  <c r="AB2151" i="1"/>
  <c r="AB2158" i="1"/>
  <c r="AB2165" i="1"/>
  <c r="AB2167" i="1"/>
  <c r="AB2174" i="1"/>
  <c r="AB2181" i="1"/>
  <c r="AB2183" i="1"/>
  <c r="AB2190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56" i="1"/>
  <c r="AB2558" i="1"/>
  <c r="AB2565" i="1"/>
  <c r="AB2567" i="1"/>
  <c r="AB2572" i="1"/>
  <c r="AB2574" i="1"/>
  <c r="AB2581" i="1"/>
  <c r="AB2583" i="1"/>
  <c r="AB2588" i="1"/>
  <c r="AB2590" i="1"/>
  <c r="AB2597" i="1"/>
  <c r="AB2599" i="1"/>
  <c r="AB2604" i="1"/>
  <c r="AB2606" i="1"/>
  <c r="AB2613" i="1"/>
  <c r="AB2615" i="1"/>
  <c r="AB2620" i="1"/>
  <c r="AB2622" i="1"/>
  <c r="AB2631" i="1"/>
  <c r="AB2636" i="1"/>
  <c r="AB2638" i="1"/>
  <c r="AB2645" i="1"/>
  <c r="AB2702" i="1"/>
  <c r="AB2734" i="1"/>
  <c r="AB2766" i="1"/>
  <c r="AB2836" i="1"/>
  <c r="AB2655" i="1"/>
  <c r="AB2687" i="1"/>
  <c r="AB2719" i="1"/>
  <c r="AB2751" i="1"/>
  <c r="AB3041" i="1"/>
  <c r="AB2661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3" i="1"/>
  <c r="AB2971" i="1"/>
  <c r="AB2987" i="1"/>
  <c r="AB3031" i="1"/>
  <c r="AB3047" i="1"/>
  <c r="P2647" i="1"/>
  <c r="AB2647" i="1" s="1"/>
  <c r="Z2647" i="1"/>
  <c r="AB2651" i="1"/>
  <c r="Z2655" i="1"/>
  <c r="AB2659" i="1"/>
  <c r="Z2663" i="1"/>
  <c r="AB2667" i="1"/>
  <c r="Z2671" i="1"/>
  <c r="AB2675" i="1"/>
  <c r="P2679" i="1"/>
  <c r="AB2679" i="1" s="1"/>
  <c r="Z2679" i="1"/>
  <c r="M2680" i="1"/>
  <c r="AB2680" i="1" s="1"/>
  <c r="AB2683" i="1"/>
  <c r="P2687" i="1"/>
  <c r="Z2687" i="1"/>
  <c r="M2688" i="1"/>
  <c r="AB2688" i="1" s="1"/>
  <c r="AB2691" i="1"/>
  <c r="Z2695" i="1"/>
  <c r="AB2699" i="1"/>
  <c r="Z2703" i="1"/>
  <c r="AB2707" i="1"/>
  <c r="Z2711" i="1"/>
  <c r="AB2715" i="1"/>
  <c r="Z2719" i="1"/>
  <c r="AB2723" i="1"/>
  <c r="P2727" i="1"/>
  <c r="AB2727" i="1" s="1"/>
  <c r="Z2727" i="1"/>
  <c r="M2728" i="1"/>
  <c r="AB2728" i="1" s="1"/>
  <c r="AB2731" i="1"/>
  <c r="Z2735" i="1"/>
  <c r="AB2739" i="1"/>
  <c r="Z2743" i="1"/>
  <c r="AB2747" i="1"/>
  <c r="Z2751" i="1"/>
  <c r="AB2755" i="1"/>
  <c r="P2759" i="1"/>
  <c r="AB2759" i="1" s="1"/>
  <c r="Z2759" i="1"/>
  <c r="AB2763" i="1"/>
  <c r="P2767" i="1"/>
  <c r="AB2767" i="1" s="1"/>
  <c r="M2768" i="1"/>
  <c r="AB2768" i="1" s="1"/>
  <c r="AB2771" i="1"/>
  <c r="P2775" i="1"/>
  <c r="AB2775" i="1" s="1"/>
  <c r="M2776" i="1"/>
  <c r="AB2776" i="1" s="1"/>
  <c r="P2779" i="1"/>
  <c r="AB2779" i="1" s="1"/>
  <c r="M2780" i="1"/>
  <c r="AB2780" i="1" s="1"/>
  <c r="P2783" i="1"/>
  <c r="AB2783" i="1" s="1"/>
  <c r="M2784" i="1"/>
  <c r="P2787" i="1"/>
  <c r="AB2787" i="1" s="1"/>
  <c r="P2791" i="1"/>
  <c r="AB2791" i="1" s="1"/>
  <c r="M2792" i="1"/>
  <c r="AB2792" i="1" s="1"/>
  <c r="Z2793" i="1"/>
  <c r="P2795" i="1"/>
  <c r="AB2795" i="1" s="1"/>
  <c r="M2796" i="1"/>
  <c r="AB2796" i="1" s="1"/>
  <c r="P2799" i="1"/>
  <c r="AB2799" i="1" s="1"/>
  <c r="M2800" i="1"/>
  <c r="AB2800" i="1" s="1"/>
  <c r="P2803" i="1"/>
  <c r="AB2803" i="1" s="1"/>
  <c r="M2804" i="1"/>
  <c r="AB2804" i="1" s="1"/>
  <c r="P2807" i="1"/>
  <c r="AB2807" i="1" s="1"/>
  <c r="M2808" i="1"/>
  <c r="P2811" i="1"/>
  <c r="AB2811" i="1" s="1"/>
  <c r="M2812" i="1"/>
  <c r="AB2812" i="1" s="1"/>
  <c r="P2815" i="1"/>
  <c r="AB2815" i="1" s="1"/>
  <c r="M2816" i="1"/>
  <c r="AB2816" i="1" s="1"/>
  <c r="P2819" i="1"/>
  <c r="AB2819" i="1" s="1"/>
  <c r="P2823" i="1"/>
  <c r="AB2823" i="1" s="1"/>
  <c r="M2824" i="1"/>
  <c r="AB2824" i="1" s="1"/>
  <c r="P2827" i="1"/>
  <c r="AB2827" i="1" s="1"/>
  <c r="M2828" i="1"/>
  <c r="AB2828" i="1" s="1"/>
  <c r="P2831" i="1"/>
  <c r="AB2831" i="1" s="1"/>
  <c r="M2832" i="1"/>
  <c r="AB2832" i="1" s="1"/>
  <c r="P2835" i="1"/>
  <c r="AB2835" i="1" s="1"/>
  <c r="M2836" i="1"/>
  <c r="P2839" i="1"/>
  <c r="AB2839" i="1" s="1"/>
  <c r="M2840" i="1"/>
  <c r="AB2840" i="1" s="1"/>
  <c r="Z2841" i="1"/>
  <c r="S2842" i="1"/>
  <c r="P2843" i="1"/>
  <c r="AB2843" i="1" s="1"/>
  <c r="M2844" i="1"/>
  <c r="AB2844" i="1" s="1"/>
  <c r="P2847" i="1"/>
  <c r="AB2847" i="1" s="1"/>
  <c r="M2848" i="1"/>
  <c r="P2851" i="1"/>
  <c r="AB2851" i="1" s="1"/>
  <c r="AB2888" i="1"/>
  <c r="AB2893" i="1"/>
  <c r="AB2895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5" i="1"/>
  <c r="AB2981" i="1"/>
  <c r="AB3005" i="1"/>
  <c r="AB3035" i="1"/>
  <c r="AB3049" i="1"/>
  <c r="AB3051" i="1"/>
  <c r="V2647" i="1"/>
  <c r="S2648" i="1"/>
  <c r="AB2648" i="1" s="1"/>
  <c r="AB2649" i="1"/>
  <c r="P2653" i="1"/>
  <c r="AB2653" i="1" s="1"/>
  <c r="M2654" i="1"/>
  <c r="AB2654" i="1" s="1"/>
  <c r="V2655" i="1"/>
  <c r="S2656" i="1"/>
  <c r="AB2656" i="1" s="1"/>
  <c r="AB2657" i="1"/>
  <c r="P2661" i="1"/>
  <c r="M2662" i="1"/>
  <c r="V2663" i="1"/>
  <c r="AB2663" i="1" s="1"/>
  <c r="S2664" i="1"/>
  <c r="AB2664" i="1" s="1"/>
  <c r="AB2665" i="1"/>
  <c r="P2669" i="1"/>
  <c r="AB2669" i="1" s="1"/>
  <c r="M2670" i="1"/>
  <c r="AB2670" i="1" s="1"/>
  <c r="V2671" i="1"/>
  <c r="AB2671" i="1" s="1"/>
  <c r="S2672" i="1"/>
  <c r="AB2672" i="1" s="1"/>
  <c r="AB2673" i="1"/>
  <c r="P2677" i="1"/>
  <c r="AB2677" i="1" s="1"/>
  <c r="M2678" i="1"/>
  <c r="AB2678" i="1" s="1"/>
  <c r="V2679" i="1"/>
  <c r="AB2681" i="1"/>
  <c r="P2685" i="1"/>
  <c r="AB2685" i="1" s="1"/>
  <c r="M2686" i="1"/>
  <c r="AB2686" i="1" s="1"/>
  <c r="V2687" i="1"/>
  <c r="AB2689" i="1"/>
  <c r="P2693" i="1"/>
  <c r="AB2693" i="1" s="1"/>
  <c r="M2694" i="1"/>
  <c r="V2695" i="1"/>
  <c r="AB2695" i="1" s="1"/>
  <c r="S2696" i="1"/>
  <c r="AB2696" i="1" s="1"/>
  <c r="AB2697" i="1"/>
  <c r="P2701" i="1"/>
  <c r="AB2701" i="1" s="1"/>
  <c r="M2702" i="1"/>
  <c r="V2703" i="1"/>
  <c r="AB2703" i="1" s="1"/>
  <c r="S2704" i="1"/>
  <c r="AB2704" i="1" s="1"/>
  <c r="AB2705" i="1"/>
  <c r="P2709" i="1"/>
  <c r="AB2709" i="1" s="1"/>
  <c r="M2710" i="1"/>
  <c r="AB2710" i="1" s="1"/>
  <c r="V2711" i="1"/>
  <c r="AB2711" i="1" s="1"/>
  <c r="S2712" i="1"/>
  <c r="AB2712" i="1" s="1"/>
  <c r="AB2713" i="1"/>
  <c r="P2717" i="1"/>
  <c r="AB2717" i="1" s="1"/>
  <c r="M2718" i="1"/>
  <c r="AB2718" i="1" s="1"/>
  <c r="V2719" i="1"/>
  <c r="S2720" i="1"/>
  <c r="AB2720" i="1" s="1"/>
  <c r="AB2721" i="1"/>
  <c r="P2725" i="1"/>
  <c r="AB2725" i="1" s="1"/>
  <c r="M2726" i="1"/>
  <c r="V2727" i="1"/>
  <c r="S2728" i="1"/>
  <c r="AB2729" i="1"/>
  <c r="P2733" i="1"/>
  <c r="AB2733" i="1" s="1"/>
  <c r="M2734" i="1"/>
  <c r="V2735" i="1"/>
  <c r="AB2735" i="1" s="1"/>
  <c r="S2736" i="1"/>
  <c r="AB2736" i="1" s="1"/>
  <c r="AB2737" i="1"/>
  <c r="P2741" i="1"/>
  <c r="AB2741" i="1" s="1"/>
  <c r="M2742" i="1"/>
  <c r="AB2742" i="1" s="1"/>
  <c r="V2743" i="1"/>
  <c r="AB2743" i="1" s="1"/>
  <c r="S2744" i="1"/>
  <c r="AB2744" i="1" s="1"/>
  <c r="AB2745" i="1"/>
  <c r="P2749" i="1"/>
  <c r="AB2749" i="1" s="1"/>
  <c r="M2750" i="1"/>
  <c r="AB2750" i="1" s="1"/>
  <c r="V2751" i="1"/>
  <c r="S2752" i="1"/>
  <c r="AB2752" i="1" s="1"/>
  <c r="AB2753" i="1"/>
  <c r="P2757" i="1"/>
  <c r="AB2757" i="1" s="1"/>
  <c r="M2758" i="1"/>
  <c r="V2759" i="1"/>
  <c r="S2760" i="1"/>
  <c r="AB2760" i="1" s="1"/>
  <c r="AB2761" i="1"/>
  <c r="P2765" i="1"/>
  <c r="AB2765" i="1" s="1"/>
  <c r="M2766" i="1"/>
  <c r="AB2769" i="1"/>
  <c r="AB2774" i="1"/>
  <c r="AB2778" i="1"/>
  <c r="AB2782" i="1"/>
  <c r="AB2786" i="1"/>
  <c r="AB2790" i="1"/>
  <c r="V2793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V2841" i="1"/>
  <c r="AB2842" i="1"/>
  <c r="AB2846" i="1"/>
  <c r="AB2850" i="1"/>
  <c r="AB2854" i="1"/>
  <c r="AB2858" i="1"/>
  <c r="AB2862" i="1"/>
  <c r="AB2866" i="1"/>
  <c r="AB2870" i="1"/>
  <c r="AB2874" i="1"/>
  <c r="AB2878" i="1"/>
  <c r="V2881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51" i="1"/>
  <c r="AB2957" i="1"/>
  <c r="AB2985" i="1"/>
  <c r="AB3019" i="1"/>
  <c r="P2952" i="1"/>
  <c r="M2953" i="1"/>
  <c r="AB2956" i="1"/>
  <c r="P2960" i="1"/>
  <c r="Z2960" i="1"/>
  <c r="AB2960" i="1" s="1"/>
  <c r="P2968" i="1"/>
  <c r="AB2968" i="1" s="1"/>
  <c r="M2969" i="1"/>
  <c r="AB2969" i="1" s="1"/>
  <c r="Z2976" i="1"/>
  <c r="P2984" i="1"/>
  <c r="Z2984" i="1"/>
  <c r="AB2984" i="1" s="1"/>
  <c r="Z2992" i="1"/>
  <c r="M2993" i="1"/>
  <c r="AB2993" i="1" s="1"/>
  <c r="AB2996" i="1"/>
  <c r="P3000" i="1"/>
  <c r="Z3000" i="1"/>
  <c r="Z3008" i="1"/>
  <c r="AB3008" i="1" s="1"/>
  <c r="P3016" i="1"/>
  <c r="AB3016" i="1" s="1"/>
  <c r="M3017" i="1"/>
  <c r="AB3017" i="1" s="1"/>
  <c r="AB3020" i="1"/>
  <c r="Z3024" i="1"/>
  <c r="M3025" i="1"/>
  <c r="AB3025" i="1" s="1"/>
  <c r="Z3032" i="1"/>
  <c r="P3040" i="1"/>
  <c r="M3041" i="1"/>
  <c r="AB3044" i="1"/>
  <c r="P3048" i="1"/>
  <c r="Z3048" i="1"/>
  <c r="AB3048" i="1" s="1"/>
  <c r="M3049" i="1"/>
  <c r="AB3052" i="1"/>
  <c r="P3056" i="1"/>
  <c r="M3057" i="1"/>
  <c r="AB3057" i="1" s="1"/>
  <c r="AB3060" i="1"/>
  <c r="AB3062" i="1"/>
  <c r="AB3066" i="1"/>
  <c r="AB3068" i="1"/>
  <c r="AB3070" i="1"/>
  <c r="AB3074" i="1"/>
  <c r="AB3078" i="1"/>
  <c r="AB3082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44" i="1"/>
  <c r="AB3246" i="1"/>
  <c r="AB3266" i="1"/>
  <c r="AB3270" i="1"/>
  <c r="AB3272" i="1"/>
  <c r="AB3283" i="1"/>
  <c r="AB3323" i="1"/>
  <c r="AB2954" i="1"/>
  <c r="AB2962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235" i="1"/>
  <c r="AB3268" i="1"/>
  <c r="AB3282" i="1"/>
  <c r="AB3299" i="1"/>
  <c r="P2948" i="1"/>
  <c r="AB2948" i="1" s="1"/>
  <c r="M2949" i="1"/>
  <c r="AB2949" i="1" s="1"/>
  <c r="AB2952" i="1"/>
  <c r="P2956" i="1"/>
  <c r="M2957" i="1"/>
  <c r="P2964" i="1"/>
  <c r="AB2964" i="1" s="1"/>
  <c r="Z2964" i="1"/>
  <c r="M2965" i="1"/>
  <c r="AB2965" i="1" s="1"/>
  <c r="Z2972" i="1"/>
  <c r="AB2972" i="1" s="1"/>
  <c r="AB2976" i="1"/>
  <c r="Z2980" i="1"/>
  <c r="AB2980" i="1" s="1"/>
  <c r="P2988" i="1"/>
  <c r="AB2988" i="1" s="1"/>
  <c r="Z2988" i="1"/>
  <c r="AB2992" i="1"/>
  <c r="Z2996" i="1"/>
  <c r="AB3000" i="1"/>
  <c r="Z3004" i="1"/>
  <c r="AB3004" i="1" s="1"/>
  <c r="P3012" i="1"/>
  <c r="AB3012" i="1" s="1"/>
  <c r="M3013" i="1"/>
  <c r="AB3013" i="1" s="1"/>
  <c r="P3020" i="1"/>
  <c r="Z3020" i="1"/>
  <c r="M3021" i="1"/>
  <c r="AB3021" i="1" s="1"/>
  <c r="AB3024" i="1"/>
  <c r="Z3028" i="1"/>
  <c r="AB3028" i="1" s="1"/>
  <c r="M3029" i="1"/>
  <c r="AB3029" i="1" s="1"/>
  <c r="AB3032" i="1"/>
  <c r="Z3036" i="1"/>
  <c r="AB3036" i="1" s="1"/>
  <c r="AB3040" i="1"/>
  <c r="P3044" i="1"/>
  <c r="M3045" i="1"/>
  <c r="AB3045" i="1" s="1"/>
  <c r="P3052" i="1"/>
  <c r="M3053" i="1"/>
  <c r="AB3053" i="1" s="1"/>
  <c r="S3055" i="1"/>
  <c r="AB3055" i="1" s="1"/>
  <c r="AB3056" i="1"/>
  <c r="AB3061" i="1"/>
  <c r="V3064" i="1"/>
  <c r="AB3064" i="1" s="1"/>
  <c r="AB3065" i="1"/>
  <c r="AB3069" i="1"/>
  <c r="V3072" i="1"/>
  <c r="AB3072" i="1" s="1"/>
  <c r="AB3073" i="1"/>
  <c r="V3076" i="1"/>
  <c r="AB3076" i="1" s="1"/>
  <c r="AB3077" i="1"/>
  <c r="V3080" i="1"/>
  <c r="AB3080" i="1" s="1"/>
  <c r="AB3081" i="1"/>
  <c r="V3084" i="1"/>
  <c r="AB3084" i="1" s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4" i="1"/>
  <c r="AB3238" i="1"/>
  <c r="AB3240" i="1"/>
  <c r="AB3278" i="1"/>
  <c r="AB3291" i="1"/>
  <c r="AB2950" i="1"/>
  <c r="AB2958" i="1"/>
  <c r="AB2966" i="1"/>
  <c r="AB2974" i="1"/>
  <c r="AB2982" i="1"/>
  <c r="AB2990" i="1"/>
  <c r="AB2998" i="1"/>
  <c r="AB3006" i="1"/>
  <c r="AB3014" i="1"/>
  <c r="AB3022" i="1"/>
  <c r="AB3030" i="1"/>
  <c r="AB3038" i="1"/>
  <c r="AB3046" i="1"/>
  <c r="AB3054" i="1"/>
  <c r="AB3088" i="1"/>
  <c r="AB3090" i="1"/>
  <c r="AB3099" i="1"/>
  <c r="AB3104" i="1"/>
  <c r="AB3106" i="1"/>
  <c r="AB3115" i="1"/>
  <c r="AB3120" i="1"/>
  <c r="AB3122" i="1"/>
  <c r="AB3131" i="1"/>
  <c r="AB3136" i="1"/>
  <c r="AB3138" i="1"/>
  <c r="AB3147" i="1"/>
  <c r="AB3152" i="1"/>
  <c r="AB3154" i="1"/>
  <c r="AB3163" i="1"/>
  <c r="AB3168" i="1"/>
  <c r="AB3170" i="1"/>
  <c r="AB3179" i="1"/>
  <c r="AB3184" i="1"/>
  <c r="AB3186" i="1"/>
  <c r="AB3195" i="1"/>
  <c r="AB3200" i="1"/>
  <c r="AB3202" i="1"/>
  <c r="AB3211" i="1"/>
  <c r="AB3216" i="1"/>
  <c r="AB3218" i="1"/>
  <c r="AB3227" i="1"/>
  <c r="AB3230" i="1"/>
  <c r="AB3236" i="1"/>
  <c r="AB3250" i="1"/>
  <c r="AB3254" i="1"/>
  <c r="AB3263" i="1"/>
  <c r="AB3292" i="1"/>
  <c r="AB3294" i="1"/>
  <c r="AB3245" i="1"/>
  <c r="AB3261" i="1"/>
  <c r="AB3277" i="1"/>
  <c r="AB3293" i="1"/>
  <c r="Z3231" i="1"/>
  <c r="AB3231" i="1" s="1"/>
  <c r="AB3233" i="1"/>
  <c r="M3234" i="1"/>
  <c r="S3236" i="1"/>
  <c r="P3241" i="1"/>
  <c r="V3243" i="1"/>
  <c r="AB3243" i="1" s="1"/>
  <c r="Z3247" i="1"/>
  <c r="AB3247" i="1" s="1"/>
  <c r="M3250" i="1"/>
  <c r="S3252" i="1"/>
  <c r="AB3252" i="1" s="1"/>
  <c r="P3257" i="1"/>
  <c r="V3259" i="1"/>
  <c r="AB3259" i="1" s="1"/>
  <c r="Z3263" i="1"/>
  <c r="AB3265" i="1"/>
  <c r="M3266" i="1"/>
  <c r="S3268" i="1"/>
  <c r="P3273" i="1"/>
  <c r="V3275" i="1"/>
  <c r="AB3275" i="1" s="1"/>
  <c r="Z3279" i="1"/>
  <c r="AB3279" i="1" s="1"/>
  <c r="M3282" i="1"/>
  <c r="S3284" i="1"/>
  <c r="AB3284" i="1" s="1"/>
  <c r="P3289" i="1"/>
  <c r="V3291" i="1"/>
  <c r="Z3295" i="1"/>
  <c r="AB3295" i="1" s="1"/>
  <c r="P3297" i="1"/>
  <c r="AB3297" i="1" s="1"/>
  <c r="V3299" i="1"/>
  <c r="P3305" i="1"/>
  <c r="AB3305" i="1" s="1"/>
  <c r="V3307" i="1"/>
  <c r="AB3307" i="1" s="1"/>
  <c r="P3313" i="1"/>
  <c r="AB3313" i="1" s="1"/>
  <c r="V3315" i="1"/>
  <c r="AB3315" i="1" s="1"/>
  <c r="P3321" i="1"/>
  <c r="AB3321" i="1" s="1"/>
  <c r="V3323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76" i="1"/>
  <c r="AB3578" i="1"/>
  <c r="AB3585" i="1"/>
  <c r="AB3237" i="1"/>
  <c r="AB3253" i="1"/>
  <c r="AB3269" i="1"/>
  <c r="AB3285" i="1"/>
  <c r="AB3300" i="1"/>
  <c r="AB3308" i="1"/>
  <c r="AB3316" i="1"/>
  <c r="AB3324" i="1"/>
  <c r="AB3329" i="1"/>
  <c r="AB3333" i="1"/>
  <c r="AB3337" i="1"/>
  <c r="AB3341" i="1"/>
  <c r="AB3345" i="1"/>
  <c r="AB3349" i="1"/>
  <c r="AB3353" i="1"/>
  <c r="AB3357" i="1"/>
  <c r="AB3368" i="1"/>
  <c r="AB3370" i="1"/>
  <c r="AB3375" i="1"/>
  <c r="AB3384" i="1"/>
  <c r="AB3386" i="1"/>
  <c r="AB3391" i="1"/>
  <c r="AB3400" i="1"/>
  <c r="AB3402" i="1"/>
  <c r="AB3407" i="1"/>
  <c r="AB3416" i="1"/>
  <c r="AB3418" i="1"/>
  <c r="AB3423" i="1"/>
  <c r="AB3432" i="1"/>
  <c r="AB3434" i="1"/>
  <c r="AB3439" i="1"/>
  <c r="AB3448" i="1"/>
  <c r="AB3450" i="1"/>
  <c r="AB3455" i="1"/>
  <c r="AB3464" i="1"/>
  <c r="AB3466" i="1"/>
  <c r="AB3471" i="1"/>
  <c r="AB3480" i="1"/>
  <c r="AB3482" i="1"/>
  <c r="AB3487" i="1"/>
  <c r="AB3496" i="1"/>
  <c r="AB3498" i="1"/>
  <c r="AB3503" i="1"/>
  <c r="AB3512" i="1"/>
  <c r="AB3514" i="1"/>
  <c r="AB3519" i="1"/>
  <c r="AB3528" i="1"/>
  <c r="AB3530" i="1"/>
  <c r="AB3535" i="1"/>
  <c r="AB3544" i="1"/>
  <c r="AB3546" i="1"/>
  <c r="AB3551" i="1"/>
  <c r="AB3556" i="1"/>
  <c r="AB3573" i="1"/>
  <c r="AB3581" i="1"/>
  <c r="AB3605" i="1"/>
  <c r="P3233" i="1"/>
  <c r="V3235" i="1"/>
  <c r="Z3239" i="1"/>
  <c r="AB3239" i="1" s="1"/>
  <c r="AB3241" i="1"/>
  <c r="M3242" i="1"/>
  <c r="AB3242" i="1" s="1"/>
  <c r="S3244" i="1"/>
  <c r="P3249" i="1"/>
  <c r="AB3249" i="1" s="1"/>
  <c r="V3251" i="1"/>
  <c r="AB3251" i="1" s="1"/>
  <c r="Z3255" i="1"/>
  <c r="AB3255" i="1" s="1"/>
  <c r="AB3257" i="1"/>
  <c r="M3258" i="1"/>
  <c r="AB3258" i="1" s="1"/>
  <c r="S3260" i="1"/>
  <c r="AB3260" i="1" s="1"/>
  <c r="P3265" i="1"/>
  <c r="V3267" i="1"/>
  <c r="AB3267" i="1" s="1"/>
  <c r="Z3271" i="1"/>
  <c r="AB3271" i="1" s="1"/>
  <c r="AB3273" i="1"/>
  <c r="M3274" i="1"/>
  <c r="AB3274" i="1" s="1"/>
  <c r="S3276" i="1"/>
  <c r="AB3276" i="1" s="1"/>
  <c r="P3281" i="1"/>
  <c r="AB3281" i="1" s="1"/>
  <c r="V3283" i="1"/>
  <c r="Z3287" i="1"/>
  <c r="AB3287" i="1" s="1"/>
  <c r="AB3289" i="1"/>
  <c r="M3290" i="1"/>
  <c r="AB3290" i="1" s="1"/>
  <c r="S3292" i="1"/>
  <c r="AB3296" i="1"/>
  <c r="P3301" i="1"/>
  <c r="AB3301" i="1" s="1"/>
  <c r="V3303" i="1"/>
  <c r="AB3303" i="1" s="1"/>
  <c r="P3309" i="1"/>
  <c r="AB3309" i="1" s="1"/>
  <c r="V3311" i="1"/>
  <c r="AB3311" i="1" s="1"/>
  <c r="P3317" i="1"/>
  <c r="AB3317" i="1" s="1"/>
  <c r="V3319" i="1"/>
  <c r="AB3319" i="1" s="1"/>
  <c r="P3325" i="1"/>
  <c r="AB3325" i="1" s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7" i="1"/>
  <c r="AB3549" i="1"/>
  <c r="AB3555" i="1"/>
  <c r="AB3560" i="1"/>
  <c r="AB3562" i="1"/>
  <c r="AB3569" i="1"/>
  <c r="AB3592" i="1"/>
  <c r="AB3594" i="1"/>
  <c r="AB3598" i="1"/>
  <c r="P3559" i="1"/>
  <c r="V3561" i="1"/>
  <c r="AB3561" i="1" s="1"/>
  <c r="Z3565" i="1"/>
  <c r="AB3565" i="1" s="1"/>
  <c r="AB3567" i="1"/>
  <c r="M3568" i="1"/>
  <c r="AB3568" i="1" s="1"/>
  <c r="S3570" i="1"/>
  <c r="AB3570" i="1" s="1"/>
  <c r="P3575" i="1"/>
  <c r="V3577" i="1"/>
  <c r="AB3577" i="1" s="1"/>
  <c r="Z3581" i="1"/>
  <c r="AB3583" i="1"/>
  <c r="M3584" i="1"/>
  <c r="AB3584" i="1" s="1"/>
  <c r="S3586" i="1"/>
  <c r="AB3586" i="1" s="1"/>
  <c r="P3591" i="1"/>
  <c r="V3593" i="1"/>
  <c r="AB3593" i="1" s="1"/>
  <c r="Z3597" i="1"/>
  <c r="AB3597" i="1" s="1"/>
  <c r="AB3599" i="1"/>
  <c r="M3600" i="1"/>
  <c r="AB3600" i="1" s="1"/>
  <c r="S3602" i="1"/>
  <c r="AB3602" i="1" s="1"/>
  <c r="P3607" i="1"/>
  <c r="V3609" i="1"/>
  <c r="AB3609" i="1" s="1"/>
  <c r="V3613" i="1"/>
  <c r="AB3616" i="1"/>
  <c r="AB3620" i="1"/>
  <c r="AB3624" i="1"/>
  <c r="AB3628" i="1"/>
  <c r="AB3632" i="1"/>
  <c r="AB3636" i="1"/>
  <c r="AB3640" i="1"/>
  <c r="AB3642" i="1"/>
  <c r="AB3649" i="1"/>
  <c r="AB3656" i="1"/>
  <c r="AB3658" i="1"/>
  <c r="AB3665" i="1"/>
  <c r="AB3672" i="1"/>
  <c r="AB3674" i="1"/>
  <c r="AB3681" i="1"/>
  <c r="AB3688" i="1"/>
  <c r="AB3690" i="1"/>
  <c r="AB3697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46" i="1"/>
  <c r="AB3848" i="1"/>
  <c r="AB3850" i="1"/>
  <c r="AB3852" i="1"/>
  <c r="AB3854" i="1"/>
  <c r="AB3856" i="1"/>
  <c r="AB3858" i="1"/>
  <c r="AB3860" i="1"/>
  <c r="AB3862" i="1"/>
  <c r="AB3864" i="1"/>
  <c r="AB3866" i="1"/>
  <c r="AB3868" i="1"/>
  <c r="AB3870" i="1"/>
  <c r="AB3872" i="1"/>
  <c r="AB3874" i="1"/>
  <c r="AB3876" i="1"/>
  <c r="AB3911" i="1"/>
  <c r="AB3917" i="1"/>
  <c r="AB3927" i="1"/>
  <c r="AB3603" i="1"/>
  <c r="AB3889" i="1"/>
  <c r="AB3905" i="1"/>
  <c r="AB3921" i="1"/>
  <c r="AB3929" i="1"/>
  <c r="AB3559" i="1"/>
  <c r="AB3575" i="1"/>
  <c r="AB3591" i="1"/>
  <c r="AB3607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8" i="1"/>
  <c r="AB3650" i="1"/>
  <c r="AB3655" i="1"/>
  <c r="AB3657" i="1"/>
  <c r="AB3664" i="1"/>
  <c r="AB3666" i="1"/>
  <c r="AB3671" i="1"/>
  <c r="AB3673" i="1"/>
  <c r="AB3680" i="1"/>
  <c r="AB3682" i="1"/>
  <c r="AB3687" i="1"/>
  <c r="AB3689" i="1"/>
  <c r="AB3696" i="1"/>
  <c r="AB3698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87" i="1"/>
  <c r="AB3903" i="1"/>
  <c r="AB3919" i="1"/>
  <c r="AB3957" i="1"/>
  <c r="V3557" i="1"/>
  <c r="AB3557" i="1" s="1"/>
  <c r="Z3561" i="1"/>
  <c r="AB3563" i="1"/>
  <c r="M3564" i="1"/>
  <c r="AB3564" i="1" s="1"/>
  <c r="S3566" i="1"/>
  <c r="AB3566" i="1" s="1"/>
  <c r="P3571" i="1"/>
  <c r="AB3571" i="1" s="1"/>
  <c r="V3573" i="1"/>
  <c r="Z3577" i="1"/>
  <c r="AB3579" i="1"/>
  <c r="M3580" i="1"/>
  <c r="AB3580" i="1" s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P3603" i="1"/>
  <c r="V3605" i="1"/>
  <c r="Z3609" i="1"/>
  <c r="AB3611" i="1"/>
  <c r="M3612" i="1"/>
  <c r="AB3612" i="1" s="1"/>
  <c r="Z3613" i="1"/>
  <c r="AB3613" i="1" s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881" i="1"/>
  <c r="AB3897" i="1"/>
  <c r="AB3900" i="1"/>
  <c r="AB3916" i="1"/>
  <c r="AB3932" i="1"/>
  <c r="AB3934" i="1"/>
  <c r="AB3936" i="1"/>
  <c r="AB3938" i="1"/>
  <c r="AB3940" i="1"/>
  <c r="AB3942" i="1"/>
  <c r="AB3944" i="1"/>
  <c r="AB4141" i="1"/>
  <c r="AB4157" i="1"/>
  <c r="AB4173" i="1"/>
  <c r="AB3882" i="1"/>
  <c r="AB3890" i="1"/>
  <c r="AB3898" i="1"/>
  <c r="AB3906" i="1"/>
  <c r="AB3914" i="1"/>
  <c r="AB3922" i="1"/>
  <c r="P3956" i="1"/>
  <c r="AB3956" i="1" s="1"/>
  <c r="M3957" i="1"/>
  <c r="AB3991" i="1"/>
  <c r="AB3998" i="1"/>
  <c r="AB4000" i="1"/>
  <c r="AB4007" i="1"/>
  <c r="AB4014" i="1"/>
  <c r="AB4016" i="1"/>
  <c r="AB4023" i="1"/>
  <c r="AB4030" i="1"/>
  <c r="AB4032" i="1"/>
  <c r="AB4039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9" i="1"/>
  <c r="AB4097" i="1"/>
  <c r="AB4113" i="1"/>
  <c r="AB4129" i="1"/>
  <c r="AB4145" i="1"/>
  <c r="AB4161" i="1"/>
  <c r="AB4177" i="1"/>
  <c r="V3878" i="1"/>
  <c r="AB3878" i="1" s="1"/>
  <c r="AB3880" i="1"/>
  <c r="Z3884" i="1"/>
  <c r="AB3884" i="1" s="1"/>
  <c r="M3885" i="1"/>
  <c r="AB3885" i="1" s="1"/>
  <c r="V3886" i="1"/>
  <c r="AB3888" i="1"/>
  <c r="P3892" i="1"/>
  <c r="AB3892" i="1" s="1"/>
  <c r="M3893" i="1"/>
  <c r="AB3893" i="1" s="1"/>
  <c r="AB3896" i="1"/>
  <c r="P3900" i="1"/>
  <c r="M3901" i="1"/>
  <c r="AB3901" i="1" s="1"/>
  <c r="AB3904" i="1"/>
  <c r="P3908" i="1"/>
  <c r="AB3908" i="1" s="1"/>
  <c r="M3909" i="1"/>
  <c r="AB3909" i="1" s="1"/>
  <c r="AB3912" i="1"/>
  <c r="P3916" i="1"/>
  <c r="M3917" i="1"/>
  <c r="AB3920" i="1"/>
  <c r="P3924" i="1"/>
  <c r="AB3924" i="1" s="1"/>
  <c r="M3925" i="1"/>
  <c r="AB3925" i="1" s="1"/>
  <c r="V3926" i="1"/>
  <c r="AB3926" i="1" s="1"/>
  <c r="AB3928" i="1"/>
  <c r="V3930" i="1"/>
  <c r="AB3930" i="1" s="1"/>
  <c r="AB3931" i="1"/>
  <c r="AB3935" i="1"/>
  <c r="V3938" i="1"/>
  <c r="AB3939" i="1"/>
  <c r="V3942" i="1"/>
  <c r="AB3943" i="1"/>
  <c r="AB3947" i="1"/>
  <c r="V3950" i="1"/>
  <c r="AB3950" i="1" s="1"/>
  <c r="AB3951" i="1"/>
  <c r="AB3955" i="1"/>
  <c r="AB3959" i="1"/>
  <c r="AB3963" i="1"/>
  <c r="AB3967" i="1"/>
  <c r="AB3971" i="1"/>
  <c r="AB3975" i="1"/>
  <c r="AB3979" i="1"/>
  <c r="AB3983" i="1"/>
  <c r="AB3987" i="1"/>
  <c r="AB3989" i="1"/>
  <c r="AB3994" i="1"/>
  <c r="AB3996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101" i="1"/>
  <c r="AB4117" i="1"/>
  <c r="AB4133" i="1"/>
  <c r="AB4149" i="1"/>
  <c r="AB4165" i="1"/>
  <c r="AB4247" i="1"/>
  <c r="AB3886" i="1"/>
  <c r="AB3894" i="1"/>
  <c r="AB3902" i="1"/>
  <c r="AB3910" i="1"/>
  <c r="AB3918" i="1"/>
  <c r="AB3990" i="1"/>
  <c r="AB3992" i="1"/>
  <c r="AB3999" i="1"/>
  <c r="AB4001" i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99" i="1"/>
  <c r="AB4115" i="1"/>
  <c r="AB4131" i="1"/>
  <c r="AB4147" i="1"/>
  <c r="AB4163" i="1"/>
  <c r="AB4090" i="1"/>
  <c r="AB4106" i="1"/>
  <c r="AB4122" i="1"/>
  <c r="AB4138" i="1"/>
  <c r="AB4154" i="1"/>
  <c r="AB4170" i="1"/>
  <c r="AB4191" i="1"/>
  <c r="AB4236" i="1"/>
  <c r="AB4388" i="1"/>
  <c r="AB4104" i="1"/>
  <c r="AB4120" i="1"/>
  <c r="AB4136" i="1"/>
  <c r="AB4152" i="1"/>
  <c r="AB4168" i="1"/>
  <c r="AB4206" i="1"/>
  <c r="AB4228" i="1"/>
  <c r="AB4237" i="1"/>
  <c r="AB4257" i="1"/>
  <c r="AB4260" i="1"/>
  <c r="AB4088" i="1"/>
  <c r="AB4094" i="1"/>
  <c r="AB4102" i="1"/>
  <c r="AB4110" i="1"/>
  <c r="AB4118" i="1"/>
  <c r="AB4126" i="1"/>
  <c r="AB4134" i="1"/>
  <c r="AB4142" i="1"/>
  <c r="AB4150" i="1"/>
  <c r="AB4158" i="1"/>
  <c r="AB4166" i="1"/>
  <c r="AB4174" i="1"/>
  <c r="AB4182" i="1"/>
  <c r="AB4186" i="1"/>
  <c r="AB4190" i="1"/>
  <c r="AB4194" i="1"/>
  <c r="AB4198" i="1"/>
  <c r="AB4202" i="1"/>
  <c r="AB4252" i="1"/>
  <c r="AB4281" i="1"/>
  <c r="AB4284" i="1"/>
  <c r="V4086" i="1"/>
  <c r="AB4086" i="1" s="1"/>
  <c r="V4090" i="1"/>
  <c r="S4091" i="1"/>
  <c r="AB4091" i="1" s="1"/>
  <c r="AB4092" i="1"/>
  <c r="P4096" i="1"/>
  <c r="AB4096" i="1" s="1"/>
  <c r="M4097" i="1"/>
  <c r="V4098" i="1"/>
  <c r="AB4098" i="1" s="1"/>
  <c r="S4099" i="1"/>
  <c r="AB4100" i="1"/>
  <c r="P4104" i="1"/>
  <c r="M4105" i="1"/>
  <c r="AB4105" i="1" s="1"/>
  <c r="V4106" i="1"/>
  <c r="S4107" i="1"/>
  <c r="AB4107" i="1" s="1"/>
  <c r="AB4108" i="1"/>
  <c r="P4112" i="1"/>
  <c r="AB4112" i="1" s="1"/>
  <c r="M4113" i="1"/>
  <c r="V4114" i="1"/>
  <c r="AB4114" i="1" s="1"/>
  <c r="S4115" i="1"/>
  <c r="AB4116" i="1"/>
  <c r="P4120" i="1"/>
  <c r="M4121" i="1"/>
  <c r="AB4121" i="1" s="1"/>
  <c r="V4122" i="1"/>
  <c r="S4123" i="1"/>
  <c r="AB4123" i="1" s="1"/>
  <c r="AB4124" i="1"/>
  <c r="P4128" i="1"/>
  <c r="AB4128" i="1" s="1"/>
  <c r="M4129" i="1"/>
  <c r="V4130" i="1"/>
  <c r="AB4130" i="1" s="1"/>
  <c r="S4131" i="1"/>
  <c r="AB4132" i="1"/>
  <c r="P4136" i="1"/>
  <c r="M4137" i="1"/>
  <c r="AB4137" i="1" s="1"/>
  <c r="V4138" i="1"/>
  <c r="S4139" i="1"/>
  <c r="AB4139" i="1" s="1"/>
  <c r="AB4140" i="1"/>
  <c r="P4144" i="1"/>
  <c r="AB4144" i="1" s="1"/>
  <c r="M4145" i="1"/>
  <c r="V4146" i="1"/>
  <c r="AB4146" i="1" s="1"/>
  <c r="S4147" i="1"/>
  <c r="AB4148" i="1"/>
  <c r="P4152" i="1"/>
  <c r="M4153" i="1"/>
  <c r="AB4153" i="1" s="1"/>
  <c r="V4154" i="1"/>
  <c r="S4155" i="1"/>
  <c r="AB4155" i="1" s="1"/>
  <c r="AB4156" i="1"/>
  <c r="P4160" i="1"/>
  <c r="AB4160" i="1" s="1"/>
  <c r="M4161" i="1"/>
  <c r="V4162" i="1"/>
  <c r="AB4162" i="1" s="1"/>
  <c r="S4163" i="1"/>
  <c r="AB4164" i="1"/>
  <c r="P4168" i="1"/>
  <c r="M4169" i="1"/>
  <c r="AB4169" i="1" s="1"/>
  <c r="V4170" i="1"/>
  <c r="S4171" i="1"/>
  <c r="AB4171" i="1" s="1"/>
  <c r="AB4172" i="1"/>
  <c r="P4176" i="1"/>
  <c r="AB4176" i="1" s="1"/>
  <c r="M4177" i="1"/>
  <c r="V4178" i="1"/>
  <c r="AB4178" i="1" s="1"/>
  <c r="S4179" i="1"/>
  <c r="AB4179" i="1" s="1"/>
  <c r="P4180" i="1"/>
  <c r="AB4180" i="1" s="1"/>
  <c r="M4181" i="1"/>
  <c r="AB4181" i="1" s="1"/>
  <c r="Z4182" i="1"/>
  <c r="S4183" i="1"/>
  <c r="AB4183" i="1" s="1"/>
  <c r="P4184" i="1"/>
  <c r="AB4184" i="1" s="1"/>
  <c r="M4185" i="1"/>
  <c r="AB4185" i="1" s="1"/>
  <c r="Z4186" i="1"/>
  <c r="S4187" i="1"/>
  <c r="AB4187" i="1" s="1"/>
  <c r="P4188" i="1"/>
  <c r="AB4188" i="1" s="1"/>
  <c r="M4189" i="1"/>
  <c r="AB4189" i="1" s="1"/>
  <c r="Z4190" i="1"/>
  <c r="S4191" i="1"/>
  <c r="P4192" i="1"/>
  <c r="AB4192" i="1" s="1"/>
  <c r="M4193" i="1"/>
  <c r="AB4193" i="1" s="1"/>
  <c r="Z4194" i="1"/>
  <c r="S4195" i="1"/>
  <c r="AB4195" i="1" s="1"/>
  <c r="P4196" i="1"/>
  <c r="AB4196" i="1" s="1"/>
  <c r="M4197" i="1"/>
  <c r="AB4197" i="1" s="1"/>
  <c r="Z4198" i="1"/>
  <c r="S4199" i="1"/>
  <c r="AB4199" i="1" s="1"/>
  <c r="P4200" i="1"/>
  <c r="AB4200" i="1" s="1"/>
  <c r="M4201" i="1"/>
  <c r="AB4201" i="1" s="1"/>
  <c r="Z4202" i="1"/>
  <c r="S4203" i="1"/>
  <c r="AB4203" i="1" s="1"/>
  <c r="AB4209" i="1"/>
  <c r="AB4219" i="1"/>
  <c r="AB4241" i="1"/>
  <c r="AB4251" i="1"/>
  <c r="AB4253" i="1"/>
  <c r="AB4273" i="1"/>
  <c r="AB4276" i="1"/>
  <c r="AB4285" i="1"/>
  <c r="AB4305" i="1"/>
  <c r="V4204" i="1"/>
  <c r="AB4204" i="1" s="1"/>
  <c r="V4208" i="1"/>
  <c r="AB4208" i="1" s="1"/>
  <c r="S4209" i="1"/>
  <c r="AB4210" i="1"/>
  <c r="P4214" i="1"/>
  <c r="M4215" i="1"/>
  <c r="AB4215" i="1" s="1"/>
  <c r="V4216" i="1"/>
  <c r="S4217" i="1"/>
  <c r="AB4217" i="1" s="1"/>
  <c r="P4222" i="1"/>
  <c r="M4223" i="1"/>
  <c r="AB4223" i="1" s="1"/>
  <c r="V4224" i="1"/>
  <c r="AB4224" i="1" s="1"/>
  <c r="S4225" i="1"/>
  <c r="AB4225" i="1" s="1"/>
  <c r="AB4226" i="1"/>
  <c r="P4230" i="1"/>
  <c r="M4231" i="1"/>
  <c r="AB4231" i="1" s="1"/>
  <c r="V4232" i="1"/>
  <c r="S4233" i="1"/>
  <c r="AB4233" i="1" s="1"/>
  <c r="P4238" i="1"/>
  <c r="M4239" i="1"/>
  <c r="AB4239" i="1" s="1"/>
  <c r="V4240" i="1"/>
  <c r="AB4240" i="1" s="1"/>
  <c r="S4241" i="1"/>
  <c r="AB4242" i="1"/>
  <c r="P4246" i="1"/>
  <c r="M4247" i="1"/>
  <c r="P4254" i="1"/>
  <c r="Z4254" i="1"/>
  <c r="AB4258" i="1"/>
  <c r="Z4262" i="1"/>
  <c r="AB4266" i="1"/>
  <c r="Z4270" i="1"/>
  <c r="AB4274" i="1"/>
  <c r="Z4278" i="1"/>
  <c r="AB4282" i="1"/>
  <c r="AB4288" i="1"/>
  <c r="Z4290" i="1"/>
  <c r="AB4292" i="1"/>
  <c r="Z4294" i="1"/>
  <c r="AB4296" i="1"/>
  <c r="Z4298" i="1"/>
  <c r="AB4300" i="1"/>
  <c r="Z4302" i="1"/>
  <c r="AB4304" i="1"/>
  <c r="Z4306" i="1"/>
  <c r="AB4308" i="1"/>
  <c r="Z4310" i="1"/>
  <c r="AB4312" i="1"/>
  <c r="Z4314" i="1"/>
  <c r="AB4316" i="1"/>
  <c r="AB4322" i="1"/>
  <c r="AB4329" i="1"/>
  <c r="AB4332" i="1"/>
  <c r="AB4335" i="1"/>
  <c r="AB4338" i="1"/>
  <c r="AB4345" i="1"/>
  <c r="AB4348" i="1"/>
  <c r="AB4354" i="1"/>
  <c r="AB4361" i="1"/>
  <c r="AB4364" i="1"/>
  <c r="AB4370" i="1"/>
  <c r="AB4377" i="1"/>
  <c r="AB4382" i="1"/>
  <c r="AB4216" i="1"/>
  <c r="AB4232" i="1"/>
  <c r="AB4248" i="1"/>
  <c r="AB4256" i="1"/>
  <c r="AB4264" i="1"/>
  <c r="AB4272" i="1"/>
  <c r="AB4280" i="1"/>
  <c r="AB4291" i="1"/>
  <c r="AB4295" i="1"/>
  <c r="AB4299" i="1"/>
  <c r="AB4303" i="1"/>
  <c r="AB4307" i="1"/>
  <c r="AB4311" i="1"/>
  <c r="AB4315" i="1"/>
  <c r="AB4318" i="1"/>
  <c r="AB4325" i="1"/>
  <c r="AB4331" i="1"/>
  <c r="AB4334" i="1"/>
  <c r="AB4341" i="1"/>
  <c r="AB4347" i="1"/>
  <c r="AB4350" i="1"/>
  <c r="AB4357" i="1"/>
  <c r="AB4363" i="1"/>
  <c r="AB4366" i="1"/>
  <c r="AB4373" i="1"/>
  <c r="S4205" i="1"/>
  <c r="AB4205" i="1" s="1"/>
  <c r="P4210" i="1"/>
  <c r="M4211" i="1"/>
  <c r="AB4211" i="1" s="1"/>
  <c r="V4212" i="1"/>
  <c r="AB4212" i="1" s="1"/>
  <c r="S4213" i="1"/>
  <c r="AB4213" i="1" s="1"/>
  <c r="AB4214" i="1"/>
  <c r="P4218" i="1"/>
  <c r="AB4218" i="1" s="1"/>
  <c r="M4219" i="1"/>
  <c r="V4220" i="1"/>
  <c r="AB4220" i="1" s="1"/>
  <c r="S4221" i="1"/>
  <c r="AB4221" i="1" s="1"/>
  <c r="AB4222" i="1"/>
  <c r="P4226" i="1"/>
  <c r="M4227" i="1"/>
  <c r="AB4227" i="1" s="1"/>
  <c r="V4228" i="1"/>
  <c r="S4229" i="1"/>
  <c r="AB4229" i="1" s="1"/>
  <c r="AB4230" i="1"/>
  <c r="P4234" i="1"/>
  <c r="AB4234" i="1" s="1"/>
  <c r="M4235" i="1"/>
  <c r="AB4235" i="1" s="1"/>
  <c r="V4236" i="1"/>
  <c r="S4237" i="1"/>
  <c r="AB4238" i="1"/>
  <c r="P4242" i="1"/>
  <c r="M4243" i="1"/>
  <c r="AB4243" i="1" s="1"/>
  <c r="V4244" i="1"/>
  <c r="AB4244" i="1" s="1"/>
  <c r="S4245" i="1"/>
  <c r="AB4245" i="1" s="1"/>
  <c r="AB4246" i="1"/>
  <c r="P4250" i="1"/>
  <c r="AB4250" i="1" s="1"/>
  <c r="M4251" i="1"/>
  <c r="AB4254" i="1"/>
  <c r="Z4258" i="1"/>
  <c r="AB4262" i="1"/>
  <c r="Z4266" i="1"/>
  <c r="AB4270" i="1"/>
  <c r="Z4274" i="1"/>
  <c r="AB4278" i="1"/>
  <c r="Z4282" i="1"/>
  <c r="V4286" i="1"/>
  <c r="AB4286" i="1" s="1"/>
  <c r="AB4287" i="1"/>
  <c r="M4289" i="1"/>
  <c r="AB4289" i="1" s="1"/>
  <c r="AB4290" i="1"/>
  <c r="M4293" i="1"/>
  <c r="AB4293" i="1" s="1"/>
  <c r="AB4294" i="1"/>
  <c r="M4297" i="1"/>
  <c r="AB4297" i="1" s="1"/>
  <c r="AB4298" i="1"/>
  <c r="M4301" i="1"/>
  <c r="AB4301" i="1" s="1"/>
  <c r="AB4302" i="1"/>
  <c r="M4305" i="1"/>
  <c r="AB4306" i="1"/>
  <c r="M4309" i="1"/>
  <c r="AB4309" i="1" s="1"/>
  <c r="AB4310" i="1"/>
  <c r="M4313" i="1"/>
  <c r="AB4313" i="1" s="1"/>
  <c r="AB4314" i="1"/>
  <c r="AB4321" i="1"/>
  <c r="AB4324" i="1"/>
  <c r="AB4327" i="1"/>
  <c r="AB4330" i="1"/>
  <c r="AB4337" i="1"/>
  <c r="AB4340" i="1"/>
  <c r="AB4343" i="1"/>
  <c r="AB4346" i="1"/>
  <c r="AB4353" i="1"/>
  <c r="AB4356" i="1"/>
  <c r="AB4359" i="1"/>
  <c r="AB4362" i="1"/>
  <c r="AB4369" i="1"/>
  <c r="AB4372" i="1"/>
  <c r="AB4375" i="1"/>
  <c r="AB4378" i="1"/>
  <c r="AB4390" i="1"/>
  <c r="V4379" i="1"/>
  <c r="AB4379" i="1" s="1"/>
  <c r="S4380" i="1"/>
  <c r="AB4380" i="1" s="1"/>
  <c r="AB4381" i="1"/>
  <c r="P4385" i="1"/>
  <c r="M4386" i="1"/>
  <c r="AB4386" i="1" s="1"/>
  <c r="AB4389" i="1"/>
  <c r="P4393" i="1"/>
  <c r="AB4393" i="1" s="1"/>
  <c r="Z4393" i="1"/>
  <c r="M4394" i="1"/>
  <c r="AB4394" i="1" s="1"/>
  <c r="P4399" i="1"/>
  <c r="AB4399" i="1" s="1"/>
  <c r="M4400" i="1"/>
  <c r="AB4400" i="1" s="1"/>
  <c r="Z4401" i="1"/>
  <c r="S4402" i="1"/>
  <c r="AB4408" i="1"/>
  <c r="AB4413" i="1"/>
  <c r="AB4415" i="1"/>
  <c r="AB4422" i="1"/>
  <c r="AB4424" i="1"/>
  <c r="AB4429" i="1"/>
  <c r="AB4431" i="1"/>
  <c r="AB4438" i="1"/>
  <c r="AB4443" i="1"/>
  <c r="AB4454" i="1"/>
  <c r="AB4480" i="1"/>
  <c r="P4383" i="1"/>
  <c r="M4384" i="1"/>
  <c r="AB4384" i="1" s="1"/>
  <c r="P4391" i="1"/>
  <c r="M4392" i="1"/>
  <c r="AB4392" i="1" s="1"/>
  <c r="V4393" i="1"/>
  <c r="S4394" i="1"/>
  <c r="AB4395" i="1"/>
  <c r="V4401" i="1"/>
  <c r="AB4402" i="1"/>
  <c r="AB4404" i="1"/>
  <c r="AB4409" i="1"/>
  <c r="AB4411" i="1"/>
  <c r="AB4418" i="1"/>
  <c r="AB4420" i="1"/>
  <c r="AB4425" i="1"/>
  <c r="AB4427" i="1"/>
  <c r="AB4434" i="1"/>
  <c r="AB4436" i="1"/>
  <c r="AB4476" i="1"/>
  <c r="AB4385" i="1"/>
  <c r="AB4439" i="1"/>
  <c r="AB4460" i="1"/>
  <c r="AB4462" i="1"/>
  <c r="Z4379" i="1"/>
  <c r="AB4383" i="1"/>
  <c r="P4387" i="1"/>
  <c r="AB4387" i="1" s="1"/>
  <c r="M4388" i="1"/>
  <c r="AB4391" i="1"/>
  <c r="P4395" i="1"/>
  <c r="M4396" i="1"/>
  <c r="AB4396" i="1" s="1"/>
  <c r="V4397" i="1"/>
  <c r="AB4397" i="1" s="1"/>
  <c r="S4398" i="1"/>
  <c r="AB4398" i="1" s="1"/>
  <c r="AB4401" i="1"/>
  <c r="AB4403" i="1"/>
  <c r="AB4410" i="1"/>
  <c r="AB4412" i="1"/>
  <c r="AB4417" i="1"/>
  <c r="AB4419" i="1"/>
  <c r="AB4426" i="1"/>
  <c r="AB4428" i="1"/>
  <c r="AB4433" i="1"/>
  <c r="AB4435" i="1"/>
  <c r="AB4440" i="1"/>
  <c r="AB4458" i="1"/>
  <c r="AB4453" i="1"/>
  <c r="M4475" i="1"/>
  <c r="AB4475" i="1" s="1"/>
  <c r="V4476" i="1"/>
  <c r="AB4481" i="1"/>
  <c r="S4481" i="1"/>
  <c r="AB4482" i="1"/>
  <c r="AB4489" i="1"/>
  <c r="AB4491" i="1"/>
  <c r="AB4498" i="1"/>
  <c r="AB4529" i="1"/>
  <c r="AB4577" i="1"/>
  <c r="AB4593" i="1"/>
  <c r="Z4439" i="1"/>
  <c r="AB4441" i="1"/>
  <c r="M4442" i="1"/>
  <c r="AB4442" i="1" s="1"/>
  <c r="S4444" i="1"/>
  <c r="AB4444" i="1" s="1"/>
  <c r="P4449" i="1"/>
  <c r="V4451" i="1"/>
  <c r="AB4451" i="1" s="1"/>
  <c r="Z4455" i="1"/>
  <c r="AB4455" i="1" s="1"/>
  <c r="AB4457" i="1"/>
  <c r="M4458" i="1"/>
  <c r="S4460" i="1"/>
  <c r="P4465" i="1"/>
  <c r="V4467" i="1"/>
  <c r="AB4467" i="1" s="1"/>
  <c r="Z4468" i="1"/>
  <c r="M4471" i="1"/>
  <c r="AB4471" i="1" s="1"/>
  <c r="V4472" i="1"/>
  <c r="AB4472" i="1" s="1"/>
  <c r="AB4477" i="1"/>
  <c r="S4477" i="1"/>
  <c r="AB4478" i="1"/>
  <c r="P4482" i="1"/>
  <c r="Z4484" i="1"/>
  <c r="AB4484" i="1" s="1"/>
  <c r="AB4486" i="1"/>
  <c r="AB4493" i="1"/>
  <c r="AB4495" i="1"/>
  <c r="AB4502" i="1"/>
  <c r="AB4504" i="1"/>
  <c r="AB4506" i="1"/>
  <c r="AB4508" i="1"/>
  <c r="AB4510" i="1"/>
  <c r="AB4517" i="1"/>
  <c r="AB4533" i="1"/>
  <c r="AB4549" i="1"/>
  <c r="AB4565" i="1"/>
  <c r="AB4581" i="1"/>
  <c r="AB4597" i="1"/>
  <c r="AB4445" i="1"/>
  <c r="AB4461" i="1"/>
  <c r="AB4511" i="1"/>
  <c r="AB4521" i="1"/>
  <c r="AB4537" i="1"/>
  <c r="AB4547" i="1"/>
  <c r="AB4553" i="1"/>
  <c r="AB4563" i="1"/>
  <c r="AB4579" i="1"/>
  <c r="AB4595" i="1"/>
  <c r="AB4611" i="1"/>
  <c r="AB4700" i="1"/>
  <c r="P4441" i="1"/>
  <c r="V4443" i="1"/>
  <c r="Z4447" i="1"/>
  <c r="AB4447" i="1" s="1"/>
  <c r="AB4449" i="1"/>
  <c r="M4450" i="1"/>
  <c r="AB4450" i="1" s="1"/>
  <c r="S4452" i="1"/>
  <c r="AB4452" i="1" s="1"/>
  <c r="P4457" i="1"/>
  <c r="V4459" i="1"/>
  <c r="AB4459" i="1" s="1"/>
  <c r="Z4463" i="1"/>
  <c r="AB4463" i="1" s="1"/>
  <c r="AB4465" i="1"/>
  <c r="M4466" i="1"/>
  <c r="AB4466" i="1" s="1"/>
  <c r="S4468" i="1"/>
  <c r="AB4468" i="1" s="1"/>
  <c r="S4469" i="1"/>
  <c r="AB4469" i="1" s="1"/>
  <c r="AB4470" i="1"/>
  <c r="P4474" i="1"/>
  <c r="AB4474" i="1" s="1"/>
  <c r="Z4476" i="1"/>
  <c r="M4479" i="1"/>
  <c r="AB4479" i="1" s="1"/>
  <c r="V4480" i="1"/>
  <c r="AB4485" i="1"/>
  <c r="AB4487" i="1"/>
  <c r="AB4494" i="1"/>
  <c r="AB4501" i="1"/>
  <c r="AB4503" i="1"/>
  <c r="AB4505" i="1"/>
  <c r="AB4507" i="1"/>
  <c r="AB4509" i="1"/>
  <c r="AB4525" i="1"/>
  <c r="AB4541" i="1"/>
  <c r="AB4557" i="1"/>
  <c r="AB4573" i="1"/>
  <c r="AB4589" i="1"/>
  <c r="AB4605" i="1"/>
  <c r="AB4631" i="1"/>
  <c r="AB4512" i="1"/>
  <c r="M4513" i="1"/>
  <c r="AB4513" i="1" s="1"/>
  <c r="V4514" i="1"/>
  <c r="S4515" i="1"/>
  <c r="AB4515" i="1" s="1"/>
  <c r="AB4516" i="1"/>
  <c r="P4520" i="1"/>
  <c r="AB4520" i="1" s="1"/>
  <c r="M4521" i="1"/>
  <c r="V4522" i="1"/>
  <c r="AB4522" i="1" s="1"/>
  <c r="S4523" i="1"/>
  <c r="AB4523" i="1" s="1"/>
  <c r="AB4524" i="1"/>
  <c r="P4528" i="1"/>
  <c r="M4529" i="1"/>
  <c r="V4530" i="1"/>
  <c r="S4531" i="1"/>
  <c r="AB4531" i="1" s="1"/>
  <c r="AB4532" i="1"/>
  <c r="P4536" i="1"/>
  <c r="AB4536" i="1" s="1"/>
  <c r="M4537" i="1"/>
  <c r="V4538" i="1"/>
  <c r="AB4538" i="1" s="1"/>
  <c r="S4539" i="1"/>
  <c r="AB4539" i="1" s="1"/>
  <c r="AB4540" i="1"/>
  <c r="P4544" i="1"/>
  <c r="M4545" i="1"/>
  <c r="AB4545" i="1" s="1"/>
  <c r="AB4548" i="1"/>
  <c r="P4552" i="1"/>
  <c r="AB4552" i="1" s="1"/>
  <c r="M4553" i="1"/>
  <c r="AB4556" i="1"/>
  <c r="P4560" i="1"/>
  <c r="M4561" i="1"/>
  <c r="AB4561" i="1" s="1"/>
  <c r="AB4564" i="1"/>
  <c r="Z4568" i="1"/>
  <c r="AB4568" i="1" s="1"/>
  <c r="AB4572" i="1"/>
  <c r="Z4576" i="1"/>
  <c r="M4577" i="1"/>
  <c r="V4578" i="1"/>
  <c r="AB4578" i="1" s="1"/>
  <c r="AB4580" i="1"/>
  <c r="P4584" i="1"/>
  <c r="AB4584" i="1" s="1"/>
  <c r="M4585" i="1"/>
  <c r="AB4585" i="1" s="1"/>
  <c r="S4587" i="1"/>
  <c r="AB4587" i="1" s="1"/>
  <c r="AB4588" i="1"/>
  <c r="P4592" i="1"/>
  <c r="M4593" i="1"/>
  <c r="V4594" i="1"/>
  <c r="AB4596" i="1"/>
  <c r="P4600" i="1"/>
  <c r="AB4600" i="1" s="1"/>
  <c r="M4601" i="1"/>
  <c r="AB4601" i="1" s="1"/>
  <c r="V4602" i="1"/>
  <c r="AB4602" i="1" s="1"/>
  <c r="AB4604" i="1"/>
  <c r="P4608" i="1"/>
  <c r="M4609" i="1"/>
  <c r="AB4609" i="1" s="1"/>
  <c r="V4610" i="1"/>
  <c r="AB4610" i="1" s="1"/>
  <c r="AB4612" i="1"/>
  <c r="P4616" i="1"/>
  <c r="AB4616" i="1" s="1"/>
  <c r="M4617" i="1"/>
  <c r="AB4617" i="1" s="1"/>
  <c r="V4618" i="1"/>
  <c r="AB4618" i="1" s="1"/>
  <c r="AB4620" i="1"/>
  <c r="V4624" i="1"/>
  <c r="AB4624" i="1" s="1"/>
  <c r="AB4625" i="1"/>
  <c r="V4628" i="1"/>
  <c r="AB4628" i="1" s="1"/>
  <c r="AB4629" i="1"/>
  <c r="AB4633" i="1"/>
  <c r="AB4637" i="1"/>
  <c r="AB4641" i="1"/>
  <c r="AB4645" i="1"/>
  <c r="AB4649" i="1"/>
  <c r="AB4653" i="1"/>
  <c r="AB4657" i="1"/>
  <c r="AB4661" i="1"/>
  <c r="AB4665" i="1"/>
  <c r="AB4669" i="1"/>
  <c r="AB4673" i="1"/>
  <c r="AB4675" i="1"/>
  <c r="AB4681" i="1"/>
  <c r="AB4694" i="1"/>
  <c r="AB4514" i="1"/>
  <c r="AB4530" i="1"/>
  <c r="AB4546" i="1"/>
  <c r="AB4554" i="1"/>
  <c r="AB4562" i="1"/>
  <c r="AB4570" i="1"/>
  <c r="AB4586" i="1"/>
  <c r="AB4594" i="1"/>
  <c r="AB4688" i="1"/>
  <c r="AB4774" i="1"/>
  <c r="AB4528" i="1"/>
  <c r="AB4544" i="1"/>
  <c r="AB4560" i="1"/>
  <c r="AB4576" i="1"/>
  <c r="AB4592" i="1"/>
  <c r="AB4608" i="1"/>
  <c r="AB4622" i="1"/>
  <c r="AB4626" i="1"/>
  <c r="AB4630" i="1"/>
  <c r="AB4632" i="1"/>
  <c r="AB4634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8" i="1"/>
  <c r="AB4680" i="1"/>
  <c r="AB4518" i="1"/>
  <c r="AB4526" i="1"/>
  <c r="AB4534" i="1"/>
  <c r="AB4542" i="1"/>
  <c r="AB4550" i="1"/>
  <c r="AB4558" i="1"/>
  <c r="AB4566" i="1"/>
  <c r="AB4574" i="1"/>
  <c r="AB4582" i="1"/>
  <c r="AB4590" i="1"/>
  <c r="AB4598" i="1"/>
  <c r="AB4606" i="1"/>
  <c r="AB4614" i="1"/>
  <c r="AB4621" i="1"/>
  <c r="Z4628" i="1"/>
  <c r="P4630" i="1"/>
  <c r="M4631" i="1"/>
  <c r="AB4689" i="1"/>
  <c r="AB4690" i="1"/>
  <c r="P4679" i="1"/>
  <c r="Z4679" i="1"/>
  <c r="AB4679" i="1" s="1"/>
  <c r="M4680" i="1"/>
  <c r="S4682" i="1"/>
  <c r="AB4682" i="1" s="1"/>
  <c r="P4687" i="1"/>
  <c r="AB4687" i="1" s="1"/>
  <c r="M4688" i="1"/>
  <c r="AB4691" i="1"/>
  <c r="P4695" i="1"/>
  <c r="M4696" i="1"/>
  <c r="AB4696" i="1" s="1"/>
  <c r="V4697" i="1"/>
  <c r="AB4697" i="1" s="1"/>
  <c r="S4698" i="1"/>
  <c r="AB4698" i="1" s="1"/>
  <c r="P4703" i="1"/>
  <c r="Z4703" i="1"/>
  <c r="M4704" i="1"/>
  <c r="AB4704" i="1" s="1"/>
  <c r="AB4709" i="1"/>
  <c r="AB4711" i="1"/>
  <c r="AB4718" i="1"/>
  <c r="AB4720" i="1"/>
  <c r="AB4725" i="1"/>
  <c r="AB4727" i="1"/>
  <c r="AB4734" i="1"/>
  <c r="AB4736" i="1"/>
  <c r="AB4741" i="1"/>
  <c r="AB4743" i="1"/>
  <c r="AB4750" i="1"/>
  <c r="AB4752" i="1"/>
  <c r="AB4758" i="1"/>
  <c r="AB4762" i="1"/>
  <c r="M4676" i="1"/>
  <c r="AB4676" i="1" s="1"/>
  <c r="P4683" i="1"/>
  <c r="AB4683" i="1" s="1"/>
  <c r="M4684" i="1"/>
  <c r="AB4684" i="1" s="1"/>
  <c r="P4691" i="1"/>
  <c r="M4692" i="1"/>
  <c r="AB4692" i="1" s="1"/>
  <c r="AB4695" i="1"/>
  <c r="P4699" i="1"/>
  <c r="AB4699" i="1" s="1"/>
  <c r="M4700" i="1"/>
  <c r="AB4703" i="1"/>
  <c r="AB4710" i="1"/>
  <c r="AB4712" i="1"/>
  <c r="AB4717" i="1"/>
  <c r="AB4719" i="1"/>
  <c r="AB4726" i="1"/>
  <c r="AB4728" i="1"/>
  <c r="AB4733" i="1"/>
  <c r="AB4735" i="1"/>
  <c r="AB4742" i="1"/>
  <c r="AB4744" i="1"/>
  <c r="AB4749" i="1"/>
  <c r="AB4751" i="1"/>
  <c r="AB4770" i="1"/>
  <c r="AB4677" i="1"/>
  <c r="AB4685" i="1"/>
  <c r="AB4693" i="1"/>
  <c r="AB4701" i="1"/>
  <c r="AB4706" i="1"/>
  <c r="AB4708" i="1"/>
  <c r="AB4713" i="1"/>
  <c r="AB4715" i="1"/>
  <c r="AB4724" i="1"/>
  <c r="AB4729" i="1"/>
  <c r="AB4731" i="1"/>
  <c r="AB4740" i="1"/>
  <c r="AB4745" i="1"/>
  <c r="AB4747" i="1"/>
  <c r="AB4766" i="1"/>
  <c r="P4755" i="1"/>
  <c r="M4756" i="1"/>
  <c r="AB4756" i="1" s="1"/>
  <c r="P4763" i="1"/>
  <c r="AB4763" i="1" s="1"/>
  <c r="M4764" i="1"/>
  <c r="AB4764" i="1" s="1"/>
  <c r="P4771" i="1"/>
  <c r="M4772" i="1"/>
  <c r="AB4772" i="1" s="1"/>
  <c r="S4774" i="1"/>
  <c r="AB4775" i="1"/>
  <c r="AB4779" i="1"/>
  <c r="AB4781" i="1"/>
  <c r="AB4783" i="1"/>
  <c r="AB4790" i="1"/>
  <c r="AB4792" i="1"/>
  <c r="AB4797" i="1"/>
  <c r="AB4799" i="1"/>
  <c r="AB4806" i="1"/>
  <c r="AB4808" i="1"/>
  <c r="AB4757" i="1"/>
  <c r="AB4765" i="1"/>
  <c r="AB4773" i="1"/>
  <c r="AB4809" i="1"/>
  <c r="AB4819" i="1"/>
  <c r="M4752" i="1"/>
  <c r="AB4755" i="1"/>
  <c r="P4759" i="1"/>
  <c r="AB4759" i="1" s="1"/>
  <c r="M4760" i="1"/>
  <c r="AB4760" i="1" s="1"/>
  <c r="P4767" i="1"/>
  <c r="AB4767" i="1" s="1"/>
  <c r="M4768" i="1"/>
  <c r="AB4768" i="1" s="1"/>
  <c r="AB4771" i="1"/>
  <c r="P4775" i="1"/>
  <c r="M4776" i="1"/>
  <c r="AB4776" i="1" s="1"/>
  <c r="AB4778" i="1"/>
  <c r="AB4782" i="1"/>
  <c r="AB4784" i="1"/>
  <c r="AB4789" i="1"/>
  <c r="AB4791" i="1"/>
  <c r="AB4798" i="1"/>
  <c r="AB4800" i="1"/>
  <c r="AB4805" i="1"/>
  <c r="AB4807" i="1"/>
  <c r="AB4831" i="1"/>
  <c r="AB4833" i="1"/>
  <c r="AB4753" i="1"/>
  <c r="AB4761" i="1"/>
  <c r="AB4769" i="1"/>
  <c r="AB4777" i="1"/>
  <c r="AB4785" i="1"/>
  <c r="AB4787" i="1"/>
  <c r="AB4796" i="1"/>
  <c r="AB4801" i="1"/>
  <c r="AB4803" i="1"/>
  <c r="AB4821" i="1"/>
  <c r="M4811" i="1"/>
  <c r="AB4811" i="1" s="1"/>
  <c r="V4812" i="1"/>
  <c r="S4813" i="1"/>
  <c r="AB4813" i="1" s="1"/>
  <c r="P4818" i="1"/>
  <c r="AB4818" i="1" s="1"/>
  <c r="M4819" i="1"/>
  <c r="V4820" i="1"/>
  <c r="S4821" i="1"/>
  <c r="P4826" i="1"/>
  <c r="M4827" i="1"/>
  <c r="AB4827" i="1" s="1"/>
  <c r="Z4834" i="1"/>
  <c r="AB4834" i="1" s="1"/>
  <c r="V4838" i="1"/>
  <c r="AB4839" i="1"/>
  <c r="AB4841" i="1"/>
  <c r="AB4846" i="1"/>
  <c r="AB4848" i="1"/>
  <c r="AB4855" i="1"/>
  <c r="AB4857" i="1"/>
  <c r="AB4862" i="1"/>
  <c r="AB4864" i="1"/>
  <c r="AB4871" i="1"/>
  <c r="AB4873" i="1"/>
  <c r="AB4878" i="1"/>
  <c r="AB4880" i="1"/>
  <c r="AB4892" i="1"/>
  <c r="AB4908" i="1"/>
  <c r="AB4810" i="1"/>
  <c r="AB4812" i="1"/>
  <c r="AB4820" i="1"/>
  <c r="AB4828" i="1"/>
  <c r="AB4836" i="1"/>
  <c r="AB4842" i="1"/>
  <c r="AB4844" i="1"/>
  <c r="AB4853" i="1"/>
  <c r="AB4858" i="1"/>
  <c r="AB4860" i="1"/>
  <c r="AB4869" i="1"/>
  <c r="AB4874" i="1"/>
  <c r="AB4876" i="1"/>
  <c r="AB4894" i="1"/>
  <c r="AB4910" i="1"/>
  <c r="P4814" i="1"/>
  <c r="AB4814" i="1" s="1"/>
  <c r="M4815" i="1"/>
  <c r="AB4815" i="1" s="1"/>
  <c r="V4816" i="1"/>
  <c r="S4817" i="1"/>
  <c r="AB4817" i="1" s="1"/>
  <c r="P4822" i="1"/>
  <c r="AB4822" i="1" s="1"/>
  <c r="M4823" i="1"/>
  <c r="AB4823" i="1" s="1"/>
  <c r="AB4826" i="1"/>
  <c r="P4830" i="1"/>
  <c r="AB4830" i="1" s="1"/>
  <c r="Z4830" i="1"/>
  <c r="AB4838" i="1"/>
  <c r="AB4840" i="1"/>
  <c r="AB4847" i="1"/>
  <c r="AB4849" i="1"/>
  <c r="AB4854" i="1"/>
  <c r="AB4856" i="1"/>
  <c r="AB4863" i="1"/>
  <c r="AB4865" i="1"/>
  <c r="AB4870" i="1"/>
  <c r="AB4872" i="1"/>
  <c r="AB4879" i="1"/>
  <c r="AB4881" i="1"/>
  <c r="AB4900" i="1"/>
  <c r="AB4816" i="1"/>
  <c r="AB4824" i="1"/>
  <c r="AB4832" i="1"/>
  <c r="P4885" i="1"/>
  <c r="AB4885" i="1" s="1"/>
  <c r="M4886" i="1"/>
  <c r="AB4886" i="1" s="1"/>
  <c r="P4893" i="1"/>
  <c r="M4894" i="1"/>
  <c r="V4895" i="1"/>
  <c r="AB4897" i="1"/>
  <c r="P4901" i="1"/>
  <c r="M4902" i="1"/>
  <c r="AB4902" i="1" s="1"/>
  <c r="P4909" i="1"/>
  <c r="M4910" i="1"/>
  <c r="AB4912" i="1"/>
  <c r="AB4916" i="1"/>
  <c r="AB4918" i="1"/>
  <c r="AB4923" i="1"/>
  <c r="AB4925" i="1"/>
  <c r="AB4932" i="1"/>
  <c r="AB4934" i="1"/>
  <c r="AB4939" i="1"/>
  <c r="AB4941" i="1"/>
  <c r="AB4948" i="1"/>
  <c r="AB4950" i="1"/>
  <c r="AB4964" i="1"/>
  <c r="AB4887" i="1"/>
  <c r="AB4895" i="1"/>
  <c r="AB4903" i="1"/>
  <c r="AB4911" i="1"/>
  <c r="AB4951" i="1"/>
  <c r="AB4953" i="1"/>
  <c r="AB4956" i="1"/>
  <c r="S4884" i="1"/>
  <c r="AB4884" i="1" s="1"/>
  <c r="P4889" i="1"/>
  <c r="AB4889" i="1" s="1"/>
  <c r="M4890" i="1"/>
  <c r="AB4890" i="1" s="1"/>
  <c r="AB4893" i="1"/>
  <c r="P4897" i="1"/>
  <c r="M4898" i="1"/>
  <c r="AB4898" i="1" s="1"/>
  <c r="AB4901" i="1"/>
  <c r="P4905" i="1"/>
  <c r="AB4905" i="1" s="1"/>
  <c r="M4906" i="1"/>
  <c r="AB4906" i="1" s="1"/>
  <c r="AB4909" i="1"/>
  <c r="AB4915" i="1"/>
  <c r="AB4917" i="1"/>
  <c r="AB4924" i="1"/>
  <c r="AB4926" i="1"/>
  <c r="AB4931" i="1"/>
  <c r="AB4933" i="1"/>
  <c r="AB4940" i="1"/>
  <c r="AB4942" i="1"/>
  <c r="AB4947" i="1"/>
  <c r="AB4949" i="1"/>
  <c r="AB4883" i="1"/>
  <c r="AB4891" i="1"/>
  <c r="AB4899" i="1"/>
  <c r="AB4907" i="1"/>
  <c r="AB4913" i="1"/>
  <c r="AB4922" i="1"/>
  <c r="AB4927" i="1"/>
  <c r="AB4929" i="1"/>
  <c r="AB4938" i="1"/>
  <c r="AB4943" i="1"/>
  <c r="AB4945" i="1"/>
  <c r="M4954" i="1"/>
  <c r="AB4954" i="1" s="1"/>
  <c r="P4961" i="1"/>
  <c r="M4962" i="1"/>
  <c r="AB4962" i="1" s="1"/>
  <c r="AB4965" i="1"/>
  <c r="P4969" i="1"/>
  <c r="M4970" i="1"/>
  <c r="AB4970" i="1" s="1"/>
  <c r="AB4977" i="1"/>
  <c r="AB4979" i="1"/>
  <c r="AB4986" i="1"/>
  <c r="AB4988" i="1"/>
  <c r="AB4993" i="1"/>
  <c r="AB4995" i="1"/>
  <c r="AB5002" i="1"/>
  <c r="AB4955" i="1"/>
  <c r="AB4963" i="1"/>
  <c r="AB4971" i="1"/>
  <c r="P4957" i="1"/>
  <c r="AB4957" i="1" s="1"/>
  <c r="M4958" i="1"/>
  <c r="AB4958" i="1" s="1"/>
  <c r="V4959" i="1"/>
  <c r="AB4959" i="1" s="1"/>
  <c r="S4960" i="1"/>
  <c r="AB4960" i="1" s="1"/>
  <c r="AB4961" i="1"/>
  <c r="P4965" i="1"/>
  <c r="M4966" i="1"/>
  <c r="AB4966" i="1" s="1"/>
  <c r="AB4969" i="1"/>
  <c r="P4973" i="1"/>
  <c r="AB4973" i="1" s="1"/>
  <c r="M4974" i="1"/>
  <c r="AB4974" i="1" s="1"/>
  <c r="V4975" i="1"/>
  <c r="AB4975" i="1" s="1"/>
  <c r="AB4978" i="1"/>
  <c r="AB4980" i="1"/>
  <c r="AB4987" i="1"/>
  <c r="AB4994" i="1"/>
  <c r="AB4996" i="1"/>
  <c r="AB5001" i="1"/>
  <c r="AB4967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<sst xmlns="http://schemas.openxmlformats.org/spreadsheetml/2006/main" count="33" uniqueCount="20">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</sst>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SETEMBRO%202021%20-%20UPA%20CARUARU/13.2%20-%20PCF_2020_REV_08_V4_em_09.09.2021%20UPA%20CARUARU%20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 t="str">
            <v>4110-10</v>
          </cell>
          <cell r="H12" t="str">
            <v>09/2021</v>
          </cell>
          <cell r="J12">
            <v>105.10080000000001</v>
          </cell>
          <cell r="L12">
            <v>115.9</v>
          </cell>
          <cell r="M12">
            <v>22.26</v>
          </cell>
          <cell r="O12">
            <v>1.35</v>
          </cell>
          <cell r="R12">
            <v>150</v>
          </cell>
          <cell r="S12">
            <v>66.78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 t="str">
            <v>2234-05</v>
          </cell>
          <cell r="H13" t="str">
            <v>09/2021</v>
          </cell>
          <cell r="J13">
            <v>446.41120000000001</v>
          </cell>
          <cell r="L13">
            <v>115.9</v>
          </cell>
          <cell r="M13">
            <v>0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 t="str">
            <v>3172-10</v>
          </cell>
          <cell r="H14" t="str">
            <v>09/2021</v>
          </cell>
          <cell r="J14">
            <v>293.30160000000001</v>
          </cell>
          <cell r="L14">
            <v>115.9</v>
          </cell>
          <cell r="M14">
            <v>36.53</v>
          </cell>
          <cell r="O14">
            <v>1.35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120.1296</v>
          </cell>
          <cell r="L15">
            <v>115.9</v>
          </cell>
          <cell r="M15">
            <v>22.48</v>
          </cell>
          <cell r="O15">
            <v>1.35</v>
          </cell>
          <cell r="R15">
            <v>222</v>
          </cell>
          <cell r="S15">
            <v>67.47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 t="str">
            <v>3222-05</v>
          </cell>
          <cell r="H16" t="str">
            <v>09/2021</v>
          </cell>
          <cell r="J16">
            <v>123.752</v>
          </cell>
          <cell r="L16">
            <v>115.9</v>
          </cell>
          <cell r="M16">
            <v>22.48</v>
          </cell>
          <cell r="O16">
            <v>1.35</v>
          </cell>
          <cell r="R16">
            <v>222</v>
          </cell>
          <cell r="S16">
            <v>65.569999999999993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 t="str">
            <v>4110-10</v>
          </cell>
          <cell r="H17" t="str">
            <v>09/2021</v>
          </cell>
          <cell r="J17">
            <v>132.83840000000001</v>
          </cell>
          <cell r="L17">
            <v>115.9</v>
          </cell>
          <cell r="M17">
            <v>22.26</v>
          </cell>
          <cell r="O17">
            <v>1.35</v>
          </cell>
          <cell r="R17">
            <v>222</v>
          </cell>
          <cell r="S17">
            <v>66.78</v>
          </cell>
          <cell r="U17">
            <v>0</v>
          </cell>
        </row>
        <row r="18">
          <cell r="C18" t="str">
            <v>UPA CARUARU</v>
          </cell>
          <cell r="E18" t="str">
            <v>ALEXSANDRA MARINHO DE MOURA GONCALVES</v>
          </cell>
          <cell r="F18" t="str">
            <v>3 - Administrativo</v>
          </cell>
          <cell r="G18" t="str">
            <v>5134-30</v>
          </cell>
          <cell r="H18" t="str">
            <v>09/2021</v>
          </cell>
          <cell r="J18">
            <v>86.15440000000001</v>
          </cell>
          <cell r="L18">
            <v>115.9</v>
          </cell>
          <cell r="M18">
            <v>22.2</v>
          </cell>
          <cell r="O18">
            <v>1.35</v>
          </cell>
          <cell r="R18">
            <v>222</v>
          </cell>
          <cell r="S18">
            <v>22.64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 t="str">
            <v>3222-05</v>
          </cell>
          <cell r="H19" t="str">
            <v>09/2021</v>
          </cell>
          <cell r="J19">
            <v>128.37440000000001</v>
          </cell>
          <cell r="L19">
            <v>115.9</v>
          </cell>
          <cell r="M19">
            <v>22.48</v>
          </cell>
          <cell r="O19">
            <v>1.35</v>
          </cell>
          <cell r="R19">
            <v>222</v>
          </cell>
          <cell r="S19">
            <v>65.69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 t="str">
            <v>4110-10</v>
          </cell>
          <cell r="H20" t="str">
            <v>09/2021</v>
          </cell>
          <cell r="J20">
            <v>84.724000000000004</v>
          </cell>
          <cell r="L20">
            <v>115.9</v>
          </cell>
          <cell r="M20">
            <v>22.26</v>
          </cell>
          <cell r="O20">
            <v>1.35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RAFAELLY DE MORAIS SILVA</v>
          </cell>
          <cell r="F21" t="str">
            <v>2 - Outros Profissionais da Saúde</v>
          </cell>
          <cell r="G21" t="str">
            <v>3222-05</v>
          </cell>
          <cell r="H21" t="str">
            <v>09/2021</v>
          </cell>
          <cell r="J21">
            <v>121.3312</v>
          </cell>
          <cell r="L21">
            <v>115.9</v>
          </cell>
          <cell r="M21">
            <v>22.48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ANA ELEUZINA TEIXEIRA MARTINS CAVALCANTI</v>
          </cell>
          <cell r="F22" t="str">
            <v>1 - Médico</v>
          </cell>
          <cell r="G22" t="str">
            <v>2251-24</v>
          </cell>
          <cell r="H22" t="str">
            <v>09/2021</v>
          </cell>
          <cell r="J22">
            <v>389.44080000000002</v>
          </cell>
          <cell r="L22">
            <v>115.9</v>
          </cell>
          <cell r="M22">
            <v>6.34</v>
          </cell>
          <cell r="O22">
            <v>10.83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ANA MARILIA GONCALVES PEREIRA</v>
          </cell>
          <cell r="F23" t="str">
            <v>1 - Médico</v>
          </cell>
          <cell r="G23" t="str">
            <v>2251-24</v>
          </cell>
          <cell r="H23" t="str">
            <v>09/2021</v>
          </cell>
          <cell r="J23">
            <v>785.86800000000005</v>
          </cell>
          <cell r="L23">
            <v>115.9</v>
          </cell>
          <cell r="M23">
            <v>12.67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ROBERTA DE MELO COSTA</v>
          </cell>
          <cell r="F24" t="str">
            <v>3 - Administrativo</v>
          </cell>
          <cell r="G24" t="str">
            <v>5134-30</v>
          </cell>
          <cell r="H24" t="str">
            <v>09/2021</v>
          </cell>
          <cell r="J24">
            <v>115.3528</v>
          </cell>
          <cell r="L24">
            <v>115.9</v>
          </cell>
          <cell r="M24">
            <v>22.2</v>
          </cell>
          <cell r="O24">
            <v>1.35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ANDERSON ARY DIAS DE OLIVEIRA SILVA</v>
          </cell>
          <cell r="F25" t="str">
            <v>1 - Médico</v>
          </cell>
          <cell r="G25" t="str">
            <v>2252-70</v>
          </cell>
          <cell r="H25" t="str">
            <v>09/2021</v>
          </cell>
          <cell r="J25">
            <v>417.1952</v>
          </cell>
          <cell r="L25">
            <v>115.9</v>
          </cell>
          <cell r="M25">
            <v>1.58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ANDERSON BEZERRA DE LIMA</v>
          </cell>
          <cell r="F26" t="str">
            <v>3 - Administrativo</v>
          </cell>
          <cell r="G26" t="str">
            <v>5174-10</v>
          </cell>
          <cell r="H26" t="str">
            <v>09/2021</v>
          </cell>
          <cell r="J26">
            <v>127.2984</v>
          </cell>
          <cell r="L26">
            <v>115.9</v>
          </cell>
          <cell r="M26">
            <v>22.26</v>
          </cell>
          <cell r="O26">
            <v>10.83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ANDRE DOS SANTOS LIMA</v>
          </cell>
          <cell r="F27" t="str">
            <v>1 - Médico</v>
          </cell>
          <cell r="G27" t="str">
            <v>2251-25</v>
          </cell>
          <cell r="H27" t="str">
            <v>09/2021</v>
          </cell>
          <cell r="J27">
            <v>363.54320000000001</v>
          </cell>
          <cell r="L27">
            <v>115.9</v>
          </cell>
          <cell r="M27">
            <v>0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ANDRESSA BRASILINO BARROS DE ARAUJO ALVES</v>
          </cell>
          <cell r="F28" t="str">
            <v>1 - Médico</v>
          </cell>
          <cell r="G28" t="str">
            <v>2251-24</v>
          </cell>
          <cell r="H28" t="str">
            <v>09/2021</v>
          </cell>
          <cell r="J28">
            <v>370.92959999999999</v>
          </cell>
          <cell r="L28">
            <v>115.9</v>
          </cell>
          <cell r="M28">
            <v>0</v>
          </cell>
          <cell r="O28">
            <v>2.84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ANGELA MARIA PEREIRA</v>
          </cell>
          <cell r="F29" t="str">
            <v>2 - Outros Profissionais da Saúde</v>
          </cell>
          <cell r="G29" t="str">
            <v>3222-05</v>
          </cell>
          <cell r="H29" t="str">
            <v>09/2021</v>
          </cell>
          <cell r="J29">
            <v>113.02</v>
          </cell>
          <cell r="L29">
            <v>115.9</v>
          </cell>
          <cell r="M29">
            <v>22.48</v>
          </cell>
          <cell r="O29">
            <v>10.83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ANNE CAROLLINE CORDEIRO MELO NUNES</v>
          </cell>
          <cell r="F30" t="str">
            <v>2 - Outros Profissionais da Saúde</v>
          </cell>
          <cell r="G30" t="str">
            <v>2235-05</v>
          </cell>
          <cell r="H30" t="str">
            <v>09/2021</v>
          </cell>
          <cell r="J30">
            <v>547.26319999999998</v>
          </cell>
          <cell r="L30">
            <v>115.9</v>
          </cell>
          <cell r="M30">
            <v>3.08</v>
          </cell>
          <cell r="O30">
            <v>10.83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ANNE PRISCILLA LINS NAZARE</v>
          </cell>
          <cell r="F31" t="str">
            <v>1 - Médico</v>
          </cell>
          <cell r="G31" t="str">
            <v>2251-25</v>
          </cell>
          <cell r="H31" t="str">
            <v>09/2021</v>
          </cell>
          <cell r="J31">
            <v>787.11759999999992</v>
          </cell>
          <cell r="L31">
            <v>115.9</v>
          </cell>
          <cell r="M31">
            <v>0</v>
          </cell>
          <cell r="O31">
            <v>10.83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ANNY BEATRIZ DE ARAUJO GOIS</v>
          </cell>
          <cell r="F32" t="str">
            <v>1 - Médico</v>
          </cell>
          <cell r="G32" t="str">
            <v>2251-24</v>
          </cell>
          <cell r="H32" t="str">
            <v>09/2021</v>
          </cell>
          <cell r="J32">
            <v>349.41120000000001</v>
          </cell>
          <cell r="L32">
            <v>115.9</v>
          </cell>
          <cell r="M32">
            <v>3.17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CARUARU</v>
          </cell>
          <cell r="E33" t="str">
            <v>ANTONIO HENRIQUE AMORIM SOARES</v>
          </cell>
          <cell r="F33" t="str">
            <v>1 - Médico</v>
          </cell>
          <cell r="G33" t="str">
            <v>2251-25</v>
          </cell>
          <cell r="H33" t="str">
            <v>09/2021</v>
          </cell>
          <cell r="J33">
            <v>424.53519999999997</v>
          </cell>
          <cell r="L33">
            <v>115.9</v>
          </cell>
          <cell r="M33">
            <v>0</v>
          </cell>
          <cell r="O33">
            <v>10.83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AUDENICE GALDINO DA CONCEICAO</v>
          </cell>
          <cell r="F34" t="str">
            <v>2 - Outros Profissionais da Saúde</v>
          </cell>
          <cell r="G34" t="str">
            <v>3241-15</v>
          </cell>
          <cell r="H34" t="str">
            <v>09/2021</v>
          </cell>
          <cell r="J34">
            <v>489.4864</v>
          </cell>
          <cell r="L34">
            <v>115.9</v>
          </cell>
          <cell r="M34">
            <v>10.85</v>
          </cell>
          <cell r="O34">
            <v>2.84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BARBARA ALICE DO NASCIMENTO TIBURCIO</v>
          </cell>
          <cell r="F35" t="str">
            <v>1 - Médico</v>
          </cell>
          <cell r="G35" t="str">
            <v>2251-25</v>
          </cell>
          <cell r="H35" t="str">
            <v>09/2021</v>
          </cell>
          <cell r="J35">
            <v>722.43920000000003</v>
          </cell>
          <cell r="L35">
            <v>115.9</v>
          </cell>
          <cell r="M35">
            <v>6.34</v>
          </cell>
          <cell r="O35">
            <v>1.35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BEATRIZ LEITAO MOUSINHO MAGALHAES</v>
          </cell>
          <cell r="F36" t="str">
            <v>1 - Médico</v>
          </cell>
          <cell r="G36" t="str">
            <v>2251-24</v>
          </cell>
          <cell r="H36" t="str">
            <v>09/2021</v>
          </cell>
          <cell r="J36">
            <v>106.652</v>
          </cell>
          <cell r="L36">
            <v>115.9</v>
          </cell>
          <cell r="M36">
            <v>0</v>
          </cell>
          <cell r="O36">
            <v>2.84</v>
          </cell>
          <cell r="S36">
            <v>0</v>
          </cell>
          <cell r="U36">
            <v>0</v>
          </cell>
        </row>
        <row r="37">
          <cell r="C37" t="str">
            <v>UPA CARUARU</v>
          </cell>
          <cell r="E37" t="str">
            <v>BRUNO DE OLIVEIRA SANTOS</v>
          </cell>
          <cell r="F37" t="str">
            <v>2 - Outros Profissionais da Saúde</v>
          </cell>
          <cell r="G37" t="str">
            <v>2235-05</v>
          </cell>
          <cell r="H37" t="str">
            <v>09/2021</v>
          </cell>
          <cell r="J37">
            <v>304.81200000000001</v>
          </cell>
          <cell r="L37">
            <v>115.9</v>
          </cell>
          <cell r="M37">
            <v>3.08</v>
          </cell>
          <cell r="O37">
            <v>1.35</v>
          </cell>
          <cell r="R37">
            <v>177.6</v>
          </cell>
          <cell r="S37">
            <v>123.36</v>
          </cell>
          <cell r="U37">
            <v>0</v>
          </cell>
        </row>
        <row r="38">
          <cell r="C38" t="str">
            <v>UPA CARUARU</v>
          </cell>
          <cell r="E38" t="str">
            <v>BRUNO LEANDRO SANTIAGO</v>
          </cell>
          <cell r="F38" t="str">
            <v>3 - Administrativo</v>
          </cell>
          <cell r="G38" t="str">
            <v>5174-10</v>
          </cell>
          <cell r="H38" t="str">
            <v>09/2021</v>
          </cell>
          <cell r="J38">
            <v>106.608</v>
          </cell>
          <cell r="L38">
            <v>115.9</v>
          </cell>
          <cell r="M38">
            <v>22.26</v>
          </cell>
          <cell r="O38">
            <v>1.35</v>
          </cell>
          <cell r="R38">
            <v>111</v>
          </cell>
          <cell r="S38">
            <v>46.75</v>
          </cell>
          <cell r="U38">
            <v>0</v>
          </cell>
        </row>
        <row r="39">
          <cell r="C39" t="str">
            <v>UPA CARUARU</v>
          </cell>
          <cell r="E39" t="str">
            <v>CARLA WANESSA ROUXINOL DE ANDRADE</v>
          </cell>
          <cell r="F39" t="str">
            <v>2 - Outros Profissionais da Saúde</v>
          </cell>
          <cell r="G39" t="str">
            <v>2235-05</v>
          </cell>
          <cell r="H39" t="str">
            <v>09/2021</v>
          </cell>
          <cell r="J39">
            <v>257.69920000000002</v>
          </cell>
          <cell r="L39">
            <v>115.9</v>
          </cell>
          <cell r="M39">
            <v>3.08</v>
          </cell>
          <cell r="O39">
            <v>1.35</v>
          </cell>
          <cell r="S39">
            <v>0</v>
          </cell>
          <cell r="U39">
            <v>0</v>
          </cell>
        </row>
        <row r="40">
          <cell r="C40" t="str">
            <v>UPA CARUARU</v>
          </cell>
          <cell r="E40" t="str">
            <v>CARLOS ANTONIO RODRIGUES CAETANO</v>
          </cell>
          <cell r="F40" t="str">
            <v>2 - Outros Profissionais da Saúde</v>
          </cell>
          <cell r="G40" t="str">
            <v>3222-05</v>
          </cell>
          <cell r="H40" t="str">
            <v>09/2021</v>
          </cell>
          <cell r="J40">
            <v>117.9776</v>
          </cell>
          <cell r="L40">
            <v>115.9</v>
          </cell>
          <cell r="M40">
            <v>22.48</v>
          </cell>
          <cell r="O40">
            <v>1.35</v>
          </cell>
          <cell r="R40">
            <v>182</v>
          </cell>
          <cell r="S40">
            <v>51.55</v>
          </cell>
          <cell r="U40">
            <v>0</v>
          </cell>
        </row>
        <row r="41">
          <cell r="C41" t="str">
            <v>UPA CARUARU</v>
          </cell>
          <cell r="E41" t="str">
            <v>CARLOS DIOMEDES ROSENDO DE LIMA</v>
          </cell>
          <cell r="F41" t="str">
            <v>3 - Administrativo</v>
          </cell>
          <cell r="G41" t="str">
            <v>4141-05</v>
          </cell>
          <cell r="H41" t="str">
            <v>09/2021</v>
          </cell>
          <cell r="J41">
            <v>125.31440000000001</v>
          </cell>
          <cell r="L41">
            <v>115.9</v>
          </cell>
          <cell r="M41">
            <v>23.92</v>
          </cell>
          <cell r="O41">
            <v>1.35</v>
          </cell>
          <cell r="S41">
            <v>0</v>
          </cell>
          <cell r="U41">
            <v>0</v>
          </cell>
        </row>
        <row r="42">
          <cell r="C42" t="str">
            <v>UPA CARUARU</v>
          </cell>
          <cell r="E42" t="str">
            <v>CARLOS LINDENBERG ALVES DA SILVA</v>
          </cell>
          <cell r="F42" t="str">
            <v>3 - Administrativo</v>
          </cell>
          <cell r="G42" t="str">
            <v>4110-10</v>
          </cell>
          <cell r="H42" t="str">
            <v>09/2021</v>
          </cell>
          <cell r="J42">
            <v>104.7304</v>
          </cell>
          <cell r="L42">
            <v>115.9</v>
          </cell>
          <cell r="M42">
            <v>22.26</v>
          </cell>
          <cell r="O42">
            <v>10.83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ROBERTO GALVAO</v>
          </cell>
          <cell r="F43" t="str">
            <v>3 - Administrativo</v>
          </cell>
          <cell r="G43" t="str">
            <v>3516-05</v>
          </cell>
          <cell r="H43" t="str">
            <v>09/2021</v>
          </cell>
          <cell r="J43">
            <v>130.62960000000001</v>
          </cell>
          <cell r="L43">
            <v>115.9</v>
          </cell>
          <cell r="M43">
            <v>32.409999999999997</v>
          </cell>
          <cell r="O43">
            <v>10.83</v>
          </cell>
          <cell r="R43">
            <v>310.8</v>
          </cell>
          <cell r="S43">
            <v>97.2</v>
          </cell>
          <cell r="U43">
            <v>0</v>
          </cell>
        </row>
        <row r="44">
          <cell r="C44" t="str">
            <v>UPA CARUARU</v>
          </cell>
          <cell r="E44" t="str">
            <v>CARMEN DOLORES MONTEIRO DOS SANTOS</v>
          </cell>
          <cell r="F44" t="str">
            <v>2 - Outros Profissionais da Saúde</v>
          </cell>
          <cell r="G44" t="str">
            <v>5152-05</v>
          </cell>
          <cell r="H44" t="str">
            <v>09/2021</v>
          </cell>
          <cell r="J44">
            <v>230.34880000000001</v>
          </cell>
          <cell r="L44">
            <v>115.9</v>
          </cell>
          <cell r="M44">
            <v>23.8</v>
          </cell>
          <cell r="O44">
            <v>1.35</v>
          </cell>
          <cell r="S44">
            <v>0</v>
          </cell>
          <cell r="U44">
            <v>0</v>
          </cell>
        </row>
        <row r="45">
          <cell r="C45" t="str">
            <v>UPA CARUARU</v>
          </cell>
          <cell r="E45" t="str">
            <v>CARMEN LUCIA TAVARES DE OLIVEIRA MACHADO</v>
          </cell>
          <cell r="F45" t="str">
            <v>1 - Médico</v>
          </cell>
          <cell r="G45" t="str">
            <v>2251-25</v>
          </cell>
          <cell r="H45" t="str">
            <v>09/2021</v>
          </cell>
          <cell r="J45">
            <v>707.7672</v>
          </cell>
          <cell r="L45">
            <v>115.9</v>
          </cell>
          <cell r="M45">
            <v>3.17</v>
          </cell>
          <cell r="O45">
            <v>1.35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CAROLINE FEITOSA MONTEIRO CHAGAS DE ANDRADE</v>
          </cell>
          <cell r="F46" t="str">
            <v>1 - Médico</v>
          </cell>
          <cell r="G46" t="str">
            <v>2251-24</v>
          </cell>
          <cell r="H46" t="str">
            <v>09/2021</v>
          </cell>
          <cell r="J46">
            <v>604.28319999999997</v>
          </cell>
          <cell r="L46">
            <v>115.9</v>
          </cell>
          <cell r="M46">
            <v>3.17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CESAR RAMON BEZERRA</v>
          </cell>
          <cell r="F47" t="str">
            <v>2 - Outros Profissionais da Saúde</v>
          </cell>
          <cell r="G47" t="str">
            <v>5211-30</v>
          </cell>
          <cell r="H47" t="str">
            <v>09/2021</v>
          </cell>
          <cell r="J47">
            <v>89.04</v>
          </cell>
          <cell r="L47">
            <v>115.9</v>
          </cell>
          <cell r="M47">
            <v>0</v>
          </cell>
          <cell r="O47">
            <v>1.35</v>
          </cell>
          <cell r="R47">
            <v>150</v>
          </cell>
          <cell r="S47">
            <v>66.78</v>
          </cell>
          <cell r="U47">
            <v>0</v>
          </cell>
        </row>
        <row r="48">
          <cell r="C48" t="str">
            <v>UPA CARUARU</v>
          </cell>
          <cell r="E48" t="str">
            <v>CICERO JOSE DE MACEDO</v>
          </cell>
          <cell r="F48" t="str">
            <v>2 - Outros Profissionais da Saúde</v>
          </cell>
          <cell r="G48" t="str">
            <v>3222-05</v>
          </cell>
          <cell r="H48" t="str">
            <v>09/2021</v>
          </cell>
          <cell r="J48">
            <v>140.54239999999999</v>
          </cell>
          <cell r="L48">
            <v>115.9</v>
          </cell>
          <cell r="M48">
            <v>22.48</v>
          </cell>
          <cell r="O48">
            <v>10.83</v>
          </cell>
          <cell r="R48">
            <v>195</v>
          </cell>
          <cell r="S48">
            <v>67.430000000000007</v>
          </cell>
          <cell r="U48">
            <v>0</v>
          </cell>
        </row>
        <row r="49">
          <cell r="C49" t="str">
            <v>UPA CARUARU</v>
          </cell>
          <cell r="E49" t="str">
            <v>CLAUDIO JOSE GOMES PIRES RAPOSO</v>
          </cell>
          <cell r="F49" t="str">
            <v>1 - Médico</v>
          </cell>
          <cell r="G49" t="str">
            <v>2252-70</v>
          </cell>
          <cell r="H49" t="str">
            <v>09/2021</v>
          </cell>
          <cell r="J49">
            <v>419.61759999999998</v>
          </cell>
          <cell r="L49">
            <v>115.9</v>
          </cell>
          <cell r="M49">
            <v>0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CLECIA MARIA DE LIMA</v>
          </cell>
          <cell r="F50" t="str">
            <v>2 - Outros Profissionais da Saúde</v>
          </cell>
          <cell r="G50" t="str">
            <v>3222-05</v>
          </cell>
          <cell r="H50" t="str">
            <v>09/2021</v>
          </cell>
          <cell r="J50">
            <v>129.53280000000001</v>
          </cell>
          <cell r="L50">
            <v>115.9</v>
          </cell>
          <cell r="M50">
            <v>22.48</v>
          </cell>
          <cell r="O50">
            <v>1.35</v>
          </cell>
          <cell r="R50">
            <v>90</v>
          </cell>
          <cell r="S50">
            <v>67.430000000000007</v>
          </cell>
          <cell r="U50">
            <v>0</v>
          </cell>
        </row>
        <row r="51">
          <cell r="C51" t="str">
            <v>UPA CARUARU</v>
          </cell>
          <cell r="E51" t="str">
            <v>CLEITON DOS ANJOS OLIVEIRA</v>
          </cell>
          <cell r="F51" t="str">
            <v>1 - Médico</v>
          </cell>
          <cell r="G51" t="str">
            <v>2251-25</v>
          </cell>
          <cell r="H51" t="str">
            <v>09/2021</v>
          </cell>
          <cell r="J51">
            <v>648.77519999999993</v>
          </cell>
          <cell r="L51">
            <v>115.9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CYNARA KAROLINA RODRIGUES DA CRUZ</v>
          </cell>
          <cell r="F52" t="str">
            <v>1 - Médico</v>
          </cell>
          <cell r="G52" t="str">
            <v>2251-24</v>
          </cell>
          <cell r="H52" t="str">
            <v>09/2021</v>
          </cell>
          <cell r="J52">
            <v>416.66480000000001</v>
          </cell>
          <cell r="L52">
            <v>115.9</v>
          </cell>
          <cell r="M52">
            <v>0</v>
          </cell>
          <cell r="O52">
            <v>10.83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DANILLO LUENDEO BEZERRA DA SILVA</v>
          </cell>
          <cell r="F53" t="str">
            <v>3 - Administrativo</v>
          </cell>
          <cell r="G53" t="str">
            <v>4110-10</v>
          </cell>
          <cell r="H53" t="str">
            <v>09/2021</v>
          </cell>
          <cell r="J53">
            <v>105.6296</v>
          </cell>
          <cell r="L53">
            <v>115.9</v>
          </cell>
          <cell r="M53">
            <v>22.26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UPA CARUARU</v>
          </cell>
          <cell r="E54" t="str">
            <v>DEBORA REGIS BARBOSA</v>
          </cell>
          <cell r="F54" t="str">
            <v>3 - Administrativo</v>
          </cell>
          <cell r="G54" t="str">
            <v>4110-10</v>
          </cell>
          <cell r="H54" t="str">
            <v>09/2021</v>
          </cell>
          <cell r="J54">
            <v>133.8536</v>
          </cell>
          <cell r="L54">
            <v>115.9</v>
          </cell>
          <cell r="M54">
            <v>0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DEBORAH CAROLINE AMANCIO DA SILVA</v>
          </cell>
          <cell r="F55" t="str">
            <v>1 - Médico</v>
          </cell>
          <cell r="G55" t="str">
            <v>2251-25</v>
          </cell>
          <cell r="H55" t="str">
            <v>09/2021</v>
          </cell>
          <cell r="J55">
            <v>290.21120000000002</v>
          </cell>
          <cell r="L55">
            <v>115.9</v>
          </cell>
          <cell r="M55">
            <v>1.58</v>
          </cell>
          <cell r="O55">
            <v>10.83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DIEGO FARIAS SOARES</v>
          </cell>
          <cell r="F56" t="str">
            <v>1 - Médico</v>
          </cell>
          <cell r="G56" t="str">
            <v>2251-25</v>
          </cell>
          <cell r="H56" t="str">
            <v>09/2021</v>
          </cell>
          <cell r="J56">
            <v>380.2792</v>
          </cell>
          <cell r="L56">
            <v>115.9</v>
          </cell>
          <cell r="M56">
            <v>0</v>
          </cell>
          <cell r="O56">
            <v>2.84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DIOMEDES BARBOSA LEAL NETO</v>
          </cell>
          <cell r="F57" t="str">
            <v>3 - Administrativo</v>
          </cell>
          <cell r="G57" t="str">
            <v>4110-10</v>
          </cell>
          <cell r="H57" t="str">
            <v>09/2021</v>
          </cell>
          <cell r="J57">
            <v>0</v>
          </cell>
          <cell r="L57">
            <v>115.9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DOMINGOS DANIEL RESQUIN DA SILVA</v>
          </cell>
          <cell r="F58" t="str">
            <v>1 - Médico</v>
          </cell>
          <cell r="G58" t="str">
            <v>2251-25</v>
          </cell>
          <cell r="H58" t="str">
            <v>09/2021</v>
          </cell>
          <cell r="J58">
            <v>988.78</v>
          </cell>
          <cell r="L58">
            <v>115.9</v>
          </cell>
          <cell r="M58">
            <v>0</v>
          </cell>
          <cell r="O58">
            <v>1.35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EDECIO GONCALVES DA SILVA</v>
          </cell>
          <cell r="F59" t="str">
            <v>2 - Outros Profissionais da Saúde</v>
          </cell>
          <cell r="G59" t="str">
            <v>2235-05</v>
          </cell>
          <cell r="H59" t="str">
            <v>09/2021</v>
          </cell>
          <cell r="J59">
            <v>285.03840000000002</v>
          </cell>
          <cell r="L59">
            <v>115.9</v>
          </cell>
          <cell r="M59">
            <v>3.08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EDILENE MARIA DOS SANTOS</v>
          </cell>
          <cell r="F60" t="str">
            <v>2 - Outros Profissionais da Saúde</v>
          </cell>
          <cell r="G60" t="str">
            <v>3222-05</v>
          </cell>
          <cell r="H60" t="str">
            <v>09/2021</v>
          </cell>
          <cell r="J60">
            <v>123.58320000000001</v>
          </cell>
          <cell r="L60">
            <v>115.9</v>
          </cell>
          <cell r="M60">
            <v>22.48</v>
          </cell>
          <cell r="O60">
            <v>10.83</v>
          </cell>
          <cell r="S60">
            <v>0</v>
          </cell>
          <cell r="U60">
            <v>0</v>
          </cell>
        </row>
        <row r="61">
          <cell r="C61" t="str">
            <v>UPA CARUARU</v>
          </cell>
          <cell r="E61" t="str">
            <v>EDMILSON HENAUTH</v>
          </cell>
          <cell r="F61" t="str">
            <v>3 - Administrativo</v>
          </cell>
          <cell r="G61" t="str">
            <v>1312-05</v>
          </cell>
          <cell r="H61" t="str">
            <v>09/2021</v>
          </cell>
          <cell r="J61">
            <v>964.61199999999997</v>
          </cell>
          <cell r="L61">
            <v>115.9</v>
          </cell>
          <cell r="M61">
            <v>0</v>
          </cell>
          <cell r="O61">
            <v>10.83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EDSON DA SILVA</v>
          </cell>
          <cell r="F62" t="str">
            <v>3 - Administrativo</v>
          </cell>
          <cell r="G62" t="str">
            <v>7823-20</v>
          </cell>
          <cell r="H62" t="str">
            <v>09/2021</v>
          </cell>
          <cell r="J62">
            <v>144.4136</v>
          </cell>
          <cell r="L62">
            <v>115.9</v>
          </cell>
          <cell r="M62">
            <v>0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EDUARDA PALACIO RAMOS GAYAO</v>
          </cell>
          <cell r="F63" t="str">
            <v>1 - Médico</v>
          </cell>
          <cell r="G63" t="str">
            <v>2251-24</v>
          </cell>
          <cell r="H63" t="str">
            <v>09/2021</v>
          </cell>
          <cell r="J63">
            <v>695.15840000000003</v>
          </cell>
          <cell r="L63">
            <v>115.9</v>
          </cell>
          <cell r="M63">
            <v>0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EDUARDO ANTONIO BUSTOS VILLABON</v>
          </cell>
          <cell r="F64" t="str">
            <v>1 - Médico</v>
          </cell>
          <cell r="G64" t="str">
            <v>2251-25</v>
          </cell>
          <cell r="H64" t="str">
            <v>09/2021</v>
          </cell>
          <cell r="J64">
            <v>482.49599999999998</v>
          </cell>
          <cell r="L64">
            <v>115.9</v>
          </cell>
          <cell r="M64">
            <v>0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EFIGENIA VAZ DE MEDEIROS FONSECA</v>
          </cell>
          <cell r="F65" t="str">
            <v>2 - Outros Profissionais da Saúde</v>
          </cell>
          <cell r="G65" t="str">
            <v>3241-15</v>
          </cell>
          <cell r="H65" t="str">
            <v>09/2021</v>
          </cell>
          <cell r="J65">
            <v>329.44720000000001</v>
          </cell>
          <cell r="L65">
            <v>115.9</v>
          </cell>
          <cell r="M65">
            <v>12.2</v>
          </cell>
          <cell r="O65">
            <v>1.35</v>
          </cell>
          <cell r="S65">
            <v>0</v>
          </cell>
          <cell r="U65">
            <v>0</v>
          </cell>
        </row>
        <row r="66">
          <cell r="C66" t="str">
            <v>UPA CARUARU</v>
          </cell>
          <cell r="E66" t="str">
            <v>ELAINE CANDIDO DA SILVA</v>
          </cell>
          <cell r="F66" t="str">
            <v>2 - Outros Profissionais da Saúde</v>
          </cell>
          <cell r="G66" t="str">
            <v>3222-05</v>
          </cell>
          <cell r="H66" t="str">
            <v>09/2021</v>
          </cell>
          <cell r="J66">
            <v>110.38720000000001</v>
          </cell>
          <cell r="L66">
            <v>115.9</v>
          </cell>
          <cell r="M66">
            <v>22.48</v>
          </cell>
          <cell r="O66">
            <v>1.35</v>
          </cell>
          <cell r="R66">
            <v>222</v>
          </cell>
          <cell r="S66">
            <v>67.95</v>
          </cell>
          <cell r="U66">
            <v>0</v>
          </cell>
        </row>
        <row r="67">
          <cell r="C67" t="str">
            <v>UPA CARUARU</v>
          </cell>
          <cell r="E67" t="str">
            <v>ELIDA VELOSO DE CARVALHO</v>
          </cell>
          <cell r="F67" t="str">
            <v>2 - Outros Profissionais da Saúde</v>
          </cell>
          <cell r="G67" t="str">
            <v>3222-05</v>
          </cell>
          <cell r="H67" t="str">
            <v>09/2021</v>
          </cell>
          <cell r="J67">
            <v>136.76079999999999</v>
          </cell>
          <cell r="L67">
            <v>115.9</v>
          </cell>
          <cell r="M67">
            <v>22.48</v>
          </cell>
          <cell r="O67">
            <v>10.83</v>
          </cell>
          <cell r="R67">
            <v>222</v>
          </cell>
          <cell r="S67">
            <v>67.48</v>
          </cell>
          <cell r="U67">
            <v>0</v>
          </cell>
        </row>
        <row r="68">
          <cell r="C68" t="str">
            <v>UPA CARUARU</v>
          </cell>
          <cell r="E68" t="str">
            <v>ELISAMA MENDES DE LIMA OLIVEIRA</v>
          </cell>
          <cell r="F68" t="str">
            <v>2 - Outros Profissionais da Saúde</v>
          </cell>
          <cell r="G68" t="str">
            <v>3222-05</v>
          </cell>
          <cell r="H68" t="str">
            <v>09/2021</v>
          </cell>
          <cell r="J68">
            <v>121.48</v>
          </cell>
          <cell r="L68">
            <v>115.9</v>
          </cell>
          <cell r="M68">
            <v>22.48</v>
          </cell>
          <cell r="O68">
            <v>1.35</v>
          </cell>
          <cell r="R68">
            <v>111</v>
          </cell>
          <cell r="S68">
            <v>67.599999999999994</v>
          </cell>
          <cell r="U68">
            <v>0</v>
          </cell>
        </row>
        <row r="69">
          <cell r="C69" t="str">
            <v>UPA CARUARU</v>
          </cell>
          <cell r="E69" t="str">
            <v>ELISANGELA MARIA DE MACEDO</v>
          </cell>
          <cell r="F69" t="str">
            <v>2 - Outros Profissionais da Saúde</v>
          </cell>
          <cell r="G69" t="str">
            <v>5211-30</v>
          </cell>
          <cell r="H69" t="str">
            <v>09/2021</v>
          </cell>
          <cell r="J69">
            <v>104.9208</v>
          </cell>
          <cell r="L69">
            <v>115.9</v>
          </cell>
          <cell r="M69">
            <v>0</v>
          </cell>
          <cell r="O69">
            <v>1.35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ELISANGELA QUEIROZ LEONARDO</v>
          </cell>
          <cell r="F70" t="str">
            <v>1 - Médico</v>
          </cell>
          <cell r="G70" t="str">
            <v>2251-24</v>
          </cell>
          <cell r="H70" t="str">
            <v>09/2021</v>
          </cell>
          <cell r="J70">
            <v>677.44800000000009</v>
          </cell>
          <cell r="L70">
            <v>115.9</v>
          </cell>
          <cell r="M70">
            <v>0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ELIZABETE MARINA DA SILVA</v>
          </cell>
          <cell r="F71" t="str">
            <v>2 - Outros Profissionais da Saúde</v>
          </cell>
          <cell r="G71" t="str">
            <v>5152-05</v>
          </cell>
          <cell r="H71" t="str">
            <v>09/2021</v>
          </cell>
          <cell r="J71">
            <v>152.7912</v>
          </cell>
          <cell r="L71">
            <v>115.9</v>
          </cell>
          <cell r="M71">
            <v>23.8</v>
          </cell>
          <cell r="O71">
            <v>1.35</v>
          </cell>
          <cell r="R71">
            <v>210</v>
          </cell>
          <cell r="S71">
            <v>71.400000000000006</v>
          </cell>
          <cell r="U71">
            <v>0</v>
          </cell>
        </row>
        <row r="72">
          <cell r="C72" t="str">
            <v>UPA CARUARU</v>
          </cell>
          <cell r="E72" t="str">
            <v>EMERSON GOMES DA SILVA</v>
          </cell>
          <cell r="F72" t="str">
            <v>3 - Administrativo</v>
          </cell>
          <cell r="G72" t="str">
            <v>4110-10</v>
          </cell>
          <cell r="H72" t="str">
            <v>09/2021</v>
          </cell>
          <cell r="J72">
            <v>117.3248</v>
          </cell>
          <cell r="L72">
            <v>115.9</v>
          </cell>
          <cell r="M72">
            <v>22.26</v>
          </cell>
          <cell r="O72">
            <v>1.35</v>
          </cell>
          <cell r="R72">
            <v>195</v>
          </cell>
          <cell r="S72">
            <v>62.61</v>
          </cell>
          <cell r="U72">
            <v>0</v>
          </cell>
        </row>
        <row r="73">
          <cell r="C73" t="str">
            <v>UPA CARUARU</v>
          </cell>
          <cell r="E73" t="str">
            <v>ENIO HERMANO DE OLIVEIRA</v>
          </cell>
          <cell r="F73" t="str">
            <v>2 - Outros Profissionais da Saúde</v>
          </cell>
          <cell r="G73" t="str">
            <v>3241-15</v>
          </cell>
          <cell r="H73" t="str">
            <v>09/2021</v>
          </cell>
          <cell r="J73">
            <v>346.8288</v>
          </cell>
          <cell r="L73">
            <v>115.9</v>
          </cell>
          <cell r="M73">
            <v>6.78</v>
          </cell>
          <cell r="O73">
            <v>1.35</v>
          </cell>
          <cell r="S73">
            <v>0</v>
          </cell>
          <cell r="U73">
            <v>0</v>
          </cell>
        </row>
        <row r="74">
          <cell r="C74" t="str">
            <v>UPA CARUARU</v>
          </cell>
          <cell r="E74" t="str">
            <v>ERIKA FERNANDA DE ASSIS SANTOS</v>
          </cell>
          <cell r="F74" t="str">
            <v>2 - Outros Profissionais da Saúde</v>
          </cell>
          <cell r="G74" t="str">
            <v>3222-05</v>
          </cell>
          <cell r="H74" t="str">
            <v>09/2021</v>
          </cell>
          <cell r="J74">
            <v>103.66</v>
          </cell>
          <cell r="L74">
            <v>115.9</v>
          </cell>
          <cell r="M74">
            <v>22.48</v>
          </cell>
          <cell r="O74">
            <v>1.35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ERSON HIAGO FERREIRA DE MELO</v>
          </cell>
          <cell r="F75" t="str">
            <v>3 - Administrativo</v>
          </cell>
          <cell r="G75" t="str">
            <v>5142-25</v>
          </cell>
          <cell r="H75" t="str">
            <v>09/2021</v>
          </cell>
          <cell r="J75">
            <v>140.99359999999999</v>
          </cell>
          <cell r="L75">
            <v>115.9</v>
          </cell>
          <cell r="M75">
            <v>22.2</v>
          </cell>
          <cell r="O75">
            <v>1.35</v>
          </cell>
          <cell r="R75">
            <v>192.4</v>
          </cell>
          <cell r="S75">
            <v>66.599999999999994</v>
          </cell>
          <cell r="U75">
            <v>0</v>
          </cell>
        </row>
        <row r="76">
          <cell r="C76" t="str">
            <v>UPA CARUARU</v>
          </cell>
          <cell r="E76" t="str">
            <v>EVERALDO DA SILVA MACEDO</v>
          </cell>
          <cell r="F76" t="str">
            <v>3 - Administrativo</v>
          </cell>
          <cell r="G76" t="str">
            <v>4110-10</v>
          </cell>
          <cell r="H76" t="str">
            <v>09/2021</v>
          </cell>
          <cell r="J76">
            <v>127.39279999999999</v>
          </cell>
          <cell r="L76">
            <v>115.9</v>
          </cell>
          <cell r="M76">
            <v>22.26</v>
          </cell>
          <cell r="O76">
            <v>2.84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EWERTON SALVINO ALVES DA SILVA</v>
          </cell>
          <cell r="F77" t="str">
            <v>3 - Administrativo</v>
          </cell>
          <cell r="G77" t="str">
            <v>4110-10</v>
          </cell>
          <cell r="H77" t="str">
            <v>09/2021</v>
          </cell>
          <cell r="J77">
            <v>93.681600000000003</v>
          </cell>
          <cell r="L77">
            <v>115.9</v>
          </cell>
          <cell r="M77">
            <v>22.26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FABIANA MARIA DE AZEVEDO MOREIRA OLIVEIRA LUCENA</v>
          </cell>
          <cell r="F78" t="str">
            <v>2 - Outros Profissionais da Saúde</v>
          </cell>
          <cell r="G78" t="str">
            <v>5211-30</v>
          </cell>
          <cell r="H78" t="str">
            <v>09/2021</v>
          </cell>
          <cell r="J78">
            <v>114.1664</v>
          </cell>
          <cell r="L78">
            <v>115.9</v>
          </cell>
          <cell r="M78">
            <v>0</v>
          </cell>
          <cell r="O78">
            <v>2.84</v>
          </cell>
          <cell r="R78">
            <v>133.19999999999999</v>
          </cell>
          <cell r="S78">
            <v>66.78</v>
          </cell>
          <cell r="U78">
            <v>0</v>
          </cell>
        </row>
        <row r="79">
          <cell r="C79" t="str">
            <v>UPA CARUARU</v>
          </cell>
          <cell r="E79" t="str">
            <v>FABIANA MARIA DE MELO GUEDES</v>
          </cell>
          <cell r="F79" t="str">
            <v>2 - Outros Profissionais da Saúde</v>
          </cell>
          <cell r="G79" t="str">
            <v>2235-05</v>
          </cell>
          <cell r="H79" t="str">
            <v>09/2021</v>
          </cell>
          <cell r="J79">
            <v>292.7296</v>
          </cell>
          <cell r="L79">
            <v>115.9</v>
          </cell>
          <cell r="M79">
            <v>3.08</v>
          </cell>
          <cell r="O79">
            <v>2.84</v>
          </cell>
          <cell r="S79">
            <v>0</v>
          </cell>
          <cell r="U79">
            <v>103.28</v>
          </cell>
          <cell r="X79" t="str">
            <v>AUXÍLIO CRECHE</v>
          </cell>
        </row>
        <row r="80">
          <cell r="C80" t="str">
            <v>UPA CARUARU</v>
          </cell>
          <cell r="E80" t="str">
            <v>FABIANO KLEBER DA SILVA ALVES</v>
          </cell>
          <cell r="F80" t="str">
            <v>3 - Administrativo</v>
          </cell>
          <cell r="G80" t="str">
            <v>7823-20</v>
          </cell>
          <cell r="H80" t="str">
            <v>09/2021</v>
          </cell>
          <cell r="J80">
            <v>295.93360000000001</v>
          </cell>
          <cell r="L80">
            <v>115.9</v>
          </cell>
          <cell r="M80">
            <v>30.19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FABIO AUGUSTO DE MELO BARREIROS</v>
          </cell>
          <cell r="F81" t="str">
            <v>2 - Outros Profissionais da Saúde</v>
          </cell>
          <cell r="G81" t="str">
            <v>2235-05</v>
          </cell>
          <cell r="H81" t="str">
            <v>09/2021</v>
          </cell>
          <cell r="J81">
            <v>380.01839999999999</v>
          </cell>
          <cell r="L81">
            <v>115.9</v>
          </cell>
          <cell r="M81">
            <v>3.08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CARUARU</v>
          </cell>
          <cell r="E82" t="str">
            <v>FRANCISCA ROBERVANIA SANTOS DA SILVA</v>
          </cell>
          <cell r="F82" t="str">
            <v>2 - Outros Profissionais da Saúde</v>
          </cell>
          <cell r="G82" t="str">
            <v>2235-05</v>
          </cell>
          <cell r="H82" t="str">
            <v>09/2021</v>
          </cell>
          <cell r="J82">
            <v>302.08800000000002</v>
          </cell>
          <cell r="L82">
            <v>115.9</v>
          </cell>
          <cell r="M82">
            <v>3.08</v>
          </cell>
          <cell r="O82">
            <v>10.83</v>
          </cell>
          <cell r="S82">
            <v>0</v>
          </cell>
          <cell r="U82">
            <v>0</v>
          </cell>
        </row>
        <row r="83">
          <cell r="C83" t="str">
            <v>UPA CARUARU</v>
          </cell>
          <cell r="E83" t="str">
            <v>FRANCISCO DE ASSIS DA SILVA</v>
          </cell>
          <cell r="F83" t="str">
            <v>3 - Administrativo</v>
          </cell>
          <cell r="G83" t="str">
            <v>7823-20</v>
          </cell>
          <cell r="H83" t="str">
            <v>09/2021</v>
          </cell>
          <cell r="J83">
            <v>169.10159999999999</v>
          </cell>
          <cell r="L83">
            <v>115.9</v>
          </cell>
          <cell r="M83">
            <v>30.19</v>
          </cell>
          <cell r="O83">
            <v>1.35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FRANCISCO DIEGO DE LUNA</v>
          </cell>
          <cell r="F84" t="str">
            <v>3 - Administrativo</v>
          </cell>
          <cell r="G84" t="str">
            <v>7823-20</v>
          </cell>
          <cell r="H84" t="str">
            <v>09/2021</v>
          </cell>
          <cell r="J84">
            <v>173.73759999999999</v>
          </cell>
          <cell r="L84">
            <v>115.9</v>
          </cell>
          <cell r="M84">
            <v>30.19</v>
          </cell>
          <cell r="O84">
            <v>1.35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GABRIEL GONDIM RIBEIRO</v>
          </cell>
          <cell r="F85" t="str">
            <v>1 - Médico</v>
          </cell>
          <cell r="G85" t="str">
            <v>2251-25</v>
          </cell>
          <cell r="H85" t="str">
            <v>09/2021</v>
          </cell>
          <cell r="J85">
            <v>347.35520000000002</v>
          </cell>
          <cell r="L85">
            <v>115.9</v>
          </cell>
          <cell r="M85">
            <v>0</v>
          </cell>
          <cell r="O85">
            <v>10.83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GILMARA TORRES FERREIRA</v>
          </cell>
          <cell r="F86" t="str">
            <v>2 - Outros Profissionais da Saúde</v>
          </cell>
          <cell r="G86" t="str">
            <v>3222-05</v>
          </cell>
          <cell r="H86" t="str">
            <v>09/2021</v>
          </cell>
          <cell r="J86">
            <v>186.42320000000001</v>
          </cell>
          <cell r="L86">
            <v>115.9</v>
          </cell>
          <cell r="M86">
            <v>22.48</v>
          </cell>
          <cell r="O86">
            <v>1.35</v>
          </cell>
          <cell r="R86">
            <v>222</v>
          </cell>
          <cell r="S86">
            <v>54</v>
          </cell>
          <cell r="U86">
            <v>0</v>
          </cell>
        </row>
        <row r="87">
          <cell r="C87" t="str">
            <v>UPA CARUARU</v>
          </cell>
          <cell r="E87" t="str">
            <v>GLAUCIA APARECIDA DE OLIVEIRA</v>
          </cell>
          <cell r="F87" t="str">
            <v>2 - Outros Profissionais da Saúde</v>
          </cell>
          <cell r="G87" t="str">
            <v>3222-05</v>
          </cell>
          <cell r="H87" t="str">
            <v>09/2021</v>
          </cell>
          <cell r="J87">
            <v>143.7064</v>
          </cell>
          <cell r="L87">
            <v>115.9</v>
          </cell>
          <cell r="M87">
            <v>22.48</v>
          </cell>
          <cell r="O87">
            <v>1.35</v>
          </cell>
          <cell r="R87">
            <v>222</v>
          </cell>
          <cell r="S87">
            <v>67.44</v>
          </cell>
          <cell r="U87">
            <v>0</v>
          </cell>
        </row>
        <row r="88">
          <cell r="C88" t="str">
            <v>UPA CARUARU</v>
          </cell>
          <cell r="E88" t="str">
            <v>GUSTAVO LIBORIO SANTOS DE ALMEIDA</v>
          </cell>
          <cell r="F88" t="str">
            <v>1 - Médico</v>
          </cell>
          <cell r="G88" t="str">
            <v>2251-25</v>
          </cell>
          <cell r="H88" t="str">
            <v>09/2021</v>
          </cell>
          <cell r="J88">
            <v>406.60480000000013</v>
          </cell>
          <cell r="L88">
            <v>115.9</v>
          </cell>
          <cell r="M88">
            <v>0</v>
          </cell>
          <cell r="O88">
            <v>10.83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HELENA MARIA DA SILVA</v>
          </cell>
          <cell r="F89" t="str">
            <v>3 - Administrativo</v>
          </cell>
          <cell r="G89" t="str">
            <v>5163-45</v>
          </cell>
          <cell r="H89" t="str">
            <v>09/2021</v>
          </cell>
          <cell r="J89">
            <v>115.2272</v>
          </cell>
          <cell r="L89">
            <v>115.9</v>
          </cell>
          <cell r="M89">
            <v>22.2</v>
          </cell>
          <cell r="O89">
            <v>10.83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HENRIQUE DA SILVA LINS</v>
          </cell>
          <cell r="F90" t="str">
            <v>3 - Administrativo</v>
          </cell>
          <cell r="G90" t="str">
            <v>4141-05</v>
          </cell>
          <cell r="H90" t="str">
            <v>09/2021</v>
          </cell>
          <cell r="J90">
            <v>137.72239999999999</v>
          </cell>
          <cell r="L90">
            <v>115.9</v>
          </cell>
          <cell r="M90">
            <v>23.92</v>
          </cell>
          <cell r="O90">
            <v>1.35</v>
          </cell>
          <cell r="R90">
            <v>222</v>
          </cell>
          <cell r="S90">
            <v>54</v>
          </cell>
          <cell r="U90">
            <v>0</v>
          </cell>
        </row>
        <row r="91">
          <cell r="C91" t="str">
            <v>UPA CARUARU</v>
          </cell>
          <cell r="E91" t="str">
            <v>HUGO ATILA ALVES DA COSTA</v>
          </cell>
          <cell r="F91" t="str">
            <v>1 - Médico</v>
          </cell>
          <cell r="G91" t="str">
            <v>2252-70</v>
          </cell>
          <cell r="H91" t="str">
            <v>09/2021</v>
          </cell>
          <cell r="J91">
            <v>814.57520000000011</v>
          </cell>
          <cell r="L91">
            <v>115.9</v>
          </cell>
          <cell r="M91">
            <v>12.67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ICARO TIMOTEO BALBOA DE ALBUQUERQUE</v>
          </cell>
          <cell r="F92" t="str">
            <v>1 - Médico</v>
          </cell>
          <cell r="G92" t="str">
            <v>2251-25</v>
          </cell>
          <cell r="H92" t="str">
            <v>09/2021</v>
          </cell>
          <cell r="J92">
            <v>455.56639999999999</v>
          </cell>
          <cell r="L92">
            <v>115.9</v>
          </cell>
          <cell r="M92">
            <v>0</v>
          </cell>
          <cell r="O92">
            <v>2.84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INGRID TAIZA VIEIRA BEZERRA</v>
          </cell>
          <cell r="F93" t="str">
            <v>3 - Administrativo</v>
          </cell>
          <cell r="G93" t="str">
            <v>5134-30</v>
          </cell>
          <cell r="H93" t="str">
            <v>09/2021</v>
          </cell>
          <cell r="J93">
            <v>88.8</v>
          </cell>
          <cell r="L93">
            <v>115.9</v>
          </cell>
          <cell r="M93">
            <v>0</v>
          </cell>
          <cell r="O93">
            <v>1.35</v>
          </cell>
          <cell r="S93">
            <v>64.38</v>
          </cell>
          <cell r="U93">
            <v>0</v>
          </cell>
        </row>
        <row r="94">
          <cell r="C94" t="str">
            <v>UPA CARUARU</v>
          </cell>
          <cell r="E94" t="str">
            <v>ISABELA DA SILVA BARBOSA</v>
          </cell>
          <cell r="F94" t="str">
            <v>2 - Outros Profissionais da Saúde</v>
          </cell>
          <cell r="G94" t="str">
            <v>2516-05</v>
          </cell>
          <cell r="H94" t="str">
            <v>09/2021</v>
          </cell>
          <cell r="J94">
            <v>394.92160000000013</v>
          </cell>
          <cell r="L94">
            <v>115.9</v>
          </cell>
          <cell r="M94">
            <v>39.26</v>
          </cell>
          <cell r="O94">
            <v>10.83</v>
          </cell>
          <cell r="S94">
            <v>0</v>
          </cell>
          <cell r="U94">
            <v>0</v>
          </cell>
        </row>
        <row r="95">
          <cell r="C95" t="str">
            <v>UPA CARUARU</v>
          </cell>
          <cell r="E95" t="str">
            <v>ISABELA MAGDALLA MONTEIRO DE AZEVEDO</v>
          </cell>
          <cell r="F95" t="str">
            <v>2 - Outros Profissionais da Saúde</v>
          </cell>
          <cell r="G95" t="str">
            <v>2235-05</v>
          </cell>
          <cell r="H95" t="str">
            <v>09/2021</v>
          </cell>
          <cell r="J95">
            <v>237.90639999999999</v>
          </cell>
          <cell r="L95">
            <v>115.9</v>
          </cell>
          <cell r="M95">
            <v>2.86</v>
          </cell>
          <cell r="O95">
            <v>10.83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JACIANE MICHELINE DE MENDONCA NOGUEIRA</v>
          </cell>
          <cell r="F96" t="str">
            <v>2 - Outros Profissionais da Saúde</v>
          </cell>
          <cell r="G96" t="str">
            <v>5211-30</v>
          </cell>
          <cell r="H96" t="str">
            <v>09/2021</v>
          </cell>
          <cell r="J96">
            <v>89.235200000000006</v>
          </cell>
          <cell r="L96">
            <v>115.9</v>
          </cell>
          <cell r="M96">
            <v>0</v>
          </cell>
          <cell r="O96">
            <v>2.84</v>
          </cell>
          <cell r="S96">
            <v>0</v>
          </cell>
          <cell r="U96">
            <v>0</v>
          </cell>
        </row>
        <row r="97">
          <cell r="C97" t="str">
            <v>UPA CARUARU</v>
          </cell>
          <cell r="E97" t="str">
            <v>JACKSON JOSE FLORENCIO JUNIOR</v>
          </cell>
          <cell r="F97" t="str">
            <v>1 - Médico</v>
          </cell>
          <cell r="G97" t="str">
            <v>2251-25</v>
          </cell>
          <cell r="H97" t="str">
            <v>09/2021</v>
          </cell>
          <cell r="J97">
            <v>372.42880000000002</v>
          </cell>
          <cell r="L97">
            <v>115.9</v>
          </cell>
          <cell r="M97">
            <v>1.58</v>
          </cell>
          <cell r="O97">
            <v>1.35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JACKSON MICHEL FONSECA DA COSTA</v>
          </cell>
          <cell r="F98" t="str">
            <v>1 - Médico</v>
          </cell>
          <cell r="G98" t="str">
            <v>2251-25</v>
          </cell>
          <cell r="H98" t="str">
            <v>09/2021</v>
          </cell>
          <cell r="J98">
            <v>364.37279999999998</v>
          </cell>
          <cell r="L98">
            <v>115.9</v>
          </cell>
          <cell r="M98">
            <v>0</v>
          </cell>
          <cell r="O98">
            <v>1.35</v>
          </cell>
          <cell r="S98">
            <v>0</v>
          </cell>
          <cell r="U98">
            <v>0</v>
          </cell>
        </row>
        <row r="99">
          <cell r="C99" t="str">
            <v>UPA CARUARU</v>
          </cell>
          <cell r="E99" t="str">
            <v>JAILMA FRANCISCA DA SILVA</v>
          </cell>
          <cell r="F99" t="str">
            <v>2 - Outros Profissionais da Saúde</v>
          </cell>
          <cell r="G99" t="str">
            <v>2235-05</v>
          </cell>
          <cell r="H99" t="str">
            <v>09/2021</v>
          </cell>
          <cell r="J99">
            <v>418.09280000000001</v>
          </cell>
          <cell r="L99">
            <v>115.9</v>
          </cell>
          <cell r="M99">
            <v>3.08</v>
          </cell>
          <cell r="O99">
            <v>1.35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JAILSON LUIZ DA SILVA</v>
          </cell>
          <cell r="F100" t="str">
            <v>3 - Administrativo</v>
          </cell>
          <cell r="G100" t="str">
            <v>3131-15</v>
          </cell>
          <cell r="H100" t="str">
            <v>09/2021</v>
          </cell>
          <cell r="J100">
            <v>158.69839999999999</v>
          </cell>
          <cell r="L100">
            <v>115.9</v>
          </cell>
          <cell r="M100">
            <v>32.409999999999997</v>
          </cell>
          <cell r="O100">
            <v>2.84</v>
          </cell>
          <cell r="S100">
            <v>0</v>
          </cell>
          <cell r="U100">
            <v>0</v>
          </cell>
        </row>
        <row r="101">
          <cell r="C101" t="str">
            <v>UPA CARUARU</v>
          </cell>
          <cell r="E101" t="str">
            <v>JAIRO BRASIL DA SILVA</v>
          </cell>
          <cell r="F101" t="str">
            <v>3 - Administrativo</v>
          </cell>
          <cell r="G101" t="str">
            <v>4110-10</v>
          </cell>
          <cell r="H101" t="str">
            <v>09/2021</v>
          </cell>
          <cell r="J101">
            <v>153.28559999999999</v>
          </cell>
          <cell r="L101">
            <v>115.9</v>
          </cell>
          <cell r="M101">
            <v>32.409999999999997</v>
          </cell>
          <cell r="O101">
            <v>1.35</v>
          </cell>
          <cell r="R101">
            <v>126</v>
          </cell>
          <cell r="S101">
            <v>84.26</v>
          </cell>
          <cell r="U101">
            <v>0</v>
          </cell>
        </row>
        <row r="102">
          <cell r="C102" t="str">
            <v>UPA CARUARU</v>
          </cell>
          <cell r="E102" t="str">
            <v>JAMERSON VIEIRA BEZERRA</v>
          </cell>
          <cell r="F102" t="str">
            <v>2 - Outros Profissionais da Saúde</v>
          </cell>
          <cell r="G102" t="str">
            <v>5151-10</v>
          </cell>
          <cell r="H102" t="str">
            <v>09/2021</v>
          </cell>
          <cell r="J102">
            <v>106.4064</v>
          </cell>
          <cell r="L102">
            <v>115.9</v>
          </cell>
          <cell r="M102">
            <v>22.2</v>
          </cell>
          <cell r="O102">
            <v>1.35</v>
          </cell>
          <cell r="R102">
            <v>222</v>
          </cell>
          <cell r="S102">
            <v>66.599999999999994</v>
          </cell>
          <cell r="U102">
            <v>0</v>
          </cell>
        </row>
        <row r="103">
          <cell r="C103" t="str">
            <v>UPA CARUARU</v>
          </cell>
          <cell r="E103" t="str">
            <v>JANAINA VIANA DE SOUZA DOS SANTOS</v>
          </cell>
          <cell r="F103" t="str">
            <v>2 - Outros Profissionais da Saúde</v>
          </cell>
          <cell r="G103" t="str">
            <v>2235-05</v>
          </cell>
          <cell r="H103" t="str">
            <v>09/2021</v>
          </cell>
          <cell r="J103">
            <v>319.72160000000002</v>
          </cell>
          <cell r="L103">
            <v>115.9</v>
          </cell>
          <cell r="M103">
            <v>3.08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JAQUELINE MARIA ASSUNCAO DA SILVA</v>
          </cell>
          <cell r="F104" t="str">
            <v>2 - Outros Profissionais da Saúde</v>
          </cell>
          <cell r="G104" t="str">
            <v>3222-05</v>
          </cell>
          <cell r="H104" t="str">
            <v>09/2021</v>
          </cell>
          <cell r="J104">
            <v>221.69120000000001</v>
          </cell>
          <cell r="L104">
            <v>115.9</v>
          </cell>
          <cell r="M104">
            <v>0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JECKSON ANTONIO DOS SANTOS</v>
          </cell>
          <cell r="F105" t="str">
            <v>2 - Outros Profissionais da Saúde</v>
          </cell>
          <cell r="G105" t="str">
            <v>5151-10</v>
          </cell>
          <cell r="H105" t="str">
            <v>09/2021</v>
          </cell>
          <cell r="J105">
            <v>119.29040000000001</v>
          </cell>
          <cell r="L105">
            <v>115.9</v>
          </cell>
          <cell r="M105">
            <v>22.2</v>
          </cell>
          <cell r="O105">
            <v>1.35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JOAO PAULO SILVA DE ANDRADE</v>
          </cell>
          <cell r="F106" t="str">
            <v>2 - Outros Profissionais da Saúde</v>
          </cell>
          <cell r="G106" t="str">
            <v>3241-15</v>
          </cell>
          <cell r="H106" t="str">
            <v>09/2021</v>
          </cell>
          <cell r="J106">
            <v>317.12720000000002</v>
          </cell>
          <cell r="L106">
            <v>115.9</v>
          </cell>
          <cell r="M106">
            <v>8.14</v>
          </cell>
          <cell r="O106">
            <v>10.83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JOAOENIS MARTINS DA SILVA</v>
          </cell>
          <cell r="F107" t="str">
            <v>2 - Outros Profissionais da Saúde</v>
          </cell>
          <cell r="G107" t="str">
            <v>5151-10</v>
          </cell>
          <cell r="H107" t="str">
            <v>09/2021</v>
          </cell>
          <cell r="J107">
            <v>106.4</v>
          </cell>
          <cell r="L107">
            <v>115.9</v>
          </cell>
          <cell r="M107">
            <v>0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JOCIVALDO FELIX DE LIMA</v>
          </cell>
          <cell r="F108" t="str">
            <v>3 - Administrativo</v>
          </cell>
          <cell r="G108" t="str">
            <v>5174-10</v>
          </cell>
          <cell r="H108" t="str">
            <v>09/2021</v>
          </cell>
          <cell r="J108">
            <v>123.75920000000001</v>
          </cell>
          <cell r="L108">
            <v>115.9</v>
          </cell>
          <cell r="M108">
            <v>22.26</v>
          </cell>
          <cell r="O108">
            <v>1.35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JOHNATAN VILELA SOUZA</v>
          </cell>
          <cell r="F109" t="str">
            <v>1 - Médico</v>
          </cell>
          <cell r="G109" t="str">
            <v>2251-25</v>
          </cell>
          <cell r="H109" t="str">
            <v>09/2021</v>
          </cell>
          <cell r="J109">
            <v>1663.5735999999999</v>
          </cell>
          <cell r="L109">
            <v>125.9</v>
          </cell>
          <cell r="M109">
            <v>15.84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JOSANE ALBUQUERQUE COSTA PAES</v>
          </cell>
          <cell r="F110" t="str">
            <v>1 - Médico</v>
          </cell>
          <cell r="G110" t="str">
            <v>2251-25</v>
          </cell>
          <cell r="H110" t="str">
            <v>09/2021</v>
          </cell>
          <cell r="J110">
            <v>400.55040000000002</v>
          </cell>
          <cell r="L110">
            <v>115.9</v>
          </cell>
          <cell r="M110">
            <v>4.75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JOSE ADEILSON BEZERRA DOS SANTOS</v>
          </cell>
          <cell r="F111" t="str">
            <v>2 - Outros Profissionais da Saúde</v>
          </cell>
          <cell r="G111" t="str">
            <v>7664-20</v>
          </cell>
          <cell r="H111" t="str">
            <v>09/2021</v>
          </cell>
          <cell r="J111">
            <v>132.10640000000001</v>
          </cell>
          <cell r="L111">
            <v>115.9</v>
          </cell>
          <cell r="M111">
            <v>6.78</v>
          </cell>
          <cell r="O111">
            <v>1.35</v>
          </cell>
          <cell r="R111">
            <v>130</v>
          </cell>
          <cell r="S111">
            <v>33</v>
          </cell>
          <cell r="U111">
            <v>0</v>
          </cell>
        </row>
        <row r="112">
          <cell r="C112" t="str">
            <v>UPA CARUARU</v>
          </cell>
          <cell r="E112" t="str">
            <v>JOSE ADRIANO DO NASCIMENTO</v>
          </cell>
          <cell r="F112" t="str">
            <v>3 - Administrativo</v>
          </cell>
          <cell r="G112" t="str">
            <v>4110-10</v>
          </cell>
          <cell r="H112" t="str">
            <v>09/2021</v>
          </cell>
          <cell r="J112">
            <v>106.2376</v>
          </cell>
          <cell r="L112">
            <v>115.9</v>
          </cell>
          <cell r="M112">
            <v>22.26</v>
          </cell>
          <cell r="O112">
            <v>1.35</v>
          </cell>
          <cell r="S112">
            <v>0</v>
          </cell>
          <cell r="U112">
            <v>0</v>
          </cell>
        </row>
        <row r="113">
          <cell r="C113" t="str">
            <v>UPA CARUARU</v>
          </cell>
          <cell r="E113" t="str">
            <v>JOSE ALBERICO PATRIOTA</v>
          </cell>
          <cell r="F113" t="str">
            <v>1 - Médico</v>
          </cell>
          <cell r="G113" t="str">
            <v>2251-25</v>
          </cell>
          <cell r="H113" t="str">
            <v>09/2021</v>
          </cell>
          <cell r="J113">
            <v>1006.912</v>
          </cell>
          <cell r="L113">
            <v>115.9</v>
          </cell>
          <cell r="M113">
            <v>22.18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JOSE CLAUDIO DE FRANCA</v>
          </cell>
          <cell r="F114" t="str">
            <v>3 - Administrativo</v>
          </cell>
          <cell r="G114" t="str">
            <v>4110-10</v>
          </cell>
          <cell r="H114" t="str">
            <v>09/2021</v>
          </cell>
          <cell r="J114">
            <v>89.855200000000011</v>
          </cell>
          <cell r="L114">
            <v>115.9</v>
          </cell>
          <cell r="M114">
            <v>22.26</v>
          </cell>
          <cell r="O114">
            <v>1.35</v>
          </cell>
          <cell r="R114">
            <v>150</v>
          </cell>
          <cell r="S114">
            <v>66.78</v>
          </cell>
          <cell r="U114">
            <v>0</v>
          </cell>
        </row>
        <row r="115">
          <cell r="C115" t="str">
            <v>UPA CARUARU</v>
          </cell>
          <cell r="E115" t="str">
            <v>JOSE DANIEL DE LUNA</v>
          </cell>
          <cell r="F115" t="str">
            <v>3 - Administrativo</v>
          </cell>
          <cell r="G115" t="str">
            <v>4110-10</v>
          </cell>
          <cell r="H115" t="str">
            <v>09/2021</v>
          </cell>
          <cell r="J115">
            <v>111.80159999999999</v>
          </cell>
          <cell r="L115">
            <v>115.9</v>
          </cell>
          <cell r="M115">
            <v>22.26</v>
          </cell>
          <cell r="O115">
            <v>1.35</v>
          </cell>
          <cell r="S115">
            <v>0</v>
          </cell>
          <cell r="U115">
            <v>0</v>
          </cell>
        </row>
        <row r="116">
          <cell r="C116" t="str">
            <v>UPA CARUARU</v>
          </cell>
          <cell r="E116" t="str">
            <v>JOSE DIEGO MACIEL DE SOUZA</v>
          </cell>
          <cell r="F116" t="str">
            <v>3 - Administrativo</v>
          </cell>
          <cell r="G116" t="str">
            <v>5174-10</v>
          </cell>
          <cell r="H116" t="str">
            <v>09/2021</v>
          </cell>
          <cell r="J116">
            <v>52.808800000000012</v>
          </cell>
          <cell r="L116">
            <v>115.9</v>
          </cell>
          <cell r="M116">
            <v>22.26</v>
          </cell>
          <cell r="O116">
            <v>1.35</v>
          </cell>
          <cell r="R116">
            <v>59.2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JOSE EDVALDO ALVES DOS SANTOS</v>
          </cell>
          <cell r="F117" t="str">
            <v>2 - Outros Profissionais da Saúde</v>
          </cell>
          <cell r="G117" t="str">
            <v>5151-10</v>
          </cell>
          <cell r="H117" t="str">
            <v>09/2021</v>
          </cell>
          <cell r="J117">
            <v>231.6448</v>
          </cell>
          <cell r="L117">
            <v>115.9</v>
          </cell>
          <cell r="M117">
            <v>22.2</v>
          </cell>
          <cell r="O117">
            <v>1.35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JOSE HELIO FERREIRA DA SILVA</v>
          </cell>
          <cell r="F118" t="str">
            <v>2 - Outros Profissionais da Saúde</v>
          </cell>
          <cell r="G118" t="str">
            <v>3226-05</v>
          </cell>
          <cell r="H118" t="str">
            <v>09/2021</v>
          </cell>
          <cell r="J118">
            <v>107.804</v>
          </cell>
          <cell r="L118">
            <v>115.9</v>
          </cell>
          <cell r="M118">
            <v>22.26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CARUARU</v>
          </cell>
          <cell r="E119" t="str">
            <v>JOSE JARDEL DA SILVA</v>
          </cell>
          <cell r="F119" t="str">
            <v>2 - Outros Profissionais da Saúde</v>
          </cell>
          <cell r="G119" t="str">
            <v>3222-05</v>
          </cell>
          <cell r="H119" t="str">
            <v>09/2021</v>
          </cell>
          <cell r="J119">
            <v>168.464</v>
          </cell>
          <cell r="L119">
            <v>115.9</v>
          </cell>
          <cell r="M119">
            <v>22.48</v>
          </cell>
          <cell r="O119">
            <v>1.35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JOSE LEONARDO DE LIMA FILHO</v>
          </cell>
          <cell r="F120" t="str">
            <v>2 - Outros Profissionais da Saúde</v>
          </cell>
          <cell r="G120" t="str">
            <v>5211-30</v>
          </cell>
          <cell r="H120" t="str">
            <v>09/2021</v>
          </cell>
          <cell r="J120">
            <v>114.1056</v>
          </cell>
          <cell r="L120">
            <v>115.9</v>
          </cell>
          <cell r="M120">
            <v>22.26</v>
          </cell>
          <cell r="O120">
            <v>1.35</v>
          </cell>
          <cell r="R120">
            <v>150</v>
          </cell>
          <cell r="S120">
            <v>66.78</v>
          </cell>
          <cell r="U120">
            <v>0</v>
          </cell>
        </row>
        <row r="121">
          <cell r="C121" t="str">
            <v>UPA CARUARU</v>
          </cell>
          <cell r="E121" t="str">
            <v>JOSE MARCOS MUNIZ</v>
          </cell>
          <cell r="F121" t="str">
            <v>3 - Administrativo</v>
          </cell>
          <cell r="G121" t="str">
            <v>5174-10</v>
          </cell>
          <cell r="H121" t="str">
            <v>09/2021</v>
          </cell>
          <cell r="J121">
            <v>204.77600000000001</v>
          </cell>
          <cell r="L121">
            <v>125.9</v>
          </cell>
          <cell r="M121">
            <v>22.26</v>
          </cell>
          <cell r="O121">
            <v>10.83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JOSEB ALVES DE ALMEIDA</v>
          </cell>
          <cell r="F122" t="str">
            <v>2 - Outros Profissionais da Saúde</v>
          </cell>
          <cell r="G122" t="str">
            <v>3222-05</v>
          </cell>
          <cell r="H122" t="str">
            <v>09/2021</v>
          </cell>
          <cell r="J122">
            <v>127.4808</v>
          </cell>
          <cell r="L122">
            <v>115.9</v>
          </cell>
          <cell r="M122">
            <v>0</v>
          </cell>
          <cell r="O122">
            <v>1.35</v>
          </cell>
          <cell r="S122">
            <v>0</v>
          </cell>
          <cell r="U122">
            <v>0</v>
          </cell>
        </row>
        <row r="123">
          <cell r="C123" t="str">
            <v>UPA CARUARU</v>
          </cell>
          <cell r="E123" t="str">
            <v>JOSEFA IVANISE DA SILVA</v>
          </cell>
          <cell r="F123" t="str">
            <v>2 - Outros Profissionais da Saúde</v>
          </cell>
          <cell r="G123" t="str">
            <v>3222-05</v>
          </cell>
          <cell r="H123" t="str">
            <v>09/2021</v>
          </cell>
          <cell r="J123">
            <v>224.50960000000001</v>
          </cell>
          <cell r="L123">
            <v>115.9</v>
          </cell>
          <cell r="M123">
            <v>22.48</v>
          </cell>
          <cell r="O123">
            <v>1.35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JOSEFA TACIANA BARBOSA DOS SANTOS</v>
          </cell>
          <cell r="F124" t="str">
            <v>1 - Médico</v>
          </cell>
          <cell r="G124" t="str">
            <v>2251-25</v>
          </cell>
          <cell r="H124" t="str">
            <v>09/2021</v>
          </cell>
          <cell r="J124">
            <v>759.05840000000001</v>
          </cell>
          <cell r="L124">
            <v>115.9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JOSEILTON FRANCISCO DE LIMA</v>
          </cell>
          <cell r="F125" t="str">
            <v>3 - Administrativo</v>
          </cell>
          <cell r="G125" t="str">
            <v>5142-25</v>
          </cell>
          <cell r="H125" t="str">
            <v>09/2021</v>
          </cell>
          <cell r="J125">
            <v>164.99119999999999</v>
          </cell>
          <cell r="L125">
            <v>115.9</v>
          </cell>
          <cell r="M125">
            <v>22.2</v>
          </cell>
          <cell r="O125">
            <v>1.35</v>
          </cell>
          <cell r="R125">
            <v>222</v>
          </cell>
          <cell r="S125">
            <v>161.6</v>
          </cell>
          <cell r="U125">
            <v>0</v>
          </cell>
        </row>
        <row r="126">
          <cell r="C126" t="str">
            <v>UPA CARUARU</v>
          </cell>
          <cell r="E126" t="str">
            <v>JOSELI QUITERIA DA SILVA</v>
          </cell>
          <cell r="F126" t="str">
            <v>2 - Outros Profissionais da Saúde</v>
          </cell>
          <cell r="G126" t="str">
            <v>3222-05</v>
          </cell>
          <cell r="H126" t="str">
            <v>09/2021</v>
          </cell>
          <cell r="J126">
            <v>117.3584</v>
          </cell>
          <cell r="L126">
            <v>115.9</v>
          </cell>
          <cell r="M126">
            <v>0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JOSIANE DA SILVA LIMA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125.8896</v>
          </cell>
          <cell r="L127">
            <v>115.9</v>
          </cell>
          <cell r="M127">
            <v>0</v>
          </cell>
          <cell r="O127">
            <v>1.35</v>
          </cell>
          <cell r="S127">
            <v>0</v>
          </cell>
          <cell r="U127">
            <v>0</v>
          </cell>
        </row>
        <row r="128">
          <cell r="C128" t="str">
            <v>UPA CARUARU</v>
          </cell>
          <cell r="E128" t="str">
            <v>JOSINALVA MARIA DA SILVA</v>
          </cell>
          <cell r="F128" t="str">
            <v>2 - Outros Profissionais da Saúde</v>
          </cell>
          <cell r="G128" t="str">
            <v>3222-05</v>
          </cell>
          <cell r="H128" t="str">
            <v>09/2021</v>
          </cell>
          <cell r="J128">
            <v>136.53919999999999</v>
          </cell>
          <cell r="L128">
            <v>115.9</v>
          </cell>
          <cell r="M128">
            <v>0</v>
          </cell>
          <cell r="O128">
            <v>10.83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JOSIVALDO DAVI DE AZEVEDO</v>
          </cell>
          <cell r="F129" t="str">
            <v>3 - Administrativo</v>
          </cell>
          <cell r="G129" t="str">
            <v>4110-10</v>
          </cell>
          <cell r="H129" t="str">
            <v>09/2021</v>
          </cell>
          <cell r="J129">
            <v>99.928799999999995</v>
          </cell>
          <cell r="L129">
            <v>125.9</v>
          </cell>
          <cell r="M129">
            <v>22.26</v>
          </cell>
          <cell r="O129">
            <v>1.35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JOZILENE DO NASCIMENTO</v>
          </cell>
          <cell r="F130" t="str">
            <v>2 - Outros Profissionais da Saúde</v>
          </cell>
          <cell r="G130" t="str">
            <v>3222-05</v>
          </cell>
          <cell r="H130" t="str">
            <v>09/2021</v>
          </cell>
          <cell r="J130">
            <v>336.69760000000002</v>
          </cell>
          <cell r="L130">
            <v>115.9</v>
          </cell>
          <cell r="M130">
            <v>22.48</v>
          </cell>
          <cell r="O130">
            <v>2.84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JULIANA ALVES DE MELO FREIRE</v>
          </cell>
          <cell r="F131" t="str">
            <v>1 - Médico</v>
          </cell>
          <cell r="G131" t="str">
            <v>2251-25</v>
          </cell>
          <cell r="H131" t="str">
            <v>09/2021</v>
          </cell>
          <cell r="J131">
            <v>351.39440000000002</v>
          </cell>
          <cell r="L131">
            <v>115.9</v>
          </cell>
          <cell r="M131">
            <v>0</v>
          </cell>
          <cell r="O131">
            <v>1.35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KALEANDRA PRISCILLA DA SILVA SANTOS</v>
          </cell>
          <cell r="F132" t="str">
            <v>2 - Outros Profissionais da Saúde</v>
          </cell>
          <cell r="G132" t="str">
            <v>3222-05</v>
          </cell>
          <cell r="H132" t="str">
            <v>09/2021</v>
          </cell>
          <cell r="J132">
            <v>122.512</v>
          </cell>
          <cell r="L132">
            <v>115.9</v>
          </cell>
          <cell r="M132">
            <v>0</v>
          </cell>
          <cell r="O132">
            <v>1.35</v>
          </cell>
          <cell r="S132">
            <v>0</v>
          </cell>
          <cell r="U132">
            <v>69.41</v>
          </cell>
          <cell r="X132" t="str">
            <v>AUXÍLIO CRECHE</v>
          </cell>
        </row>
        <row r="133">
          <cell r="C133" t="str">
            <v>UPA CARUARU</v>
          </cell>
          <cell r="E133" t="str">
            <v>KARINA LUIZA BEZERRA ALVES</v>
          </cell>
          <cell r="F133" t="str">
            <v>2 - Outros Profissionais da Saúde</v>
          </cell>
          <cell r="G133" t="str">
            <v>2235-05</v>
          </cell>
          <cell r="H133" t="str">
            <v>09/2021</v>
          </cell>
          <cell r="J133">
            <v>313.0224</v>
          </cell>
          <cell r="L133">
            <v>115.9</v>
          </cell>
          <cell r="M133">
            <v>3.08</v>
          </cell>
          <cell r="O133">
            <v>1.35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KICIANI KARLA SILVA DE OLIVEIRA</v>
          </cell>
          <cell r="F134" t="str">
            <v>3 - Administrativo</v>
          </cell>
          <cell r="G134" t="str">
            <v>1422-05</v>
          </cell>
          <cell r="H134" t="str">
            <v>09/2021</v>
          </cell>
          <cell r="J134">
            <v>287.28879999999998</v>
          </cell>
          <cell r="L134">
            <v>115.9</v>
          </cell>
          <cell r="M134">
            <v>56.41</v>
          </cell>
          <cell r="O134">
            <v>1.35</v>
          </cell>
          <cell r="R134">
            <v>150</v>
          </cell>
          <cell r="S134">
            <v>135.38</v>
          </cell>
          <cell r="U134">
            <v>0</v>
          </cell>
        </row>
        <row r="135">
          <cell r="C135" t="str">
            <v>UPA CARUARU</v>
          </cell>
          <cell r="E135" t="str">
            <v>KLEBER VALENCA DA SILVA</v>
          </cell>
          <cell r="F135" t="str">
            <v>2 - Outros Profissionais da Saúde</v>
          </cell>
          <cell r="G135" t="str">
            <v>5211-30</v>
          </cell>
          <cell r="H135" t="str">
            <v>09/2021</v>
          </cell>
          <cell r="J135">
            <v>97.639200000000002</v>
          </cell>
          <cell r="L135">
            <v>115.9</v>
          </cell>
          <cell r="M135">
            <v>22.26</v>
          </cell>
          <cell r="O135">
            <v>10.83</v>
          </cell>
          <cell r="R135">
            <v>177.6</v>
          </cell>
          <cell r="S135">
            <v>66.78</v>
          </cell>
          <cell r="U135">
            <v>0</v>
          </cell>
        </row>
        <row r="136">
          <cell r="C136" t="str">
            <v>UPA CARUARU</v>
          </cell>
          <cell r="E136" t="str">
            <v>LAYZA MYLLENA SILVA</v>
          </cell>
          <cell r="F136" t="str">
            <v>2 - Outros Profissionais da Saúde</v>
          </cell>
          <cell r="G136" t="str">
            <v>5211-30</v>
          </cell>
          <cell r="H136" t="str">
            <v>09/2021</v>
          </cell>
          <cell r="J136">
            <v>101.94880000000001</v>
          </cell>
          <cell r="L136">
            <v>115.9</v>
          </cell>
          <cell r="M136">
            <v>22.26</v>
          </cell>
          <cell r="O136">
            <v>1.35</v>
          </cell>
          <cell r="R136">
            <v>222</v>
          </cell>
          <cell r="S136">
            <v>66.78</v>
          </cell>
          <cell r="U136">
            <v>0</v>
          </cell>
        </row>
        <row r="137">
          <cell r="C137" t="str">
            <v>UPA CARUARU</v>
          </cell>
          <cell r="E137" t="str">
            <v>LEANDRO ARAUJO DOS SANTOS</v>
          </cell>
          <cell r="F137" t="str">
            <v>2 - Outros Profissionais da Saúde</v>
          </cell>
          <cell r="G137" t="str">
            <v>5152-05</v>
          </cell>
          <cell r="H137" t="str">
            <v>09/2021</v>
          </cell>
          <cell r="J137">
            <v>126.6592</v>
          </cell>
          <cell r="L137">
            <v>115.9</v>
          </cell>
          <cell r="M137">
            <v>23.8</v>
          </cell>
          <cell r="O137">
            <v>10.83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LEONARDO ARAUJO LINS</v>
          </cell>
          <cell r="F138" t="str">
            <v>1 - Médico</v>
          </cell>
          <cell r="G138" t="str">
            <v>2251-25</v>
          </cell>
          <cell r="H138" t="str">
            <v>09/2021</v>
          </cell>
          <cell r="J138">
            <v>429.16320000000002</v>
          </cell>
          <cell r="L138">
            <v>115.9</v>
          </cell>
          <cell r="M138">
            <v>1.58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LETICIA TAMIRES MARIA DA SILVA</v>
          </cell>
          <cell r="F139" t="str">
            <v>2 - Outros Profissionais da Saúde</v>
          </cell>
          <cell r="G139" t="str">
            <v>3222-05</v>
          </cell>
          <cell r="H139" t="str">
            <v>09/2021</v>
          </cell>
          <cell r="J139">
            <v>118.2184</v>
          </cell>
          <cell r="L139">
            <v>125.9</v>
          </cell>
          <cell r="M139">
            <v>22.48</v>
          </cell>
          <cell r="O139">
            <v>1.35</v>
          </cell>
          <cell r="S139">
            <v>0</v>
          </cell>
          <cell r="U139">
            <v>69.41</v>
          </cell>
          <cell r="X139" t="str">
            <v>AUXÍLIO CRECHE</v>
          </cell>
        </row>
        <row r="140">
          <cell r="C140" t="str">
            <v>UPA CARUARU</v>
          </cell>
          <cell r="E140" t="str">
            <v>LIVIA LOTFI DE MOURA</v>
          </cell>
          <cell r="F140" t="str">
            <v>1 - Médico</v>
          </cell>
          <cell r="G140" t="str">
            <v>2251-25</v>
          </cell>
          <cell r="H140" t="str">
            <v>09/2021</v>
          </cell>
          <cell r="J140">
            <v>282.416</v>
          </cell>
          <cell r="L140">
            <v>115.9</v>
          </cell>
          <cell r="M140">
            <v>0</v>
          </cell>
          <cell r="O140">
            <v>1.35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LIZANNE GOMES ANDRADE</v>
          </cell>
          <cell r="F141" t="str">
            <v>3 - Administrativo</v>
          </cell>
          <cell r="G141" t="str">
            <v>1421-05</v>
          </cell>
          <cell r="H141" t="str">
            <v>09/2021</v>
          </cell>
          <cell r="J141">
            <v>959.47280000000001</v>
          </cell>
          <cell r="L141">
            <v>115.9</v>
          </cell>
          <cell r="M141">
            <v>30</v>
          </cell>
          <cell r="O141">
            <v>10.83</v>
          </cell>
          <cell r="S141">
            <v>0</v>
          </cell>
          <cell r="U141">
            <v>0</v>
          </cell>
        </row>
        <row r="142">
          <cell r="C142" t="str">
            <v>UPA CARUARU</v>
          </cell>
          <cell r="E142" t="str">
            <v>LUANNA GRESSA SOARES DE MELO</v>
          </cell>
          <cell r="F142" t="str">
            <v>3 - Administrativo</v>
          </cell>
          <cell r="G142" t="str">
            <v>1231-05</v>
          </cell>
          <cell r="H142" t="str">
            <v>09/2021</v>
          </cell>
          <cell r="J142">
            <v>1279.2968000000001</v>
          </cell>
          <cell r="L142">
            <v>115.9</v>
          </cell>
          <cell r="M142">
            <v>0</v>
          </cell>
          <cell r="O142">
            <v>1.35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LUCAS RAFAEL DA SILVA BEZERRA</v>
          </cell>
          <cell r="F143" t="str">
            <v>3 - Administrativo</v>
          </cell>
          <cell r="G143" t="str">
            <v>4110-10</v>
          </cell>
          <cell r="H143" t="str">
            <v>09/2021</v>
          </cell>
          <cell r="J143">
            <v>130.404</v>
          </cell>
          <cell r="L143">
            <v>115.9</v>
          </cell>
          <cell r="M143">
            <v>32.409999999999997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CARUARU</v>
          </cell>
          <cell r="E144" t="str">
            <v>LUCAS VASCONCELOS FARIAS</v>
          </cell>
          <cell r="F144" t="str">
            <v>1 - Médico</v>
          </cell>
          <cell r="G144" t="str">
            <v>2251-25</v>
          </cell>
          <cell r="H144" t="str">
            <v>09/2021</v>
          </cell>
          <cell r="J144">
            <v>413.47199999999998</v>
          </cell>
          <cell r="L144">
            <v>115.9</v>
          </cell>
          <cell r="M144">
            <v>0</v>
          </cell>
          <cell r="O144">
            <v>1.35</v>
          </cell>
          <cell r="S144">
            <v>0</v>
          </cell>
          <cell r="U144">
            <v>0</v>
          </cell>
        </row>
        <row r="145">
          <cell r="C145" t="str">
            <v>UPA CARUARU</v>
          </cell>
          <cell r="E145" t="str">
            <v>LUCIANO CAVALCANTI DA SILVA</v>
          </cell>
          <cell r="F145" t="str">
            <v>2 - Outros Profissionais da Saúde</v>
          </cell>
          <cell r="G145" t="str">
            <v>3222-05</v>
          </cell>
          <cell r="H145" t="str">
            <v>09/2021</v>
          </cell>
          <cell r="J145">
            <v>115.82559999999999</v>
          </cell>
          <cell r="L145">
            <v>115.9</v>
          </cell>
          <cell r="M145">
            <v>22.48</v>
          </cell>
          <cell r="O145">
            <v>2.84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LUCICLEIDE DE ANDRADE SILVA</v>
          </cell>
          <cell r="F146" t="str">
            <v>3 - Administrativo</v>
          </cell>
          <cell r="G146" t="str">
            <v>1312-10</v>
          </cell>
          <cell r="H146" t="str">
            <v>09/2021</v>
          </cell>
          <cell r="J146">
            <v>931.3832000000001</v>
          </cell>
          <cell r="L146">
            <v>125.9</v>
          </cell>
          <cell r="M146">
            <v>30</v>
          </cell>
          <cell r="O146">
            <v>1.35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LUCICLEIDE MARIA DA SILVA</v>
          </cell>
          <cell r="F147" t="str">
            <v>2 - Outros Profissionais da Saúde</v>
          </cell>
          <cell r="G147" t="str">
            <v>3222-05</v>
          </cell>
          <cell r="H147" t="str">
            <v>09/2021</v>
          </cell>
          <cell r="J147">
            <v>156.43600000000001</v>
          </cell>
          <cell r="L147">
            <v>115.9</v>
          </cell>
          <cell r="M147">
            <v>22.48</v>
          </cell>
          <cell r="O147">
            <v>1.35</v>
          </cell>
          <cell r="R147">
            <v>222</v>
          </cell>
          <cell r="S147">
            <v>67.489999999999995</v>
          </cell>
          <cell r="U147">
            <v>0</v>
          </cell>
        </row>
        <row r="148">
          <cell r="C148" t="str">
            <v>UPA CARUARU</v>
          </cell>
          <cell r="E148" t="str">
            <v>LUCIMAURA PEREIRA GOMES DA SILVA</v>
          </cell>
          <cell r="F148" t="str">
            <v>2 - Outros Profissionais da Saúde</v>
          </cell>
          <cell r="G148" t="str">
            <v>2235-05</v>
          </cell>
          <cell r="H148" t="str">
            <v>09/2021</v>
          </cell>
          <cell r="J148">
            <v>309.60079999999999</v>
          </cell>
          <cell r="L148">
            <v>115.9</v>
          </cell>
          <cell r="M148">
            <v>0</v>
          </cell>
          <cell r="O148">
            <v>1.35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LUIZ CARLOS DA SILVA</v>
          </cell>
          <cell r="F149" t="str">
            <v>3 - Administrativo</v>
          </cell>
          <cell r="G149" t="str">
            <v>5174-10</v>
          </cell>
          <cell r="H149" t="str">
            <v>09/2021</v>
          </cell>
          <cell r="J149">
            <v>124.2496</v>
          </cell>
          <cell r="L149">
            <v>115.9</v>
          </cell>
          <cell r="M149">
            <v>22.26</v>
          </cell>
          <cell r="O149">
            <v>1.35</v>
          </cell>
          <cell r="R149">
            <v>222</v>
          </cell>
          <cell r="S149">
            <v>66.78</v>
          </cell>
          <cell r="U149">
            <v>0</v>
          </cell>
        </row>
        <row r="150">
          <cell r="C150" t="str">
            <v>UPA CARUARU</v>
          </cell>
          <cell r="E150" t="str">
            <v>LUIZ CARLOS DA SILVA SANTOS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J150">
            <v>120.2632</v>
          </cell>
          <cell r="L150">
            <v>115.9</v>
          </cell>
          <cell r="M150">
            <v>22.48</v>
          </cell>
          <cell r="O150">
            <v>1.35</v>
          </cell>
          <cell r="S150">
            <v>0</v>
          </cell>
          <cell r="U150">
            <v>0</v>
          </cell>
        </row>
        <row r="151">
          <cell r="C151" t="str">
            <v>UPA CARUARU</v>
          </cell>
          <cell r="E151" t="str">
            <v>LUIZ FERNANDO DE LIMA</v>
          </cell>
          <cell r="F151" t="str">
            <v>2 - Outros Profissionais da Saúde</v>
          </cell>
          <cell r="G151" t="str">
            <v>5211-30</v>
          </cell>
          <cell r="H151" t="str">
            <v>09/2021</v>
          </cell>
          <cell r="J151">
            <v>237.54239999999999</v>
          </cell>
          <cell r="L151">
            <v>115.9</v>
          </cell>
          <cell r="M151">
            <v>22.26</v>
          </cell>
          <cell r="O151">
            <v>1.35</v>
          </cell>
          <cell r="S151">
            <v>0</v>
          </cell>
          <cell r="U151">
            <v>0</v>
          </cell>
        </row>
        <row r="152">
          <cell r="C152" t="str">
            <v>UPA CARUARU</v>
          </cell>
          <cell r="E152" t="str">
            <v>MANOEL PINO FILHO</v>
          </cell>
          <cell r="F152" t="str">
            <v>3 - Administrativo</v>
          </cell>
          <cell r="G152" t="str">
            <v>5142-25</v>
          </cell>
          <cell r="H152" t="str">
            <v>09/2021</v>
          </cell>
          <cell r="J152">
            <v>149.94399999999999</v>
          </cell>
          <cell r="L152">
            <v>115.9</v>
          </cell>
          <cell r="M152">
            <v>22.2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MARCIA DELMA ALVES CAVALCANTI DA SILVA</v>
          </cell>
          <cell r="F153" t="str">
            <v>3 - Administrativo</v>
          </cell>
          <cell r="G153" t="str">
            <v>4131-15</v>
          </cell>
          <cell r="H153" t="str">
            <v>09/2021</v>
          </cell>
          <cell r="J153">
            <v>117.61360000000001</v>
          </cell>
          <cell r="L153">
            <v>115.9</v>
          </cell>
          <cell r="M153">
            <v>29.02</v>
          </cell>
          <cell r="O153">
            <v>1.35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MARCIANE MARIA DA SILVA</v>
          </cell>
          <cell r="F154" t="str">
            <v>2 - Outros Profissionais da Saúde</v>
          </cell>
          <cell r="G154" t="str">
            <v>3222-05</v>
          </cell>
          <cell r="H154" t="str">
            <v>09/2021</v>
          </cell>
          <cell r="J154">
            <v>125.5016</v>
          </cell>
          <cell r="L154">
            <v>115.9</v>
          </cell>
          <cell r="M154">
            <v>22.48</v>
          </cell>
          <cell r="O154">
            <v>1.35</v>
          </cell>
          <cell r="R154">
            <v>330</v>
          </cell>
          <cell r="S154">
            <v>67.459999999999994</v>
          </cell>
          <cell r="U154">
            <v>0</v>
          </cell>
        </row>
        <row r="155">
          <cell r="C155" t="str">
            <v>UPA CARUARU</v>
          </cell>
          <cell r="E155" t="str">
            <v>MARCIO ISIDIO DA SILVA NUNES</v>
          </cell>
          <cell r="F155" t="str">
            <v>2 - Outros Profissionais da Saúde</v>
          </cell>
          <cell r="G155" t="str">
            <v>3222-05</v>
          </cell>
          <cell r="H155" t="str">
            <v>09/2021</v>
          </cell>
          <cell r="J155">
            <v>111.4224</v>
          </cell>
          <cell r="L155">
            <v>115.9</v>
          </cell>
          <cell r="M155">
            <v>0</v>
          </cell>
          <cell r="O155">
            <v>1.35</v>
          </cell>
          <cell r="S155">
            <v>0</v>
          </cell>
          <cell r="U155">
            <v>0</v>
          </cell>
        </row>
        <row r="156">
          <cell r="C156" t="str">
            <v>UPA CARUARU</v>
          </cell>
          <cell r="E156" t="str">
            <v>MARCOS ANTONIO DE OLIVEIRA</v>
          </cell>
          <cell r="F156" t="str">
            <v>2 - Outros Profissionais da Saúde</v>
          </cell>
          <cell r="G156" t="str">
            <v>5151-10</v>
          </cell>
          <cell r="H156" t="str">
            <v>09/2021</v>
          </cell>
          <cell r="J156">
            <v>111.41119999999999</v>
          </cell>
          <cell r="L156">
            <v>115.9</v>
          </cell>
          <cell r="M156">
            <v>22.2</v>
          </cell>
          <cell r="O156">
            <v>1.35</v>
          </cell>
          <cell r="R156">
            <v>150</v>
          </cell>
          <cell r="S156">
            <v>66.599999999999994</v>
          </cell>
          <cell r="U156">
            <v>0</v>
          </cell>
        </row>
        <row r="157">
          <cell r="C157" t="str">
            <v>UPA CARUARU</v>
          </cell>
          <cell r="E157" t="str">
            <v>MARIA ALESSANDRA GALVAO DE MORAIS E SILVA</v>
          </cell>
          <cell r="F157" t="str">
            <v>2 - Outros Profissionais da Saúde</v>
          </cell>
          <cell r="G157" t="str">
            <v>2516-05</v>
          </cell>
          <cell r="H157" t="str">
            <v>09/2021</v>
          </cell>
          <cell r="J157">
            <v>221.76320000000001</v>
          </cell>
          <cell r="L157">
            <v>115.9</v>
          </cell>
          <cell r="M157">
            <v>0</v>
          </cell>
          <cell r="O157">
            <v>1.35</v>
          </cell>
          <cell r="S157">
            <v>0</v>
          </cell>
          <cell r="U157">
            <v>0</v>
          </cell>
        </row>
        <row r="158">
          <cell r="C158" t="str">
            <v>UPA CARUARU</v>
          </cell>
          <cell r="E158" t="str">
            <v>MARIA ALVES DA SILVA</v>
          </cell>
          <cell r="F158" t="str">
            <v>2 - Outros Profissionais da Saúde</v>
          </cell>
          <cell r="G158" t="str">
            <v>3222-05</v>
          </cell>
          <cell r="H158" t="str">
            <v>09/2021</v>
          </cell>
          <cell r="J158">
            <v>132.1328</v>
          </cell>
          <cell r="L158">
            <v>115.9</v>
          </cell>
          <cell r="M158">
            <v>22.48</v>
          </cell>
          <cell r="O158">
            <v>1.35</v>
          </cell>
          <cell r="R158">
            <v>330</v>
          </cell>
          <cell r="S158">
            <v>67.53</v>
          </cell>
          <cell r="U158">
            <v>0</v>
          </cell>
        </row>
        <row r="159">
          <cell r="C159" t="str">
            <v>UPA CARUARU</v>
          </cell>
          <cell r="E159" t="str">
            <v>MARIA ANDRESSAN DA SILVA ALVES</v>
          </cell>
          <cell r="F159" t="str">
            <v>2 - Outros Profissionais da Saúde</v>
          </cell>
          <cell r="G159" t="str">
            <v>3222-05</v>
          </cell>
          <cell r="H159" t="str">
            <v>09/2021</v>
          </cell>
          <cell r="J159">
            <v>129.9528</v>
          </cell>
          <cell r="L159">
            <v>115.9</v>
          </cell>
          <cell r="M159">
            <v>22.48</v>
          </cell>
          <cell r="O159">
            <v>1.35</v>
          </cell>
          <cell r="S159">
            <v>0</v>
          </cell>
          <cell r="U159">
            <v>0</v>
          </cell>
        </row>
        <row r="160">
          <cell r="C160" t="str">
            <v>UPA CARUARU</v>
          </cell>
          <cell r="E160" t="str">
            <v>MARIA APARECIDA DE OLIVEIRA NUNES CAVALCANTI</v>
          </cell>
          <cell r="F160" t="str">
            <v>3 - Administrativo</v>
          </cell>
          <cell r="G160" t="str">
            <v>4131-15</v>
          </cell>
          <cell r="H160" t="str">
            <v>09/2021</v>
          </cell>
          <cell r="J160">
            <v>116.13760000000001</v>
          </cell>
          <cell r="L160">
            <v>115.9</v>
          </cell>
          <cell r="M160">
            <v>29.02</v>
          </cell>
          <cell r="O160">
            <v>2.84</v>
          </cell>
          <cell r="R160">
            <v>222</v>
          </cell>
          <cell r="S160">
            <v>54</v>
          </cell>
          <cell r="U160">
            <v>0</v>
          </cell>
        </row>
        <row r="161">
          <cell r="C161" t="str">
            <v>UPA CARUARU</v>
          </cell>
          <cell r="E161" t="str">
            <v>MARIA BETANIA FERREIRA FIRMO</v>
          </cell>
          <cell r="F161" t="str">
            <v>2 - Outros Profissionais da Saúde</v>
          </cell>
          <cell r="G161" t="str">
            <v>3241-15</v>
          </cell>
          <cell r="H161" t="str">
            <v>09/2021</v>
          </cell>
          <cell r="J161">
            <v>562.41600000000005</v>
          </cell>
          <cell r="L161">
            <v>115.9</v>
          </cell>
          <cell r="M161">
            <v>10.85</v>
          </cell>
          <cell r="O161">
            <v>1.35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MARIA CILENE DA SILVA</v>
          </cell>
          <cell r="F162" t="str">
            <v>2 - Outros Profissionais da Saúde</v>
          </cell>
          <cell r="G162" t="str">
            <v>3222-05</v>
          </cell>
          <cell r="H162" t="str">
            <v>09/2021</v>
          </cell>
          <cell r="J162">
            <v>140.2336</v>
          </cell>
          <cell r="L162">
            <v>115.9</v>
          </cell>
          <cell r="M162">
            <v>22.48</v>
          </cell>
          <cell r="O162">
            <v>1.35</v>
          </cell>
          <cell r="R162">
            <v>222</v>
          </cell>
          <cell r="S162">
            <v>67.5</v>
          </cell>
          <cell r="U162">
            <v>0</v>
          </cell>
        </row>
        <row r="163">
          <cell r="C163" t="str">
            <v>UPA CARUARU</v>
          </cell>
          <cell r="E163" t="str">
            <v>MARIA DE FATIMA DA SILVA</v>
          </cell>
          <cell r="F163" t="str">
            <v>2 - Outros Profissionais da Saúde</v>
          </cell>
          <cell r="G163" t="str">
            <v>2235-05</v>
          </cell>
          <cell r="H163" t="str">
            <v>09/2021</v>
          </cell>
          <cell r="J163">
            <v>292.66320000000002</v>
          </cell>
          <cell r="L163">
            <v>115.9</v>
          </cell>
          <cell r="M163">
            <v>0</v>
          </cell>
          <cell r="O163">
            <v>1.35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MARIA DE FATIMA VIEIRA</v>
          </cell>
          <cell r="F164" t="str">
            <v>2 - Outros Profissionais da Saúde</v>
          </cell>
          <cell r="G164" t="str">
            <v>3222-05</v>
          </cell>
          <cell r="H164" t="str">
            <v>09/2021</v>
          </cell>
          <cell r="J164">
            <v>0</v>
          </cell>
          <cell r="L164">
            <v>115.9</v>
          </cell>
          <cell r="M164">
            <v>0</v>
          </cell>
          <cell r="O164">
            <v>1.35</v>
          </cell>
          <cell r="S164">
            <v>0</v>
          </cell>
          <cell r="U164">
            <v>0</v>
          </cell>
        </row>
        <row r="165">
          <cell r="C165" t="str">
            <v>UPA CARUARU</v>
          </cell>
          <cell r="E165" t="str">
            <v>MARIA DE LOURDES MACIEL DE SOUZA</v>
          </cell>
          <cell r="F165" t="str">
            <v>3 - Administrativo</v>
          </cell>
          <cell r="G165" t="str">
            <v>5134-30</v>
          </cell>
          <cell r="H165" t="str">
            <v>09/2021</v>
          </cell>
          <cell r="J165">
            <v>199.81280000000001</v>
          </cell>
          <cell r="L165">
            <v>115.9</v>
          </cell>
          <cell r="M165">
            <v>22.2</v>
          </cell>
          <cell r="O165">
            <v>1.35</v>
          </cell>
          <cell r="S165">
            <v>0</v>
          </cell>
          <cell r="U165">
            <v>0</v>
          </cell>
        </row>
        <row r="166">
          <cell r="C166" t="str">
            <v>UPA CARUARU</v>
          </cell>
          <cell r="E166" t="str">
            <v>MARIA DEBORA DE OLIVEIRA</v>
          </cell>
          <cell r="F166" t="str">
            <v>2 - Outros Profissionais da Saúde</v>
          </cell>
          <cell r="G166" t="str">
            <v>3222-05</v>
          </cell>
          <cell r="H166" t="str">
            <v>09/2021</v>
          </cell>
          <cell r="J166">
            <v>132.69280000000001</v>
          </cell>
          <cell r="L166">
            <v>115.9</v>
          </cell>
          <cell r="M166">
            <v>22.48</v>
          </cell>
          <cell r="O166">
            <v>1.35</v>
          </cell>
          <cell r="R166">
            <v>222</v>
          </cell>
          <cell r="S166">
            <v>63.31</v>
          </cell>
          <cell r="U166">
            <v>0</v>
          </cell>
        </row>
        <row r="167">
          <cell r="C167" t="str">
            <v>UPA CARUARU</v>
          </cell>
          <cell r="E167" t="str">
            <v>MARIA DO SOCORRO PIMENTEL DE LIMA FILHA</v>
          </cell>
          <cell r="F167" t="str">
            <v>2 - Outros Profissionais da Saúde</v>
          </cell>
          <cell r="G167" t="str">
            <v>2516-05</v>
          </cell>
          <cell r="H167" t="str">
            <v>09/2021</v>
          </cell>
          <cell r="J167">
            <v>220.69200000000001</v>
          </cell>
          <cell r="L167">
            <v>115.9</v>
          </cell>
          <cell r="M167">
            <v>0</v>
          </cell>
          <cell r="O167">
            <v>2.84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GERCINA DA SILVA</v>
          </cell>
          <cell r="F168" t="str">
            <v>2 - Outros Profissionais da Saúde</v>
          </cell>
          <cell r="G168" t="str">
            <v>3222-05</v>
          </cell>
          <cell r="H168" t="str">
            <v>09/2021</v>
          </cell>
          <cell r="J168">
            <v>185.61680000000001</v>
          </cell>
          <cell r="L168">
            <v>115.9</v>
          </cell>
          <cell r="M168">
            <v>22.48</v>
          </cell>
          <cell r="O168">
            <v>2.84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GORETE PEREIRA</v>
          </cell>
          <cell r="F169" t="str">
            <v>2 - Outros Profissionais da Saúde</v>
          </cell>
          <cell r="G169" t="str">
            <v>3222-05</v>
          </cell>
          <cell r="H169" t="str">
            <v>09/2021</v>
          </cell>
          <cell r="J169">
            <v>116.764</v>
          </cell>
          <cell r="L169">
            <v>115.9</v>
          </cell>
          <cell r="M169">
            <v>0</v>
          </cell>
          <cell r="O169">
            <v>1.35</v>
          </cell>
          <cell r="S169">
            <v>0</v>
          </cell>
          <cell r="U169">
            <v>69.41</v>
          </cell>
          <cell r="X169" t="str">
            <v>AUXÍLIO CRECHE</v>
          </cell>
        </row>
        <row r="170">
          <cell r="C170" t="str">
            <v>UPA CARUARU</v>
          </cell>
          <cell r="E170" t="str">
            <v>MARIA HERENILMA RODRIGUES BARBOSA</v>
          </cell>
          <cell r="F170" t="str">
            <v>2 - Outros Profissionais da Saúde</v>
          </cell>
          <cell r="G170" t="str">
            <v>2235-05</v>
          </cell>
          <cell r="H170" t="str">
            <v>09/2021</v>
          </cell>
          <cell r="J170">
            <v>287.27519999999998</v>
          </cell>
          <cell r="L170">
            <v>115.9</v>
          </cell>
          <cell r="M170">
            <v>3.08</v>
          </cell>
          <cell r="O170">
            <v>1.35</v>
          </cell>
          <cell r="S170">
            <v>0</v>
          </cell>
          <cell r="U170">
            <v>89.51</v>
          </cell>
          <cell r="X170" t="str">
            <v>AUXÍLIO CRECHE</v>
          </cell>
        </row>
        <row r="171">
          <cell r="C171" t="str">
            <v>UPA CARUARU</v>
          </cell>
          <cell r="E171" t="str">
            <v>MARIA JAILMA DE OLIVEIRA</v>
          </cell>
          <cell r="F171" t="str">
            <v>2 - Outros Profissionais da Saúde</v>
          </cell>
          <cell r="G171" t="str">
            <v>2235-05</v>
          </cell>
          <cell r="H171" t="str">
            <v>09/2021</v>
          </cell>
          <cell r="J171">
            <v>301.04399999999998</v>
          </cell>
          <cell r="L171">
            <v>115.9</v>
          </cell>
          <cell r="M171">
            <v>3.08</v>
          </cell>
          <cell r="O171">
            <v>1.35</v>
          </cell>
          <cell r="S171">
            <v>0</v>
          </cell>
          <cell r="U171">
            <v>206.56</v>
          </cell>
          <cell r="X171" t="str">
            <v>AUXÍLIO CRECHE</v>
          </cell>
        </row>
        <row r="172">
          <cell r="C172" t="str">
            <v>UPA CARUARU</v>
          </cell>
          <cell r="E172" t="str">
            <v>MARIA JOSE BEZERRA DA SILVA</v>
          </cell>
          <cell r="F172" t="str">
            <v>2 - Outros Profissionais da Saúde</v>
          </cell>
          <cell r="G172" t="str">
            <v>3241-15</v>
          </cell>
          <cell r="H172" t="str">
            <v>09/2021</v>
          </cell>
          <cell r="J172">
            <v>267.82960000000003</v>
          </cell>
          <cell r="L172">
            <v>115.9</v>
          </cell>
          <cell r="M172">
            <v>6.78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JOSE DA SILVA</v>
          </cell>
          <cell r="F173" t="str">
            <v>2 - Outros Profissionais da Saúde</v>
          </cell>
          <cell r="G173" t="str">
            <v>3222-05</v>
          </cell>
          <cell r="H173" t="str">
            <v>09/2021</v>
          </cell>
          <cell r="J173">
            <v>130.48159999999999</v>
          </cell>
          <cell r="L173">
            <v>115.9</v>
          </cell>
          <cell r="M173">
            <v>22.48</v>
          </cell>
          <cell r="O173">
            <v>1.35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JOSE FERREIRA SILVA</v>
          </cell>
          <cell r="F174" t="str">
            <v>2 - Outros Profissionais da Saúde</v>
          </cell>
          <cell r="G174" t="str">
            <v>3222-05</v>
          </cell>
          <cell r="H174" t="str">
            <v>09/2021</v>
          </cell>
          <cell r="J174">
            <v>108.02160000000001</v>
          </cell>
          <cell r="L174">
            <v>115.9</v>
          </cell>
          <cell r="M174">
            <v>0</v>
          </cell>
          <cell r="O174">
            <v>1.35</v>
          </cell>
          <cell r="S174">
            <v>0</v>
          </cell>
          <cell r="U174">
            <v>0</v>
          </cell>
        </row>
        <row r="175">
          <cell r="C175" t="str">
            <v>UPA CARUARU</v>
          </cell>
          <cell r="E175" t="str">
            <v>MARIA JOSIENE DA SILVA</v>
          </cell>
          <cell r="F175" t="str">
            <v>2 - Outros Profissionais da Saúde</v>
          </cell>
          <cell r="G175" t="str">
            <v>3222-05</v>
          </cell>
          <cell r="H175" t="str">
            <v>09/2021</v>
          </cell>
          <cell r="J175">
            <v>192.32480000000001</v>
          </cell>
          <cell r="L175">
            <v>115.9</v>
          </cell>
          <cell r="M175">
            <v>22.48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CARUARU</v>
          </cell>
          <cell r="E176" t="str">
            <v>MARIA LARISSA DA SILVA</v>
          </cell>
          <cell r="F176" t="str">
            <v>2 - Outros Profissionais da Saúde</v>
          </cell>
          <cell r="G176" t="str">
            <v>3222-05</v>
          </cell>
          <cell r="H176" t="str">
            <v>09/2021</v>
          </cell>
          <cell r="J176">
            <v>148.404</v>
          </cell>
          <cell r="L176">
            <v>115.9</v>
          </cell>
          <cell r="M176">
            <v>22.48</v>
          </cell>
          <cell r="O176">
            <v>10.83</v>
          </cell>
          <cell r="R176">
            <v>210</v>
          </cell>
          <cell r="S176">
            <v>54</v>
          </cell>
          <cell r="U176">
            <v>0</v>
          </cell>
        </row>
        <row r="177">
          <cell r="C177" t="str">
            <v>UPA CARUARU</v>
          </cell>
          <cell r="E177" t="str">
            <v>MARIA LETICIA FERREIRA LEITE</v>
          </cell>
          <cell r="F177" t="str">
            <v>3 - Administrativo</v>
          </cell>
          <cell r="G177" t="str">
            <v>4110-10</v>
          </cell>
          <cell r="H177" t="str">
            <v>09/2021</v>
          </cell>
          <cell r="J177">
            <v>171.8048</v>
          </cell>
          <cell r="L177">
            <v>115.9</v>
          </cell>
          <cell r="M177">
            <v>36.380000000000003</v>
          </cell>
          <cell r="O177">
            <v>1.35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LUIZA DA SILVA ANDRADE OLIVEIRA</v>
          </cell>
          <cell r="F178" t="str">
            <v>2 - Outros Profissionais da Saúde</v>
          </cell>
          <cell r="G178" t="str">
            <v>3222-05</v>
          </cell>
          <cell r="H178" t="str">
            <v>09/2021</v>
          </cell>
          <cell r="J178">
            <v>117.4592</v>
          </cell>
          <cell r="L178">
            <v>115.9</v>
          </cell>
          <cell r="M178">
            <v>22.48</v>
          </cell>
          <cell r="O178">
            <v>1.35</v>
          </cell>
          <cell r="S178">
            <v>0</v>
          </cell>
          <cell r="U178">
            <v>0</v>
          </cell>
        </row>
        <row r="179">
          <cell r="C179" t="str">
            <v>UPA CARUARU</v>
          </cell>
          <cell r="E179" t="str">
            <v>MARIA ROSELENE AVELINO DA SILVA CARVALHO</v>
          </cell>
          <cell r="F179" t="str">
            <v>2 - Outros Profissionais da Saúde</v>
          </cell>
          <cell r="G179" t="str">
            <v>3222-05</v>
          </cell>
          <cell r="H179" t="str">
            <v>09/2021</v>
          </cell>
          <cell r="J179">
            <v>0</v>
          </cell>
          <cell r="L179">
            <v>115.9</v>
          </cell>
          <cell r="M179">
            <v>0</v>
          </cell>
          <cell r="O179">
            <v>1.35</v>
          </cell>
          <cell r="S179">
            <v>0</v>
          </cell>
          <cell r="U179">
            <v>0</v>
          </cell>
        </row>
        <row r="180">
          <cell r="C180" t="str">
            <v>UPA CARUARU</v>
          </cell>
          <cell r="E180" t="str">
            <v>MARIA SUELI DA SILVA</v>
          </cell>
          <cell r="F180" t="str">
            <v>2 - Outros Profissionais da Saúde</v>
          </cell>
          <cell r="G180" t="str">
            <v>3222-05</v>
          </cell>
          <cell r="H180" t="str">
            <v>09/2021</v>
          </cell>
          <cell r="J180">
            <v>135.15360000000001</v>
          </cell>
          <cell r="L180">
            <v>115.9</v>
          </cell>
          <cell r="M180">
            <v>0</v>
          </cell>
          <cell r="O180">
            <v>1.35</v>
          </cell>
          <cell r="S180">
            <v>0</v>
          </cell>
          <cell r="U180">
            <v>0</v>
          </cell>
        </row>
        <row r="181">
          <cell r="C181" t="str">
            <v>UPA CARUARU</v>
          </cell>
          <cell r="E181" t="str">
            <v>MARIA ZELIA DA SILVA</v>
          </cell>
          <cell r="F181" t="str">
            <v>2 - Outros Profissionais da Saúde</v>
          </cell>
          <cell r="G181" t="str">
            <v>3222-05</v>
          </cell>
          <cell r="H181" t="str">
            <v>09/2021</v>
          </cell>
          <cell r="J181">
            <v>110.31359999999999</v>
          </cell>
          <cell r="L181">
            <v>115.9</v>
          </cell>
          <cell r="M181">
            <v>22.48</v>
          </cell>
          <cell r="O181">
            <v>10.83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ZELIA DOS SANTOS PRADO</v>
          </cell>
          <cell r="F182" t="str">
            <v>2 - Outros Profissionais da Saúde</v>
          </cell>
          <cell r="G182" t="str">
            <v>3222-05</v>
          </cell>
          <cell r="H182" t="str">
            <v>09/2021</v>
          </cell>
          <cell r="J182">
            <v>175.51519999999999</v>
          </cell>
          <cell r="L182">
            <v>115.9</v>
          </cell>
          <cell r="M182">
            <v>22.48</v>
          </cell>
          <cell r="O182">
            <v>1.35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MARINA CAVALCANTI DE FRANCA ARRUDA</v>
          </cell>
          <cell r="F183" t="str">
            <v>1 - Médico</v>
          </cell>
          <cell r="G183" t="str">
            <v>2251-24</v>
          </cell>
          <cell r="H183" t="str">
            <v>09/2021</v>
          </cell>
          <cell r="J183">
            <v>880.61759999999992</v>
          </cell>
          <cell r="L183">
            <v>115.9</v>
          </cell>
          <cell r="M183">
            <v>0</v>
          </cell>
          <cell r="O183">
            <v>1.35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MARLON JOSE DAS NEVES VIANA</v>
          </cell>
          <cell r="F184" t="str">
            <v>2 - Outros Profissionais da Saúde</v>
          </cell>
          <cell r="G184" t="str">
            <v>3222-05</v>
          </cell>
          <cell r="H184" t="str">
            <v>09/2021</v>
          </cell>
          <cell r="J184">
            <v>111.7688</v>
          </cell>
          <cell r="L184">
            <v>115.9</v>
          </cell>
          <cell r="M184">
            <v>0</v>
          </cell>
          <cell r="O184">
            <v>1.35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MARYLLYA BEZERRA TEIXEIRA LEITE</v>
          </cell>
          <cell r="F185" t="str">
            <v>2 - Outros Profissionais da Saúde</v>
          </cell>
          <cell r="G185" t="str">
            <v>7664-20</v>
          </cell>
          <cell r="H185" t="str">
            <v>09/2021</v>
          </cell>
          <cell r="J185">
            <v>148.72399999999999</v>
          </cell>
          <cell r="L185">
            <v>115.9</v>
          </cell>
          <cell r="M185">
            <v>2.71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UPA CARUARU</v>
          </cell>
          <cell r="E186" t="str">
            <v>MATHEUS FELLIPE MORAES GONCALVES</v>
          </cell>
          <cell r="F186" t="str">
            <v>3 - Administrativo</v>
          </cell>
          <cell r="G186" t="str">
            <v>4110-10</v>
          </cell>
          <cell r="H186" t="str">
            <v>09/2021</v>
          </cell>
          <cell r="J186">
            <v>219.77520000000001</v>
          </cell>
          <cell r="L186">
            <v>115.9</v>
          </cell>
          <cell r="M186">
            <v>22.26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MAURICIO ALVES PAES</v>
          </cell>
          <cell r="F187" t="str">
            <v>1 - Médico</v>
          </cell>
          <cell r="G187" t="str">
            <v>2252-70</v>
          </cell>
          <cell r="H187" t="str">
            <v>09/2021</v>
          </cell>
          <cell r="J187">
            <v>288.08879999999999</v>
          </cell>
          <cell r="L187">
            <v>115.9</v>
          </cell>
          <cell r="M187">
            <v>0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MAURICIO BEZERRA DE LIMA</v>
          </cell>
          <cell r="F188" t="str">
            <v>3 - Administrativo</v>
          </cell>
          <cell r="G188" t="str">
            <v>5174-10</v>
          </cell>
          <cell r="H188" t="str">
            <v>09/2021</v>
          </cell>
          <cell r="J188">
            <v>151.26240000000001</v>
          </cell>
          <cell r="L188">
            <v>115.9</v>
          </cell>
          <cell r="M188">
            <v>22.26</v>
          </cell>
          <cell r="O188">
            <v>1.35</v>
          </cell>
          <cell r="R188">
            <v>200</v>
          </cell>
          <cell r="S188">
            <v>66.78</v>
          </cell>
          <cell r="U188">
            <v>0</v>
          </cell>
        </row>
        <row r="189">
          <cell r="C189" t="str">
            <v>UPA CARUARU</v>
          </cell>
          <cell r="E189" t="str">
            <v>MAYARA FIGUEIREDO OLIVEIRA</v>
          </cell>
          <cell r="F189" t="str">
            <v>1 - Médico</v>
          </cell>
          <cell r="G189" t="str">
            <v>2251-24</v>
          </cell>
          <cell r="H189" t="str">
            <v>09/2021</v>
          </cell>
          <cell r="J189">
            <v>837.25119999999993</v>
          </cell>
          <cell r="L189">
            <v>115.9</v>
          </cell>
          <cell r="M189">
            <v>3.17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MAYU ANDRADE AGUIAR</v>
          </cell>
          <cell r="F190" t="str">
            <v>2 - Outros Profissionais da Saúde</v>
          </cell>
          <cell r="G190" t="str">
            <v>2234-05</v>
          </cell>
          <cell r="H190" t="str">
            <v>09/2021</v>
          </cell>
          <cell r="J190">
            <v>320.59120000000001</v>
          </cell>
          <cell r="L190">
            <v>115.9</v>
          </cell>
          <cell r="M190">
            <v>13.49</v>
          </cell>
          <cell r="O190">
            <v>1.35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MERCIA FRANCISCA DOS SANTOS</v>
          </cell>
          <cell r="F191" t="str">
            <v>2 - Outros Profissionais da Saúde</v>
          </cell>
          <cell r="G191" t="str">
            <v>3222-05</v>
          </cell>
          <cell r="H191" t="str">
            <v>09/2021</v>
          </cell>
          <cell r="J191">
            <v>122.35760000000001</v>
          </cell>
          <cell r="L191">
            <v>115.9</v>
          </cell>
          <cell r="M191">
            <v>22.48</v>
          </cell>
          <cell r="O191">
            <v>1.35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MICHEL SOUSA DE FREITAS</v>
          </cell>
          <cell r="F192" t="str">
            <v>3 - Administrativo</v>
          </cell>
          <cell r="G192" t="str">
            <v>5174-10</v>
          </cell>
          <cell r="H192" t="str">
            <v>09/2021</v>
          </cell>
          <cell r="J192">
            <v>98.822400000000002</v>
          </cell>
          <cell r="L192">
            <v>115.9</v>
          </cell>
          <cell r="M192">
            <v>22.26</v>
          </cell>
          <cell r="O192">
            <v>2.84</v>
          </cell>
          <cell r="S192">
            <v>0</v>
          </cell>
          <cell r="U192">
            <v>0</v>
          </cell>
        </row>
        <row r="193">
          <cell r="C193" t="str">
            <v>UPA CARUARU</v>
          </cell>
          <cell r="E193" t="str">
            <v>NADJA MARIA DE MELO SILVA</v>
          </cell>
          <cell r="F193" t="str">
            <v>2 - Outros Profissionais da Saúde</v>
          </cell>
          <cell r="G193" t="str">
            <v>3222-05</v>
          </cell>
          <cell r="H193" t="str">
            <v>09/2021</v>
          </cell>
          <cell r="J193">
            <v>131.636</v>
          </cell>
          <cell r="L193">
            <v>115.9</v>
          </cell>
          <cell r="M193">
            <v>22.48</v>
          </cell>
          <cell r="O193">
            <v>1.35</v>
          </cell>
          <cell r="R193">
            <v>222</v>
          </cell>
          <cell r="S193">
            <v>54.08</v>
          </cell>
          <cell r="U193">
            <v>0</v>
          </cell>
        </row>
        <row r="194">
          <cell r="C194" t="str">
            <v>UPA CARUARU</v>
          </cell>
          <cell r="E194" t="str">
            <v>NAIDIVAN ALVES DO NASCIMENTO</v>
          </cell>
          <cell r="F194" t="str">
            <v>2 - Outros Profissionais da Saúde</v>
          </cell>
          <cell r="G194" t="str">
            <v>2235-05</v>
          </cell>
          <cell r="H194" t="str">
            <v>09/2021</v>
          </cell>
          <cell r="J194">
            <v>274.81439999999998</v>
          </cell>
          <cell r="L194">
            <v>115.9</v>
          </cell>
          <cell r="M194">
            <v>3.08</v>
          </cell>
          <cell r="O194">
            <v>1.35</v>
          </cell>
          <cell r="S194">
            <v>0</v>
          </cell>
          <cell r="U194">
            <v>0</v>
          </cell>
        </row>
        <row r="195">
          <cell r="C195" t="str">
            <v>UPA CARUARU</v>
          </cell>
          <cell r="E195" t="str">
            <v>NAPOLEAO FERREIRA DA SILVA FILHO</v>
          </cell>
          <cell r="F195" t="str">
            <v>3 - Administrativo</v>
          </cell>
          <cell r="G195" t="str">
            <v>5142-25</v>
          </cell>
          <cell r="H195" t="str">
            <v>09/2021</v>
          </cell>
          <cell r="J195">
            <v>115.14879999999999</v>
          </cell>
          <cell r="L195">
            <v>115.9</v>
          </cell>
          <cell r="M195">
            <v>22.2</v>
          </cell>
          <cell r="O195">
            <v>1.35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NELSON FRANCISCO DA SILVA</v>
          </cell>
          <cell r="F196" t="str">
            <v>2 - Outros Profissionais da Saúde</v>
          </cell>
          <cell r="G196" t="str">
            <v>7664-20</v>
          </cell>
          <cell r="H196" t="str">
            <v>09/2021</v>
          </cell>
          <cell r="J196">
            <v>131.0712</v>
          </cell>
          <cell r="L196">
            <v>115.9</v>
          </cell>
          <cell r="M196">
            <v>0</v>
          </cell>
          <cell r="O196">
            <v>1.35</v>
          </cell>
          <cell r="S196">
            <v>0</v>
          </cell>
          <cell r="U196">
            <v>0</v>
          </cell>
        </row>
        <row r="197">
          <cell r="C197" t="str">
            <v>UPA CARUARU</v>
          </cell>
          <cell r="E197" t="str">
            <v>NEYRAN CAVALCANTE E CAMARA</v>
          </cell>
          <cell r="F197" t="str">
            <v>3 - Administrativo</v>
          </cell>
          <cell r="G197" t="str">
            <v>7823-20</v>
          </cell>
          <cell r="H197" t="str">
            <v>09/2021</v>
          </cell>
          <cell r="J197">
            <v>137.4</v>
          </cell>
          <cell r="L197">
            <v>115.9</v>
          </cell>
          <cell r="M197">
            <v>30.19</v>
          </cell>
          <cell r="O197">
            <v>10.83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NIEWDSON THIAGO CAVALCANTE CURSINO</v>
          </cell>
          <cell r="F198" t="str">
            <v>2 - Outros Profissionais da Saúde</v>
          </cell>
          <cell r="G198" t="str">
            <v>7664-20</v>
          </cell>
          <cell r="H198" t="str">
            <v>09/2021</v>
          </cell>
          <cell r="J198">
            <v>126.02719999999999</v>
          </cell>
          <cell r="L198">
            <v>115.9</v>
          </cell>
          <cell r="M198">
            <v>4.07</v>
          </cell>
          <cell r="O198">
            <v>10.83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NILTON PEREIRA DE BARROS</v>
          </cell>
          <cell r="F199" t="str">
            <v>1 - Médico</v>
          </cell>
          <cell r="G199" t="str">
            <v>2252-70</v>
          </cell>
          <cell r="H199" t="str">
            <v>09/2021</v>
          </cell>
          <cell r="J199">
            <v>414.94720000000001</v>
          </cell>
          <cell r="L199">
            <v>115.9</v>
          </cell>
          <cell r="M199">
            <v>3.17</v>
          </cell>
          <cell r="O199">
            <v>10.83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OBERDAN RIBEIRO GONCALVES DE OLIVEIRA</v>
          </cell>
          <cell r="F200" t="str">
            <v>1 - Médico</v>
          </cell>
          <cell r="G200" t="str">
            <v>2251-25</v>
          </cell>
          <cell r="H200" t="str">
            <v>09/2021</v>
          </cell>
          <cell r="J200">
            <v>365.55200000000002</v>
          </cell>
          <cell r="L200">
            <v>115.9</v>
          </cell>
          <cell r="M200">
            <v>31.68</v>
          </cell>
          <cell r="O200">
            <v>1.35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OHANA DA CUNHA CAVALCANTI</v>
          </cell>
          <cell r="F201" t="str">
            <v>1 - Médico</v>
          </cell>
          <cell r="G201" t="str">
            <v>2251-25</v>
          </cell>
          <cell r="H201" t="str">
            <v>09/2021</v>
          </cell>
          <cell r="J201">
            <v>353.47760000000011</v>
          </cell>
          <cell r="L201">
            <v>115.9</v>
          </cell>
          <cell r="M201">
            <v>7.92</v>
          </cell>
          <cell r="O201">
            <v>10.83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PATRICIA KARLA SOUTO MAIOR</v>
          </cell>
          <cell r="F202" t="str">
            <v>2 - Outros Profissionais da Saúde</v>
          </cell>
          <cell r="G202" t="str">
            <v>3222-05</v>
          </cell>
          <cell r="H202" t="str">
            <v>09/2021</v>
          </cell>
          <cell r="J202">
            <v>133.1944</v>
          </cell>
          <cell r="L202">
            <v>115.9</v>
          </cell>
          <cell r="M202">
            <v>22.48</v>
          </cell>
          <cell r="O202">
            <v>1.35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PAULO FERNANDO ANDRADE NEIVA</v>
          </cell>
          <cell r="F203" t="str">
            <v>1 - Médico</v>
          </cell>
          <cell r="G203" t="str">
            <v>2251-25</v>
          </cell>
          <cell r="H203" t="str">
            <v>09/2021</v>
          </cell>
          <cell r="J203">
            <v>415.84640000000002</v>
          </cell>
          <cell r="L203">
            <v>115.9</v>
          </cell>
          <cell r="M203">
            <v>1.58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PAULO FERNANDO DA SILVA GENUINO</v>
          </cell>
          <cell r="F204" t="str">
            <v>3 - Administrativo</v>
          </cell>
          <cell r="G204" t="str">
            <v>3172-10</v>
          </cell>
          <cell r="H204" t="str">
            <v>09/2021</v>
          </cell>
          <cell r="J204">
            <v>146.10319999999999</v>
          </cell>
          <cell r="L204">
            <v>115.9</v>
          </cell>
          <cell r="M204">
            <v>0</v>
          </cell>
          <cell r="O204">
            <v>1.35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QUITERIA FRANCISCA DA SILVA</v>
          </cell>
          <cell r="F205" t="str">
            <v>2 - Outros Profissionais da Saúde</v>
          </cell>
          <cell r="G205" t="str">
            <v>3222-05</v>
          </cell>
          <cell r="H205" t="str">
            <v>09/2021</v>
          </cell>
          <cell r="J205">
            <v>311.99520000000001</v>
          </cell>
          <cell r="L205">
            <v>115.9</v>
          </cell>
          <cell r="M205">
            <v>22.48</v>
          </cell>
          <cell r="O205">
            <v>1.35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RAFAEL FONSECA SOARES</v>
          </cell>
          <cell r="F206" t="str">
            <v>3 - Administrativo</v>
          </cell>
          <cell r="G206" t="str">
            <v>3172-10</v>
          </cell>
          <cell r="H206" t="str">
            <v>09/2021</v>
          </cell>
          <cell r="J206">
            <v>289.44159999999999</v>
          </cell>
          <cell r="L206">
            <v>115.9</v>
          </cell>
          <cell r="M206">
            <v>36.53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RAQUEL MONTEIRO DE OLIVEIRA</v>
          </cell>
          <cell r="F207" t="str">
            <v>3 - Administrativo</v>
          </cell>
          <cell r="G207" t="str">
            <v>5134-30</v>
          </cell>
          <cell r="H207" t="str">
            <v>09/2021</v>
          </cell>
          <cell r="J207">
            <v>86.553600000000003</v>
          </cell>
          <cell r="L207">
            <v>115.9</v>
          </cell>
          <cell r="M207">
            <v>22.2</v>
          </cell>
          <cell r="O207">
            <v>2.84</v>
          </cell>
          <cell r="R207">
            <v>222</v>
          </cell>
          <cell r="S207">
            <v>66.599999999999994</v>
          </cell>
          <cell r="U207">
            <v>0</v>
          </cell>
        </row>
        <row r="208">
          <cell r="C208" t="str">
            <v>UPA CARUARU</v>
          </cell>
          <cell r="E208" t="str">
            <v>RAYANNE MAYARA SILVA DE OLIVEIRA VALGUEIRO DE ANDRADE</v>
          </cell>
          <cell r="F208" t="str">
            <v>1 - Médico</v>
          </cell>
          <cell r="G208" t="str">
            <v>2251-24</v>
          </cell>
          <cell r="H208" t="str">
            <v>09/2021</v>
          </cell>
          <cell r="J208">
            <v>317.16160000000002</v>
          </cell>
          <cell r="L208">
            <v>115.9</v>
          </cell>
          <cell r="M208">
            <v>0</v>
          </cell>
          <cell r="O208">
            <v>1.35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RAYSSA IRACY DA SILVA</v>
          </cell>
          <cell r="F209" t="str">
            <v>2 - Outros Profissionais da Saúde</v>
          </cell>
          <cell r="G209" t="str">
            <v>2235-05</v>
          </cell>
          <cell r="H209" t="str">
            <v>09/2021</v>
          </cell>
          <cell r="J209">
            <v>288.7704</v>
          </cell>
          <cell r="L209">
            <v>115.9</v>
          </cell>
          <cell r="M209">
            <v>41.12</v>
          </cell>
          <cell r="O209">
            <v>10.83</v>
          </cell>
          <cell r="R209">
            <v>162.80000000000001</v>
          </cell>
          <cell r="S209">
            <v>123.36</v>
          </cell>
          <cell r="U209">
            <v>0</v>
          </cell>
        </row>
        <row r="210">
          <cell r="C210" t="str">
            <v>UPA CARUARU</v>
          </cell>
          <cell r="E210" t="str">
            <v xml:space="preserve">RENATA VIEIRA LEITE COSTA </v>
          </cell>
          <cell r="F210" t="str">
            <v>2 - Outros Profissionais da Saúde</v>
          </cell>
          <cell r="G210" t="str">
            <v>3241-15</v>
          </cell>
          <cell r="H210" t="str">
            <v>09/2021</v>
          </cell>
          <cell r="J210">
            <v>256.18639999999999</v>
          </cell>
          <cell r="L210">
            <v>115.9</v>
          </cell>
          <cell r="M210">
            <v>0</v>
          </cell>
          <cell r="O210">
            <v>1.35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RICARDO HENRIQUE ALBUQUERQUE DA SILVA</v>
          </cell>
          <cell r="F211" t="str">
            <v>1 - Médico</v>
          </cell>
          <cell r="G211" t="str">
            <v>2251-25</v>
          </cell>
          <cell r="H211" t="str">
            <v>09/2021</v>
          </cell>
          <cell r="J211">
            <v>348.62</v>
          </cell>
          <cell r="L211">
            <v>115.9</v>
          </cell>
          <cell r="M211">
            <v>4.75</v>
          </cell>
          <cell r="O211">
            <v>1.35</v>
          </cell>
          <cell r="S211">
            <v>0</v>
          </cell>
          <cell r="U211">
            <v>0</v>
          </cell>
        </row>
        <row r="212">
          <cell r="C212" t="str">
            <v>UPA CARUARU</v>
          </cell>
          <cell r="E212" t="str">
            <v>RISONIR MARIA DOS SANTOS</v>
          </cell>
          <cell r="F212" t="str">
            <v>2 - Outros Profissionais da Saúde</v>
          </cell>
          <cell r="G212" t="str">
            <v>3222-05</v>
          </cell>
          <cell r="H212" t="str">
            <v>09/2021</v>
          </cell>
          <cell r="J212">
            <v>142.99440000000001</v>
          </cell>
          <cell r="L212">
            <v>115.9</v>
          </cell>
          <cell r="M212">
            <v>22.48</v>
          </cell>
          <cell r="O212">
            <v>10.83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ROBERTO CARLOS FERREIRA DA SILVA</v>
          </cell>
          <cell r="F213" t="str">
            <v>2 - Outros Profissionais da Saúde</v>
          </cell>
          <cell r="G213" t="str">
            <v>3241-15</v>
          </cell>
          <cell r="H213" t="str">
            <v>09/2021</v>
          </cell>
          <cell r="J213">
            <v>286.63200000000001</v>
          </cell>
          <cell r="L213">
            <v>115.9</v>
          </cell>
          <cell r="M213">
            <v>10.85</v>
          </cell>
          <cell r="O213">
            <v>10.83</v>
          </cell>
          <cell r="S213">
            <v>0</v>
          </cell>
          <cell r="U213">
            <v>0</v>
          </cell>
        </row>
        <row r="214">
          <cell r="C214" t="str">
            <v>UPA CARUARU</v>
          </cell>
          <cell r="E214" t="str">
            <v>ROBERTSON MENDES ALBUQUERQUE</v>
          </cell>
          <cell r="F214" t="str">
            <v>1 - Médico</v>
          </cell>
          <cell r="G214" t="str">
            <v>2251-25</v>
          </cell>
          <cell r="H214" t="str">
            <v>09/2021</v>
          </cell>
          <cell r="J214">
            <v>383.41120000000001</v>
          </cell>
          <cell r="L214">
            <v>115.9</v>
          </cell>
          <cell r="M214">
            <v>0</v>
          </cell>
          <cell r="O214">
            <v>2.84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ROGERIO FERREIRA DOS SANTOS</v>
          </cell>
          <cell r="F215" t="str">
            <v>1 - Médico</v>
          </cell>
          <cell r="G215" t="str">
            <v>2252-70</v>
          </cell>
          <cell r="H215" t="str">
            <v>09/2021</v>
          </cell>
          <cell r="J215">
            <v>546.35680000000002</v>
          </cell>
          <cell r="L215">
            <v>115.9</v>
          </cell>
          <cell r="M215">
            <v>0</v>
          </cell>
          <cell r="O215">
            <v>1.35</v>
          </cell>
          <cell r="S215">
            <v>0</v>
          </cell>
          <cell r="U215">
            <v>0</v>
          </cell>
        </row>
        <row r="216">
          <cell r="C216" t="str">
            <v>UPA CARUARU</v>
          </cell>
          <cell r="E216" t="str">
            <v>ROSAINA RAMOS DA SILVA</v>
          </cell>
          <cell r="F216" t="str">
            <v>2 - Outros Profissionais da Saúde</v>
          </cell>
          <cell r="G216" t="str">
            <v>2235-05</v>
          </cell>
          <cell r="H216" t="str">
            <v>09/2021</v>
          </cell>
          <cell r="J216">
            <v>343.13279999999997</v>
          </cell>
          <cell r="L216">
            <v>115.9</v>
          </cell>
          <cell r="M216">
            <v>2.62</v>
          </cell>
          <cell r="O216">
            <v>10.83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ROSANA DE SOUZA SANTOS</v>
          </cell>
          <cell r="F217" t="str">
            <v>2 - Outros Profissionais da Saúde</v>
          </cell>
          <cell r="G217" t="str">
            <v>3222-05</v>
          </cell>
          <cell r="H217" t="str">
            <v>09/2021</v>
          </cell>
          <cell r="J217">
            <v>136.86320000000001</v>
          </cell>
          <cell r="L217">
            <v>115.9</v>
          </cell>
          <cell r="M217">
            <v>22.48</v>
          </cell>
          <cell r="O217">
            <v>10.35</v>
          </cell>
          <cell r="R217">
            <v>210</v>
          </cell>
          <cell r="S217">
            <v>67.48</v>
          </cell>
          <cell r="U217">
            <v>69.41</v>
          </cell>
          <cell r="X217" t="str">
            <v>AUXÍLIO CRECHE</v>
          </cell>
        </row>
        <row r="218">
          <cell r="C218" t="str">
            <v>UPA CARUARU</v>
          </cell>
          <cell r="E218" t="str">
            <v>ROSICLEIA MOURA GOMES</v>
          </cell>
          <cell r="F218" t="str">
            <v>1 - Médico</v>
          </cell>
          <cell r="G218" t="str">
            <v>2251-24</v>
          </cell>
          <cell r="H218" t="str">
            <v>09/2021</v>
          </cell>
          <cell r="J218">
            <v>319.38400000000001</v>
          </cell>
          <cell r="L218">
            <v>115.9</v>
          </cell>
          <cell r="M218">
            <v>0</v>
          </cell>
          <cell r="O218">
            <v>10.83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ROSIMERE DA SILVA PEREIRA</v>
          </cell>
          <cell r="F219" t="str">
            <v>2 - Outros Profissionais da Saúde</v>
          </cell>
          <cell r="G219" t="str">
            <v>3222-05</v>
          </cell>
          <cell r="H219" t="str">
            <v>09/2021</v>
          </cell>
          <cell r="J219">
            <v>131.9032</v>
          </cell>
          <cell r="L219">
            <v>115.9</v>
          </cell>
          <cell r="M219">
            <v>22.48</v>
          </cell>
          <cell r="O219">
            <v>2.84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RUANA MANSO PORFIRIO DOS SANTOS</v>
          </cell>
          <cell r="F220" t="str">
            <v>1 - Médico</v>
          </cell>
          <cell r="G220" t="str">
            <v>2251-25</v>
          </cell>
          <cell r="H220" t="str">
            <v>09/2021</v>
          </cell>
          <cell r="J220">
            <v>349.37599999999998</v>
          </cell>
          <cell r="L220">
            <v>115.9</v>
          </cell>
          <cell r="M220">
            <v>6.34</v>
          </cell>
          <cell r="O220">
            <v>1.35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RUBIA RAFAELLA ALVES DE SOUZA BEZERRA</v>
          </cell>
          <cell r="F221" t="str">
            <v>2 - Outros Profissionais da Saúde</v>
          </cell>
          <cell r="G221" t="str">
            <v>2235-05</v>
          </cell>
          <cell r="H221" t="str">
            <v>09/2021</v>
          </cell>
          <cell r="J221">
            <v>277.7704</v>
          </cell>
          <cell r="L221">
            <v>115.9</v>
          </cell>
          <cell r="M221">
            <v>3.08</v>
          </cell>
          <cell r="O221">
            <v>2.84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SAMIRA MARIA SANTANA SILVA</v>
          </cell>
          <cell r="F222" t="str">
            <v>2 - Outros Profissionais da Saúde</v>
          </cell>
          <cell r="G222" t="str">
            <v>2516-05</v>
          </cell>
          <cell r="H222" t="str">
            <v>09/2021</v>
          </cell>
          <cell r="J222">
            <v>234.42080000000001</v>
          </cell>
          <cell r="L222">
            <v>115.9</v>
          </cell>
          <cell r="M222">
            <v>39.26</v>
          </cell>
          <cell r="O222">
            <v>1.35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SANDRA SOBRAL DE ESPINDOLA</v>
          </cell>
          <cell r="F223" t="str">
            <v>2 - Outros Profissionais da Saúde</v>
          </cell>
          <cell r="G223" t="str">
            <v>2235-05</v>
          </cell>
          <cell r="H223" t="str">
            <v>09/2021</v>
          </cell>
          <cell r="J223">
            <v>272.43920000000003</v>
          </cell>
          <cell r="L223">
            <v>115.9</v>
          </cell>
          <cell r="M223">
            <v>3.08</v>
          </cell>
          <cell r="O223">
            <v>1.35</v>
          </cell>
          <cell r="S223">
            <v>0</v>
          </cell>
          <cell r="U223">
            <v>103.28</v>
          </cell>
          <cell r="X223" t="str">
            <v>AUXÍLIO CRECHE</v>
          </cell>
        </row>
        <row r="224">
          <cell r="C224" t="str">
            <v>UPA CARUARU</v>
          </cell>
          <cell r="E224" t="str">
            <v>SANDRO MANTOVANI SOARES</v>
          </cell>
          <cell r="F224" t="str">
            <v>2 - Outros Profissionais da Saúde</v>
          </cell>
          <cell r="G224" t="str">
            <v>3222-05</v>
          </cell>
          <cell r="H224" t="str">
            <v>09/2021</v>
          </cell>
          <cell r="J224">
            <v>0</v>
          </cell>
          <cell r="L224">
            <v>115.9</v>
          </cell>
          <cell r="M224">
            <v>0</v>
          </cell>
          <cell r="O224">
            <v>1.35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SEVERINO JOSE FERREIRA</v>
          </cell>
          <cell r="F225" t="str">
            <v>3 - Administrativo</v>
          </cell>
          <cell r="G225" t="str">
            <v>5174-10</v>
          </cell>
          <cell r="H225" t="str">
            <v>09/2021</v>
          </cell>
          <cell r="J225">
            <v>126.5016</v>
          </cell>
          <cell r="L225">
            <v>115.9</v>
          </cell>
          <cell r="M225">
            <v>22.26</v>
          </cell>
          <cell r="O225">
            <v>1.35</v>
          </cell>
          <cell r="R225">
            <v>222</v>
          </cell>
          <cell r="S225">
            <v>66.78</v>
          </cell>
          <cell r="U225">
            <v>0</v>
          </cell>
        </row>
        <row r="226">
          <cell r="C226" t="str">
            <v>UPA CARUARU</v>
          </cell>
          <cell r="E226" t="str">
            <v>SILVANIA DE SOUZA COSTA</v>
          </cell>
          <cell r="F226" t="str">
            <v>2 - Outros Profissionais da Saúde</v>
          </cell>
          <cell r="G226" t="str">
            <v>3222-05</v>
          </cell>
          <cell r="H226" t="str">
            <v>09/2021</v>
          </cell>
          <cell r="J226">
            <v>131.53280000000001</v>
          </cell>
          <cell r="L226">
            <v>115.9</v>
          </cell>
          <cell r="M226">
            <v>0</v>
          </cell>
          <cell r="O226">
            <v>10.83</v>
          </cell>
          <cell r="R226">
            <v>222</v>
          </cell>
          <cell r="S226">
            <v>67.56</v>
          </cell>
          <cell r="U226">
            <v>0</v>
          </cell>
        </row>
        <row r="227">
          <cell r="C227" t="str">
            <v>UPA CARUARU</v>
          </cell>
          <cell r="E227" t="str">
            <v xml:space="preserve">SILVONEIDE VENCESLAU DA SILVA </v>
          </cell>
          <cell r="F227" t="str">
            <v>2 - Outros Profissionais da Saúde</v>
          </cell>
          <cell r="G227" t="str">
            <v>3222-05</v>
          </cell>
          <cell r="H227" t="str">
            <v>09/2021</v>
          </cell>
          <cell r="J227">
            <v>97.190400000000011</v>
          </cell>
          <cell r="L227">
            <v>115.9</v>
          </cell>
          <cell r="M227">
            <v>22.48</v>
          </cell>
          <cell r="O227">
            <v>1.35</v>
          </cell>
          <cell r="R227">
            <v>140</v>
          </cell>
          <cell r="S227">
            <v>15.79</v>
          </cell>
          <cell r="U227">
            <v>0</v>
          </cell>
        </row>
        <row r="228">
          <cell r="C228" t="str">
            <v>UPA CARUARU</v>
          </cell>
          <cell r="E228" t="str">
            <v>STEPHANIE DANIELLY DE OLIVEIRA MELO</v>
          </cell>
          <cell r="F228" t="str">
            <v>1 - Médico</v>
          </cell>
          <cell r="G228" t="str">
            <v>2251-24</v>
          </cell>
          <cell r="H228" t="str">
            <v>09/2021</v>
          </cell>
          <cell r="J228">
            <v>770.45360000000005</v>
          </cell>
          <cell r="L228">
            <v>115.9</v>
          </cell>
          <cell r="M228">
            <v>0</v>
          </cell>
          <cell r="O228">
            <v>1.35</v>
          </cell>
          <cell r="S228">
            <v>0</v>
          </cell>
          <cell r="U228">
            <v>0</v>
          </cell>
        </row>
        <row r="229">
          <cell r="C229" t="str">
            <v>UPA CARUARU</v>
          </cell>
          <cell r="E229" t="str">
            <v>SUANY CARVALHO DE ARRUDA</v>
          </cell>
          <cell r="F229" t="str">
            <v>2 - Outros Profissionais da Saúde</v>
          </cell>
          <cell r="G229" t="str">
            <v>2237-10</v>
          </cell>
          <cell r="H229" t="str">
            <v>09/2021</v>
          </cell>
          <cell r="J229">
            <v>364.25599999999997</v>
          </cell>
          <cell r="L229">
            <v>115.9</v>
          </cell>
          <cell r="M229">
            <v>0</v>
          </cell>
          <cell r="O229">
            <v>1.35</v>
          </cell>
          <cell r="R229">
            <v>222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SUMARIA RODRIGUES DA SILVA</v>
          </cell>
          <cell r="F230" t="str">
            <v>2 - Outros Profissionais da Saúde</v>
          </cell>
          <cell r="G230" t="str">
            <v>3222-05</v>
          </cell>
          <cell r="H230" t="str">
            <v>09/2021</v>
          </cell>
          <cell r="J230">
            <v>111.69759999999999</v>
          </cell>
          <cell r="L230">
            <v>115.9</v>
          </cell>
          <cell r="M230">
            <v>22.48</v>
          </cell>
          <cell r="O230">
            <v>1.35</v>
          </cell>
          <cell r="R230">
            <v>150</v>
          </cell>
          <cell r="S230">
            <v>65.28</v>
          </cell>
          <cell r="U230">
            <v>67.099999999999994</v>
          </cell>
          <cell r="X230" t="str">
            <v>AUXÍLIO CRECHE</v>
          </cell>
        </row>
        <row r="231">
          <cell r="C231" t="str">
            <v>UPA CARUARU</v>
          </cell>
          <cell r="E231" t="str">
            <v>SUSY LARISSA DA SILVA</v>
          </cell>
          <cell r="F231" t="str">
            <v>2 - Outros Profissionais da Saúde</v>
          </cell>
          <cell r="G231" t="str">
            <v>5152-05</v>
          </cell>
          <cell r="H231" t="str">
            <v>09/2021</v>
          </cell>
          <cell r="J231">
            <v>127.2184</v>
          </cell>
          <cell r="L231">
            <v>118.5</v>
          </cell>
          <cell r="M231">
            <v>23.8</v>
          </cell>
          <cell r="O231">
            <v>1.35</v>
          </cell>
          <cell r="S231">
            <v>71.400000000000006</v>
          </cell>
          <cell r="U231">
            <v>0</v>
          </cell>
        </row>
        <row r="232">
          <cell r="C232" t="str">
            <v>UPA CARUARU</v>
          </cell>
          <cell r="E232" t="str">
            <v>TACIANA CRISTINA FREIRE DA SILVA</v>
          </cell>
          <cell r="F232" t="str">
            <v>2 - Outros Profissionais da Saúde</v>
          </cell>
          <cell r="G232" t="str">
            <v>3226-05</v>
          </cell>
          <cell r="H232" t="str">
            <v>09/2021</v>
          </cell>
          <cell r="J232">
            <v>140.11600000000001</v>
          </cell>
          <cell r="L232">
            <v>115.9</v>
          </cell>
          <cell r="M232">
            <v>22.26</v>
          </cell>
          <cell r="O232">
            <v>10.83</v>
          </cell>
          <cell r="S232">
            <v>0</v>
          </cell>
          <cell r="U232">
            <v>0</v>
          </cell>
        </row>
        <row r="233">
          <cell r="C233" t="str">
            <v>UPA CARUARU</v>
          </cell>
          <cell r="E233" t="str">
            <v>THASSYA CHRISTYANE DA SILVA RIBEIRO</v>
          </cell>
          <cell r="F233" t="str">
            <v>2 - Outros Profissionais da Saúde</v>
          </cell>
          <cell r="G233" t="str">
            <v>2516-05</v>
          </cell>
          <cell r="H233" t="str">
            <v>09/2021</v>
          </cell>
          <cell r="J233">
            <v>335.40719999999999</v>
          </cell>
          <cell r="L233">
            <v>115.9</v>
          </cell>
          <cell r="M233">
            <v>39.26</v>
          </cell>
          <cell r="O233">
            <v>1.35</v>
          </cell>
          <cell r="S233">
            <v>0</v>
          </cell>
          <cell r="U233">
            <v>69.430000000000007</v>
          </cell>
          <cell r="X233" t="str">
            <v>AUXÍLIO CRECHE</v>
          </cell>
        </row>
        <row r="234">
          <cell r="C234" t="str">
            <v>UPA CARUARU</v>
          </cell>
          <cell r="E234" t="str">
            <v>TTIAGO JOSE PEDRO DA SILVA</v>
          </cell>
          <cell r="F234" t="str">
            <v>1 - Médico</v>
          </cell>
          <cell r="G234" t="str">
            <v>2251-25</v>
          </cell>
          <cell r="H234" t="str">
            <v>09/2021</v>
          </cell>
          <cell r="J234">
            <v>756.37440000000004</v>
          </cell>
          <cell r="L234">
            <v>115.9</v>
          </cell>
          <cell r="M234">
            <v>0</v>
          </cell>
          <cell r="O234">
            <v>1.35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VALDECI JOSE DA SILVA</v>
          </cell>
          <cell r="F235" t="str">
            <v>3 - Administrativo</v>
          </cell>
          <cell r="G235" t="str">
            <v>4110-10</v>
          </cell>
          <cell r="H235" t="str">
            <v>09/2021</v>
          </cell>
          <cell r="J235">
            <v>0</v>
          </cell>
          <cell r="L235">
            <v>115.9</v>
          </cell>
          <cell r="M235">
            <v>0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CARUARU</v>
          </cell>
          <cell r="E236" t="str">
            <v>VALDEIR MIGUEL DE BARROS</v>
          </cell>
          <cell r="F236" t="str">
            <v>2 - Outros Profissionais da Saúde</v>
          </cell>
          <cell r="G236" t="str">
            <v>3222-05</v>
          </cell>
          <cell r="H236" t="str">
            <v>09/2021</v>
          </cell>
          <cell r="J236">
            <v>4.3151999999999999</v>
          </cell>
          <cell r="L236">
            <v>115.9</v>
          </cell>
          <cell r="M236">
            <v>22.48</v>
          </cell>
          <cell r="O236">
            <v>1.35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VALDILENE FERREIRA DA SILVA</v>
          </cell>
          <cell r="F237" t="str">
            <v>2 - Outros Profissionais da Saúde</v>
          </cell>
          <cell r="G237" t="str">
            <v>3222-05</v>
          </cell>
          <cell r="H237" t="str">
            <v>09/2021</v>
          </cell>
          <cell r="J237">
            <v>117.5304</v>
          </cell>
          <cell r="L237">
            <v>115.9</v>
          </cell>
          <cell r="M237">
            <v>0</v>
          </cell>
          <cell r="O237">
            <v>10.83</v>
          </cell>
          <cell r="S237">
            <v>0</v>
          </cell>
          <cell r="U237">
            <v>0</v>
          </cell>
        </row>
        <row r="238">
          <cell r="C238" t="str">
            <v>UPA CARUARU</v>
          </cell>
          <cell r="E238" t="str">
            <v>VINICIUS ALMEIDA FERREIRA DE SOUZA LUCENA</v>
          </cell>
          <cell r="F238" t="str">
            <v>1 - Médico</v>
          </cell>
          <cell r="G238" t="str">
            <v>2251-24</v>
          </cell>
          <cell r="H238" t="str">
            <v>09/2021</v>
          </cell>
          <cell r="J238">
            <v>344.68880000000001</v>
          </cell>
          <cell r="L238">
            <v>115.9</v>
          </cell>
          <cell r="M238">
            <v>3.17</v>
          </cell>
          <cell r="O238">
            <v>10.83</v>
          </cell>
          <cell r="S238">
            <v>0</v>
          </cell>
          <cell r="U238">
            <v>0</v>
          </cell>
        </row>
        <row r="239">
          <cell r="C239" t="str">
            <v>UPA CARUARU</v>
          </cell>
          <cell r="E239" t="str">
            <v>VIOLETA CANEJO ROSSE</v>
          </cell>
          <cell r="F239" t="str">
            <v>1 - Médico</v>
          </cell>
          <cell r="G239" t="str">
            <v>2251-25</v>
          </cell>
          <cell r="H239" t="str">
            <v>09/2021</v>
          </cell>
          <cell r="J239">
            <v>307.11680000000001</v>
          </cell>
          <cell r="L239">
            <v>115.9</v>
          </cell>
          <cell r="M239">
            <v>0</v>
          </cell>
          <cell r="O239">
            <v>1.35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VIVIAN RIBEIRO NUNES</v>
          </cell>
          <cell r="F240" t="str">
            <v>2 - Outros Profissionais da Saúde</v>
          </cell>
          <cell r="G240" t="str">
            <v>5152-05</v>
          </cell>
          <cell r="H240" t="str">
            <v>09/2021</v>
          </cell>
          <cell r="J240">
            <v>116.3112</v>
          </cell>
          <cell r="L240">
            <v>115.9</v>
          </cell>
          <cell r="M240">
            <v>23.8</v>
          </cell>
          <cell r="O240">
            <v>1.35</v>
          </cell>
          <cell r="R240">
            <v>222</v>
          </cell>
          <cell r="S240">
            <v>71.400000000000006</v>
          </cell>
          <cell r="U240">
            <v>0</v>
          </cell>
        </row>
        <row r="241">
          <cell r="C241" t="str">
            <v>UPA CARUARU</v>
          </cell>
          <cell r="E241" t="str">
            <v>VIVIANE ISABELA DA SILVA BORBA</v>
          </cell>
          <cell r="F241" t="str">
            <v>2 - Outros Profissionais da Saúde</v>
          </cell>
          <cell r="G241" t="str">
            <v>5211-30</v>
          </cell>
          <cell r="H241" t="str">
            <v>09/2021</v>
          </cell>
          <cell r="J241">
            <v>97.74799999999999</v>
          </cell>
          <cell r="L241">
            <v>115.9</v>
          </cell>
          <cell r="M241">
            <v>0</v>
          </cell>
          <cell r="O241">
            <v>1.03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WANESSA ROSANY DOS SANTOS</v>
          </cell>
          <cell r="F242" t="str">
            <v>2 - Outros Profissionais da Saúde</v>
          </cell>
          <cell r="G242" t="str">
            <v>2237-10</v>
          </cell>
          <cell r="H242" t="str">
            <v>09/2021</v>
          </cell>
          <cell r="J242">
            <v>529.65039999999999</v>
          </cell>
          <cell r="L242">
            <v>115.9</v>
          </cell>
          <cell r="M242">
            <v>0</v>
          </cell>
          <cell r="O242">
            <v>1.35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WELLINGTON EGIDIO DA SILVA</v>
          </cell>
          <cell r="F243" t="str">
            <v>2 - Outros Profissionais da Saúde</v>
          </cell>
          <cell r="G243" t="str">
            <v>5211-30</v>
          </cell>
          <cell r="H243" t="str">
            <v>09/2021</v>
          </cell>
          <cell r="J243">
            <v>98.711200000000005</v>
          </cell>
          <cell r="L243">
            <v>115.9</v>
          </cell>
          <cell r="M243">
            <v>22.26</v>
          </cell>
          <cell r="O243">
            <v>1.35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WELVERTON LUIS DOS SANTOS</v>
          </cell>
          <cell r="F244" t="str">
            <v>3 - Administrativo</v>
          </cell>
          <cell r="G244" t="str">
            <v>3172-10</v>
          </cell>
          <cell r="H244" t="str">
            <v>09/2021</v>
          </cell>
          <cell r="J244">
            <v>289.2176</v>
          </cell>
          <cell r="L244">
            <v>115.9</v>
          </cell>
          <cell r="M244">
            <v>36.53</v>
          </cell>
          <cell r="O244">
            <v>10.83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WILLIAM DANIEL BENTO DA SILVA</v>
          </cell>
          <cell r="F245" t="str">
            <v>2 - Outros Profissionais da Saúde</v>
          </cell>
          <cell r="G245" t="str">
            <v>5211-30</v>
          </cell>
          <cell r="H245" t="str">
            <v>09/2021</v>
          </cell>
          <cell r="J245">
            <v>149.33680000000001</v>
          </cell>
          <cell r="L245">
            <v>115.9</v>
          </cell>
          <cell r="M245">
            <v>22.26</v>
          </cell>
          <cell r="O245">
            <v>10.83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WIRELANDIO WILKER MATOS MARCIANO</v>
          </cell>
          <cell r="F246" t="str">
            <v>1 - Médico</v>
          </cell>
          <cell r="G246" t="str">
            <v>2251-25</v>
          </cell>
          <cell r="H246" t="str">
            <v>09/2021</v>
          </cell>
          <cell r="J246">
            <v>1212.5072</v>
          </cell>
          <cell r="L246">
            <v>115.9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WYLLAMYS SIQUEIRA LIMA</v>
          </cell>
          <cell r="F247" t="str">
            <v>1 - Médico</v>
          </cell>
          <cell r="G247" t="str">
            <v>2251-25</v>
          </cell>
          <cell r="H247" t="str">
            <v>09/2021</v>
          </cell>
          <cell r="J247">
            <v>887.1576</v>
          </cell>
          <cell r="L247">
            <v>115.9</v>
          </cell>
          <cell r="M247">
            <v>4.75</v>
          </cell>
          <cell r="O247">
            <v>1.35</v>
          </cell>
          <cell r="S247">
            <v>0</v>
          </cell>
          <cell r="U247">
            <v>0</v>
          </cell>
        </row>
        <row r="248">
          <cell r="O248">
            <v>1.35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9039744001166</v>
      </c>
      <c r="B3" s="10" t="str">
        <f>'[1]TCE - ANEXO III - Preencher'!C12</f>
        <v>UPA CARUARU</v>
      </c>
      <c r="C3" s="11"/>
      <c r="D3" s="12" t="str">
        <f>'[1]TCE - ANEXO III - Preencher'!E12</f>
        <v>ADENIR JOSE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09/2021</v>
      </c>
      <c r="H3" s="15">
        <f>'[1]TCE - ANEXO III - Preencher'!I12</f>
        <v>0</v>
      </c>
      <c r="I3" s="15">
        <f>'[1]TCE - ANEXO III - Preencher'!J12</f>
        <v>105.10080000000001</v>
      </c>
      <c r="J3" s="15">
        <f>'[1]TCE - ANEXO III - Preencher'!K12</f>
        <v>0</v>
      </c>
      <c r="K3" s="16">
        <f>'[1]TCE - ANEXO III - Preencher'!L12</f>
        <v>115.9</v>
      </c>
      <c r="L3" s="16">
        <f>'[1]TCE - ANEXO III - Preencher'!M12</f>
        <v>22.26</v>
      </c>
      <c r="M3" s="16">
        <f>K3-L3</f>
        <v>93.64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150</v>
      </c>
      <c r="R3" s="16">
        <f>'[1]TCE - ANEXO III - Preencher'!S12</f>
        <v>66.78</v>
      </c>
      <c r="S3" s="17">
        <f>Q3-R3</f>
        <v>83.22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283.31079999999997</v>
      </c>
    </row>
    <row r="4" spans="1:28" s="4" customFormat="1" x14ac:dyDescent="0.2">
      <c r="A4" s="9">
        <f>IFERROR(VLOOKUP(B4,'[1]DADOS (OCULTAR)'!$P$3:$R$91,3,0),"")</f>
        <v>9039744001166</v>
      </c>
      <c r="B4" s="10" t="str">
        <f>'[1]TCE - ANEXO III - Preencher'!C13</f>
        <v>UPA CARUARU</v>
      </c>
      <c r="C4" s="11"/>
      <c r="D4" s="12" t="str">
        <f>'[1]TCE - ANEXO III - Preencher'!E13</f>
        <v>ADJA LUCIVANIA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2234-05</v>
      </c>
      <c r="G4" s="14" t="str">
        <f>IF('[1]TCE - ANEXO III - Preencher'!H13="","",'[1]TCE - ANEXO III - Preencher'!H13)</f>
        <v>09/2021</v>
      </c>
      <c r="H4" s="15">
        <f>'[1]TCE - ANEXO III - Preencher'!I13</f>
        <v>0</v>
      </c>
      <c r="I4" s="15">
        <f>'[1]TCE - ANEXO III - Preencher'!J13</f>
        <v>446.41120000000001</v>
      </c>
      <c r="J4" s="15">
        <f>'[1]TCE - ANEXO III - Preencher'!K13</f>
        <v>0</v>
      </c>
      <c r="K4" s="16">
        <f>'[1]TCE - ANEXO III - Preencher'!L13</f>
        <v>115.9</v>
      </c>
      <c r="L4" s="16">
        <f>'[1]TCE - ANEXO III - Preencher'!M13</f>
        <v>0</v>
      </c>
      <c r="M4" s="16">
        <f t="shared" ref="M4:M67" si="1">K4-L4</f>
        <v>115.9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563.66120000000001</v>
      </c>
    </row>
    <row r="5" spans="1:28" s="4" customFormat="1" x14ac:dyDescent="0.2">
      <c r="A5" s="9">
        <f>IFERROR(VLOOKUP(B5,'[1]DADOS (OCULTAR)'!$P$3:$R$91,3,0),"")</f>
        <v>9039744001166</v>
      </c>
      <c r="B5" s="10" t="str">
        <f>'[1]TCE - ANEXO III - Preencher'!C14</f>
        <v>UPA CARUARU</v>
      </c>
      <c r="C5" s="11"/>
      <c r="D5" s="12" t="str">
        <f>'[1]TCE - ANEXO III - Preencher'!E14</f>
        <v>ADONIAS ANTONIO DA SILVA AMARAL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3172-10</v>
      </c>
      <c r="G5" s="14" t="str">
        <f>IF('[1]TCE - ANEXO III - Preencher'!H14="","",'[1]TCE - ANEXO III - Preencher'!H14)</f>
        <v>09/2021</v>
      </c>
      <c r="H5" s="15">
        <f>'[1]TCE - ANEXO III - Preencher'!I14</f>
        <v>0</v>
      </c>
      <c r="I5" s="15">
        <f>'[1]TCE - ANEXO III - Preencher'!J14</f>
        <v>293.30160000000001</v>
      </c>
      <c r="J5" s="15">
        <f>'[1]TCE - ANEXO III - Preencher'!K14</f>
        <v>0</v>
      </c>
      <c r="K5" s="16">
        <f>'[1]TCE - ANEXO III - Preencher'!L14</f>
        <v>115.9</v>
      </c>
      <c r="L5" s="16">
        <f>'[1]TCE - ANEXO III - Preencher'!M14</f>
        <v>36.53</v>
      </c>
      <c r="M5" s="16">
        <f t="shared" si="1"/>
        <v>79.37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374.02160000000003</v>
      </c>
    </row>
    <row r="6" spans="1:28" s="4" customFormat="1" x14ac:dyDescent="0.2">
      <c r="A6" s="9">
        <f>IFERROR(VLOOKUP(B6,'[1]DADOS (OCULTAR)'!$P$3:$R$91,3,0),"")</f>
        <v>9039744001166</v>
      </c>
      <c r="B6" s="10" t="str">
        <f>'[1]TCE - ANEXO III - Preencher'!C15</f>
        <v>UPA CARUARU</v>
      </c>
      <c r="C6" s="11"/>
      <c r="D6" s="12" t="str">
        <f>'[1]TCE - ANEXO III - Preencher'!E15</f>
        <v>AEDJA MARIA DA SILVA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 t="str">
        <f>IF('[1]TCE - ANEXO III - Preencher'!H15="","",'[1]TCE - ANEXO III - Preencher'!H15)</f>
        <v>09/2021</v>
      </c>
      <c r="H6" s="15">
        <f>'[1]TCE - ANEXO III - Preencher'!I15</f>
        <v>0</v>
      </c>
      <c r="I6" s="15">
        <f>'[1]TCE - ANEXO III - Preencher'!J15</f>
        <v>120.1296</v>
      </c>
      <c r="J6" s="15">
        <f>'[1]TCE - ANEXO III - Preencher'!K15</f>
        <v>0</v>
      </c>
      <c r="K6" s="16">
        <f>'[1]TCE - ANEXO III - Preencher'!L15</f>
        <v>115.9</v>
      </c>
      <c r="L6" s="16">
        <f>'[1]TCE - ANEXO III - Preencher'!M15</f>
        <v>22.48</v>
      </c>
      <c r="M6" s="16">
        <f t="shared" si="1"/>
        <v>93.42</v>
      </c>
      <c r="N6" s="16">
        <f>'[1]TCE - ANEXO III - Preencher'!O15</f>
        <v>1.35</v>
      </c>
      <c r="O6" s="16">
        <f>'[1]TCE - ANEXO III - Preencher'!P15</f>
        <v>0</v>
      </c>
      <c r="P6" s="17">
        <f t="shared" si="2"/>
        <v>1.35</v>
      </c>
      <c r="Q6" s="16">
        <f>'[1]TCE - ANEXO III - Preencher'!R15</f>
        <v>222</v>
      </c>
      <c r="R6" s="16">
        <f>'[1]TCE - ANEXO III - Preencher'!S15</f>
        <v>67.47</v>
      </c>
      <c r="S6" s="17">
        <f t="shared" si="3"/>
        <v>154.53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369.42959999999999</v>
      </c>
    </row>
    <row r="7" spans="1:28" s="4" customFormat="1" x14ac:dyDescent="0.2">
      <c r="A7" s="9">
        <f>IFERROR(VLOOKUP(B7,'[1]DADOS (OCULTAR)'!$P$3:$R$91,3,0),"")</f>
        <v>9039744001166</v>
      </c>
      <c r="B7" s="10" t="str">
        <f>'[1]TCE - ANEXO III - Preencher'!C16</f>
        <v>UPA CARUARU</v>
      </c>
      <c r="C7" s="11"/>
      <c r="D7" s="12" t="str">
        <f>'[1]TCE - ANEXO III - Preencher'!E16</f>
        <v>AGUEDA MARIA RAFAEL ARAUJO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09/2021</v>
      </c>
      <c r="H7" s="15">
        <f>'[1]TCE - ANEXO III - Preencher'!I16</f>
        <v>0</v>
      </c>
      <c r="I7" s="15">
        <f>'[1]TCE - ANEXO III - Preencher'!J16</f>
        <v>123.752</v>
      </c>
      <c r="J7" s="15">
        <f>'[1]TCE - ANEXO III - Preencher'!K16</f>
        <v>0</v>
      </c>
      <c r="K7" s="16">
        <f>'[1]TCE - ANEXO III - Preencher'!L16</f>
        <v>115.9</v>
      </c>
      <c r="L7" s="16">
        <f>'[1]TCE - ANEXO III - Preencher'!M16</f>
        <v>22.48</v>
      </c>
      <c r="M7" s="16">
        <f t="shared" si="1"/>
        <v>93.42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222</v>
      </c>
      <c r="R7" s="16">
        <f>'[1]TCE - ANEXO III - Preencher'!S16</f>
        <v>65.569999999999993</v>
      </c>
      <c r="S7" s="17">
        <f t="shared" si="3"/>
        <v>156.43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374.952</v>
      </c>
    </row>
    <row r="8" spans="1:28" s="4" customFormat="1" x14ac:dyDescent="0.2">
      <c r="A8" s="9">
        <f>IFERROR(VLOOKUP(B8,'[1]DADOS (OCULTAR)'!$P$3:$R$91,3,0),"")</f>
        <v>9039744001166</v>
      </c>
      <c r="B8" s="10" t="str">
        <f>'[1]TCE - ANEXO III - Preencher'!C17</f>
        <v>UPA CARUARU</v>
      </c>
      <c r="C8" s="11"/>
      <c r="D8" s="12" t="str">
        <f>'[1]TCE - ANEXO III - Preencher'!E17</f>
        <v>ALEF EDEILDO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4110-10</v>
      </c>
      <c r="G8" s="14" t="str">
        <f>IF('[1]TCE - ANEXO III - Preencher'!H17="","",'[1]TCE - ANEXO III - Preencher'!H17)</f>
        <v>09/2021</v>
      </c>
      <c r="H8" s="15">
        <f>'[1]TCE - ANEXO III - Preencher'!I17</f>
        <v>0</v>
      </c>
      <c r="I8" s="15">
        <f>'[1]TCE - ANEXO III - Preencher'!J17</f>
        <v>132.83840000000001</v>
      </c>
      <c r="J8" s="15">
        <f>'[1]TCE - ANEXO III - Preencher'!K17</f>
        <v>0</v>
      </c>
      <c r="K8" s="16">
        <f>'[1]TCE - ANEXO III - Preencher'!L17</f>
        <v>115.9</v>
      </c>
      <c r="L8" s="16">
        <f>'[1]TCE - ANEXO III - Preencher'!M17</f>
        <v>22.26</v>
      </c>
      <c r="M8" s="16">
        <f t="shared" si="1"/>
        <v>93.64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222</v>
      </c>
      <c r="R8" s="16">
        <f>'[1]TCE - ANEXO III - Preencher'!S17</f>
        <v>66.78</v>
      </c>
      <c r="S8" s="17">
        <f t="shared" si="3"/>
        <v>155.22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383.04840000000002</v>
      </c>
    </row>
    <row r="9" spans="1:28" s="4" customFormat="1" x14ac:dyDescent="0.2">
      <c r="A9" s="9">
        <f>IFERROR(VLOOKUP(B9,'[1]DADOS (OCULTAR)'!$P$3:$R$91,3,0),"")</f>
        <v>9039744001166</v>
      </c>
      <c r="B9" s="10" t="str">
        <f>'[1]TCE - ANEXO III - Preencher'!C18</f>
        <v>UPA CARUARU</v>
      </c>
      <c r="C9" s="11"/>
      <c r="D9" s="12" t="str">
        <f>'[1]TCE - ANEXO III - Preencher'!E18</f>
        <v>ALEXSANDRA MARINHO DE MOURA GONCALVES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5134-30</v>
      </c>
      <c r="G9" s="14" t="str">
        <f>IF('[1]TCE - ANEXO III - Preencher'!H18="","",'[1]TCE - ANEXO III - Preencher'!H18)</f>
        <v>09/2021</v>
      </c>
      <c r="H9" s="15">
        <f>'[1]TCE - ANEXO III - Preencher'!I18</f>
        <v>0</v>
      </c>
      <c r="I9" s="15">
        <f>'[1]TCE - ANEXO III - Preencher'!J18</f>
        <v>86.15440000000001</v>
      </c>
      <c r="J9" s="15">
        <f>'[1]TCE - ANEXO III - Preencher'!K18</f>
        <v>0</v>
      </c>
      <c r="K9" s="16">
        <f>'[1]TCE - ANEXO III - Preencher'!L18</f>
        <v>115.9</v>
      </c>
      <c r="L9" s="16">
        <f>'[1]TCE - ANEXO III - Preencher'!M18</f>
        <v>22.2</v>
      </c>
      <c r="M9" s="16">
        <f t="shared" si="1"/>
        <v>93.7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222</v>
      </c>
      <c r="R9" s="16">
        <f>'[1]TCE - ANEXO III - Preencher'!S18</f>
        <v>22.64</v>
      </c>
      <c r="S9" s="17">
        <f t="shared" si="3"/>
        <v>199.36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380.56439999999998</v>
      </c>
    </row>
    <row r="10" spans="1:28" s="4" customFormat="1" x14ac:dyDescent="0.2">
      <c r="A10" s="9">
        <f>IFERROR(VLOOKUP(B10,'[1]DADOS (OCULTAR)'!$P$3:$R$91,3,0),"")</f>
        <v>9039744001166</v>
      </c>
      <c r="B10" s="10" t="str">
        <f>'[1]TCE - ANEXO III - Preencher'!C19</f>
        <v>UPA CARUARU</v>
      </c>
      <c r="C10" s="11"/>
      <c r="D10" s="12" t="str">
        <f>'[1]TCE - ANEXO III - Preencher'!E19</f>
        <v>ALINE ALVES AMORIM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09/2021</v>
      </c>
      <c r="H10" s="15">
        <f>'[1]TCE - ANEXO III - Preencher'!I19</f>
        <v>0</v>
      </c>
      <c r="I10" s="15">
        <f>'[1]TCE - ANEXO III - Preencher'!J19</f>
        <v>128.37440000000001</v>
      </c>
      <c r="J10" s="15">
        <f>'[1]TCE - ANEXO III - Preencher'!K19</f>
        <v>0</v>
      </c>
      <c r="K10" s="16">
        <f>'[1]TCE - ANEXO III - Preencher'!L19</f>
        <v>115.9</v>
      </c>
      <c r="L10" s="16">
        <f>'[1]TCE - ANEXO III - Preencher'!M19</f>
        <v>22.48</v>
      </c>
      <c r="M10" s="16">
        <f t="shared" si="1"/>
        <v>93.42</v>
      </c>
      <c r="N10" s="16">
        <f>'[1]TCE - ANEXO III - Preencher'!O19</f>
        <v>1.35</v>
      </c>
      <c r="O10" s="16">
        <f>'[1]TCE - ANEXO III - Preencher'!P19</f>
        <v>0</v>
      </c>
      <c r="P10" s="17">
        <f t="shared" si="2"/>
        <v>1.35</v>
      </c>
      <c r="Q10" s="16">
        <f>'[1]TCE - ANEXO III - Preencher'!R19</f>
        <v>222</v>
      </c>
      <c r="R10" s="16">
        <f>'[1]TCE - ANEXO III - Preencher'!S19</f>
        <v>65.69</v>
      </c>
      <c r="S10" s="17">
        <f t="shared" si="3"/>
        <v>156.31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379.45439999999996</v>
      </c>
    </row>
    <row r="11" spans="1:28" s="4" customFormat="1" x14ac:dyDescent="0.2">
      <c r="A11" s="9">
        <f>IFERROR(VLOOKUP(B11,'[1]DADOS (OCULTAR)'!$P$3:$R$91,3,0),"")</f>
        <v>9039744001166</v>
      </c>
      <c r="B11" s="10" t="str">
        <f>'[1]TCE - ANEXO III - Preencher'!C20</f>
        <v>UPA CARUARU</v>
      </c>
      <c r="C11" s="11"/>
      <c r="D11" s="12" t="str">
        <f>'[1]TCE - ANEXO III - Preencher'!E20</f>
        <v>ALLEF ANDERSON TIMOTEO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09/2021</v>
      </c>
      <c r="H11" s="15">
        <f>'[1]TCE - ANEXO III - Preencher'!I20</f>
        <v>0</v>
      </c>
      <c r="I11" s="15">
        <f>'[1]TCE - ANEXO III - Preencher'!J20</f>
        <v>84.724000000000004</v>
      </c>
      <c r="J11" s="15">
        <f>'[1]TCE - ANEXO III - Preencher'!K20</f>
        <v>0</v>
      </c>
      <c r="K11" s="16">
        <f>'[1]TCE - ANEXO III - Preencher'!L20</f>
        <v>115.9</v>
      </c>
      <c r="L11" s="16">
        <f>'[1]TCE - ANEXO III - Preencher'!M20</f>
        <v>22.26</v>
      </c>
      <c r="M11" s="16">
        <f t="shared" si="1"/>
        <v>93.64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179.714</v>
      </c>
    </row>
    <row r="12" spans="1:28" s="4" customFormat="1" x14ac:dyDescent="0.2">
      <c r="A12" s="9">
        <f>IFERROR(VLOOKUP(B12,'[1]DADOS (OCULTAR)'!$P$3:$R$91,3,0),"")</f>
        <v>9039744001166</v>
      </c>
      <c r="B12" s="10" t="str">
        <f>'[1]TCE - ANEXO III - Preencher'!C21</f>
        <v>UPA CARUARU</v>
      </c>
      <c r="C12" s="11"/>
      <c r="D12" s="12" t="str">
        <f>'[1]TCE - ANEXO III - Preencher'!E21</f>
        <v>AMANDA RAFAELLY DE MORAIS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09/2021</v>
      </c>
      <c r="H12" s="15">
        <f>'[1]TCE - ANEXO III - Preencher'!I21</f>
        <v>0</v>
      </c>
      <c r="I12" s="15">
        <f>'[1]TCE - ANEXO III - Preencher'!J21</f>
        <v>121.3312</v>
      </c>
      <c r="J12" s="15">
        <f>'[1]TCE - ANEXO III - Preencher'!K21</f>
        <v>0</v>
      </c>
      <c r="K12" s="16">
        <f>'[1]TCE - ANEXO III - Preencher'!L21</f>
        <v>115.9</v>
      </c>
      <c r="L12" s="16">
        <f>'[1]TCE - ANEXO III - Preencher'!M21</f>
        <v>22.48</v>
      </c>
      <c r="M12" s="16">
        <f t="shared" si="1"/>
        <v>93.42</v>
      </c>
      <c r="N12" s="16">
        <f>'[1]TCE - ANEXO III - Preencher'!O21</f>
        <v>1.35</v>
      </c>
      <c r="O12" s="16">
        <f>'[1]TCE - ANEXO III - Preencher'!P21</f>
        <v>0</v>
      </c>
      <c r="P12" s="17">
        <f t="shared" si="2"/>
        <v>1.35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216.10119999999998</v>
      </c>
    </row>
    <row r="13" spans="1:28" s="4" customFormat="1" x14ac:dyDescent="0.2">
      <c r="A13" s="9">
        <f>IFERROR(VLOOKUP(B13,'[1]DADOS (OCULTAR)'!$P$3:$R$91,3,0),"")</f>
        <v>9039744001166</v>
      </c>
      <c r="B13" s="10" t="str">
        <f>'[1]TCE - ANEXO III - Preencher'!C22</f>
        <v>UPA CARUARU</v>
      </c>
      <c r="C13" s="11"/>
      <c r="D13" s="12" t="str">
        <f>'[1]TCE - ANEXO III - Preencher'!E22</f>
        <v>ANA ELEUZINA TEIXEIRA MARTINS CAVALCANTI</v>
      </c>
      <c r="E13" s="10" t="str">
        <f>IF('[1]TCE - ANEXO III - Preencher'!F22="4 - Assistência Odontológica","2 - Outros Profissionais da Saúde",'[1]TCE - ANEXO III - Preencher'!F22)</f>
        <v>1 - Médico</v>
      </c>
      <c r="F13" s="13" t="str">
        <f>'[1]TCE - ANEXO III - Preencher'!G22</f>
        <v>2251-24</v>
      </c>
      <c r="G13" s="14" t="str">
        <f>IF('[1]TCE - ANEXO III - Preencher'!H22="","",'[1]TCE - ANEXO III - Preencher'!H22)</f>
        <v>09/2021</v>
      </c>
      <c r="H13" s="15">
        <f>'[1]TCE - ANEXO III - Preencher'!I22</f>
        <v>0</v>
      </c>
      <c r="I13" s="15">
        <f>'[1]TCE - ANEXO III - Preencher'!J22</f>
        <v>389.44080000000002</v>
      </c>
      <c r="J13" s="15">
        <f>'[1]TCE - ANEXO III - Preencher'!K22</f>
        <v>0</v>
      </c>
      <c r="K13" s="16">
        <f>'[1]TCE - ANEXO III - Preencher'!L22</f>
        <v>115.9</v>
      </c>
      <c r="L13" s="16">
        <f>'[1]TCE - ANEXO III - Preencher'!M22</f>
        <v>6.34</v>
      </c>
      <c r="M13" s="16">
        <f t="shared" si="1"/>
        <v>109.56</v>
      </c>
      <c r="N13" s="16">
        <f>'[1]TCE - ANEXO III - Preencher'!O22</f>
        <v>10.83</v>
      </c>
      <c r="O13" s="16">
        <f>'[1]TCE - ANEXO III - Preencher'!P22</f>
        <v>0</v>
      </c>
      <c r="P13" s="17">
        <f t="shared" si="2"/>
        <v>10.83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509.83080000000001</v>
      </c>
    </row>
    <row r="14" spans="1:28" s="4" customFormat="1" x14ac:dyDescent="0.2">
      <c r="A14" s="9">
        <f>IFERROR(VLOOKUP(B14,'[1]DADOS (OCULTAR)'!$P$3:$R$91,3,0),"")</f>
        <v>9039744001166</v>
      </c>
      <c r="B14" s="10" t="str">
        <f>'[1]TCE - ANEXO III - Preencher'!C23</f>
        <v>UPA CARUARU</v>
      </c>
      <c r="C14" s="11"/>
      <c r="D14" s="12" t="str">
        <f>'[1]TCE - ANEXO III - Preencher'!E23</f>
        <v>ANA MARILIA GONCALVES PEREIRA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2251-24</v>
      </c>
      <c r="G14" s="14" t="str">
        <f>IF('[1]TCE - ANEXO III - Preencher'!H23="","",'[1]TCE - ANEXO III - Preencher'!H23)</f>
        <v>09/2021</v>
      </c>
      <c r="H14" s="15">
        <f>'[1]TCE - ANEXO III - Preencher'!I23</f>
        <v>0</v>
      </c>
      <c r="I14" s="15">
        <f>'[1]TCE - ANEXO III - Preencher'!J23</f>
        <v>785.86800000000005</v>
      </c>
      <c r="J14" s="15">
        <f>'[1]TCE - ANEXO III - Preencher'!K23</f>
        <v>0</v>
      </c>
      <c r="K14" s="16">
        <f>'[1]TCE - ANEXO III - Preencher'!L23</f>
        <v>115.9</v>
      </c>
      <c r="L14" s="16">
        <f>'[1]TCE - ANEXO III - Preencher'!M23</f>
        <v>12.67</v>
      </c>
      <c r="M14" s="16">
        <f t="shared" si="1"/>
        <v>103.23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899.92800000000011</v>
      </c>
    </row>
    <row r="15" spans="1:28" s="4" customFormat="1" x14ac:dyDescent="0.2">
      <c r="A15" s="9">
        <f>IFERROR(VLOOKUP(B15,'[1]DADOS (OCULTAR)'!$P$3:$R$91,3,0),"")</f>
        <v>9039744001166</v>
      </c>
      <c r="B15" s="10" t="str">
        <f>'[1]TCE - ANEXO III - Preencher'!C24</f>
        <v>UPA CARUARU</v>
      </c>
      <c r="C15" s="11"/>
      <c r="D15" s="12" t="str">
        <f>'[1]TCE - ANEXO III - Preencher'!E24</f>
        <v>ANA ROBERTA DE MELO COSTA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5134-30</v>
      </c>
      <c r="G15" s="14" t="str">
        <f>IF('[1]TCE - ANEXO III - Preencher'!H24="","",'[1]TCE - ANEXO III - Preencher'!H24)</f>
        <v>09/2021</v>
      </c>
      <c r="H15" s="15">
        <f>'[1]TCE - ANEXO III - Preencher'!I24</f>
        <v>0</v>
      </c>
      <c r="I15" s="15">
        <f>'[1]TCE - ANEXO III - Preencher'!J24</f>
        <v>115.3528</v>
      </c>
      <c r="J15" s="15">
        <f>'[1]TCE - ANEXO III - Preencher'!K24</f>
        <v>0</v>
      </c>
      <c r="K15" s="16">
        <f>'[1]TCE - ANEXO III - Preencher'!L24</f>
        <v>115.9</v>
      </c>
      <c r="L15" s="16">
        <f>'[1]TCE - ANEXO III - Preencher'!M24</f>
        <v>22.2</v>
      </c>
      <c r="M15" s="16">
        <f t="shared" si="1"/>
        <v>93.7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210.40279999999998</v>
      </c>
    </row>
    <row r="16" spans="1:28" s="4" customFormat="1" x14ac:dyDescent="0.2">
      <c r="A16" s="9">
        <f>IFERROR(VLOOKUP(B16,'[1]DADOS (OCULTAR)'!$P$3:$R$91,3,0),"")</f>
        <v>9039744001166</v>
      </c>
      <c r="B16" s="10" t="str">
        <f>'[1]TCE - ANEXO III - Preencher'!C25</f>
        <v>UPA CARUARU</v>
      </c>
      <c r="C16" s="11"/>
      <c r="D16" s="12" t="str">
        <f>'[1]TCE - ANEXO III - Preencher'!E25</f>
        <v>ANDERSON ARY DIAS DE OLIVEIRA SILVA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2252-70</v>
      </c>
      <c r="G16" s="14" t="str">
        <f>IF('[1]TCE - ANEXO III - Preencher'!H25="","",'[1]TCE - ANEXO III - Preencher'!H25)</f>
        <v>09/2021</v>
      </c>
      <c r="H16" s="15">
        <f>'[1]TCE - ANEXO III - Preencher'!I25</f>
        <v>0</v>
      </c>
      <c r="I16" s="15">
        <f>'[1]TCE - ANEXO III - Preencher'!J25</f>
        <v>417.1952</v>
      </c>
      <c r="J16" s="15">
        <f>'[1]TCE - ANEXO III - Preencher'!K25</f>
        <v>0</v>
      </c>
      <c r="K16" s="16">
        <f>'[1]TCE - ANEXO III - Preencher'!L25</f>
        <v>115.9</v>
      </c>
      <c r="L16" s="16">
        <f>'[1]TCE - ANEXO III - Preencher'!M25</f>
        <v>1.58</v>
      </c>
      <c r="M16" s="16">
        <f t="shared" si="1"/>
        <v>114.32000000000001</v>
      </c>
      <c r="N16" s="16">
        <f>'[1]TCE - ANEXO III - Preencher'!O25</f>
        <v>10.83</v>
      </c>
      <c r="O16" s="16">
        <f>'[1]TCE - ANEXO III - Preencher'!P25</f>
        <v>0</v>
      </c>
      <c r="P16" s="17">
        <f t="shared" si="2"/>
        <v>10.83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542.34520000000009</v>
      </c>
    </row>
    <row r="17" spans="1:28" s="4" customFormat="1" x14ac:dyDescent="0.2">
      <c r="A17" s="9">
        <f>IFERROR(VLOOKUP(B17,'[1]DADOS (OCULTAR)'!$P$3:$R$91,3,0),"")</f>
        <v>9039744001166</v>
      </c>
      <c r="B17" s="10" t="str">
        <f>'[1]TCE - ANEXO III - Preencher'!C26</f>
        <v>UPA CARUARU</v>
      </c>
      <c r="C17" s="11"/>
      <c r="D17" s="12" t="str">
        <f>'[1]TCE - ANEXO III - Preencher'!E26</f>
        <v>ANDERSON BEZERRA DE LIMA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09/2021</v>
      </c>
      <c r="H17" s="15">
        <f>'[1]TCE - ANEXO III - Preencher'!I26</f>
        <v>0</v>
      </c>
      <c r="I17" s="15">
        <f>'[1]TCE - ANEXO III - Preencher'!J26</f>
        <v>127.2984</v>
      </c>
      <c r="J17" s="15">
        <f>'[1]TCE - ANEXO III - Preencher'!K26</f>
        <v>0</v>
      </c>
      <c r="K17" s="16">
        <f>'[1]TCE - ANEXO III - Preencher'!L26</f>
        <v>115.9</v>
      </c>
      <c r="L17" s="16">
        <f>'[1]TCE - ANEXO III - Preencher'!M26</f>
        <v>22.26</v>
      </c>
      <c r="M17" s="16">
        <f t="shared" si="1"/>
        <v>93.64</v>
      </c>
      <c r="N17" s="16">
        <f>'[1]TCE - ANEXO III - Preencher'!O26</f>
        <v>10.83</v>
      </c>
      <c r="O17" s="16">
        <f>'[1]TCE - ANEXO III - Preencher'!P26</f>
        <v>0</v>
      </c>
      <c r="P17" s="17">
        <f t="shared" si="2"/>
        <v>10.83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231.76840000000001</v>
      </c>
    </row>
    <row r="18" spans="1:28" s="4" customFormat="1" x14ac:dyDescent="0.2">
      <c r="A18" s="9">
        <f>IFERROR(VLOOKUP(B18,'[1]DADOS (OCULTAR)'!$P$3:$R$91,3,0),"")</f>
        <v>9039744001166</v>
      </c>
      <c r="B18" s="10" t="str">
        <f>'[1]TCE - ANEXO III - Preencher'!C27</f>
        <v>UPA CARUARU</v>
      </c>
      <c r="C18" s="11"/>
      <c r="D18" s="12" t="str">
        <f>'[1]TCE - ANEXO III - Preencher'!E27</f>
        <v>ANDRE DOS SANTOS LIMA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 t="str">
        <f>IF('[1]TCE - ANEXO III - Preencher'!H27="","",'[1]TCE - ANEXO III - Preencher'!H27)</f>
        <v>09/2021</v>
      </c>
      <c r="H18" s="15">
        <f>'[1]TCE - ANEXO III - Preencher'!I27</f>
        <v>0</v>
      </c>
      <c r="I18" s="15">
        <f>'[1]TCE - ANEXO III - Preencher'!J27</f>
        <v>363.54320000000001</v>
      </c>
      <c r="J18" s="15">
        <f>'[1]TCE - ANEXO III - Preencher'!K27</f>
        <v>0</v>
      </c>
      <c r="K18" s="16">
        <f>'[1]TCE - ANEXO III - Preencher'!L27</f>
        <v>115.9</v>
      </c>
      <c r="L18" s="16">
        <f>'[1]TCE - ANEXO III - Preencher'!M27</f>
        <v>0</v>
      </c>
      <c r="M18" s="16">
        <f t="shared" si="1"/>
        <v>115.9</v>
      </c>
      <c r="N18" s="16">
        <f>'[1]TCE - ANEXO III - Preencher'!O27</f>
        <v>1.35</v>
      </c>
      <c r="O18" s="16">
        <f>'[1]TCE - ANEXO III - Preencher'!P27</f>
        <v>0</v>
      </c>
      <c r="P18" s="17">
        <f t="shared" si="2"/>
        <v>1.35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480.79320000000007</v>
      </c>
    </row>
    <row r="19" spans="1:28" s="4" customFormat="1" x14ac:dyDescent="0.2">
      <c r="A19" s="9">
        <f>IFERROR(VLOOKUP(B19,'[1]DADOS (OCULTAR)'!$P$3:$R$91,3,0),"")</f>
        <v>9039744001166</v>
      </c>
      <c r="B19" s="10" t="str">
        <f>'[1]TCE - ANEXO III - Preencher'!C28</f>
        <v>UPA CARUARU</v>
      </c>
      <c r="C19" s="11"/>
      <c r="D19" s="12" t="str">
        <f>'[1]TCE - ANEXO III - Preencher'!E28</f>
        <v>ANDRESSA BRASILINO BARROS DE ARAUJO ALVES</v>
      </c>
      <c r="E19" s="10" t="str">
        <f>IF('[1]TCE - ANEXO III - Preencher'!F28="4 - Assistência Odontológica","2 - Outros Profissionais da Saúde",'[1]TCE - ANEXO III - Preencher'!F28)</f>
        <v>1 - Médico</v>
      </c>
      <c r="F19" s="13" t="str">
        <f>'[1]TCE - ANEXO III - Preencher'!G28</f>
        <v>2251-24</v>
      </c>
      <c r="G19" s="14" t="str">
        <f>IF('[1]TCE - ANEXO III - Preencher'!H28="","",'[1]TCE - ANEXO III - Preencher'!H28)</f>
        <v>09/2021</v>
      </c>
      <c r="H19" s="15">
        <f>'[1]TCE - ANEXO III - Preencher'!I28</f>
        <v>0</v>
      </c>
      <c r="I19" s="15">
        <f>'[1]TCE - ANEXO III - Preencher'!J28</f>
        <v>370.92959999999999</v>
      </c>
      <c r="J19" s="15">
        <f>'[1]TCE - ANEXO III - Preencher'!K28</f>
        <v>0</v>
      </c>
      <c r="K19" s="16">
        <f>'[1]TCE - ANEXO III - Preencher'!L28</f>
        <v>115.9</v>
      </c>
      <c r="L19" s="16">
        <f>'[1]TCE - ANEXO III - Preencher'!M28</f>
        <v>0</v>
      </c>
      <c r="M19" s="16">
        <f t="shared" si="1"/>
        <v>115.9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489.6696</v>
      </c>
    </row>
    <row r="20" spans="1:28" s="4" customFormat="1" x14ac:dyDescent="0.2">
      <c r="A20" s="9">
        <f>IFERROR(VLOOKUP(B20,'[1]DADOS (OCULTAR)'!$P$3:$R$91,3,0),"")</f>
        <v>9039744001166</v>
      </c>
      <c r="B20" s="10" t="str">
        <f>'[1]TCE - ANEXO III - Preencher'!C29</f>
        <v>UPA CARUARU</v>
      </c>
      <c r="C20" s="11"/>
      <c r="D20" s="12" t="str">
        <f>'[1]TCE - ANEXO III - Preencher'!E29</f>
        <v>ANGELA MARIA PEREIRA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09/2021</v>
      </c>
      <c r="H20" s="15">
        <f>'[1]TCE - ANEXO III - Preencher'!I29</f>
        <v>0</v>
      </c>
      <c r="I20" s="15">
        <f>'[1]TCE - ANEXO III - Preencher'!J29</f>
        <v>113.02</v>
      </c>
      <c r="J20" s="15">
        <f>'[1]TCE - ANEXO III - Preencher'!K29</f>
        <v>0</v>
      </c>
      <c r="K20" s="16">
        <f>'[1]TCE - ANEXO III - Preencher'!L29</f>
        <v>115.9</v>
      </c>
      <c r="L20" s="16">
        <f>'[1]TCE - ANEXO III - Preencher'!M29</f>
        <v>22.48</v>
      </c>
      <c r="M20" s="16">
        <f t="shared" si="1"/>
        <v>93.42</v>
      </c>
      <c r="N20" s="16">
        <f>'[1]TCE - ANEXO III - Preencher'!O29</f>
        <v>10.83</v>
      </c>
      <c r="O20" s="16">
        <f>'[1]TCE - ANEXO III - Preencher'!P29</f>
        <v>0</v>
      </c>
      <c r="P20" s="17">
        <f t="shared" si="2"/>
        <v>10.83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217.27</v>
      </c>
    </row>
    <row r="21" spans="1:28" s="4" customFormat="1" x14ac:dyDescent="0.2">
      <c r="A21" s="9">
        <f>IFERROR(VLOOKUP(B21,'[1]DADOS (OCULTAR)'!$P$3:$R$91,3,0),"")</f>
        <v>9039744001166</v>
      </c>
      <c r="B21" s="10" t="str">
        <f>'[1]TCE - ANEXO III - Preencher'!C30</f>
        <v>UPA CARUARU</v>
      </c>
      <c r="C21" s="11"/>
      <c r="D21" s="12" t="str">
        <f>'[1]TCE - ANEXO III - Preencher'!E30</f>
        <v>ANNE CAROLLINE CORDEIRO MELO NUNES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09/2021</v>
      </c>
      <c r="H21" s="15">
        <f>'[1]TCE - ANEXO III - Preencher'!I30</f>
        <v>0</v>
      </c>
      <c r="I21" s="15">
        <f>'[1]TCE - ANEXO III - Preencher'!J30</f>
        <v>547.26319999999998</v>
      </c>
      <c r="J21" s="15">
        <f>'[1]TCE - ANEXO III - Preencher'!K30</f>
        <v>0</v>
      </c>
      <c r="K21" s="16">
        <f>'[1]TCE - ANEXO III - Preencher'!L30</f>
        <v>115.9</v>
      </c>
      <c r="L21" s="16">
        <f>'[1]TCE - ANEXO III - Preencher'!M30</f>
        <v>3.08</v>
      </c>
      <c r="M21" s="16">
        <f t="shared" si="1"/>
        <v>112.82000000000001</v>
      </c>
      <c r="N21" s="16">
        <f>'[1]TCE - ANEXO III - Preencher'!O30</f>
        <v>10.83</v>
      </c>
      <c r="O21" s="16">
        <f>'[1]TCE - ANEXO III - Preencher'!P30</f>
        <v>0</v>
      </c>
      <c r="P21" s="17">
        <f t="shared" si="2"/>
        <v>10.83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670.91320000000007</v>
      </c>
    </row>
    <row r="22" spans="1:28" s="4" customFormat="1" x14ac:dyDescent="0.2">
      <c r="A22" s="9">
        <f>IFERROR(VLOOKUP(B22,'[1]DADOS (OCULTAR)'!$P$3:$R$91,3,0),"")</f>
        <v>9039744001166</v>
      </c>
      <c r="B22" s="10" t="str">
        <f>'[1]TCE - ANEXO III - Preencher'!C31</f>
        <v>UPA CARUARU</v>
      </c>
      <c r="C22" s="11"/>
      <c r="D22" s="12" t="str">
        <f>'[1]TCE - ANEXO III - Preencher'!E31</f>
        <v>ANNE PRISCILLA LINS NAZARE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09/2021</v>
      </c>
      <c r="H22" s="15">
        <f>'[1]TCE - ANEXO III - Preencher'!I31</f>
        <v>0</v>
      </c>
      <c r="I22" s="15">
        <f>'[1]TCE - ANEXO III - Preencher'!J31</f>
        <v>787.11759999999992</v>
      </c>
      <c r="J22" s="15">
        <f>'[1]TCE - ANEXO III - Preencher'!K31</f>
        <v>0</v>
      </c>
      <c r="K22" s="16">
        <f>'[1]TCE - ANEXO III - Preencher'!L31</f>
        <v>115.9</v>
      </c>
      <c r="L22" s="16">
        <f>'[1]TCE - ANEXO III - Preencher'!M31</f>
        <v>0</v>
      </c>
      <c r="M22" s="16">
        <f t="shared" si="1"/>
        <v>115.9</v>
      </c>
      <c r="N22" s="16">
        <f>'[1]TCE - ANEXO III - Preencher'!O31</f>
        <v>10.83</v>
      </c>
      <c r="O22" s="16">
        <f>'[1]TCE - ANEXO III - Preencher'!P31</f>
        <v>0</v>
      </c>
      <c r="P22" s="17">
        <f t="shared" si="2"/>
        <v>10.83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913.84759999999994</v>
      </c>
    </row>
    <row r="23" spans="1:28" s="4" customFormat="1" x14ac:dyDescent="0.2">
      <c r="A23" s="9">
        <f>IFERROR(VLOOKUP(B23,'[1]DADOS (OCULTAR)'!$P$3:$R$91,3,0),"")</f>
        <v>9039744001166</v>
      </c>
      <c r="B23" s="10" t="str">
        <f>'[1]TCE - ANEXO III - Preencher'!C32</f>
        <v>UPA CARUARU</v>
      </c>
      <c r="C23" s="11"/>
      <c r="D23" s="12" t="str">
        <f>'[1]TCE - ANEXO III - Preencher'!E32</f>
        <v>ANNY BEATRIZ DE ARAUJO GOIS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2251-24</v>
      </c>
      <c r="G23" s="14" t="str">
        <f>IF('[1]TCE - ANEXO III - Preencher'!H32="","",'[1]TCE - ANEXO III - Preencher'!H32)</f>
        <v>09/2021</v>
      </c>
      <c r="H23" s="15">
        <f>'[1]TCE - ANEXO III - Preencher'!I32</f>
        <v>0</v>
      </c>
      <c r="I23" s="15">
        <f>'[1]TCE - ANEXO III - Preencher'!J32</f>
        <v>349.41120000000001</v>
      </c>
      <c r="J23" s="15">
        <f>'[1]TCE - ANEXO III - Preencher'!K32</f>
        <v>0</v>
      </c>
      <c r="K23" s="16">
        <f>'[1]TCE - ANEXO III - Preencher'!L32</f>
        <v>115.9</v>
      </c>
      <c r="L23" s="16">
        <f>'[1]TCE - ANEXO III - Preencher'!M32</f>
        <v>3.17</v>
      </c>
      <c r="M23" s="16">
        <f t="shared" si="1"/>
        <v>112.73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463.49120000000005</v>
      </c>
    </row>
    <row r="24" spans="1:28" s="4" customFormat="1" x14ac:dyDescent="0.2">
      <c r="A24" s="9">
        <f>IFERROR(VLOOKUP(B24,'[1]DADOS (OCULTAR)'!$P$3:$R$91,3,0),"")</f>
        <v>9039744001166</v>
      </c>
      <c r="B24" s="10" t="str">
        <f>'[1]TCE - ANEXO III - Preencher'!C33</f>
        <v>UPA CARUARU</v>
      </c>
      <c r="C24" s="11"/>
      <c r="D24" s="12" t="str">
        <f>'[1]TCE - ANEXO III - Preencher'!E33</f>
        <v>ANTONIO HENRIQUE AMORIM SOARES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 t="str">
        <f>IF('[1]TCE - ANEXO III - Preencher'!H33="","",'[1]TCE - ANEXO III - Preencher'!H33)</f>
        <v>09/2021</v>
      </c>
      <c r="H24" s="15">
        <f>'[1]TCE - ANEXO III - Preencher'!I33</f>
        <v>0</v>
      </c>
      <c r="I24" s="15">
        <f>'[1]TCE - ANEXO III - Preencher'!J33</f>
        <v>424.53519999999997</v>
      </c>
      <c r="J24" s="15">
        <f>'[1]TCE - ANEXO III - Preencher'!K33</f>
        <v>0</v>
      </c>
      <c r="K24" s="16">
        <f>'[1]TCE - ANEXO III - Preencher'!L33</f>
        <v>115.9</v>
      </c>
      <c r="L24" s="16">
        <f>'[1]TCE - ANEXO III - Preencher'!M33</f>
        <v>0</v>
      </c>
      <c r="M24" s="16">
        <f t="shared" si="1"/>
        <v>115.9</v>
      </c>
      <c r="N24" s="16">
        <f>'[1]TCE - ANEXO III - Preencher'!O33</f>
        <v>10.83</v>
      </c>
      <c r="O24" s="16">
        <f>'[1]TCE - ANEXO III - Preencher'!P33</f>
        <v>0</v>
      </c>
      <c r="P24" s="17">
        <f t="shared" si="2"/>
        <v>10.83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551.26520000000005</v>
      </c>
    </row>
    <row r="25" spans="1:28" s="4" customFormat="1" x14ac:dyDescent="0.2">
      <c r="A25" s="9">
        <f>IFERROR(VLOOKUP(B25,'[1]DADOS (OCULTAR)'!$P$3:$R$91,3,0),"")</f>
        <v>9039744001166</v>
      </c>
      <c r="B25" s="10" t="str">
        <f>'[1]TCE - ANEXO III - Preencher'!C34</f>
        <v>UPA CARUARU</v>
      </c>
      <c r="C25" s="11"/>
      <c r="D25" s="12" t="str">
        <f>'[1]TCE - ANEXO III - Preencher'!E34</f>
        <v>AUDENICE GALDINO DA CONCEICAO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09/2021</v>
      </c>
      <c r="H25" s="15">
        <f>'[1]TCE - ANEXO III - Preencher'!I34</f>
        <v>0</v>
      </c>
      <c r="I25" s="15">
        <f>'[1]TCE - ANEXO III - Preencher'!J34</f>
        <v>489.4864</v>
      </c>
      <c r="J25" s="15">
        <f>'[1]TCE - ANEXO III - Preencher'!K34</f>
        <v>0</v>
      </c>
      <c r="K25" s="16">
        <f>'[1]TCE - ANEXO III - Preencher'!L34</f>
        <v>115.9</v>
      </c>
      <c r="L25" s="16">
        <f>'[1]TCE - ANEXO III - Preencher'!M34</f>
        <v>10.85</v>
      </c>
      <c r="M25" s="16">
        <f t="shared" si="1"/>
        <v>105.05000000000001</v>
      </c>
      <c r="N25" s="16">
        <f>'[1]TCE - ANEXO III - Preencher'!O34</f>
        <v>2.84</v>
      </c>
      <c r="O25" s="16">
        <f>'[1]TCE - ANEXO III - Preencher'!P34</f>
        <v>0</v>
      </c>
      <c r="P25" s="17">
        <f t="shared" si="2"/>
        <v>2.84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597.37639999999999</v>
      </c>
    </row>
    <row r="26" spans="1:28" s="4" customFormat="1" x14ac:dyDescent="0.2">
      <c r="A26" s="9">
        <f>IFERROR(VLOOKUP(B26,'[1]DADOS (OCULTAR)'!$P$3:$R$91,3,0),"")</f>
        <v>9039744001166</v>
      </c>
      <c r="B26" s="10" t="str">
        <f>'[1]TCE - ANEXO III - Preencher'!C35</f>
        <v>UPA CARUARU</v>
      </c>
      <c r="C26" s="11"/>
      <c r="D26" s="12" t="str">
        <f>'[1]TCE - ANEXO III - Preencher'!E35</f>
        <v>BARBARA ALICE DO NASCIMENTO TIBURCIO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 t="str">
        <f>IF('[1]TCE - ANEXO III - Preencher'!H35="","",'[1]TCE - ANEXO III - Preencher'!H35)</f>
        <v>09/2021</v>
      </c>
      <c r="H26" s="15">
        <f>'[1]TCE - ANEXO III - Preencher'!I35</f>
        <v>0</v>
      </c>
      <c r="I26" s="15">
        <f>'[1]TCE - ANEXO III - Preencher'!J35</f>
        <v>722.43920000000003</v>
      </c>
      <c r="J26" s="15">
        <f>'[1]TCE - ANEXO III - Preencher'!K35</f>
        <v>0</v>
      </c>
      <c r="K26" s="16">
        <f>'[1]TCE - ANEXO III - Preencher'!L35</f>
        <v>115.9</v>
      </c>
      <c r="L26" s="16">
        <f>'[1]TCE - ANEXO III - Preencher'!M35</f>
        <v>6.34</v>
      </c>
      <c r="M26" s="16">
        <f t="shared" si="1"/>
        <v>109.56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833.3492</v>
      </c>
    </row>
    <row r="27" spans="1:28" s="4" customFormat="1" x14ac:dyDescent="0.2">
      <c r="A27" s="9">
        <f>IFERROR(VLOOKUP(B27,'[1]DADOS (OCULTAR)'!$P$3:$R$91,3,0),"")</f>
        <v>9039744001166</v>
      </c>
      <c r="B27" s="10" t="str">
        <f>'[1]TCE - ANEXO III - Preencher'!C36</f>
        <v>UPA CARUARU</v>
      </c>
      <c r="C27" s="11"/>
      <c r="D27" s="12" t="str">
        <f>'[1]TCE - ANEXO III - Preencher'!E36</f>
        <v>BEATRIZ LEITAO MOUSINHO MAGALHAES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2251-24</v>
      </c>
      <c r="G27" s="14" t="str">
        <f>IF('[1]TCE - ANEXO III - Preencher'!H36="","",'[1]TCE - ANEXO III - Preencher'!H36)</f>
        <v>09/2021</v>
      </c>
      <c r="H27" s="15">
        <f>'[1]TCE - ANEXO III - Preencher'!I36</f>
        <v>0</v>
      </c>
      <c r="I27" s="15">
        <f>'[1]TCE - ANEXO III - Preencher'!J36</f>
        <v>106.652</v>
      </c>
      <c r="J27" s="15">
        <f>'[1]TCE - ANEXO III - Preencher'!K36</f>
        <v>0</v>
      </c>
      <c r="K27" s="16">
        <f>'[1]TCE - ANEXO III - Preencher'!L36</f>
        <v>115.9</v>
      </c>
      <c r="L27" s="16">
        <f>'[1]TCE - ANEXO III - Preencher'!M36</f>
        <v>0</v>
      </c>
      <c r="M27" s="16">
        <f t="shared" si="1"/>
        <v>115.9</v>
      </c>
      <c r="N27" s="16">
        <f>'[1]TCE - ANEXO III - Preencher'!O36</f>
        <v>2.84</v>
      </c>
      <c r="O27" s="16">
        <f>'[1]TCE - ANEXO III - Preencher'!P36</f>
        <v>0</v>
      </c>
      <c r="P27" s="17">
        <f t="shared" si="2"/>
        <v>2.84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225.39200000000002</v>
      </c>
    </row>
    <row r="28" spans="1:28" s="4" customFormat="1" x14ac:dyDescent="0.2">
      <c r="A28" s="9">
        <f>IFERROR(VLOOKUP(B28,'[1]DADOS (OCULTAR)'!$P$3:$R$91,3,0),"")</f>
        <v>9039744001166</v>
      </c>
      <c r="B28" s="10" t="str">
        <f>'[1]TCE - ANEXO III - Preencher'!C37</f>
        <v>UPA CARUARU</v>
      </c>
      <c r="C28" s="11"/>
      <c r="D28" s="12" t="str">
        <f>'[1]TCE - ANEXO III - Preencher'!E37</f>
        <v>BRUNO DE OLIVEIRA SANTOS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 t="str">
        <f>IF('[1]TCE - ANEXO III - Preencher'!H37="","",'[1]TCE - ANEXO III - Preencher'!H37)</f>
        <v>09/2021</v>
      </c>
      <c r="H28" s="15">
        <f>'[1]TCE - ANEXO III - Preencher'!I37</f>
        <v>0</v>
      </c>
      <c r="I28" s="15">
        <f>'[1]TCE - ANEXO III - Preencher'!J37</f>
        <v>304.81200000000001</v>
      </c>
      <c r="J28" s="15">
        <f>'[1]TCE - ANEXO III - Preencher'!K37</f>
        <v>0</v>
      </c>
      <c r="K28" s="16">
        <f>'[1]TCE - ANEXO III - Preencher'!L37</f>
        <v>115.9</v>
      </c>
      <c r="L28" s="16">
        <f>'[1]TCE - ANEXO III - Preencher'!M37</f>
        <v>3.08</v>
      </c>
      <c r="M28" s="16">
        <f t="shared" si="1"/>
        <v>112.82000000000001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177.6</v>
      </c>
      <c r="R28" s="16">
        <f>'[1]TCE - ANEXO III - Preencher'!S37</f>
        <v>123.36</v>
      </c>
      <c r="S28" s="17">
        <f t="shared" si="3"/>
        <v>54.239999999999995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473.22200000000004</v>
      </c>
    </row>
    <row r="29" spans="1:28" s="4" customFormat="1" x14ac:dyDescent="0.2">
      <c r="A29" s="9">
        <f>IFERROR(VLOOKUP(B29,'[1]DADOS (OCULTAR)'!$P$3:$R$91,3,0),"")</f>
        <v>9039744001166</v>
      </c>
      <c r="B29" s="10" t="str">
        <f>'[1]TCE - ANEXO III - Preencher'!C38</f>
        <v>UPA CARUARU</v>
      </c>
      <c r="C29" s="11"/>
      <c r="D29" s="12" t="str">
        <f>'[1]TCE - ANEXO III - Preencher'!E38</f>
        <v>BRUNO LEANDRO SANTIAGO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5174-10</v>
      </c>
      <c r="G29" s="14" t="str">
        <f>IF('[1]TCE - ANEXO III - Preencher'!H38="","",'[1]TCE - ANEXO III - Preencher'!H38)</f>
        <v>09/2021</v>
      </c>
      <c r="H29" s="15">
        <f>'[1]TCE - ANEXO III - Preencher'!I38</f>
        <v>0</v>
      </c>
      <c r="I29" s="15">
        <f>'[1]TCE - ANEXO III - Preencher'!J38</f>
        <v>106.608</v>
      </c>
      <c r="J29" s="15">
        <f>'[1]TCE - ANEXO III - Preencher'!K38</f>
        <v>0</v>
      </c>
      <c r="K29" s="16">
        <f>'[1]TCE - ANEXO III - Preencher'!L38</f>
        <v>115.9</v>
      </c>
      <c r="L29" s="16">
        <f>'[1]TCE - ANEXO III - Preencher'!M38</f>
        <v>22.26</v>
      </c>
      <c r="M29" s="16">
        <f t="shared" si="1"/>
        <v>93.64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111</v>
      </c>
      <c r="R29" s="16">
        <f>'[1]TCE - ANEXO III - Preencher'!S38</f>
        <v>46.75</v>
      </c>
      <c r="S29" s="17">
        <f t="shared" si="3"/>
        <v>64.25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265.84799999999996</v>
      </c>
    </row>
    <row r="30" spans="1:28" s="4" customFormat="1" x14ac:dyDescent="0.2">
      <c r="A30" s="9">
        <f>IFERROR(VLOOKUP(B30,'[1]DADOS (OCULTAR)'!$P$3:$R$91,3,0),"")</f>
        <v>9039744001166</v>
      </c>
      <c r="B30" s="10" t="str">
        <f>'[1]TCE - ANEXO III - Preencher'!C39</f>
        <v>UPA CARUARU</v>
      </c>
      <c r="C30" s="11"/>
      <c r="D30" s="12" t="str">
        <f>'[1]TCE - ANEXO III - Preencher'!E39</f>
        <v>CARLA WANESSA ROUXINOL DE ANDRADE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2235-05</v>
      </c>
      <c r="G30" s="14" t="str">
        <f>IF('[1]TCE - ANEXO III - Preencher'!H39="","",'[1]TCE - ANEXO III - Preencher'!H39)</f>
        <v>09/2021</v>
      </c>
      <c r="H30" s="15">
        <f>'[1]TCE - ANEXO III - Preencher'!I39</f>
        <v>0</v>
      </c>
      <c r="I30" s="15">
        <f>'[1]TCE - ANEXO III - Preencher'!J39</f>
        <v>257.69920000000002</v>
      </c>
      <c r="J30" s="15">
        <f>'[1]TCE - ANEXO III - Preencher'!K39</f>
        <v>0</v>
      </c>
      <c r="K30" s="16">
        <f>'[1]TCE - ANEXO III - Preencher'!L39</f>
        <v>115.9</v>
      </c>
      <c r="L30" s="16">
        <f>'[1]TCE - ANEXO III - Preencher'!M39</f>
        <v>3.08</v>
      </c>
      <c r="M30" s="16">
        <f t="shared" si="1"/>
        <v>112.82000000000001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371.86920000000003</v>
      </c>
    </row>
    <row r="31" spans="1:28" s="4" customFormat="1" x14ac:dyDescent="0.2">
      <c r="A31" s="9">
        <f>IFERROR(VLOOKUP(B31,'[1]DADOS (OCULTAR)'!$P$3:$R$91,3,0),"")</f>
        <v>9039744001166</v>
      </c>
      <c r="B31" s="10" t="str">
        <f>'[1]TCE - ANEXO III - Preencher'!C40</f>
        <v>UPA CARUARU</v>
      </c>
      <c r="C31" s="11"/>
      <c r="D31" s="12" t="str">
        <f>'[1]TCE - ANEXO III - Preencher'!E40</f>
        <v>CARLOS ANTONIO RODRIGUES CAETANO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 t="str">
        <f>IF('[1]TCE - ANEXO III - Preencher'!H40="","",'[1]TCE - ANEXO III - Preencher'!H40)</f>
        <v>09/2021</v>
      </c>
      <c r="H31" s="15">
        <f>'[1]TCE - ANEXO III - Preencher'!I40</f>
        <v>0</v>
      </c>
      <c r="I31" s="15">
        <f>'[1]TCE - ANEXO III - Preencher'!J40</f>
        <v>117.9776</v>
      </c>
      <c r="J31" s="15">
        <f>'[1]TCE - ANEXO III - Preencher'!K40</f>
        <v>0</v>
      </c>
      <c r="K31" s="16">
        <f>'[1]TCE - ANEXO III - Preencher'!L40</f>
        <v>115.9</v>
      </c>
      <c r="L31" s="16">
        <f>'[1]TCE - ANEXO III - Preencher'!M40</f>
        <v>22.48</v>
      </c>
      <c r="M31" s="16">
        <f t="shared" si="1"/>
        <v>93.42</v>
      </c>
      <c r="N31" s="16">
        <f>'[1]TCE - ANEXO III - Preencher'!O40</f>
        <v>1.35</v>
      </c>
      <c r="O31" s="16">
        <f>'[1]TCE - ANEXO III - Preencher'!P40</f>
        <v>0</v>
      </c>
      <c r="P31" s="17">
        <f t="shared" si="2"/>
        <v>1.35</v>
      </c>
      <c r="Q31" s="16">
        <f>'[1]TCE - ANEXO III - Preencher'!R40</f>
        <v>182</v>
      </c>
      <c r="R31" s="16">
        <f>'[1]TCE - ANEXO III - Preencher'!S40</f>
        <v>51.55</v>
      </c>
      <c r="S31" s="17">
        <f t="shared" si="3"/>
        <v>130.44999999999999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343.19759999999997</v>
      </c>
    </row>
    <row r="32" spans="1:28" s="4" customFormat="1" x14ac:dyDescent="0.2">
      <c r="A32" s="9">
        <f>IFERROR(VLOOKUP(B32,'[1]DADOS (OCULTAR)'!$P$3:$R$91,3,0),"")</f>
        <v>9039744001166</v>
      </c>
      <c r="B32" s="10" t="str">
        <f>'[1]TCE - ANEXO III - Preencher'!C41</f>
        <v>UPA CARUARU</v>
      </c>
      <c r="C32" s="11"/>
      <c r="D32" s="12" t="str">
        <f>'[1]TCE - ANEXO III - Preencher'!E41</f>
        <v>CARLOS DIOMEDES ROSENDO DE LIMA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4141-05</v>
      </c>
      <c r="G32" s="14" t="str">
        <f>IF('[1]TCE - ANEXO III - Preencher'!H41="","",'[1]TCE - ANEXO III - Preencher'!H41)</f>
        <v>09/2021</v>
      </c>
      <c r="H32" s="15">
        <f>'[1]TCE - ANEXO III - Preencher'!I41</f>
        <v>0</v>
      </c>
      <c r="I32" s="15">
        <f>'[1]TCE - ANEXO III - Preencher'!J41</f>
        <v>125.31440000000001</v>
      </c>
      <c r="J32" s="15">
        <f>'[1]TCE - ANEXO III - Preencher'!K41</f>
        <v>0</v>
      </c>
      <c r="K32" s="16">
        <f>'[1]TCE - ANEXO III - Preencher'!L41</f>
        <v>115.9</v>
      </c>
      <c r="L32" s="16">
        <f>'[1]TCE - ANEXO III - Preencher'!M41</f>
        <v>23.92</v>
      </c>
      <c r="M32" s="16">
        <f t="shared" si="1"/>
        <v>91.98</v>
      </c>
      <c r="N32" s="16">
        <f>'[1]TCE - ANEXO III - Preencher'!O41</f>
        <v>1.35</v>
      </c>
      <c r="O32" s="16">
        <f>'[1]TCE - ANEXO III - Preencher'!P41</f>
        <v>0</v>
      </c>
      <c r="P32" s="17">
        <f t="shared" si="2"/>
        <v>1.35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218.64439999999999</v>
      </c>
    </row>
    <row r="33" spans="1:28" s="4" customFormat="1" x14ac:dyDescent="0.2">
      <c r="A33" s="9">
        <f>IFERROR(VLOOKUP(B33,'[1]DADOS (OCULTAR)'!$P$3:$R$91,3,0),"")</f>
        <v>9039744001166</v>
      </c>
      <c r="B33" s="10" t="str">
        <f>'[1]TCE - ANEXO III - Preencher'!C42</f>
        <v>UPA CARUARU</v>
      </c>
      <c r="C33" s="11"/>
      <c r="D33" s="12" t="str">
        <f>'[1]TCE - ANEXO III - Preencher'!E42</f>
        <v>CARLOS LINDENBERG ALVES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4110-10</v>
      </c>
      <c r="G33" s="14" t="str">
        <f>IF('[1]TCE - ANEXO III - Preencher'!H42="","",'[1]TCE - ANEXO III - Preencher'!H42)</f>
        <v>09/2021</v>
      </c>
      <c r="H33" s="15">
        <f>'[1]TCE - ANEXO III - Preencher'!I42</f>
        <v>0</v>
      </c>
      <c r="I33" s="15">
        <f>'[1]TCE - ANEXO III - Preencher'!J42</f>
        <v>104.7304</v>
      </c>
      <c r="J33" s="15">
        <f>'[1]TCE - ANEXO III - Preencher'!K42</f>
        <v>0</v>
      </c>
      <c r="K33" s="16">
        <f>'[1]TCE - ANEXO III - Preencher'!L42</f>
        <v>115.9</v>
      </c>
      <c r="L33" s="16">
        <f>'[1]TCE - ANEXO III - Preencher'!M42</f>
        <v>22.26</v>
      </c>
      <c r="M33" s="16">
        <f t="shared" si="1"/>
        <v>93.64</v>
      </c>
      <c r="N33" s="16">
        <f>'[1]TCE - ANEXO III - Preencher'!O42</f>
        <v>10.83</v>
      </c>
      <c r="O33" s="16">
        <f>'[1]TCE - ANEXO III - Preencher'!P42</f>
        <v>0</v>
      </c>
      <c r="P33" s="17">
        <f t="shared" si="2"/>
        <v>10.83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209.20040000000003</v>
      </c>
    </row>
    <row r="34" spans="1:28" s="4" customFormat="1" x14ac:dyDescent="0.2">
      <c r="A34" s="9">
        <f>IFERROR(VLOOKUP(B34,'[1]DADOS (OCULTAR)'!$P$3:$R$91,3,0),"")</f>
        <v>9039744001166</v>
      </c>
      <c r="B34" s="10" t="str">
        <f>'[1]TCE - ANEXO III - Preencher'!C43</f>
        <v>UPA CARUARU</v>
      </c>
      <c r="C34" s="11"/>
      <c r="D34" s="12" t="str">
        <f>'[1]TCE - ANEXO III - Preencher'!E43</f>
        <v>CARLOS ROBERTO GALVAO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3516-05</v>
      </c>
      <c r="G34" s="14" t="str">
        <f>IF('[1]TCE - ANEXO III - Preencher'!H43="","",'[1]TCE - ANEXO III - Preencher'!H43)</f>
        <v>09/2021</v>
      </c>
      <c r="H34" s="15">
        <f>'[1]TCE - ANEXO III - Preencher'!I43</f>
        <v>0</v>
      </c>
      <c r="I34" s="15">
        <f>'[1]TCE - ANEXO III - Preencher'!J43</f>
        <v>130.62960000000001</v>
      </c>
      <c r="J34" s="15">
        <f>'[1]TCE - ANEXO III - Preencher'!K43</f>
        <v>0</v>
      </c>
      <c r="K34" s="16">
        <f>'[1]TCE - ANEXO III - Preencher'!L43</f>
        <v>115.9</v>
      </c>
      <c r="L34" s="16">
        <f>'[1]TCE - ANEXO III - Preencher'!M43</f>
        <v>32.409999999999997</v>
      </c>
      <c r="M34" s="16">
        <f t="shared" si="1"/>
        <v>83.490000000000009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310.8</v>
      </c>
      <c r="R34" s="16">
        <f>'[1]TCE - ANEXO III - Preencher'!S43</f>
        <v>97.2</v>
      </c>
      <c r="S34" s="17">
        <f t="shared" si="3"/>
        <v>213.60000000000002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438.54960000000005</v>
      </c>
    </row>
    <row r="35" spans="1:28" s="4" customFormat="1" x14ac:dyDescent="0.2">
      <c r="A35" s="9">
        <f>IFERROR(VLOOKUP(B35,'[1]DADOS (OCULTAR)'!$P$3:$R$91,3,0),"")</f>
        <v>9039744001166</v>
      </c>
      <c r="B35" s="10" t="str">
        <f>'[1]TCE - ANEXO III - Preencher'!C44</f>
        <v>UPA CARUARU</v>
      </c>
      <c r="C35" s="11"/>
      <c r="D35" s="12" t="str">
        <f>'[1]TCE - ANEXO III - Preencher'!E44</f>
        <v>CARMEN DOLORES MONTEIRO DOS SANTOS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5152-05</v>
      </c>
      <c r="G35" s="14" t="str">
        <f>IF('[1]TCE - ANEXO III - Preencher'!H44="","",'[1]TCE - ANEXO III - Preencher'!H44)</f>
        <v>09/2021</v>
      </c>
      <c r="H35" s="15">
        <f>'[1]TCE - ANEXO III - Preencher'!I44</f>
        <v>0</v>
      </c>
      <c r="I35" s="15">
        <f>'[1]TCE - ANEXO III - Preencher'!J44</f>
        <v>230.34880000000001</v>
      </c>
      <c r="J35" s="15">
        <f>'[1]TCE - ANEXO III - Preencher'!K44</f>
        <v>0</v>
      </c>
      <c r="K35" s="16">
        <f>'[1]TCE - ANEXO III - Preencher'!L44</f>
        <v>115.9</v>
      </c>
      <c r="L35" s="16">
        <f>'[1]TCE - ANEXO III - Preencher'!M44</f>
        <v>23.8</v>
      </c>
      <c r="M35" s="16">
        <f t="shared" si="1"/>
        <v>92.100000000000009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323.79880000000003</v>
      </c>
    </row>
    <row r="36" spans="1:28" s="4" customFormat="1" x14ac:dyDescent="0.2">
      <c r="A36" s="9">
        <f>IFERROR(VLOOKUP(B36,'[1]DADOS (OCULTAR)'!$P$3:$R$91,3,0),"")</f>
        <v>9039744001166</v>
      </c>
      <c r="B36" s="10" t="str">
        <f>'[1]TCE - ANEXO III - Preencher'!C45</f>
        <v>UPA CARUARU</v>
      </c>
      <c r="C36" s="11"/>
      <c r="D36" s="12" t="str">
        <f>'[1]TCE - ANEXO III - Preencher'!E45</f>
        <v>CARMEN LUCIA TAVARES DE OLIVEIRA MACHADO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2251-25</v>
      </c>
      <c r="G36" s="14" t="str">
        <f>IF('[1]TCE - ANEXO III - Preencher'!H45="","",'[1]TCE - ANEXO III - Preencher'!H45)</f>
        <v>09/2021</v>
      </c>
      <c r="H36" s="15">
        <f>'[1]TCE - ANEXO III - Preencher'!I45</f>
        <v>0</v>
      </c>
      <c r="I36" s="15">
        <f>'[1]TCE - ANEXO III - Preencher'!J45</f>
        <v>707.7672</v>
      </c>
      <c r="J36" s="15">
        <f>'[1]TCE - ANEXO III - Preencher'!K45</f>
        <v>0</v>
      </c>
      <c r="K36" s="16">
        <f>'[1]TCE - ANEXO III - Preencher'!L45</f>
        <v>115.9</v>
      </c>
      <c r="L36" s="16">
        <f>'[1]TCE - ANEXO III - Preencher'!M45</f>
        <v>3.17</v>
      </c>
      <c r="M36" s="16">
        <f t="shared" si="1"/>
        <v>112.73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821.84720000000004</v>
      </c>
    </row>
    <row r="37" spans="1:28" s="4" customFormat="1" x14ac:dyDescent="0.2">
      <c r="A37" s="9">
        <f>IFERROR(VLOOKUP(B37,'[1]DADOS (OCULTAR)'!$P$3:$R$91,3,0),"")</f>
        <v>9039744001166</v>
      </c>
      <c r="B37" s="10" t="str">
        <f>'[1]TCE - ANEXO III - Preencher'!C46</f>
        <v>UPA CARUARU</v>
      </c>
      <c r="C37" s="11"/>
      <c r="D37" s="12" t="str">
        <f>'[1]TCE - ANEXO III - Preencher'!E46</f>
        <v>CAROLINE FEITOSA MONTEIRO CHAGAS DE ANDRADE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2251-24</v>
      </c>
      <c r="G37" s="14" t="str">
        <f>IF('[1]TCE - ANEXO III - Preencher'!H46="","",'[1]TCE - ANEXO III - Preencher'!H46)</f>
        <v>09/2021</v>
      </c>
      <c r="H37" s="15">
        <f>'[1]TCE - ANEXO III - Preencher'!I46</f>
        <v>0</v>
      </c>
      <c r="I37" s="15">
        <f>'[1]TCE - ANEXO III - Preencher'!J46</f>
        <v>604.28319999999997</v>
      </c>
      <c r="J37" s="15">
        <f>'[1]TCE - ANEXO III - Preencher'!K46</f>
        <v>0</v>
      </c>
      <c r="K37" s="16">
        <f>'[1]TCE - ANEXO III - Preencher'!L46</f>
        <v>115.9</v>
      </c>
      <c r="L37" s="16">
        <f>'[1]TCE - ANEXO III - Preencher'!M46</f>
        <v>3.17</v>
      </c>
      <c r="M37" s="16">
        <f t="shared" si="1"/>
        <v>112.73</v>
      </c>
      <c r="N37" s="16">
        <f>'[1]TCE - ANEXO III - Preencher'!O46</f>
        <v>10.83</v>
      </c>
      <c r="O37" s="16">
        <f>'[1]TCE - ANEXO III - Preencher'!P46</f>
        <v>0</v>
      </c>
      <c r="P37" s="17">
        <f t="shared" si="2"/>
        <v>10.83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727.84320000000002</v>
      </c>
    </row>
    <row r="38" spans="1:28" s="4" customFormat="1" x14ac:dyDescent="0.2">
      <c r="A38" s="9">
        <f>IFERROR(VLOOKUP(B38,'[1]DADOS (OCULTAR)'!$P$3:$R$91,3,0),"")</f>
        <v>9039744001166</v>
      </c>
      <c r="B38" s="10" t="str">
        <f>'[1]TCE - ANEXO III - Preencher'!C47</f>
        <v>UPA CARUARU</v>
      </c>
      <c r="C38" s="11"/>
      <c r="D38" s="12" t="str">
        <f>'[1]TCE - ANEXO III - Preencher'!E47</f>
        <v>CESAR RAMON BEZERRA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5211-30</v>
      </c>
      <c r="G38" s="14" t="str">
        <f>IF('[1]TCE - ANEXO III - Preencher'!H47="","",'[1]TCE - ANEXO III - Preencher'!H47)</f>
        <v>09/2021</v>
      </c>
      <c r="H38" s="15">
        <f>'[1]TCE - ANEXO III - Preencher'!I47</f>
        <v>0</v>
      </c>
      <c r="I38" s="15">
        <f>'[1]TCE - ANEXO III - Preencher'!J47</f>
        <v>89.04</v>
      </c>
      <c r="J38" s="15">
        <f>'[1]TCE - ANEXO III - Preencher'!K47</f>
        <v>0</v>
      </c>
      <c r="K38" s="16">
        <f>'[1]TCE - ANEXO III - Preencher'!L47</f>
        <v>115.9</v>
      </c>
      <c r="L38" s="16">
        <f>'[1]TCE - ANEXO III - Preencher'!M47</f>
        <v>0</v>
      </c>
      <c r="M38" s="16">
        <f t="shared" si="1"/>
        <v>115.9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150</v>
      </c>
      <c r="R38" s="16">
        <f>'[1]TCE - ANEXO III - Preencher'!S47</f>
        <v>66.78</v>
      </c>
      <c r="S38" s="17">
        <f t="shared" si="3"/>
        <v>83.22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289.51</v>
      </c>
    </row>
    <row r="39" spans="1:28" s="4" customFormat="1" x14ac:dyDescent="0.2">
      <c r="A39" s="9">
        <f>IFERROR(VLOOKUP(B39,'[1]DADOS (OCULTAR)'!$P$3:$R$91,3,0),"")</f>
        <v>9039744001166</v>
      </c>
      <c r="B39" s="10" t="str">
        <f>'[1]TCE - ANEXO III - Preencher'!C48</f>
        <v>UPA CARUARU</v>
      </c>
      <c r="C39" s="11"/>
      <c r="D39" s="12" t="str">
        <f>'[1]TCE - ANEXO III - Preencher'!E48</f>
        <v>CICERO JOSE DE MACEDO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09/2021</v>
      </c>
      <c r="H39" s="15">
        <f>'[1]TCE - ANEXO III - Preencher'!I48</f>
        <v>0</v>
      </c>
      <c r="I39" s="15">
        <f>'[1]TCE - ANEXO III - Preencher'!J48</f>
        <v>140.54239999999999</v>
      </c>
      <c r="J39" s="15">
        <f>'[1]TCE - ANEXO III - Preencher'!K48</f>
        <v>0</v>
      </c>
      <c r="K39" s="16">
        <f>'[1]TCE - ANEXO III - Preencher'!L48</f>
        <v>115.9</v>
      </c>
      <c r="L39" s="16">
        <f>'[1]TCE - ANEXO III - Preencher'!M48</f>
        <v>22.48</v>
      </c>
      <c r="M39" s="16">
        <f t="shared" si="1"/>
        <v>93.42</v>
      </c>
      <c r="N39" s="16">
        <f>'[1]TCE - ANEXO III - Preencher'!O48</f>
        <v>10.83</v>
      </c>
      <c r="O39" s="16">
        <f>'[1]TCE - ANEXO III - Preencher'!P48</f>
        <v>0</v>
      </c>
      <c r="P39" s="17">
        <f t="shared" si="2"/>
        <v>10.83</v>
      </c>
      <c r="Q39" s="16">
        <f>'[1]TCE - ANEXO III - Preencher'!R48</f>
        <v>195</v>
      </c>
      <c r="R39" s="16">
        <f>'[1]TCE - ANEXO III - Preencher'!S48</f>
        <v>67.430000000000007</v>
      </c>
      <c r="S39" s="17">
        <f t="shared" si="3"/>
        <v>127.57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372.36239999999998</v>
      </c>
    </row>
    <row r="40" spans="1:28" s="4" customFormat="1" x14ac:dyDescent="0.2">
      <c r="A40" s="9">
        <f>IFERROR(VLOOKUP(B40,'[1]DADOS (OCULTAR)'!$P$3:$R$91,3,0),"")</f>
        <v>9039744001166</v>
      </c>
      <c r="B40" s="10" t="str">
        <f>'[1]TCE - ANEXO III - Preencher'!C49</f>
        <v>UPA CARUARU</v>
      </c>
      <c r="C40" s="11"/>
      <c r="D40" s="12" t="str">
        <f>'[1]TCE - ANEXO III - Preencher'!E49</f>
        <v>CLAUDIO JOSE GOMES PIRES RAPOSO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2252-70</v>
      </c>
      <c r="G40" s="14" t="str">
        <f>IF('[1]TCE - ANEXO III - Preencher'!H49="","",'[1]TCE - ANEXO III - Preencher'!H49)</f>
        <v>09/2021</v>
      </c>
      <c r="H40" s="15">
        <f>'[1]TCE - ANEXO III - Preencher'!I49</f>
        <v>0</v>
      </c>
      <c r="I40" s="15">
        <f>'[1]TCE - ANEXO III - Preencher'!J49</f>
        <v>419.61759999999998</v>
      </c>
      <c r="J40" s="15">
        <f>'[1]TCE - ANEXO III - Preencher'!K49</f>
        <v>0</v>
      </c>
      <c r="K40" s="16">
        <f>'[1]TCE - ANEXO III - Preencher'!L49</f>
        <v>115.9</v>
      </c>
      <c r="L40" s="16">
        <f>'[1]TCE - ANEXO III - Preencher'!M49</f>
        <v>0</v>
      </c>
      <c r="M40" s="16">
        <f t="shared" si="1"/>
        <v>115.9</v>
      </c>
      <c r="N40" s="16">
        <f>'[1]TCE - ANEXO III - Preencher'!O49</f>
        <v>10.83</v>
      </c>
      <c r="O40" s="16">
        <f>'[1]TCE - ANEXO III - Preencher'!P49</f>
        <v>0</v>
      </c>
      <c r="P40" s="17">
        <f t="shared" si="2"/>
        <v>10.83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546.34760000000006</v>
      </c>
    </row>
    <row r="41" spans="1:28" s="4" customFormat="1" x14ac:dyDescent="0.2">
      <c r="A41" s="9">
        <f>IFERROR(VLOOKUP(B41,'[1]DADOS (OCULTAR)'!$P$3:$R$91,3,0),"")</f>
        <v>9039744001166</v>
      </c>
      <c r="B41" s="10" t="str">
        <f>'[1]TCE - ANEXO III - Preencher'!C50</f>
        <v>UPA CARUARU</v>
      </c>
      <c r="C41" s="11"/>
      <c r="D41" s="12" t="str">
        <f>'[1]TCE - ANEXO III - Preencher'!E50</f>
        <v>CLECIA MARIA DE LIMA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09/2021</v>
      </c>
      <c r="H41" s="15">
        <f>'[1]TCE - ANEXO III - Preencher'!I50</f>
        <v>0</v>
      </c>
      <c r="I41" s="15">
        <f>'[1]TCE - ANEXO III - Preencher'!J50</f>
        <v>129.53280000000001</v>
      </c>
      <c r="J41" s="15">
        <f>'[1]TCE - ANEXO III - Preencher'!K50</f>
        <v>0</v>
      </c>
      <c r="K41" s="16">
        <f>'[1]TCE - ANEXO III - Preencher'!L50</f>
        <v>115.9</v>
      </c>
      <c r="L41" s="16">
        <f>'[1]TCE - ANEXO III - Preencher'!M50</f>
        <v>22.48</v>
      </c>
      <c r="M41" s="16">
        <f t="shared" si="1"/>
        <v>93.42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90</v>
      </c>
      <c r="R41" s="16">
        <f>'[1]TCE - ANEXO III - Preencher'!S50</f>
        <v>67.430000000000007</v>
      </c>
      <c r="S41" s="17">
        <f t="shared" si="3"/>
        <v>22.569999999999993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246.87280000000001</v>
      </c>
    </row>
    <row r="42" spans="1:28" s="4" customFormat="1" x14ac:dyDescent="0.2">
      <c r="A42" s="9">
        <f>IFERROR(VLOOKUP(B42,'[1]DADOS (OCULTAR)'!$P$3:$R$91,3,0),"")</f>
        <v>9039744001166</v>
      </c>
      <c r="B42" s="10" t="str">
        <f>'[1]TCE - ANEXO III - Preencher'!C51</f>
        <v>UPA CARUARU</v>
      </c>
      <c r="C42" s="11"/>
      <c r="D42" s="12" t="str">
        <f>'[1]TCE - ANEXO III - Preencher'!E51</f>
        <v>CLEITON DOS ANJOS OLIVEIRA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2251-25</v>
      </c>
      <c r="G42" s="14" t="str">
        <f>IF('[1]TCE - ANEXO III - Preencher'!H51="","",'[1]TCE - ANEXO III - Preencher'!H51)</f>
        <v>09/2021</v>
      </c>
      <c r="H42" s="15">
        <f>'[1]TCE - ANEXO III - Preencher'!I51</f>
        <v>0</v>
      </c>
      <c r="I42" s="15">
        <f>'[1]TCE - ANEXO III - Preencher'!J51</f>
        <v>648.77519999999993</v>
      </c>
      <c r="J42" s="15">
        <f>'[1]TCE - ANEXO III - Preencher'!K51</f>
        <v>0</v>
      </c>
      <c r="K42" s="16">
        <f>'[1]TCE - ANEXO III - Preencher'!L51</f>
        <v>115.9</v>
      </c>
      <c r="L42" s="16">
        <f>'[1]TCE - ANEXO III - Preencher'!M51</f>
        <v>0</v>
      </c>
      <c r="M42" s="16">
        <f t="shared" si="1"/>
        <v>115.9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766.02519999999993</v>
      </c>
    </row>
    <row r="43" spans="1:28" s="4" customFormat="1" x14ac:dyDescent="0.2">
      <c r="A43" s="9">
        <f>IFERROR(VLOOKUP(B43,'[1]DADOS (OCULTAR)'!$P$3:$R$91,3,0),"")</f>
        <v>9039744001166</v>
      </c>
      <c r="B43" s="10" t="str">
        <f>'[1]TCE - ANEXO III - Preencher'!C52</f>
        <v>UPA CARUARU</v>
      </c>
      <c r="C43" s="11"/>
      <c r="D43" s="12" t="str">
        <f>'[1]TCE - ANEXO III - Preencher'!E52</f>
        <v>CYNARA KAROLINA RODRIGUES DA CRUZ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 t="str">
        <f>IF('[1]TCE - ANEXO III - Preencher'!H52="","",'[1]TCE - ANEXO III - Preencher'!H52)</f>
        <v>09/2021</v>
      </c>
      <c r="H43" s="15">
        <f>'[1]TCE - ANEXO III - Preencher'!I52</f>
        <v>0</v>
      </c>
      <c r="I43" s="15">
        <f>'[1]TCE - ANEXO III - Preencher'!J52</f>
        <v>416.66480000000001</v>
      </c>
      <c r="J43" s="15">
        <f>'[1]TCE - ANEXO III - Preencher'!K52</f>
        <v>0</v>
      </c>
      <c r="K43" s="16">
        <f>'[1]TCE - ANEXO III - Preencher'!L52</f>
        <v>115.9</v>
      </c>
      <c r="L43" s="16">
        <f>'[1]TCE - ANEXO III - Preencher'!M52</f>
        <v>0</v>
      </c>
      <c r="M43" s="16">
        <f t="shared" si="1"/>
        <v>115.9</v>
      </c>
      <c r="N43" s="16">
        <f>'[1]TCE - ANEXO III - Preencher'!O52</f>
        <v>10.83</v>
      </c>
      <c r="O43" s="16">
        <f>'[1]TCE - ANEXO III - Preencher'!P52</f>
        <v>0</v>
      </c>
      <c r="P43" s="17">
        <f t="shared" si="2"/>
        <v>10.83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543.39480000000003</v>
      </c>
    </row>
    <row r="44" spans="1:28" s="4" customFormat="1" x14ac:dyDescent="0.2">
      <c r="A44" s="9">
        <f>IFERROR(VLOOKUP(B44,'[1]DADOS (OCULTAR)'!$P$3:$R$91,3,0),"")</f>
        <v>9039744001166</v>
      </c>
      <c r="B44" s="10" t="str">
        <f>'[1]TCE - ANEXO III - Preencher'!C53</f>
        <v>UPA CARUARU</v>
      </c>
      <c r="C44" s="11"/>
      <c r="D44" s="12" t="str">
        <f>'[1]TCE - ANEXO III - Preencher'!E53</f>
        <v>DANILLO LUENDEO BEZERRA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09/2021</v>
      </c>
      <c r="H44" s="15">
        <f>'[1]TCE - ANEXO III - Preencher'!I53</f>
        <v>0</v>
      </c>
      <c r="I44" s="15">
        <f>'[1]TCE - ANEXO III - Preencher'!J53</f>
        <v>105.6296</v>
      </c>
      <c r="J44" s="15">
        <f>'[1]TCE - ANEXO III - Preencher'!K53</f>
        <v>0</v>
      </c>
      <c r="K44" s="16">
        <f>'[1]TCE - ANEXO III - Preencher'!L53</f>
        <v>115.9</v>
      </c>
      <c r="L44" s="16">
        <f>'[1]TCE - ANEXO III - Preencher'!M53</f>
        <v>22.26</v>
      </c>
      <c r="M44" s="16">
        <f t="shared" si="1"/>
        <v>93.64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210.09960000000001</v>
      </c>
    </row>
    <row r="45" spans="1:28" s="4" customFormat="1" x14ac:dyDescent="0.2">
      <c r="A45" s="9">
        <f>IFERROR(VLOOKUP(B45,'[1]DADOS (OCULTAR)'!$P$3:$R$91,3,0),"")</f>
        <v>9039744001166</v>
      </c>
      <c r="B45" s="10" t="str">
        <f>'[1]TCE - ANEXO III - Preencher'!C54</f>
        <v>UPA CARUARU</v>
      </c>
      <c r="C45" s="11"/>
      <c r="D45" s="12" t="str">
        <f>'[1]TCE - ANEXO III - Preencher'!E54</f>
        <v>DEBORA REGIS BARBOSA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09/2021</v>
      </c>
      <c r="H45" s="15">
        <f>'[1]TCE - ANEXO III - Preencher'!I54</f>
        <v>0</v>
      </c>
      <c r="I45" s="15">
        <f>'[1]TCE - ANEXO III - Preencher'!J54</f>
        <v>133.8536</v>
      </c>
      <c r="J45" s="15">
        <f>'[1]TCE - ANEXO III - Preencher'!K54</f>
        <v>0</v>
      </c>
      <c r="K45" s="16">
        <f>'[1]TCE - ANEXO III - Preencher'!L54</f>
        <v>115.9</v>
      </c>
      <c r="L45" s="16">
        <f>'[1]TCE - ANEXO III - Preencher'!M54</f>
        <v>0</v>
      </c>
      <c r="M45" s="16">
        <f t="shared" si="1"/>
        <v>115.9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251.1036</v>
      </c>
    </row>
    <row r="46" spans="1:28" s="4" customFormat="1" x14ac:dyDescent="0.2">
      <c r="A46" s="9">
        <f>IFERROR(VLOOKUP(B46,'[1]DADOS (OCULTAR)'!$P$3:$R$91,3,0),"")</f>
        <v>9039744001166</v>
      </c>
      <c r="B46" s="10" t="str">
        <f>'[1]TCE - ANEXO III - Preencher'!C55</f>
        <v>UPA CARUARU</v>
      </c>
      <c r="C46" s="11"/>
      <c r="D46" s="12" t="str">
        <f>'[1]TCE - ANEXO III - Preencher'!E55</f>
        <v>DEBORAH CAROLINE AMANCIO DA SILVA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2251-25</v>
      </c>
      <c r="G46" s="14" t="str">
        <f>IF('[1]TCE - ANEXO III - Preencher'!H55="","",'[1]TCE - ANEXO III - Preencher'!H55)</f>
        <v>09/2021</v>
      </c>
      <c r="H46" s="15">
        <f>'[1]TCE - ANEXO III - Preencher'!I55</f>
        <v>0</v>
      </c>
      <c r="I46" s="15">
        <f>'[1]TCE - ANEXO III - Preencher'!J55</f>
        <v>290.21120000000002</v>
      </c>
      <c r="J46" s="15">
        <f>'[1]TCE - ANEXO III - Preencher'!K55</f>
        <v>0</v>
      </c>
      <c r="K46" s="16">
        <f>'[1]TCE - ANEXO III - Preencher'!L55</f>
        <v>115.9</v>
      </c>
      <c r="L46" s="16">
        <f>'[1]TCE - ANEXO III - Preencher'!M55</f>
        <v>1.58</v>
      </c>
      <c r="M46" s="16">
        <f t="shared" si="1"/>
        <v>114.32000000000001</v>
      </c>
      <c r="N46" s="16">
        <f>'[1]TCE - ANEXO III - Preencher'!O55</f>
        <v>10.83</v>
      </c>
      <c r="O46" s="16">
        <f>'[1]TCE - ANEXO III - Preencher'!P55</f>
        <v>0</v>
      </c>
      <c r="P46" s="17">
        <f t="shared" si="2"/>
        <v>10.83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415.3612</v>
      </c>
    </row>
    <row r="47" spans="1:28" s="4" customFormat="1" x14ac:dyDescent="0.2">
      <c r="A47" s="9">
        <f>IFERROR(VLOOKUP(B47,'[1]DADOS (OCULTAR)'!$P$3:$R$91,3,0),"")</f>
        <v>9039744001166</v>
      </c>
      <c r="B47" s="10" t="str">
        <f>'[1]TCE - ANEXO III - Preencher'!C56</f>
        <v>UPA CARUARU</v>
      </c>
      <c r="C47" s="11"/>
      <c r="D47" s="12" t="str">
        <f>'[1]TCE - ANEXO III - Preencher'!E56</f>
        <v>DIEGO FARIAS SOARES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 t="str">
        <f>IF('[1]TCE - ANEXO III - Preencher'!H56="","",'[1]TCE - ANEXO III - Preencher'!H56)</f>
        <v>09/2021</v>
      </c>
      <c r="H47" s="15">
        <f>'[1]TCE - ANEXO III - Preencher'!I56</f>
        <v>0</v>
      </c>
      <c r="I47" s="15">
        <f>'[1]TCE - ANEXO III - Preencher'!J56</f>
        <v>380.2792</v>
      </c>
      <c r="J47" s="15">
        <f>'[1]TCE - ANEXO III - Preencher'!K56</f>
        <v>0</v>
      </c>
      <c r="K47" s="16">
        <f>'[1]TCE - ANEXO III - Preencher'!L56</f>
        <v>115.9</v>
      </c>
      <c r="L47" s="16">
        <f>'[1]TCE - ANEXO III - Preencher'!M56</f>
        <v>0</v>
      </c>
      <c r="M47" s="16">
        <f t="shared" si="1"/>
        <v>115.9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499.01920000000001</v>
      </c>
    </row>
    <row r="48" spans="1:28" s="4" customFormat="1" x14ac:dyDescent="0.2">
      <c r="A48" s="9">
        <f>IFERROR(VLOOKUP(B48,'[1]DADOS (OCULTAR)'!$P$3:$R$91,3,0),"")</f>
        <v>9039744001166</v>
      </c>
      <c r="B48" s="10" t="str">
        <f>'[1]TCE - ANEXO III - Preencher'!C57</f>
        <v>UPA CARUARU</v>
      </c>
      <c r="C48" s="11"/>
      <c r="D48" s="12" t="str">
        <f>'[1]TCE - ANEXO III - Preencher'!E57</f>
        <v>DIOMEDES BARBOSA LEAL NETO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09/2021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115.9</v>
      </c>
      <c r="L48" s="16">
        <f>'[1]TCE - ANEXO III - Preencher'!M57</f>
        <v>0</v>
      </c>
      <c r="M48" s="16">
        <f t="shared" si="1"/>
        <v>115.9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117.25</v>
      </c>
    </row>
    <row r="49" spans="1:28" s="4" customFormat="1" x14ac:dyDescent="0.2">
      <c r="A49" s="9">
        <f>IFERROR(VLOOKUP(B49,'[1]DADOS (OCULTAR)'!$P$3:$R$91,3,0),"")</f>
        <v>9039744001166</v>
      </c>
      <c r="B49" s="10" t="str">
        <f>'[1]TCE - ANEXO III - Preencher'!C58</f>
        <v>UPA CARUARU</v>
      </c>
      <c r="C49" s="11"/>
      <c r="D49" s="12" t="str">
        <f>'[1]TCE - ANEXO III - Preencher'!E58</f>
        <v>DOMINGOS DANIEL RESQUIN DA SILVA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 t="str">
        <f>IF('[1]TCE - ANEXO III - Preencher'!H58="","",'[1]TCE - ANEXO III - Preencher'!H58)</f>
        <v>09/2021</v>
      </c>
      <c r="H49" s="15">
        <f>'[1]TCE - ANEXO III - Preencher'!I58</f>
        <v>0</v>
      </c>
      <c r="I49" s="15">
        <f>'[1]TCE - ANEXO III - Preencher'!J58</f>
        <v>988.78</v>
      </c>
      <c r="J49" s="15">
        <f>'[1]TCE - ANEXO III - Preencher'!K58</f>
        <v>0</v>
      </c>
      <c r="K49" s="16">
        <f>'[1]TCE - ANEXO III - Preencher'!L58</f>
        <v>115.9</v>
      </c>
      <c r="L49" s="16">
        <f>'[1]TCE - ANEXO III - Preencher'!M58</f>
        <v>0</v>
      </c>
      <c r="M49" s="16">
        <f t="shared" si="1"/>
        <v>115.9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1106.03</v>
      </c>
    </row>
    <row r="50" spans="1:28" s="4" customFormat="1" x14ac:dyDescent="0.2">
      <c r="A50" s="9">
        <f>IFERROR(VLOOKUP(B50,'[1]DADOS (OCULTAR)'!$P$3:$R$91,3,0),"")</f>
        <v>9039744001166</v>
      </c>
      <c r="B50" s="10" t="str">
        <f>'[1]TCE - ANEXO III - Preencher'!C59</f>
        <v>UPA CARUARU</v>
      </c>
      <c r="C50" s="11"/>
      <c r="D50" s="12" t="str">
        <f>'[1]TCE - ANEXO III - Preencher'!E59</f>
        <v>EDECIO GONCALVES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 t="str">
        <f>IF('[1]TCE - ANEXO III - Preencher'!H59="","",'[1]TCE - ANEXO III - Preencher'!H59)</f>
        <v>09/2021</v>
      </c>
      <c r="H50" s="15">
        <f>'[1]TCE - ANEXO III - Preencher'!I59</f>
        <v>0</v>
      </c>
      <c r="I50" s="15">
        <f>'[1]TCE - ANEXO III - Preencher'!J59</f>
        <v>285.03840000000002</v>
      </c>
      <c r="J50" s="15">
        <f>'[1]TCE - ANEXO III - Preencher'!K59</f>
        <v>0</v>
      </c>
      <c r="K50" s="16">
        <f>'[1]TCE - ANEXO III - Preencher'!L59</f>
        <v>115.9</v>
      </c>
      <c r="L50" s="16">
        <f>'[1]TCE - ANEXO III - Preencher'!M59</f>
        <v>3.08</v>
      </c>
      <c r="M50" s="16">
        <f t="shared" si="1"/>
        <v>112.82000000000001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399.20840000000004</v>
      </c>
    </row>
    <row r="51" spans="1:28" s="4" customFormat="1" x14ac:dyDescent="0.2">
      <c r="A51" s="9">
        <f>IFERROR(VLOOKUP(B51,'[1]DADOS (OCULTAR)'!$P$3:$R$91,3,0),"")</f>
        <v>9039744001166</v>
      </c>
      <c r="B51" s="10" t="str">
        <f>'[1]TCE - ANEXO III - Preencher'!C60</f>
        <v>UPA CARUARU</v>
      </c>
      <c r="C51" s="11"/>
      <c r="D51" s="12" t="str">
        <f>'[1]TCE - ANEXO III - Preencher'!E60</f>
        <v>EDILENE MARIA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09/2021</v>
      </c>
      <c r="H51" s="15">
        <f>'[1]TCE - ANEXO III - Preencher'!I60</f>
        <v>0</v>
      </c>
      <c r="I51" s="15">
        <f>'[1]TCE - ANEXO III - Preencher'!J60</f>
        <v>123.58320000000001</v>
      </c>
      <c r="J51" s="15">
        <f>'[1]TCE - ANEXO III - Preencher'!K60</f>
        <v>0</v>
      </c>
      <c r="K51" s="16">
        <f>'[1]TCE - ANEXO III - Preencher'!L60</f>
        <v>115.9</v>
      </c>
      <c r="L51" s="16">
        <f>'[1]TCE - ANEXO III - Preencher'!M60</f>
        <v>22.48</v>
      </c>
      <c r="M51" s="16">
        <f t="shared" si="1"/>
        <v>93.42</v>
      </c>
      <c r="N51" s="16">
        <f>'[1]TCE - ANEXO III - Preencher'!O60</f>
        <v>10.83</v>
      </c>
      <c r="O51" s="16">
        <f>'[1]TCE - ANEXO III - Preencher'!P60</f>
        <v>0</v>
      </c>
      <c r="P51" s="17">
        <f t="shared" si="2"/>
        <v>10.83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227.83320000000001</v>
      </c>
    </row>
    <row r="52" spans="1:28" s="4" customFormat="1" x14ac:dyDescent="0.2">
      <c r="A52" s="9">
        <f>IFERROR(VLOOKUP(B52,'[1]DADOS (OCULTAR)'!$P$3:$R$91,3,0),"")</f>
        <v>9039744001166</v>
      </c>
      <c r="B52" s="10" t="str">
        <f>'[1]TCE - ANEXO III - Preencher'!C61</f>
        <v>UPA CARUARU</v>
      </c>
      <c r="C52" s="11"/>
      <c r="D52" s="12" t="str">
        <f>'[1]TCE - ANEXO III - Preencher'!E61</f>
        <v>EDMILSON HENAUTH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1312-05</v>
      </c>
      <c r="G52" s="14" t="str">
        <f>IF('[1]TCE - ANEXO III - Preencher'!H61="","",'[1]TCE - ANEXO III - Preencher'!H61)</f>
        <v>09/2021</v>
      </c>
      <c r="H52" s="15">
        <f>'[1]TCE - ANEXO III - Preencher'!I61</f>
        <v>0</v>
      </c>
      <c r="I52" s="15">
        <f>'[1]TCE - ANEXO III - Preencher'!J61</f>
        <v>964.61199999999997</v>
      </c>
      <c r="J52" s="15">
        <f>'[1]TCE - ANEXO III - Preencher'!K61</f>
        <v>0</v>
      </c>
      <c r="K52" s="16">
        <f>'[1]TCE - ANEXO III - Preencher'!L61</f>
        <v>115.9</v>
      </c>
      <c r="L52" s="16">
        <f>'[1]TCE - ANEXO III - Preencher'!M61</f>
        <v>0</v>
      </c>
      <c r="M52" s="16">
        <f t="shared" si="1"/>
        <v>115.9</v>
      </c>
      <c r="N52" s="16">
        <f>'[1]TCE - ANEXO III - Preencher'!O61</f>
        <v>10.83</v>
      </c>
      <c r="O52" s="16">
        <f>'[1]TCE - ANEXO III - Preencher'!P61</f>
        <v>0</v>
      </c>
      <c r="P52" s="17">
        <f t="shared" si="2"/>
        <v>10.83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1091.3419999999999</v>
      </c>
    </row>
    <row r="53" spans="1:28" s="4" customFormat="1" x14ac:dyDescent="0.2">
      <c r="A53" s="9">
        <f>IFERROR(VLOOKUP(B53,'[1]DADOS (OCULTAR)'!$P$3:$R$91,3,0),"")</f>
        <v>9039744001166</v>
      </c>
      <c r="B53" s="10" t="str">
        <f>'[1]TCE - ANEXO III - Preencher'!C62</f>
        <v>UPA CARUARU</v>
      </c>
      <c r="C53" s="11"/>
      <c r="D53" s="12" t="str">
        <f>'[1]TCE - ANEXO III - Preencher'!E62</f>
        <v>EDSON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7823-20</v>
      </c>
      <c r="G53" s="14" t="str">
        <f>IF('[1]TCE - ANEXO III - Preencher'!H62="","",'[1]TCE - ANEXO III - Preencher'!H62)</f>
        <v>09/2021</v>
      </c>
      <c r="H53" s="15">
        <f>'[1]TCE - ANEXO III - Preencher'!I62</f>
        <v>0</v>
      </c>
      <c r="I53" s="15">
        <f>'[1]TCE - ANEXO III - Preencher'!J62</f>
        <v>144.4136</v>
      </c>
      <c r="J53" s="15">
        <f>'[1]TCE - ANEXO III - Preencher'!K62</f>
        <v>0</v>
      </c>
      <c r="K53" s="16">
        <f>'[1]TCE - ANEXO III - Preencher'!L62</f>
        <v>115.9</v>
      </c>
      <c r="L53" s="16">
        <f>'[1]TCE - ANEXO III - Preencher'!M62</f>
        <v>0</v>
      </c>
      <c r="M53" s="16">
        <f t="shared" si="1"/>
        <v>115.9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261.66360000000003</v>
      </c>
    </row>
    <row r="54" spans="1:28" s="4" customFormat="1" x14ac:dyDescent="0.2">
      <c r="A54" s="9">
        <f>IFERROR(VLOOKUP(B54,'[1]DADOS (OCULTAR)'!$P$3:$R$91,3,0),"")</f>
        <v>9039744001166</v>
      </c>
      <c r="B54" s="10" t="str">
        <f>'[1]TCE - ANEXO III - Preencher'!C63</f>
        <v>UPA CARUARU</v>
      </c>
      <c r="C54" s="11"/>
      <c r="D54" s="12" t="str">
        <f>'[1]TCE - ANEXO III - Preencher'!E63</f>
        <v>EDUARDA PALACIO RAMOS GAYAO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2251-24</v>
      </c>
      <c r="G54" s="14" t="str">
        <f>IF('[1]TCE - ANEXO III - Preencher'!H63="","",'[1]TCE - ANEXO III - Preencher'!H63)</f>
        <v>09/2021</v>
      </c>
      <c r="H54" s="15">
        <f>'[1]TCE - ANEXO III - Preencher'!I63</f>
        <v>0</v>
      </c>
      <c r="I54" s="15">
        <f>'[1]TCE - ANEXO III - Preencher'!J63</f>
        <v>695.15840000000003</v>
      </c>
      <c r="J54" s="15">
        <f>'[1]TCE - ANEXO III - Preencher'!K63</f>
        <v>0</v>
      </c>
      <c r="K54" s="16">
        <f>'[1]TCE - ANEXO III - Preencher'!L63</f>
        <v>115.9</v>
      </c>
      <c r="L54" s="16">
        <f>'[1]TCE - ANEXO III - Preencher'!M63</f>
        <v>0</v>
      </c>
      <c r="M54" s="16">
        <f t="shared" si="1"/>
        <v>115.9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812.40840000000003</v>
      </c>
    </row>
    <row r="55" spans="1:28" s="4" customFormat="1" x14ac:dyDescent="0.2">
      <c r="A55" s="9">
        <f>IFERROR(VLOOKUP(B55,'[1]DADOS (OCULTAR)'!$P$3:$R$91,3,0),"")</f>
        <v>9039744001166</v>
      </c>
      <c r="B55" s="10" t="str">
        <f>'[1]TCE - ANEXO III - Preencher'!C64</f>
        <v>UPA CARUARU</v>
      </c>
      <c r="C55" s="11"/>
      <c r="D55" s="12" t="str">
        <f>'[1]TCE - ANEXO III - Preencher'!E64</f>
        <v>EDUARDO ANTONIO BUSTOS VILLABON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2251-25</v>
      </c>
      <c r="G55" s="14" t="str">
        <f>IF('[1]TCE - ANEXO III - Preencher'!H64="","",'[1]TCE - ANEXO III - Preencher'!H64)</f>
        <v>09/2021</v>
      </c>
      <c r="H55" s="15">
        <f>'[1]TCE - ANEXO III - Preencher'!I64</f>
        <v>0</v>
      </c>
      <c r="I55" s="15">
        <f>'[1]TCE - ANEXO III - Preencher'!J64</f>
        <v>482.49599999999998</v>
      </c>
      <c r="J55" s="15">
        <f>'[1]TCE - ANEXO III - Preencher'!K64</f>
        <v>0</v>
      </c>
      <c r="K55" s="16">
        <f>'[1]TCE - ANEXO III - Preencher'!L64</f>
        <v>115.9</v>
      </c>
      <c r="L55" s="16">
        <f>'[1]TCE - ANEXO III - Preencher'!M64</f>
        <v>0</v>
      </c>
      <c r="M55" s="16">
        <f t="shared" si="1"/>
        <v>115.9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599.74599999999998</v>
      </c>
    </row>
    <row r="56" spans="1:28" s="4" customFormat="1" x14ac:dyDescent="0.2">
      <c r="A56" s="9">
        <f>IFERROR(VLOOKUP(B56,'[1]DADOS (OCULTAR)'!$P$3:$R$91,3,0),"")</f>
        <v>9039744001166</v>
      </c>
      <c r="B56" s="10" t="str">
        <f>'[1]TCE - ANEXO III - Preencher'!C65</f>
        <v>UPA CARUARU</v>
      </c>
      <c r="C56" s="11"/>
      <c r="D56" s="12" t="str">
        <f>'[1]TCE - ANEXO III - Preencher'!E65</f>
        <v>EFIGENIA VAZ DE MEDEIROS FONSECA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3241-15</v>
      </c>
      <c r="G56" s="14" t="str">
        <f>IF('[1]TCE - ANEXO III - Preencher'!H65="","",'[1]TCE - ANEXO III - Preencher'!H65)</f>
        <v>09/2021</v>
      </c>
      <c r="H56" s="15">
        <f>'[1]TCE - ANEXO III - Preencher'!I65</f>
        <v>0</v>
      </c>
      <c r="I56" s="15">
        <f>'[1]TCE - ANEXO III - Preencher'!J65</f>
        <v>329.44720000000001</v>
      </c>
      <c r="J56" s="15">
        <f>'[1]TCE - ANEXO III - Preencher'!K65</f>
        <v>0</v>
      </c>
      <c r="K56" s="16">
        <f>'[1]TCE - ANEXO III - Preencher'!L65</f>
        <v>115.9</v>
      </c>
      <c r="L56" s="16">
        <f>'[1]TCE - ANEXO III - Preencher'!M65</f>
        <v>12.2</v>
      </c>
      <c r="M56" s="16">
        <f t="shared" si="1"/>
        <v>103.7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434.49720000000002</v>
      </c>
    </row>
    <row r="57" spans="1:28" s="4" customFormat="1" x14ac:dyDescent="0.2">
      <c r="A57" s="9">
        <f>IFERROR(VLOOKUP(B57,'[1]DADOS (OCULTAR)'!$P$3:$R$91,3,0),"")</f>
        <v>9039744001166</v>
      </c>
      <c r="B57" s="10" t="str">
        <f>'[1]TCE - ANEXO III - Preencher'!C66</f>
        <v>UPA CARUARU</v>
      </c>
      <c r="C57" s="11"/>
      <c r="D57" s="12" t="str">
        <f>'[1]TCE - ANEXO III - Preencher'!E66</f>
        <v>ELAINE CANDIDO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09/2021</v>
      </c>
      <c r="H57" s="15">
        <f>'[1]TCE - ANEXO III - Preencher'!I66</f>
        <v>0</v>
      </c>
      <c r="I57" s="15">
        <f>'[1]TCE - ANEXO III - Preencher'!J66</f>
        <v>110.38720000000001</v>
      </c>
      <c r="J57" s="15">
        <f>'[1]TCE - ANEXO III - Preencher'!K66</f>
        <v>0</v>
      </c>
      <c r="K57" s="16">
        <f>'[1]TCE - ANEXO III - Preencher'!L66</f>
        <v>115.9</v>
      </c>
      <c r="L57" s="16">
        <f>'[1]TCE - ANEXO III - Preencher'!M66</f>
        <v>22.48</v>
      </c>
      <c r="M57" s="16">
        <f t="shared" si="1"/>
        <v>93.42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222</v>
      </c>
      <c r="R57" s="16">
        <f>'[1]TCE - ANEXO III - Preencher'!S66</f>
        <v>67.95</v>
      </c>
      <c r="S57" s="17">
        <f t="shared" si="3"/>
        <v>154.05000000000001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359.20720000000006</v>
      </c>
    </row>
    <row r="58" spans="1:28" s="4" customFormat="1" x14ac:dyDescent="0.2">
      <c r="A58" s="9">
        <f>IFERROR(VLOOKUP(B58,'[1]DADOS (OCULTAR)'!$P$3:$R$91,3,0),"")</f>
        <v>9039744001166</v>
      </c>
      <c r="B58" s="10" t="str">
        <f>'[1]TCE - ANEXO III - Preencher'!C67</f>
        <v>UPA CARUARU</v>
      </c>
      <c r="C58" s="11"/>
      <c r="D58" s="12" t="str">
        <f>'[1]TCE - ANEXO III - Preencher'!E67</f>
        <v>ELIDA VELOSO DE CARVALHO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09/2021</v>
      </c>
      <c r="H58" s="15">
        <f>'[1]TCE - ANEXO III - Preencher'!I67</f>
        <v>0</v>
      </c>
      <c r="I58" s="15">
        <f>'[1]TCE - ANEXO III - Preencher'!J67</f>
        <v>136.76079999999999</v>
      </c>
      <c r="J58" s="15">
        <f>'[1]TCE - ANEXO III - Preencher'!K67</f>
        <v>0</v>
      </c>
      <c r="K58" s="16">
        <f>'[1]TCE - ANEXO III - Preencher'!L67</f>
        <v>115.9</v>
      </c>
      <c r="L58" s="16">
        <f>'[1]TCE - ANEXO III - Preencher'!M67</f>
        <v>22.48</v>
      </c>
      <c r="M58" s="16">
        <f t="shared" si="1"/>
        <v>93.42</v>
      </c>
      <c r="N58" s="16">
        <f>'[1]TCE - ANEXO III - Preencher'!O67</f>
        <v>10.83</v>
      </c>
      <c r="O58" s="16">
        <f>'[1]TCE - ANEXO III - Preencher'!P67</f>
        <v>0</v>
      </c>
      <c r="P58" s="17">
        <f t="shared" si="2"/>
        <v>10.83</v>
      </c>
      <c r="Q58" s="16">
        <f>'[1]TCE - ANEXO III - Preencher'!R67</f>
        <v>222</v>
      </c>
      <c r="R58" s="16">
        <f>'[1]TCE - ANEXO III - Preencher'!S67</f>
        <v>67.48</v>
      </c>
      <c r="S58" s="17">
        <f t="shared" si="3"/>
        <v>154.51999999999998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395.5308</v>
      </c>
    </row>
    <row r="59" spans="1:28" s="4" customFormat="1" x14ac:dyDescent="0.2">
      <c r="A59" s="9">
        <f>IFERROR(VLOOKUP(B59,'[1]DADOS (OCULTAR)'!$P$3:$R$91,3,0),"")</f>
        <v>9039744001166</v>
      </c>
      <c r="B59" s="10" t="str">
        <f>'[1]TCE - ANEXO III - Preencher'!C68</f>
        <v>UPA CARUARU</v>
      </c>
      <c r="C59" s="11"/>
      <c r="D59" s="12" t="str">
        <f>'[1]TCE - ANEXO III - Preencher'!E68</f>
        <v>ELISAMA MENDES DE LIMA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09/2021</v>
      </c>
      <c r="H59" s="15">
        <f>'[1]TCE - ANEXO III - Preencher'!I68</f>
        <v>0</v>
      </c>
      <c r="I59" s="15">
        <f>'[1]TCE - ANEXO III - Preencher'!J68</f>
        <v>121.48</v>
      </c>
      <c r="J59" s="15">
        <f>'[1]TCE - ANEXO III - Preencher'!K68</f>
        <v>0</v>
      </c>
      <c r="K59" s="16">
        <f>'[1]TCE - ANEXO III - Preencher'!L68</f>
        <v>115.9</v>
      </c>
      <c r="L59" s="16">
        <f>'[1]TCE - ANEXO III - Preencher'!M68</f>
        <v>22.48</v>
      </c>
      <c r="M59" s="16">
        <f t="shared" si="1"/>
        <v>93.42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111</v>
      </c>
      <c r="R59" s="16">
        <f>'[1]TCE - ANEXO III - Preencher'!S68</f>
        <v>67.599999999999994</v>
      </c>
      <c r="S59" s="17">
        <f t="shared" si="3"/>
        <v>43.400000000000006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259.64999999999998</v>
      </c>
    </row>
    <row r="60" spans="1:28" s="4" customFormat="1" x14ac:dyDescent="0.2">
      <c r="A60" s="9">
        <f>IFERROR(VLOOKUP(B60,'[1]DADOS (OCULTAR)'!$P$3:$R$91,3,0),"")</f>
        <v>9039744001166</v>
      </c>
      <c r="B60" s="10" t="str">
        <f>'[1]TCE - ANEXO III - Preencher'!C69</f>
        <v>UPA CARUARU</v>
      </c>
      <c r="C60" s="11"/>
      <c r="D60" s="12" t="str">
        <f>'[1]TCE - ANEXO III - Preencher'!E69</f>
        <v>ELISANGELA MARIA DE MACEDO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5211-30</v>
      </c>
      <c r="G60" s="14" t="str">
        <f>IF('[1]TCE - ANEXO III - Preencher'!H69="","",'[1]TCE - ANEXO III - Preencher'!H69)</f>
        <v>09/2021</v>
      </c>
      <c r="H60" s="15">
        <f>'[1]TCE - ANEXO III - Preencher'!I69</f>
        <v>0</v>
      </c>
      <c r="I60" s="15">
        <f>'[1]TCE - ANEXO III - Preencher'!J69</f>
        <v>104.9208</v>
      </c>
      <c r="J60" s="15">
        <f>'[1]TCE - ANEXO III - Preencher'!K69</f>
        <v>0</v>
      </c>
      <c r="K60" s="16">
        <f>'[1]TCE - ANEXO III - Preencher'!L69</f>
        <v>115.9</v>
      </c>
      <c r="L60" s="16">
        <f>'[1]TCE - ANEXO III - Preencher'!M69</f>
        <v>0</v>
      </c>
      <c r="M60" s="16">
        <f t="shared" si="1"/>
        <v>115.9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222.17080000000001</v>
      </c>
    </row>
    <row r="61" spans="1:28" s="4" customFormat="1" x14ac:dyDescent="0.2">
      <c r="A61" s="9">
        <f>IFERROR(VLOOKUP(B61,'[1]DADOS (OCULTAR)'!$P$3:$R$91,3,0),"")</f>
        <v>9039744001166</v>
      </c>
      <c r="B61" s="10" t="str">
        <f>'[1]TCE - ANEXO III - Preencher'!C70</f>
        <v>UPA CARUARU</v>
      </c>
      <c r="C61" s="11"/>
      <c r="D61" s="12" t="str">
        <f>'[1]TCE - ANEXO III - Preencher'!E70</f>
        <v>ELISANGELA QUEIROZ LEONARDO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2251-24</v>
      </c>
      <c r="G61" s="14" t="str">
        <f>IF('[1]TCE - ANEXO III - Preencher'!H70="","",'[1]TCE - ANEXO III - Preencher'!H70)</f>
        <v>09/2021</v>
      </c>
      <c r="H61" s="15">
        <f>'[1]TCE - ANEXO III - Preencher'!I70</f>
        <v>0</v>
      </c>
      <c r="I61" s="15">
        <f>'[1]TCE - ANEXO III - Preencher'!J70</f>
        <v>677.44800000000009</v>
      </c>
      <c r="J61" s="15">
        <f>'[1]TCE - ANEXO III - Preencher'!K70</f>
        <v>0</v>
      </c>
      <c r="K61" s="16">
        <f>'[1]TCE - ANEXO III - Preencher'!L70</f>
        <v>115.9</v>
      </c>
      <c r="L61" s="16">
        <f>'[1]TCE - ANEXO III - Preencher'!M70</f>
        <v>0</v>
      </c>
      <c r="M61" s="16">
        <f t="shared" si="1"/>
        <v>115.9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794.69800000000009</v>
      </c>
    </row>
    <row r="62" spans="1:28" s="4" customFormat="1" x14ac:dyDescent="0.2">
      <c r="A62" s="9">
        <f>IFERROR(VLOOKUP(B62,'[1]DADOS (OCULTAR)'!$P$3:$R$91,3,0),"")</f>
        <v>9039744001166</v>
      </c>
      <c r="B62" s="10" t="str">
        <f>'[1]TCE - ANEXO III - Preencher'!C71</f>
        <v>UPA CARUARU</v>
      </c>
      <c r="C62" s="11"/>
      <c r="D62" s="12" t="str">
        <f>'[1]TCE - ANEXO III - Preencher'!E71</f>
        <v>ELIZABETE MARINA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5152-05</v>
      </c>
      <c r="G62" s="14" t="str">
        <f>IF('[1]TCE - ANEXO III - Preencher'!H71="","",'[1]TCE - ANEXO III - Preencher'!H71)</f>
        <v>09/2021</v>
      </c>
      <c r="H62" s="15">
        <f>'[1]TCE - ANEXO III - Preencher'!I71</f>
        <v>0</v>
      </c>
      <c r="I62" s="15">
        <f>'[1]TCE - ANEXO III - Preencher'!J71</f>
        <v>152.7912</v>
      </c>
      <c r="J62" s="15">
        <f>'[1]TCE - ANEXO III - Preencher'!K71</f>
        <v>0</v>
      </c>
      <c r="K62" s="16">
        <f>'[1]TCE - ANEXO III - Preencher'!L71</f>
        <v>115.9</v>
      </c>
      <c r="L62" s="16">
        <f>'[1]TCE - ANEXO III - Preencher'!M71</f>
        <v>23.8</v>
      </c>
      <c r="M62" s="16">
        <f t="shared" si="1"/>
        <v>92.100000000000009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210</v>
      </c>
      <c r="R62" s="16">
        <f>'[1]TCE - ANEXO III - Preencher'!S71</f>
        <v>71.400000000000006</v>
      </c>
      <c r="S62" s="17">
        <f t="shared" si="3"/>
        <v>138.6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384.84120000000001</v>
      </c>
    </row>
    <row r="63" spans="1:28" s="4" customFormat="1" x14ac:dyDescent="0.2">
      <c r="A63" s="9">
        <f>IFERROR(VLOOKUP(B63,'[1]DADOS (OCULTAR)'!$P$3:$R$91,3,0),"")</f>
        <v>9039744001166</v>
      </c>
      <c r="B63" s="10" t="str">
        <f>'[1]TCE - ANEXO III - Preencher'!C72</f>
        <v>UPA CARUARU</v>
      </c>
      <c r="C63" s="11"/>
      <c r="D63" s="12" t="str">
        <f>'[1]TCE - ANEXO III - Preencher'!E72</f>
        <v>EMERSON GOMES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4110-10</v>
      </c>
      <c r="G63" s="14" t="str">
        <f>IF('[1]TCE - ANEXO III - Preencher'!H72="","",'[1]TCE - ANEXO III - Preencher'!H72)</f>
        <v>09/2021</v>
      </c>
      <c r="H63" s="15">
        <f>'[1]TCE - ANEXO III - Preencher'!I72</f>
        <v>0</v>
      </c>
      <c r="I63" s="15">
        <f>'[1]TCE - ANEXO III - Preencher'!J72</f>
        <v>117.3248</v>
      </c>
      <c r="J63" s="15">
        <f>'[1]TCE - ANEXO III - Preencher'!K72</f>
        <v>0</v>
      </c>
      <c r="K63" s="16">
        <f>'[1]TCE - ANEXO III - Preencher'!L72</f>
        <v>115.9</v>
      </c>
      <c r="L63" s="16">
        <f>'[1]TCE - ANEXO III - Preencher'!M72</f>
        <v>22.26</v>
      </c>
      <c r="M63" s="16">
        <f t="shared" si="1"/>
        <v>93.64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195</v>
      </c>
      <c r="R63" s="16">
        <f>'[1]TCE - ANEXO III - Preencher'!S72</f>
        <v>62.61</v>
      </c>
      <c r="S63" s="17">
        <f t="shared" si="3"/>
        <v>132.38999999999999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344.70479999999998</v>
      </c>
    </row>
    <row r="64" spans="1:28" s="4" customFormat="1" x14ac:dyDescent="0.2">
      <c r="A64" s="9">
        <f>IFERROR(VLOOKUP(B64,'[1]DADOS (OCULTAR)'!$P$3:$R$91,3,0),"")</f>
        <v>9039744001166</v>
      </c>
      <c r="B64" s="10" t="str">
        <f>'[1]TCE - ANEXO III - Preencher'!C73</f>
        <v>UPA CARUARU</v>
      </c>
      <c r="C64" s="11"/>
      <c r="D64" s="12" t="str">
        <f>'[1]TCE - ANEXO III - Preencher'!E73</f>
        <v>ENIO HERMANO DE OLIVEIRA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 t="str">
        <f>IF('[1]TCE - ANEXO III - Preencher'!H73="","",'[1]TCE - ANEXO III - Preencher'!H73)</f>
        <v>09/2021</v>
      </c>
      <c r="H64" s="15">
        <f>'[1]TCE - ANEXO III - Preencher'!I73</f>
        <v>0</v>
      </c>
      <c r="I64" s="15">
        <f>'[1]TCE - ANEXO III - Preencher'!J73</f>
        <v>346.8288</v>
      </c>
      <c r="J64" s="15">
        <f>'[1]TCE - ANEXO III - Preencher'!K73</f>
        <v>0</v>
      </c>
      <c r="K64" s="16">
        <f>'[1]TCE - ANEXO III - Preencher'!L73</f>
        <v>115.9</v>
      </c>
      <c r="L64" s="16">
        <f>'[1]TCE - ANEXO III - Preencher'!M73</f>
        <v>6.78</v>
      </c>
      <c r="M64" s="16">
        <f t="shared" si="1"/>
        <v>109.12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457.29880000000003</v>
      </c>
    </row>
    <row r="65" spans="1:28" s="4" customFormat="1" x14ac:dyDescent="0.2">
      <c r="A65" s="9">
        <f>IFERROR(VLOOKUP(B65,'[1]DADOS (OCULTAR)'!$P$3:$R$91,3,0),"")</f>
        <v>9039744001166</v>
      </c>
      <c r="B65" s="10" t="str">
        <f>'[1]TCE - ANEXO III - Preencher'!C74</f>
        <v>UPA CARUARU</v>
      </c>
      <c r="C65" s="11"/>
      <c r="D65" s="12" t="str">
        <f>'[1]TCE - ANEXO III - Preencher'!E74</f>
        <v>ERIKA FERNANDA DE ASSIS SANTOS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 t="str">
        <f>IF('[1]TCE - ANEXO III - Preencher'!H74="","",'[1]TCE - ANEXO III - Preencher'!H74)</f>
        <v>09/2021</v>
      </c>
      <c r="H65" s="15">
        <f>'[1]TCE - ANEXO III - Preencher'!I74</f>
        <v>0</v>
      </c>
      <c r="I65" s="15">
        <f>'[1]TCE - ANEXO III - Preencher'!J74</f>
        <v>103.66</v>
      </c>
      <c r="J65" s="15">
        <f>'[1]TCE - ANEXO III - Preencher'!K74</f>
        <v>0</v>
      </c>
      <c r="K65" s="16">
        <f>'[1]TCE - ANEXO III - Preencher'!L74</f>
        <v>115.9</v>
      </c>
      <c r="L65" s="16">
        <f>'[1]TCE - ANEXO III - Preencher'!M74</f>
        <v>22.48</v>
      </c>
      <c r="M65" s="16">
        <f t="shared" si="1"/>
        <v>93.42</v>
      </c>
      <c r="N65" s="16">
        <f>'[1]TCE - ANEXO III - Preencher'!O74</f>
        <v>1.35</v>
      </c>
      <c r="O65" s="16">
        <f>'[1]TCE - ANEXO III - Preencher'!P74</f>
        <v>0</v>
      </c>
      <c r="P65" s="17">
        <f t="shared" si="2"/>
        <v>1.35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198.42999999999998</v>
      </c>
    </row>
    <row r="66" spans="1:28" s="4" customFormat="1" x14ac:dyDescent="0.2">
      <c r="A66" s="9">
        <f>IFERROR(VLOOKUP(B66,'[1]DADOS (OCULTAR)'!$P$3:$R$91,3,0),"")</f>
        <v>9039744001166</v>
      </c>
      <c r="B66" s="10" t="str">
        <f>'[1]TCE - ANEXO III - Preencher'!C75</f>
        <v>UPA CARUARU</v>
      </c>
      <c r="C66" s="11"/>
      <c r="D66" s="12" t="str">
        <f>'[1]TCE - ANEXO III - Preencher'!E75</f>
        <v>ERSON HIAGO FERREIRA DE MELO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5142-25</v>
      </c>
      <c r="G66" s="14" t="str">
        <f>IF('[1]TCE - ANEXO III - Preencher'!H75="","",'[1]TCE - ANEXO III - Preencher'!H75)</f>
        <v>09/2021</v>
      </c>
      <c r="H66" s="15">
        <f>'[1]TCE - ANEXO III - Preencher'!I75</f>
        <v>0</v>
      </c>
      <c r="I66" s="15">
        <f>'[1]TCE - ANEXO III - Preencher'!J75</f>
        <v>140.99359999999999</v>
      </c>
      <c r="J66" s="15">
        <f>'[1]TCE - ANEXO III - Preencher'!K75</f>
        <v>0</v>
      </c>
      <c r="K66" s="16">
        <f>'[1]TCE - ANEXO III - Preencher'!L75</f>
        <v>115.9</v>
      </c>
      <c r="L66" s="16">
        <f>'[1]TCE - ANEXO III - Preencher'!M75</f>
        <v>22.2</v>
      </c>
      <c r="M66" s="16">
        <f t="shared" si="1"/>
        <v>93.7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192.4</v>
      </c>
      <c r="R66" s="16">
        <f>'[1]TCE - ANEXO III - Preencher'!S75</f>
        <v>66.599999999999994</v>
      </c>
      <c r="S66" s="17">
        <f t="shared" si="3"/>
        <v>125.80000000000001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361.84360000000004</v>
      </c>
    </row>
    <row r="67" spans="1:28" s="4" customFormat="1" x14ac:dyDescent="0.2">
      <c r="A67" s="9">
        <f>IFERROR(VLOOKUP(B67,'[1]DADOS (OCULTAR)'!$P$3:$R$91,3,0),"")</f>
        <v>9039744001166</v>
      </c>
      <c r="B67" s="10" t="str">
        <f>'[1]TCE - ANEXO III - Preencher'!C76</f>
        <v>UPA CARUARU</v>
      </c>
      <c r="C67" s="11"/>
      <c r="D67" s="12" t="str">
        <f>'[1]TCE - ANEXO III - Preencher'!E76</f>
        <v>EVERALDO DA SILVA MACEDO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09/2021</v>
      </c>
      <c r="H67" s="15">
        <f>'[1]TCE - ANEXO III - Preencher'!I76</f>
        <v>0</v>
      </c>
      <c r="I67" s="15">
        <f>'[1]TCE - ANEXO III - Preencher'!J76</f>
        <v>127.39279999999999</v>
      </c>
      <c r="J67" s="15">
        <f>'[1]TCE - ANEXO III - Preencher'!K76</f>
        <v>0</v>
      </c>
      <c r="K67" s="16">
        <f>'[1]TCE - ANEXO III - Preencher'!L76</f>
        <v>115.9</v>
      </c>
      <c r="L67" s="16">
        <f>'[1]TCE - ANEXO III - Preencher'!M76</f>
        <v>22.26</v>
      </c>
      <c r="M67" s="16">
        <f t="shared" si="1"/>
        <v>93.64</v>
      </c>
      <c r="N67" s="16">
        <f>'[1]TCE - ANEXO III - Preencher'!O76</f>
        <v>2.84</v>
      </c>
      <c r="O67" s="16">
        <f>'[1]TCE - ANEXO III - Preencher'!P76</f>
        <v>0</v>
      </c>
      <c r="P67" s="17">
        <f t="shared" si="2"/>
        <v>2.84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223.87280000000001</v>
      </c>
    </row>
    <row r="68" spans="1:28" s="4" customFormat="1" x14ac:dyDescent="0.2">
      <c r="A68" s="9">
        <f>IFERROR(VLOOKUP(B68,'[1]DADOS (OCULTAR)'!$P$3:$R$91,3,0),"")</f>
        <v>9039744001166</v>
      </c>
      <c r="B68" s="10" t="str">
        <f>'[1]TCE - ANEXO III - Preencher'!C77</f>
        <v>UPA CARUARU</v>
      </c>
      <c r="C68" s="11"/>
      <c r="D68" s="12" t="str">
        <f>'[1]TCE - ANEXO III - Preencher'!E77</f>
        <v>EWERTON SALVINO ALVES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4110-10</v>
      </c>
      <c r="G68" s="14" t="str">
        <f>IF('[1]TCE - ANEXO III - Preencher'!H77="","",'[1]TCE - ANEXO III - Preencher'!H77)</f>
        <v>09/2021</v>
      </c>
      <c r="H68" s="15">
        <f>'[1]TCE - ANEXO III - Preencher'!I77</f>
        <v>0</v>
      </c>
      <c r="I68" s="15">
        <f>'[1]TCE - ANEXO III - Preencher'!J77</f>
        <v>93.681600000000003</v>
      </c>
      <c r="J68" s="15">
        <f>'[1]TCE - ANEXO III - Preencher'!K77</f>
        <v>0</v>
      </c>
      <c r="K68" s="16">
        <f>'[1]TCE - ANEXO III - Preencher'!L77</f>
        <v>115.9</v>
      </c>
      <c r="L68" s="16">
        <f>'[1]TCE - ANEXO III - Preencher'!M77</f>
        <v>22.26</v>
      </c>
      <c r="M68" s="16">
        <f t="shared" ref="M68:M131" si="7">K68-L68</f>
        <v>93.64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188.67159999999998</v>
      </c>
    </row>
    <row r="69" spans="1:28" s="4" customFormat="1" x14ac:dyDescent="0.2">
      <c r="A69" s="9">
        <f>IFERROR(VLOOKUP(B69,'[1]DADOS (OCULTAR)'!$P$3:$R$91,3,0),"")</f>
        <v>9039744001166</v>
      </c>
      <c r="B69" s="10" t="str">
        <f>'[1]TCE - ANEXO III - Preencher'!C78</f>
        <v>UPA CARUARU</v>
      </c>
      <c r="C69" s="11"/>
      <c r="D69" s="12" t="str">
        <f>'[1]TCE - ANEXO III - Preencher'!E78</f>
        <v>FABIANA MARIA DE AZEVEDO MOREIRA OLIVEIRA LUCENA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5211-30</v>
      </c>
      <c r="G69" s="14" t="str">
        <f>IF('[1]TCE - ANEXO III - Preencher'!H78="","",'[1]TCE - ANEXO III - Preencher'!H78)</f>
        <v>09/2021</v>
      </c>
      <c r="H69" s="15">
        <f>'[1]TCE - ANEXO III - Preencher'!I78</f>
        <v>0</v>
      </c>
      <c r="I69" s="15">
        <f>'[1]TCE - ANEXO III - Preencher'!J78</f>
        <v>114.1664</v>
      </c>
      <c r="J69" s="15">
        <f>'[1]TCE - ANEXO III - Preencher'!K78</f>
        <v>0</v>
      </c>
      <c r="K69" s="16">
        <f>'[1]TCE - ANEXO III - Preencher'!L78</f>
        <v>115.9</v>
      </c>
      <c r="L69" s="16">
        <f>'[1]TCE - ANEXO III - Preencher'!M78</f>
        <v>0</v>
      </c>
      <c r="M69" s="16">
        <f t="shared" si="7"/>
        <v>115.9</v>
      </c>
      <c r="N69" s="16">
        <f>'[1]TCE - ANEXO III - Preencher'!O78</f>
        <v>2.84</v>
      </c>
      <c r="O69" s="16">
        <f>'[1]TCE - ANEXO III - Preencher'!P78</f>
        <v>0</v>
      </c>
      <c r="P69" s="17">
        <f t="shared" si="8"/>
        <v>2.84</v>
      </c>
      <c r="Q69" s="16">
        <f>'[1]TCE - ANEXO III - Preencher'!R78</f>
        <v>133.19999999999999</v>
      </c>
      <c r="R69" s="16">
        <f>'[1]TCE - ANEXO III - Preencher'!S78</f>
        <v>66.78</v>
      </c>
      <c r="S69" s="17">
        <f t="shared" si="9"/>
        <v>66.419999999999987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299.32639999999998</v>
      </c>
    </row>
    <row r="70" spans="1:28" s="4" customFormat="1" x14ac:dyDescent="0.2">
      <c r="A70" s="9">
        <f>IFERROR(VLOOKUP(B70,'[1]DADOS (OCULTAR)'!$P$3:$R$91,3,0),"")</f>
        <v>9039744001166</v>
      </c>
      <c r="B70" s="10" t="str">
        <f>'[1]TCE - ANEXO III - Preencher'!C79</f>
        <v>UPA CARUARU</v>
      </c>
      <c r="C70" s="11"/>
      <c r="D70" s="12" t="str">
        <f>'[1]TCE - ANEXO III - Preencher'!E79</f>
        <v>FABIANA MARIA DE MELO GUEDES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2235-05</v>
      </c>
      <c r="G70" s="14" t="str">
        <f>IF('[1]TCE - ANEXO III - Preencher'!H79="","",'[1]TCE - ANEXO III - Preencher'!H79)</f>
        <v>09/2021</v>
      </c>
      <c r="H70" s="15">
        <f>'[1]TCE - ANEXO III - Preencher'!I79</f>
        <v>0</v>
      </c>
      <c r="I70" s="15">
        <f>'[1]TCE - ANEXO III - Preencher'!J79</f>
        <v>292.7296</v>
      </c>
      <c r="J70" s="15">
        <f>'[1]TCE - ANEXO III - Preencher'!K79</f>
        <v>0</v>
      </c>
      <c r="K70" s="16">
        <f>'[1]TCE - ANEXO III - Preencher'!L79</f>
        <v>115.9</v>
      </c>
      <c r="L70" s="16">
        <f>'[1]TCE - ANEXO III - Preencher'!M79</f>
        <v>3.08</v>
      </c>
      <c r="M70" s="16">
        <f t="shared" si="7"/>
        <v>112.82000000000001</v>
      </c>
      <c r="N70" s="16">
        <f>'[1]TCE - ANEXO III - Preencher'!O79</f>
        <v>2.84</v>
      </c>
      <c r="O70" s="16">
        <f>'[1]TCE - ANEXO III - Preencher'!P79</f>
        <v>0</v>
      </c>
      <c r="P70" s="17">
        <f t="shared" si="8"/>
        <v>2.84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103.28</v>
      </c>
      <c r="U70" s="16">
        <f>'[1]TCE - ANEXO III - Preencher'!V79</f>
        <v>0</v>
      </c>
      <c r="V70" s="17">
        <f t="shared" si="10"/>
        <v>103.28</v>
      </c>
      <c r="W70" s="18" t="str">
        <f>IF('[1]TCE - ANEXO III - Preencher'!X79="","",'[1]TCE - ANEXO III - Preencher'!X79)</f>
        <v>AUXÍLIO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511.66959999999995</v>
      </c>
    </row>
    <row r="71" spans="1:28" s="4" customFormat="1" x14ac:dyDescent="0.2">
      <c r="A71" s="9">
        <f>IFERROR(VLOOKUP(B71,'[1]DADOS (OCULTAR)'!$P$3:$R$91,3,0),"")</f>
        <v>9039744001166</v>
      </c>
      <c r="B71" s="10" t="str">
        <f>'[1]TCE - ANEXO III - Preencher'!C80</f>
        <v>UPA CARUARU</v>
      </c>
      <c r="C71" s="11"/>
      <c r="D71" s="12" t="str">
        <f>'[1]TCE - ANEXO III - Preencher'!E80</f>
        <v>FABIANO KLEBER DA SILVA ALVES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7823-20</v>
      </c>
      <c r="G71" s="14" t="str">
        <f>IF('[1]TCE - ANEXO III - Preencher'!H80="","",'[1]TCE - ANEXO III - Preencher'!H80)</f>
        <v>09/2021</v>
      </c>
      <c r="H71" s="15">
        <f>'[1]TCE - ANEXO III - Preencher'!I80</f>
        <v>0</v>
      </c>
      <c r="I71" s="15">
        <f>'[1]TCE - ANEXO III - Preencher'!J80</f>
        <v>295.93360000000001</v>
      </c>
      <c r="J71" s="15">
        <f>'[1]TCE - ANEXO III - Preencher'!K80</f>
        <v>0</v>
      </c>
      <c r="K71" s="16">
        <f>'[1]TCE - ANEXO III - Preencher'!L80</f>
        <v>115.9</v>
      </c>
      <c r="L71" s="16">
        <f>'[1]TCE - ANEXO III - Preencher'!M80</f>
        <v>30.19</v>
      </c>
      <c r="M71" s="16">
        <f t="shared" si="7"/>
        <v>85.710000000000008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382.99360000000001</v>
      </c>
    </row>
    <row r="72" spans="1:28" s="4" customFormat="1" x14ac:dyDescent="0.2">
      <c r="A72" s="9">
        <f>IFERROR(VLOOKUP(B72,'[1]DADOS (OCULTAR)'!$P$3:$R$91,3,0),"")</f>
        <v>9039744001166</v>
      </c>
      <c r="B72" s="10" t="str">
        <f>'[1]TCE - ANEXO III - Preencher'!C81</f>
        <v>UPA CARUARU</v>
      </c>
      <c r="C72" s="11"/>
      <c r="D72" s="12" t="str">
        <f>'[1]TCE - ANEXO III - Preencher'!E81</f>
        <v>FABIO AUGUSTO DE MELO BARREIROS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 t="str">
        <f>IF('[1]TCE - ANEXO III - Preencher'!H81="","",'[1]TCE - ANEXO III - Preencher'!H81)</f>
        <v>09/2021</v>
      </c>
      <c r="H72" s="15">
        <f>'[1]TCE - ANEXO III - Preencher'!I81</f>
        <v>0</v>
      </c>
      <c r="I72" s="15">
        <f>'[1]TCE - ANEXO III - Preencher'!J81</f>
        <v>380.01839999999999</v>
      </c>
      <c r="J72" s="15">
        <f>'[1]TCE - ANEXO III - Preencher'!K81</f>
        <v>0</v>
      </c>
      <c r="K72" s="16">
        <f>'[1]TCE - ANEXO III - Preencher'!L81</f>
        <v>115.9</v>
      </c>
      <c r="L72" s="16">
        <f>'[1]TCE - ANEXO III - Preencher'!M81</f>
        <v>3.08</v>
      </c>
      <c r="M72" s="16">
        <f t="shared" si="7"/>
        <v>112.82000000000001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494.1884</v>
      </c>
    </row>
    <row r="73" spans="1:28" s="4" customFormat="1" x14ac:dyDescent="0.2">
      <c r="A73" s="9">
        <f>IFERROR(VLOOKUP(B73,'[1]DADOS (OCULTAR)'!$P$3:$R$91,3,0),"")</f>
        <v>9039744001166</v>
      </c>
      <c r="B73" s="10" t="str">
        <f>'[1]TCE - ANEXO III - Preencher'!C82</f>
        <v>UPA CARUARU</v>
      </c>
      <c r="C73" s="11"/>
      <c r="D73" s="12" t="str">
        <f>'[1]TCE - ANEXO III - Preencher'!E82</f>
        <v>FRANCISCA ROBERVANIA SANTOS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 t="str">
        <f>IF('[1]TCE - ANEXO III - Preencher'!H82="","",'[1]TCE - ANEXO III - Preencher'!H82)</f>
        <v>09/2021</v>
      </c>
      <c r="H73" s="15">
        <f>'[1]TCE - ANEXO III - Preencher'!I82</f>
        <v>0</v>
      </c>
      <c r="I73" s="15">
        <f>'[1]TCE - ANEXO III - Preencher'!J82</f>
        <v>302.08800000000002</v>
      </c>
      <c r="J73" s="15">
        <f>'[1]TCE - ANEXO III - Preencher'!K82</f>
        <v>0</v>
      </c>
      <c r="K73" s="16">
        <f>'[1]TCE - ANEXO III - Preencher'!L82</f>
        <v>115.9</v>
      </c>
      <c r="L73" s="16">
        <f>'[1]TCE - ANEXO III - Preencher'!M82</f>
        <v>3.08</v>
      </c>
      <c r="M73" s="16">
        <f t="shared" si="7"/>
        <v>112.82000000000001</v>
      </c>
      <c r="N73" s="16">
        <f>'[1]TCE - ANEXO III - Preencher'!O82</f>
        <v>10.83</v>
      </c>
      <c r="O73" s="16">
        <f>'[1]TCE - ANEXO III - Preencher'!P82</f>
        <v>0</v>
      </c>
      <c r="P73" s="17">
        <f t="shared" si="8"/>
        <v>10.83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425.738</v>
      </c>
    </row>
    <row r="74" spans="1:28" s="4" customFormat="1" x14ac:dyDescent="0.2">
      <c r="A74" s="9">
        <f>IFERROR(VLOOKUP(B74,'[1]DADOS (OCULTAR)'!$P$3:$R$91,3,0),"")</f>
        <v>9039744001166</v>
      </c>
      <c r="B74" s="10" t="str">
        <f>'[1]TCE - ANEXO III - Preencher'!C83</f>
        <v>UPA CARUARU</v>
      </c>
      <c r="C74" s="11"/>
      <c r="D74" s="12" t="str">
        <f>'[1]TCE - ANEXO III - Preencher'!E83</f>
        <v>FRANCISCO DE ASSIS DA SILVA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7823-20</v>
      </c>
      <c r="G74" s="14" t="str">
        <f>IF('[1]TCE - ANEXO III - Preencher'!H83="","",'[1]TCE - ANEXO III - Preencher'!H83)</f>
        <v>09/2021</v>
      </c>
      <c r="H74" s="15">
        <f>'[1]TCE - ANEXO III - Preencher'!I83</f>
        <v>0</v>
      </c>
      <c r="I74" s="15">
        <f>'[1]TCE - ANEXO III - Preencher'!J83</f>
        <v>169.10159999999999</v>
      </c>
      <c r="J74" s="15">
        <f>'[1]TCE - ANEXO III - Preencher'!K83</f>
        <v>0</v>
      </c>
      <c r="K74" s="16">
        <f>'[1]TCE - ANEXO III - Preencher'!L83</f>
        <v>115.9</v>
      </c>
      <c r="L74" s="16">
        <f>'[1]TCE - ANEXO III - Preencher'!M83</f>
        <v>30.19</v>
      </c>
      <c r="M74" s="16">
        <f t="shared" si="7"/>
        <v>85.710000000000008</v>
      </c>
      <c r="N74" s="16">
        <f>'[1]TCE - ANEXO III - Preencher'!O83</f>
        <v>1.35</v>
      </c>
      <c r="O74" s="16">
        <f>'[1]TCE - ANEXO III - Preencher'!P83</f>
        <v>0</v>
      </c>
      <c r="P74" s="17">
        <f t="shared" si="8"/>
        <v>1.35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256.16160000000002</v>
      </c>
    </row>
    <row r="75" spans="1:28" s="4" customFormat="1" x14ac:dyDescent="0.2">
      <c r="A75" s="9">
        <f>IFERROR(VLOOKUP(B75,'[1]DADOS (OCULTAR)'!$P$3:$R$91,3,0),"")</f>
        <v>9039744001166</v>
      </c>
      <c r="B75" s="10" t="str">
        <f>'[1]TCE - ANEXO III - Preencher'!C84</f>
        <v>UPA CARUARU</v>
      </c>
      <c r="C75" s="11"/>
      <c r="D75" s="12" t="str">
        <f>'[1]TCE - ANEXO III - Preencher'!E84</f>
        <v>FRANCISCO DIEGO DE LUNA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7823-20</v>
      </c>
      <c r="G75" s="14" t="str">
        <f>IF('[1]TCE - ANEXO III - Preencher'!H84="","",'[1]TCE - ANEXO III - Preencher'!H84)</f>
        <v>09/2021</v>
      </c>
      <c r="H75" s="15">
        <f>'[1]TCE - ANEXO III - Preencher'!I84</f>
        <v>0</v>
      </c>
      <c r="I75" s="15">
        <f>'[1]TCE - ANEXO III - Preencher'!J84</f>
        <v>173.73759999999999</v>
      </c>
      <c r="J75" s="15">
        <f>'[1]TCE - ANEXO III - Preencher'!K84</f>
        <v>0</v>
      </c>
      <c r="K75" s="16">
        <f>'[1]TCE - ANEXO III - Preencher'!L84</f>
        <v>115.9</v>
      </c>
      <c r="L75" s="16">
        <f>'[1]TCE - ANEXO III - Preencher'!M84</f>
        <v>30.19</v>
      </c>
      <c r="M75" s="16">
        <f t="shared" si="7"/>
        <v>85.710000000000008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260.79759999999999</v>
      </c>
    </row>
    <row r="76" spans="1:28" s="4" customFormat="1" x14ac:dyDescent="0.2">
      <c r="A76" s="9">
        <f>IFERROR(VLOOKUP(B76,'[1]DADOS (OCULTAR)'!$P$3:$R$91,3,0),"")</f>
        <v>9039744001166</v>
      </c>
      <c r="B76" s="10" t="str">
        <f>'[1]TCE - ANEXO III - Preencher'!C85</f>
        <v>UPA CARUARU</v>
      </c>
      <c r="C76" s="11"/>
      <c r="D76" s="12" t="str">
        <f>'[1]TCE - ANEXO III - Preencher'!E85</f>
        <v>GABRIEL GONDIM RIBEIRO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2251-25</v>
      </c>
      <c r="G76" s="14" t="str">
        <f>IF('[1]TCE - ANEXO III - Preencher'!H85="","",'[1]TCE - ANEXO III - Preencher'!H85)</f>
        <v>09/2021</v>
      </c>
      <c r="H76" s="15">
        <f>'[1]TCE - ANEXO III - Preencher'!I85</f>
        <v>0</v>
      </c>
      <c r="I76" s="15">
        <f>'[1]TCE - ANEXO III - Preencher'!J85</f>
        <v>347.35520000000002</v>
      </c>
      <c r="J76" s="15">
        <f>'[1]TCE - ANEXO III - Preencher'!K85</f>
        <v>0</v>
      </c>
      <c r="K76" s="16">
        <f>'[1]TCE - ANEXO III - Preencher'!L85</f>
        <v>115.9</v>
      </c>
      <c r="L76" s="16">
        <f>'[1]TCE - ANEXO III - Preencher'!M85</f>
        <v>0</v>
      </c>
      <c r="M76" s="16">
        <f t="shared" si="7"/>
        <v>115.9</v>
      </c>
      <c r="N76" s="16">
        <f>'[1]TCE - ANEXO III - Preencher'!O85</f>
        <v>10.83</v>
      </c>
      <c r="O76" s="16">
        <f>'[1]TCE - ANEXO III - Preencher'!P85</f>
        <v>0</v>
      </c>
      <c r="P76" s="17">
        <f t="shared" si="8"/>
        <v>10.83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474.08520000000004</v>
      </c>
    </row>
    <row r="77" spans="1:28" s="4" customFormat="1" x14ac:dyDescent="0.2">
      <c r="A77" s="9">
        <f>IFERROR(VLOOKUP(B77,'[1]DADOS (OCULTAR)'!$P$3:$R$91,3,0),"")</f>
        <v>9039744001166</v>
      </c>
      <c r="B77" s="10" t="str">
        <f>'[1]TCE - ANEXO III - Preencher'!C86</f>
        <v>UPA CARUARU</v>
      </c>
      <c r="C77" s="11"/>
      <c r="D77" s="12" t="str">
        <f>'[1]TCE - ANEXO III - Preencher'!E86</f>
        <v>GILMARA TORRES FERREIRA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09/2021</v>
      </c>
      <c r="H77" s="15">
        <f>'[1]TCE - ANEXO III - Preencher'!I86</f>
        <v>0</v>
      </c>
      <c r="I77" s="15">
        <f>'[1]TCE - ANEXO III - Preencher'!J86</f>
        <v>186.42320000000001</v>
      </c>
      <c r="J77" s="15">
        <f>'[1]TCE - ANEXO III - Preencher'!K86</f>
        <v>0</v>
      </c>
      <c r="K77" s="16">
        <f>'[1]TCE - ANEXO III - Preencher'!L86</f>
        <v>115.9</v>
      </c>
      <c r="L77" s="16">
        <f>'[1]TCE - ANEXO III - Preencher'!M86</f>
        <v>22.48</v>
      </c>
      <c r="M77" s="16">
        <f t="shared" si="7"/>
        <v>93.42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222</v>
      </c>
      <c r="R77" s="16">
        <f>'[1]TCE - ANEXO III - Preencher'!S86</f>
        <v>54</v>
      </c>
      <c r="S77" s="17">
        <f t="shared" si="9"/>
        <v>168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449.19320000000005</v>
      </c>
    </row>
    <row r="78" spans="1:28" s="4" customFormat="1" x14ac:dyDescent="0.2">
      <c r="A78" s="9">
        <f>IFERROR(VLOOKUP(B78,'[1]DADOS (OCULTAR)'!$P$3:$R$91,3,0),"")</f>
        <v>9039744001166</v>
      </c>
      <c r="B78" s="10" t="str">
        <f>'[1]TCE - ANEXO III - Preencher'!C87</f>
        <v>UPA CARUARU</v>
      </c>
      <c r="C78" s="11"/>
      <c r="D78" s="12" t="str">
        <f>'[1]TCE - ANEXO III - Preencher'!E87</f>
        <v>GLAUCIA APARECIDA DE OLIVEIRA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09/2021</v>
      </c>
      <c r="H78" s="15">
        <f>'[1]TCE - ANEXO III - Preencher'!I87</f>
        <v>0</v>
      </c>
      <c r="I78" s="15">
        <f>'[1]TCE - ANEXO III - Preencher'!J87</f>
        <v>143.7064</v>
      </c>
      <c r="J78" s="15">
        <f>'[1]TCE - ANEXO III - Preencher'!K87</f>
        <v>0</v>
      </c>
      <c r="K78" s="16">
        <f>'[1]TCE - ANEXO III - Preencher'!L87</f>
        <v>115.9</v>
      </c>
      <c r="L78" s="16">
        <f>'[1]TCE - ANEXO III - Preencher'!M87</f>
        <v>22.48</v>
      </c>
      <c r="M78" s="16">
        <f t="shared" si="7"/>
        <v>93.42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222</v>
      </c>
      <c r="R78" s="16">
        <f>'[1]TCE - ANEXO III - Preencher'!S87</f>
        <v>67.44</v>
      </c>
      <c r="S78" s="17">
        <f t="shared" si="9"/>
        <v>154.56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393.03639999999996</v>
      </c>
    </row>
    <row r="79" spans="1:28" s="4" customFormat="1" x14ac:dyDescent="0.2">
      <c r="A79" s="9">
        <f>IFERROR(VLOOKUP(B79,'[1]DADOS (OCULTAR)'!$P$3:$R$91,3,0),"")</f>
        <v>9039744001166</v>
      </c>
      <c r="B79" s="10" t="str">
        <f>'[1]TCE - ANEXO III - Preencher'!C88</f>
        <v>UPA CARUARU</v>
      </c>
      <c r="C79" s="11"/>
      <c r="D79" s="12" t="str">
        <f>'[1]TCE - ANEXO III - Preencher'!E88</f>
        <v>GUSTAVO LIBORIO SANTOS DE ALMEIDA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2251-25</v>
      </c>
      <c r="G79" s="14" t="str">
        <f>IF('[1]TCE - ANEXO III - Preencher'!H88="","",'[1]TCE - ANEXO III - Preencher'!H88)</f>
        <v>09/2021</v>
      </c>
      <c r="H79" s="15">
        <f>'[1]TCE - ANEXO III - Preencher'!I88</f>
        <v>0</v>
      </c>
      <c r="I79" s="15">
        <f>'[1]TCE - ANEXO III - Preencher'!J88</f>
        <v>406.60480000000013</v>
      </c>
      <c r="J79" s="15">
        <f>'[1]TCE - ANEXO III - Preencher'!K88</f>
        <v>0</v>
      </c>
      <c r="K79" s="16">
        <f>'[1]TCE - ANEXO III - Preencher'!L88</f>
        <v>115.9</v>
      </c>
      <c r="L79" s="16">
        <f>'[1]TCE - ANEXO III - Preencher'!M88</f>
        <v>0</v>
      </c>
      <c r="M79" s="16">
        <f t="shared" si="7"/>
        <v>115.9</v>
      </c>
      <c r="N79" s="16">
        <f>'[1]TCE - ANEXO III - Preencher'!O88</f>
        <v>10.83</v>
      </c>
      <c r="O79" s="16">
        <f>'[1]TCE - ANEXO III - Preencher'!P88</f>
        <v>0</v>
      </c>
      <c r="P79" s="17">
        <f t="shared" si="8"/>
        <v>10.83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533.3348000000002</v>
      </c>
    </row>
    <row r="80" spans="1:28" s="4" customFormat="1" x14ac:dyDescent="0.2">
      <c r="A80" s="9">
        <f>IFERROR(VLOOKUP(B80,'[1]DADOS (OCULTAR)'!$P$3:$R$91,3,0),"")</f>
        <v>9039744001166</v>
      </c>
      <c r="B80" s="10" t="str">
        <f>'[1]TCE - ANEXO III - Preencher'!C89</f>
        <v>UPA CARUARU</v>
      </c>
      <c r="C80" s="11"/>
      <c r="D80" s="12" t="str">
        <f>'[1]TCE - ANEXO III - Preencher'!E89</f>
        <v>HELENA MARIA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5163-45</v>
      </c>
      <c r="G80" s="14" t="str">
        <f>IF('[1]TCE - ANEXO III - Preencher'!H89="","",'[1]TCE - ANEXO III - Preencher'!H89)</f>
        <v>09/2021</v>
      </c>
      <c r="H80" s="15">
        <f>'[1]TCE - ANEXO III - Preencher'!I89</f>
        <v>0</v>
      </c>
      <c r="I80" s="15">
        <f>'[1]TCE - ANEXO III - Preencher'!J89</f>
        <v>115.2272</v>
      </c>
      <c r="J80" s="15">
        <f>'[1]TCE - ANEXO III - Preencher'!K89</f>
        <v>0</v>
      </c>
      <c r="K80" s="16">
        <f>'[1]TCE - ANEXO III - Preencher'!L89</f>
        <v>115.9</v>
      </c>
      <c r="L80" s="16">
        <f>'[1]TCE - ANEXO III - Preencher'!M89</f>
        <v>22.2</v>
      </c>
      <c r="M80" s="16">
        <f t="shared" si="7"/>
        <v>93.7</v>
      </c>
      <c r="N80" s="16">
        <f>'[1]TCE - ANEXO III - Preencher'!O89</f>
        <v>10.83</v>
      </c>
      <c r="O80" s="16">
        <f>'[1]TCE - ANEXO III - Preencher'!P89</f>
        <v>0</v>
      </c>
      <c r="P80" s="17">
        <f t="shared" si="8"/>
        <v>10.83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219.75720000000001</v>
      </c>
    </row>
    <row r="81" spans="1:28" s="4" customFormat="1" x14ac:dyDescent="0.2">
      <c r="A81" s="9">
        <f>IFERROR(VLOOKUP(B81,'[1]DADOS (OCULTAR)'!$P$3:$R$91,3,0),"")</f>
        <v>9039744001166</v>
      </c>
      <c r="B81" s="10" t="str">
        <f>'[1]TCE - ANEXO III - Preencher'!C90</f>
        <v>UPA CARUARU</v>
      </c>
      <c r="C81" s="11"/>
      <c r="D81" s="12" t="str">
        <f>'[1]TCE - ANEXO III - Preencher'!E90</f>
        <v>HENRIQUE DA SILVA LINS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4141-05</v>
      </c>
      <c r="G81" s="14" t="str">
        <f>IF('[1]TCE - ANEXO III - Preencher'!H90="","",'[1]TCE - ANEXO III - Preencher'!H90)</f>
        <v>09/2021</v>
      </c>
      <c r="H81" s="15">
        <f>'[1]TCE - ANEXO III - Preencher'!I90</f>
        <v>0</v>
      </c>
      <c r="I81" s="15">
        <f>'[1]TCE - ANEXO III - Preencher'!J90</f>
        <v>137.72239999999999</v>
      </c>
      <c r="J81" s="15">
        <f>'[1]TCE - ANEXO III - Preencher'!K90</f>
        <v>0</v>
      </c>
      <c r="K81" s="16">
        <f>'[1]TCE - ANEXO III - Preencher'!L90</f>
        <v>115.9</v>
      </c>
      <c r="L81" s="16">
        <f>'[1]TCE - ANEXO III - Preencher'!M90</f>
        <v>23.92</v>
      </c>
      <c r="M81" s="16">
        <f t="shared" si="7"/>
        <v>91.98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222</v>
      </c>
      <c r="R81" s="16">
        <f>'[1]TCE - ANEXO III - Preencher'!S90</f>
        <v>54</v>
      </c>
      <c r="S81" s="17">
        <f t="shared" si="9"/>
        <v>168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399.05240000000003</v>
      </c>
    </row>
    <row r="82" spans="1:28" s="4" customFormat="1" x14ac:dyDescent="0.2">
      <c r="A82" s="9">
        <f>IFERROR(VLOOKUP(B82,'[1]DADOS (OCULTAR)'!$P$3:$R$91,3,0),"")</f>
        <v>9039744001166</v>
      </c>
      <c r="B82" s="10" t="str">
        <f>'[1]TCE - ANEXO III - Preencher'!C91</f>
        <v>UPA CARUARU</v>
      </c>
      <c r="C82" s="11"/>
      <c r="D82" s="12" t="str">
        <f>'[1]TCE - ANEXO III - Preencher'!E91</f>
        <v>HUGO ATILA ALVES DA COSTA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2252-70</v>
      </c>
      <c r="G82" s="14" t="str">
        <f>IF('[1]TCE - ANEXO III - Preencher'!H91="","",'[1]TCE - ANEXO III - Preencher'!H91)</f>
        <v>09/2021</v>
      </c>
      <c r="H82" s="15">
        <f>'[1]TCE - ANEXO III - Preencher'!I91</f>
        <v>0</v>
      </c>
      <c r="I82" s="15">
        <f>'[1]TCE - ANEXO III - Preencher'!J91</f>
        <v>814.57520000000011</v>
      </c>
      <c r="J82" s="15">
        <f>'[1]TCE - ANEXO III - Preencher'!K91</f>
        <v>0</v>
      </c>
      <c r="K82" s="16">
        <f>'[1]TCE - ANEXO III - Preencher'!L91</f>
        <v>115.9</v>
      </c>
      <c r="L82" s="16">
        <f>'[1]TCE - ANEXO III - Preencher'!M91</f>
        <v>12.67</v>
      </c>
      <c r="M82" s="16">
        <f t="shared" si="7"/>
        <v>103.23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919.15520000000015</v>
      </c>
    </row>
    <row r="83" spans="1:28" s="4" customFormat="1" x14ac:dyDescent="0.2">
      <c r="A83" s="9">
        <f>IFERROR(VLOOKUP(B83,'[1]DADOS (OCULTAR)'!$P$3:$R$91,3,0),"")</f>
        <v>9039744001166</v>
      </c>
      <c r="B83" s="10" t="str">
        <f>'[1]TCE - ANEXO III - Preencher'!C92</f>
        <v>UPA CARUARU</v>
      </c>
      <c r="C83" s="11"/>
      <c r="D83" s="12" t="str">
        <f>'[1]TCE - ANEXO III - Preencher'!E92</f>
        <v>ICARO TIMOTEO BALBOA DE ALBUQUERQUE</v>
      </c>
      <c r="E83" s="10" t="str">
        <f>IF('[1]TCE - ANEXO III - Preencher'!F92="4 - Assistência Odontológica","2 - Outros Profissionais da Saúde",'[1]TCE - ANEXO III - Preencher'!F92)</f>
        <v>1 - Médico</v>
      </c>
      <c r="F83" s="13" t="str">
        <f>'[1]TCE - ANEXO III - Preencher'!G92</f>
        <v>2251-25</v>
      </c>
      <c r="G83" s="14" t="str">
        <f>IF('[1]TCE - ANEXO III - Preencher'!H92="","",'[1]TCE - ANEXO III - Preencher'!H92)</f>
        <v>09/2021</v>
      </c>
      <c r="H83" s="15">
        <f>'[1]TCE - ANEXO III - Preencher'!I92</f>
        <v>0</v>
      </c>
      <c r="I83" s="15">
        <f>'[1]TCE - ANEXO III - Preencher'!J92</f>
        <v>455.56639999999999</v>
      </c>
      <c r="J83" s="15">
        <f>'[1]TCE - ANEXO III - Preencher'!K92</f>
        <v>0</v>
      </c>
      <c r="K83" s="16">
        <f>'[1]TCE - ANEXO III - Preencher'!L92</f>
        <v>115.9</v>
      </c>
      <c r="L83" s="16">
        <f>'[1]TCE - ANEXO III - Preencher'!M92</f>
        <v>0</v>
      </c>
      <c r="M83" s="16">
        <f t="shared" si="7"/>
        <v>115.9</v>
      </c>
      <c r="N83" s="16">
        <f>'[1]TCE - ANEXO III - Preencher'!O92</f>
        <v>2.84</v>
      </c>
      <c r="O83" s="16">
        <f>'[1]TCE - ANEXO III - Preencher'!P92</f>
        <v>0</v>
      </c>
      <c r="P83" s="17">
        <f t="shared" si="8"/>
        <v>2.84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574.30640000000005</v>
      </c>
    </row>
    <row r="84" spans="1:28" s="4" customFormat="1" x14ac:dyDescent="0.2">
      <c r="A84" s="9">
        <f>IFERROR(VLOOKUP(B84,'[1]DADOS (OCULTAR)'!$P$3:$R$91,3,0),"")</f>
        <v>9039744001166</v>
      </c>
      <c r="B84" s="10" t="str">
        <f>'[1]TCE - ANEXO III - Preencher'!C93</f>
        <v>UPA CARUARU</v>
      </c>
      <c r="C84" s="11"/>
      <c r="D84" s="12" t="str">
        <f>'[1]TCE - ANEXO III - Preencher'!E93</f>
        <v>INGRID TAIZA VIEIRA BEZERRA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5134-30</v>
      </c>
      <c r="G84" s="14" t="str">
        <f>IF('[1]TCE - ANEXO III - Preencher'!H93="","",'[1]TCE - ANEXO III - Preencher'!H93)</f>
        <v>09/2021</v>
      </c>
      <c r="H84" s="15">
        <f>'[1]TCE - ANEXO III - Preencher'!I93</f>
        <v>0</v>
      </c>
      <c r="I84" s="15">
        <f>'[1]TCE - ANEXO III - Preencher'!J93</f>
        <v>88.8</v>
      </c>
      <c r="J84" s="15">
        <f>'[1]TCE - ANEXO III - Preencher'!K93</f>
        <v>0</v>
      </c>
      <c r="K84" s="16">
        <f>'[1]TCE - ANEXO III - Preencher'!L93</f>
        <v>115.9</v>
      </c>
      <c r="L84" s="16">
        <f>'[1]TCE - ANEXO III - Preencher'!M93</f>
        <v>0</v>
      </c>
      <c r="M84" s="16">
        <f t="shared" si="7"/>
        <v>115.9</v>
      </c>
      <c r="N84" s="16">
        <f>'[1]TCE - ANEXO III - Preencher'!O93</f>
        <v>1.35</v>
      </c>
      <c r="O84" s="16">
        <f>'[1]TCE - ANEXO III - Preencher'!P93</f>
        <v>0</v>
      </c>
      <c r="P84" s="17">
        <f t="shared" si="8"/>
        <v>1.35</v>
      </c>
      <c r="Q84" s="16">
        <f>'[1]TCE - ANEXO III - Preencher'!R93</f>
        <v>0</v>
      </c>
      <c r="R84" s="16">
        <f>'[1]TCE - ANEXO III - Preencher'!S93</f>
        <v>64.38</v>
      </c>
      <c r="S84" s="17">
        <f t="shared" si="9"/>
        <v>-64.38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141.66999999999999</v>
      </c>
    </row>
    <row r="85" spans="1:28" s="4" customFormat="1" x14ac:dyDescent="0.2">
      <c r="A85" s="9">
        <f>IFERROR(VLOOKUP(B85,'[1]DADOS (OCULTAR)'!$P$3:$R$91,3,0),"")</f>
        <v>9039744001166</v>
      </c>
      <c r="B85" s="10" t="str">
        <f>'[1]TCE - ANEXO III - Preencher'!C94</f>
        <v>UPA CARUARU</v>
      </c>
      <c r="C85" s="11"/>
      <c r="D85" s="12" t="str">
        <f>'[1]TCE - ANEXO III - Preencher'!E94</f>
        <v>ISABELA DA SILVA BARBOSA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2516-05</v>
      </c>
      <c r="G85" s="14" t="str">
        <f>IF('[1]TCE - ANEXO III - Preencher'!H94="","",'[1]TCE - ANEXO III - Preencher'!H94)</f>
        <v>09/2021</v>
      </c>
      <c r="H85" s="15">
        <f>'[1]TCE - ANEXO III - Preencher'!I94</f>
        <v>0</v>
      </c>
      <c r="I85" s="15">
        <f>'[1]TCE - ANEXO III - Preencher'!J94</f>
        <v>394.92160000000013</v>
      </c>
      <c r="J85" s="15">
        <f>'[1]TCE - ANEXO III - Preencher'!K94</f>
        <v>0</v>
      </c>
      <c r="K85" s="16">
        <f>'[1]TCE - ANEXO III - Preencher'!L94</f>
        <v>115.9</v>
      </c>
      <c r="L85" s="16">
        <f>'[1]TCE - ANEXO III - Preencher'!M94</f>
        <v>39.26</v>
      </c>
      <c r="M85" s="16">
        <f t="shared" si="7"/>
        <v>76.640000000000015</v>
      </c>
      <c r="N85" s="16">
        <f>'[1]TCE - ANEXO III - Preencher'!O94</f>
        <v>10.83</v>
      </c>
      <c r="O85" s="16">
        <f>'[1]TCE - ANEXO III - Preencher'!P94</f>
        <v>0</v>
      </c>
      <c r="P85" s="17">
        <f t="shared" si="8"/>
        <v>10.83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482.3916000000001</v>
      </c>
    </row>
    <row r="86" spans="1:28" s="4" customFormat="1" x14ac:dyDescent="0.2">
      <c r="A86" s="9">
        <f>IFERROR(VLOOKUP(B86,'[1]DADOS (OCULTAR)'!$P$3:$R$91,3,0),"")</f>
        <v>9039744001166</v>
      </c>
      <c r="B86" s="10" t="str">
        <f>'[1]TCE - ANEXO III - Preencher'!C95</f>
        <v>UPA CARUARU</v>
      </c>
      <c r="C86" s="11"/>
      <c r="D86" s="12" t="str">
        <f>'[1]TCE - ANEXO III - Preencher'!E95</f>
        <v>ISABELA MAGDALLA MONTEIRO DE AZEVEDO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09/2021</v>
      </c>
      <c r="H86" s="15">
        <f>'[1]TCE - ANEXO III - Preencher'!I95</f>
        <v>0</v>
      </c>
      <c r="I86" s="15">
        <f>'[1]TCE - ANEXO III - Preencher'!J95</f>
        <v>237.90639999999999</v>
      </c>
      <c r="J86" s="15">
        <f>'[1]TCE - ANEXO III - Preencher'!K95</f>
        <v>0</v>
      </c>
      <c r="K86" s="16">
        <f>'[1]TCE - ANEXO III - Preencher'!L95</f>
        <v>115.9</v>
      </c>
      <c r="L86" s="16">
        <f>'[1]TCE - ANEXO III - Preencher'!M95</f>
        <v>2.86</v>
      </c>
      <c r="M86" s="16">
        <f t="shared" si="7"/>
        <v>113.04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361.77639999999997</v>
      </c>
    </row>
    <row r="87" spans="1:28" s="4" customFormat="1" x14ac:dyDescent="0.2">
      <c r="A87" s="9">
        <f>IFERROR(VLOOKUP(B87,'[1]DADOS (OCULTAR)'!$P$3:$R$91,3,0),"")</f>
        <v>9039744001166</v>
      </c>
      <c r="B87" s="10" t="str">
        <f>'[1]TCE - ANEXO III - Preencher'!C96</f>
        <v>UPA CARUARU</v>
      </c>
      <c r="C87" s="11"/>
      <c r="D87" s="12" t="str">
        <f>'[1]TCE - ANEXO III - Preencher'!E96</f>
        <v>JACIANE MICHELINE DE MENDONCA NOGUEIRA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5211-30</v>
      </c>
      <c r="G87" s="14" t="str">
        <f>IF('[1]TCE - ANEXO III - Preencher'!H96="","",'[1]TCE - ANEXO III - Preencher'!H96)</f>
        <v>09/2021</v>
      </c>
      <c r="H87" s="15">
        <f>'[1]TCE - ANEXO III - Preencher'!I96</f>
        <v>0</v>
      </c>
      <c r="I87" s="15">
        <f>'[1]TCE - ANEXO III - Preencher'!J96</f>
        <v>89.235200000000006</v>
      </c>
      <c r="J87" s="15">
        <f>'[1]TCE - ANEXO III - Preencher'!K96</f>
        <v>0</v>
      </c>
      <c r="K87" s="16">
        <f>'[1]TCE - ANEXO III - Preencher'!L96</f>
        <v>115.9</v>
      </c>
      <c r="L87" s="16">
        <f>'[1]TCE - ANEXO III - Preencher'!M96</f>
        <v>0</v>
      </c>
      <c r="M87" s="16">
        <f t="shared" si="7"/>
        <v>115.9</v>
      </c>
      <c r="N87" s="16">
        <f>'[1]TCE - ANEXO III - Preencher'!O96</f>
        <v>2.84</v>
      </c>
      <c r="O87" s="16">
        <f>'[1]TCE - ANEXO III - Preencher'!P96</f>
        <v>0</v>
      </c>
      <c r="P87" s="17">
        <f t="shared" si="8"/>
        <v>2.84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207.9752</v>
      </c>
    </row>
    <row r="88" spans="1:28" s="4" customFormat="1" x14ac:dyDescent="0.2">
      <c r="A88" s="9">
        <f>IFERROR(VLOOKUP(B88,'[1]DADOS (OCULTAR)'!$P$3:$R$91,3,0),"")</f>
        <v>9039744001166</v>
      </c>
      <c r="B88" s="10" t="str">
        <f>'[1]TCE - ANEXO III - Preencher'!C97</f>
        <v>UPA CARUARU</v>
      </c>
      <c r="C88" s="11"/>
      <c r="D88" s="12" t="str">
        <f>'[1]TCE - ANEXO III - Preencher'!E97</f>
        <v>JACKSON JOSE FLORENCIO JUNIOR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 t="str">
        <f>IF('[1]TCE - ANEXO III - Preencher'!H97="","",'[1]TCE - ANEXO III - Preencher'!H97)</f>
        <v>09/2021</v>
      </c>
      <c r="H88" s="15">
        <f>'[1]TCE - ANEXO III - Preencher'!I97</f>
        <v>0</v>
      </c>
      <c r="I88" s="15">
        <f>'[1]TCE - ANEXO III - Preencher'!J97</f>
        <v>372.42880000000002</v>
      </c>
      <c r="J88" s="15">
        <f>'[1]TCE - ANEXO III - Preencher'!K97</f>
        <v>0</v>
      </c>
      <c r="K88" s="16">
        <f>'[1]TCE - ANEXO III - Preencher'!L97</f>
        <v>115.9</v>
      </c>
      <c r="L88" s="16">
        <f>'[1]TCE - ANEXO III - Preencher'!M97</f>
        <v>1.58</v>
      </c>
      <c r="M88" s="16">
        <f t="shared" si="7"/>
        <v>114.32000000000001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488.09880000000004</v>
      </c>
    </row>
    <row r="89" spans="1:28" s="4" customFormat="1" x14ac:dyDescent="0.2">
      <c r="A89" s="9">
        <f>IFERROR(VLOOKUP(B89,'[1]DADOS (OCULTAR)'!$P$3:$R$91,3,0),"")</f>
        <v>9039744001166</v>
      </c>
      <c r="B89" s="10" t="str">
        <f>'[1]TCE - ANEXO III - Preencher'!C98</f>
        <v>UPA CARUARU</v>
      </c>
      <c r="C89" s="11"/>
      <c r="D89" s="12" t="str">
        <f>'[1]TCE - ANEXO III - Preencher'!E98</f>
        <v>JACKSON MICHEL FONSECA DA COSTA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09/2021</v>
      </c>
      <c r="H89" s="15">
        <f>'[1]TCE - ANEXO III - Preencher'!I98</f>
        <v>0</v>
      </c>
      <c r="I89" s="15">
        <f>'[1]TCE - ANEXO III - Preencher'!J98</f>
        <v>364.37279999999998</v>
      </c>
      <c r="J89" s="15">
        <f>'[1]TCE - ANEXO III - Preencher'!K98</f>
        <v>0</v>
      </c>
      <c r="K89" s="16">
        <f>'[1]TCE - ANEXO III - Preencher'!L98</f>
        <v>115.9</v>
      </c>
      <c r="L89" s="16">
        <f>'[1]TCE - ANEXO III - Preencher'!M98</f>
        <v>0</v>
      </c>
      <c r="M89" s="16">
        <f t="shared" si="7"/>
        <v>115.9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481.62279999999998</v>
      </c>
    </row>
    <row r="90" spans="1:28" s="4" customFormat="1" x14ac:dyDescent="0.2">
      <c r="A90" s="9">
        <f>IFERROR(VLOOKUP(B90,'[1]DADOS (OCULTAR)'!$P$3:$R$91,3,0),"")</f>
        <v>9039744001166</v>
      </c>
      <c r="B90" s="10" t="str">
        <f>'[1]TCE - ANEXO III - Preencher'!C99</f>
        <v>UPA CARUARU</v>
      </c>
      <c r="C90" s="11"/>
      <c r="D90" s="12" t="str">
        <f>'[1]TCE - ANEXO III - Preencher'!E99</f>
        <v>JAILMA FRANCISCA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 t="str">
        <f>IF('[1]TCE - ANEXO III - Preencher'!H99="","",'[1]TCE - ANEXO III - Preencher'!H99)</f>
        <v>09/2021</v>
      </c>
      <c r="H90" s="15">
        <f>'[1]TCE - ANEXO III - Preencher'!I99</f>
        <v>0</v>
      </c>
      <c r="I90" s="15">
        <f>'[1]TCE - ANEXO III - Preencher'!J99</f>
        <v>418.09280000000001</v>
      </c>
      <c r="J90" s="15">
        <f>'[1]TCE - ANEXO III - Preencher'!K99</f>
        <v>0</v>
      </c>
      <c r="K90" s="16">
        <f>'[1]TCE - ANEXO III - Preencher'!L99</f>
        <v>115.9</v>
      </c>
      <c r="L90" s="16">
        <f>'[1]TCE - ANEXO III - Preencher'!M99</f>
        <v>3.08</v>
      </c>
      <c r="M90" s="16">
        <f t="shared" si="7"/>
        <v>112.82000000000001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532.26280000000008</v>
      </c>
    </row>
    <row r="91" spans="1:28" s="4" customFormat="1" x14ac:dyDescent="0.2">
      <c r="A91" s="9">
        <f>IFERROR(VLOOKUP(B91,'[1]DADOS (OCULTAR)'!$P$3:$R$91,3,0),"")</f>
        <v>9039744001166</v>
      </c>
      <c r="B91" s="10" t="str">
        <f>'[1]TCE - ANEXO III - Preencher'!C100</f>
        <v>UPA CARUARU</v>
      </c>
      <c r="C91" s="11"/>
      <c r="D91" s="12" t="str">
        <f>'[1]TCE - ANEXO III - Preencher'!E100</f>
        <v>JAILSON LUIZ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3131-15</v>
      </c>
      <c r="G91" s="14" t="str">
        <f>IF('[1]TCE - ANEXO III - Preencher'!H100="","",'[1]TCE - ANEXO III - Preencher'!H100)</f>
        <v>09/2021</v>
      </c>
      <c r="H91" s="15">
        <f>'[1]TCE - ANEXO III - Preencher'!I100</f>
        <v>0</v>
      </c>
      <c r="I91" s="15">
        <f>'[1]TCE - ANEXO III - Preencher'!J100</f>
        <v>158.69839999999999</v>
      </c>
      <c r="J91" s="15">
        <f>'[1]TCE - ANEXO III - Preencher'!K100</f>
        <v>0</v>
      </c>
      <c r="K91" s="16">
        <f>'[1]TCE - ANEXO III - Preencher'!L100</f>
        <v>115.9</v>
      </c>
      <c r="L91" s="16">
        <f>'[1]TCE - ANEXO III - Preencher'!M100</f>
        <v>32.409999999999997</v>
      </c>
      <c r="M91" s="16">
        <f t="shared" si="7"/>
        <v>83.490000000000009</v>
      </c>
      <c r="N91" s="16">
        <f>'[1]TCE - ANEXO III - Preencher'!O100</f>
        <v>2.84</v>
      </c>
      <c r="O91" s="16">
        <f>'[1]TCE - ANEXO III - Preencher'!P100</f>
        <v>0</v>
      </c>
      <c r="P91" s="17">
        <f t="shared" si="8"/>
        <v>2.84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245.0284</v>
      </c>
    </row>
    <row r="92" spans="1:28" s="4" customFormat="1" x14ac:dyDescent="0.2">
      <c r="A92" s="9">
        <f>IFERROR(VLOOKUP(B92,'[1]DADOS (OCULTAR)'!$P$3:$R$91,3,0),"")</f>
        <v>9039744001166</v>
      </c>
      <c r="B92" s="10" t="str">
        <f>'[1]TCE - ANEXO III - Preencher'!C101</f>
        <v>UPA CARUARU</v>
      </c>
      <c r="C92" s="11"/>
      <c r="D92" s="12" t="str">
        <f>'[1]TCE - ANEXO III - Preencher'!E101</f>
        <v>JAIRO BRASIL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09/2021</v>
      </c>
      <c r="H92" s="15">
        <f>'[1]TCE - ANEXO III - Preencher'!I101</f>
        <v>0</v>
      </c>
      <c r="I92" s="15">
        <f>'[1]TCE - ANEXO III - Preencher'!J101</f>
        <v>153.28559999999999</v>
      </c>
      <c r="J92" s="15">
        <f>'[1]TCE - ANEXO III - Preencher'!K101</f>
        <v>0</v>
      </c>
      <c r="K92" s="16">
        <f>'[1]TCE - ANEXO III - Preencher'!L101</f>
        <v>115.9</v>
      </c>
      <c r="L92" s="16">
        <f>'[1]TCE - ANEXO III - Preencher'!M101</f>
        <v>32.409999999999997</v>
      </c>
      <c r="M92" s="16">
        <f t="shared" si="7"/>
        <v>83.490000000000009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126</v>
      </c>
      <c r="R92" s="16">
        <f>'[1]TCE - ANEXO III - Preencher'!S101</f>
        <v>84.26</v>
      </c>
      <c r="S92" s="17">
        <f t="shared" si="9"/>
        <v>41.739999999999995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279.86559999999997</v>
      </c>
    </row>
    <row r="93" spans="1:28" s="4" customFormat="1" x14ac:dyDescent="0.2">
      <c r="A93" s="9">
        <f>IFERROR(VLOOKUP(B93,'[1]DADOS (OCULTAR)'!$P$3:$R$91,3,0),"")</f>
        <v>9039744001166</v>
      </c>
      <c r="B93" s="10" t="str">
        <f>'[1]TCE - ANEXO III - Preencher'!C102</f>
        <v>UPA CARUARU</v>
      </c>
      <c r="C93" s="11"/>
      <c r="D93" s="12" t="str">
        <f>'[1]TCE - ANEXO III - Preencher'!E102</f>
        <v>JAMERSON VIEIRA BEZERRA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5151-10</v>
      </c>
      <c r="G93" s="14" t="str">
        <f>IF('[1]TCE - ANEXO III - Preencher'!H102="","",'[1]TCE - ANEXO III - Preencher'!H102)</f>
        <v>09/2021</v>
      </c>
      <c r="H93" s="15">
        <f>'[1]TCE - ANEXO III - Preencher'!I102</f>
        <v>0</v>
      </c>
      <c r="I93" s="15">
        <f>'[1]TCE - ANEXO III - Preencher'!J102</f>
        <v>106.4064</v>
      </c>
      <c r="J93" s="15">
        <f>'[1]TCE - ANEXO III - Preencher'!K102</f>
        <v>0</v>
      </c>
      <c r="K93" s="16">
        <f>'[1]TCE - ANEXO III - Preencher'!L102</f>
        <v>115.9</v>
      </c>
      <c r="L93" s="16">
        <f>'[1]TCE - ANEXO III - Preencher'!M102</f>
        <v>22.2</v>
      </c>
      <c r="M93" s="16">
        <f t="shared" si="7"/>
        <v>93.7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222</v>
      </c>
      <c r="R93" s="16">
        <f>'[1]TCE - ANEXO III - Preencher'!S102</f>
        <v>66.599999999999994</v>
      </c>
      <c r="S93" s="17">
        <f t="shared" si="9"/>
        <v>155.4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356.85640000000001</v>
      </c>
    </row>
    <row r="94" spans="1:28" s="4" customFormat="1" x14ac:dyDescent="0.2">
      <c r="A94" s="9">
        <f>IFERROR(VLOOKUP(B94,'[1]DADOS (OCULTAR)'!$P$3:$R$91,3,0),"")</f>
        <v>9039744001166</v>
      </c>
      <c r="B94" s="10" t="str">
        <f>'[1]TCE - ANEXO III - Preencher'!C103</f>
        <v>UPA CARUARU</v>
      </c>
      <c r="C94" s="11"/>
      <c r="D94" s="12" t="str">
        <f>'[1]TCE - ANEXO III - Preencher'!E103</f>
        <v>JANAINA VIANA DE SOUZA DOS SANTOS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2235-05</v>
      </c>
      <c r="G94" s="14" t="str">
        <f>IF('[1]TCE - ANEXO III - Preencher'!H103="","",'[1]TCE - ANEXO III - Preencher'!H103)</f>
        <v>09/2021</v>
      </c>
      <c r="H94" s="15">
        <f>'[1]TCE - ANEXO III - Preencher'!I103</f>
        <v>0</v>
      </c>
      <c r="I94" s="15">
        <f>'[1]TCE - ANEXO III - Preencher'!J103</f>
        <v>319.72160000000002</v>
      </c>
      <c r="J94" s="15">
        <f>'[1]TCE - ANEXO III - Preencher'!K103</f>
        <v>0</v>
      </c>
      <c r="K94" s="16">
        <f>'[1]TCE - ANEXO III - Preencher'!L103</f>
        <v>115.9</v>
      </c>
      <c r="L94" s="16">
        <f>'[1]TCE - ANEXO III - Preencher'!M103</f>
        <v>3.08</v>
      </c>
      <c r="M94" s="16">
        <f t="shared" si="7"/>
        <v>112.82000000000001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433.89160000000004</v>
      </c>
    </row>
    <row r="95" spans="1:28" s="4" customFormat="1" x14ac:dyDescent="0.2">
      <c r="A95" s="9">
        <f>IFERROR(VLOOKUP(B95,'[1]DADOS (OCULTAR)'!$P$3:$R$91,3,0),"")</f>
        <v>9039744001166</v>
      </c>
      <c r="B95" s="10" t="str">
        <f>'[1]TCE - ANEXO III - Preencher'!C104</f>
        <v>UPA CARUARU</v>
      </c>
      <c r="C95" s="11"/>
      <c r="D95" s="12" t="str">
        <f>'[1]TCE - ANEXO III - Preencher'!E104</f>
        <v>JAQUELINE MARIA ASSUNCAO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09/2021</v>
      </c>
      <c r="H95" s="15">
        <f>'[1]TCE - ANEXO III - Preencher'!I104</f>
        <v>0</v>
      </c>
      <c r="I95" s="15">
        <f>'[1]TCE - ANEXO III - Preencher'!J104</f>
        <v>221.69120000000001</v>
      </c>
      <c r="J95" s="15">
        <f>'[1]TCE - ANEXO III - Preencher'!K104</f>
        <v>0</v>
      </c>
      <c r="K95" s="16">
        <f>'[1]TCE - ANEXO III - Preencher'!L104</f>
        <v>115.9</v>
      </c>
      <c r="L95" s="16">
        <f>'[1]TCE - ANEXO III - Preencher'!M104</f>
        <v>0</v>
      </c>
      <c r="M95" s="16">
        <f t="shared" si="7"/>
        <v>115.9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338.94120000000004</v>
      </c>
    </row>
    <row r="96" spans="1:28" s="4" customFormat="1" x14ac:dyDescent="0.2">
      <c r="A96" s="9">
        <f>IFERROR(VLOOKUP(B96,'[1]DADOS (OCULTAR)'!$P$3:$R$91,3,0),"")</f>
        <v>9039744001166</v>
      </c>
      <c r="B96" s="10" t="str">
        <f>'[1]TCE - ANEXO III - Preencher'!C105</f>
        <v>UPA CARUARU</v>
      </c>
      <c r="C96" s="11"/>
      <c r="D96" s="12" t="str">
        <f>'[1]TCE - ANEXO III - Preencher'!E105</f>
        <v>JECKSON ANTONIO DOS SANTOS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5151-10</v>
      </c>
      <c r="G96" s="14" t="str">
        <f>IF('[1]TCE - ANEXO III - Preencher'!H105="","",'[1]TCE - ANEXO III - Preencher'!H105)</f>
        <v>09/2021</v>
      </c>
      <c r="H96" s="15">
        <f>'[1]TCE - ANEXO III - Preencher'!I105</f>
        <v>0</v>
      </c>
      <c r="I96" s="15">
        <f>'[1]TCE - ANEXO III - Preencher'!J105</f>
        <v>119.29040000000001</v>
      </c>
      <c r="J96" s="15">
        <f>'[1]TCE - ANEXO III - Preencher'!K105</f>
        <v>0</v>
      </c>
      <c r="K96" s="16">
        <f>'[1]TCE - ANEXO III - Preencher'!L105</f>
        <v>115.9</v>
      </c>
      <c r="L96" s="16">
        <f>'[1]TCE - ANEXO III - Preencher'!M105</f>
        <v>22.2</v>
      </c>
      <c r="M96" s="16">
        <f t="shared" si="7"/>
        <v>93.7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214.34040000000002</v>
      </c>
    </row>
    <row r="97" spans="1:28" s="4" customFormat="1" x14ac:dyDescent="0.2">
      <c r="A97" s="9">
        <f>IFERROR(VLOOKUP(B97,'[1]DADOS (OCULTAR)'!$P$3:$R$91,3,0),"")</f>
        <v>9039744001166</v>
      </c>
      <c r="B97" s="10" t="str">
        <f>'[1]TCE - ANEXO III - Preencher'!C106</f>
        <v>UPA CARUARU</v>
      </c>
      <c r="C97" s="11"/>
      <c r="D97" s="12" t="str">
        <f>'[1]TCE - ANEXO III - Preencher'!E106</f>
        <v>JOAO PAULO SILVA DE ANDRADE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3241-15</v>
      </c>
      <c r="G97" s="14" t="str">
        <f>IF('[1]TCE - ANEXO III - Preencher'!H106="","",'[1]TCE - ANEXO III - Preencher'!H106)</f>
        <v>09/2021</v>
      </c>
      <c r="H97" s="15">
        <f>'[1]TCE - ANEXO III - Preencher'!I106</f>
        <v>0</v>
      </c>
      <c r="I97" s="15">
        <f>'[1]TCE - ANEXO III - Preencher'!J106</f>
        <v>317.12720000000002</v>
      </c>
      <c r="J97" s="15">
        <f>'[1]TCE - ANEXO III - Preencher'!K106</f>
        <v>0</v>
      </c>
      <c r="K97" s="16">
        <f>'[1]TCE - ANEXO III - Preencher'!L106</f>
        <v>115.9</v>
      </c>
      <c r="L97" s="16">
        <f>'[1]TCE - ANEXO III - Preencher'!M106</f>
        <v>8.14</v>
      </c>
      <c r="M97" s="16">
        <f t="shared" si="7"/>
        <v>107.76</v>
      </c>
      <c r="N97" s="16">
        <f>'[1]TCE - ANEXO III - Preencher'!O106</f>
        <v>10.83</v>
      </c>
      <c r="O97" s="16">
        <f>'[1]TCE - ANEXO III - Preencher'!P106</f>
        <v>0</v>
      </c>
      <c r="P97" s="17">
        <f t="shared" si="8"/>
        <v>10.83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435.71719999999999</v>
      </c>
    </row>
    <row r="98" spans="1:28" s="4" customFormat="1" x14ac:dyDescent="0.2">
      <c r="A98" s="9">
        <f>IFERROR(VLOOKUP(B98,'[1]DADOS (OCULTAR)'!$P$3:$R$91,3,0),"")</f>
        <v>9039744001166</v>
      </c>
      <c r="B98" s="10" t="str">
        <f>'[1]TCE - ANEXO III - Preencher'!C107</f>
        <v>UPA CARUARU</v>
      </c>
      <c r="C98" s="11"/>
      <c r="D98" s="12" t="str">
        <f>'[1]TCE - ANEXO III - Preencher'!E107</f>
        <v>JOAOENIS MARTINS DA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5151-10</v>
      </c>
      <c r="G98" s="14" t="str">
        <f>IF('[1]TCE - ANEXO III - Preencher'!H107="","",'[1]TCE - ANEXO III - Preencher'!H107)</f>
        <v>09/2021</v>
      </c>
      <c r="H98" s="15">
        <f>'[1]TCE - ANEXO III - Preencher'!I107</f>
        <v>0</v>
      </c>
      <c r="I98" s="15">
        <f>'[1]TCE - ANEXO III - Preencher'!J107</f>
        <v>106.4</v>
      </c>
      <c r="J98" s="15">
        <f>'[1]TCE - ANEXO III - Preencher'!K107</f>
        <v>0</v>
      </c>
      <c r="K98" s="16">
        <f>'[1]TCE - ANEXO III - Preencher'!L107</f>
        <v>115.9</v>
      </c>
      <c r="L98" s="16">
        <f>'[1]TCE - ANEXO III - Preencher'!M107</f>
        <v>0</v>
      </c>
      <c r="M98" s="16">
        <f t="shared" si="7"/>
        <v>115.9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233.13000000000002</v>
      </c>
    </row>
    <row r="99" spans="1:28" s="4" customFormat="1" x14ac:dyDescent="0.2">
      <c r="A99" s="9">
        <f>IFERROR(VLOOKUP(B99,'[1]DADOS (OCULTAR)'!$P$3:$R$91,3,0),"")</f>
        <v>9039744001166</v>
      </c>
      <c r="B99" s="10" t="str">
        <f>'[1]TCE - ANEXO III - Preencher'!C108</f>
        <v>UPA CARUARU</v>
      </c>
      <c r="C99" s="11"/>
      <c r="D99" s="12" t="str">
        <f>'[1]TCE - ANEXO III - Preencher'!E108</f>
        <v>JOCIVALDO FELIX DE LIMA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09/2021</v>
      </c>
      <c r="H99" s="15">
        <f>'[1]TCE - ANEXO III - Preencher'!I108</f>
        <v>0</v>
      </c>
      <c r="I99" s="15">
        <f>'[1]TCE - ANEXO III - Preencher'!J108</f>
        <v>123.75920000000001</v>
      </c>
      <c r="J99" s="15">
        <f>'[1]TCE - ANEXO III - Preencher'!K108</f>
        <v>0</v>
      </c>
      <c r="K99" s="16">
        <f>'[1]TCE - ANEXO III - Preencher'!L108</f>
        <v>115.9</v>
      </c>
      <c r="L99" s="16">
        <f>'[1]TCE - ANEXO III - Preencher'!M108</f>
        <v>22.26</v>
      </c>
      <c r="M99" s="16">
        <f t="shared" si="7"/>
        <v>93.64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218.7492</v>
      </c>
    </row>
    <row r="100" spans="1:28" s="4" customFormat="1" x14ac:dyDescent="0.2">
      <c r="A100" s="9">
        <f>IFERROR(VLOOKUP(B100,'[1]DADOS (OCULTAR)'!$P$3:$R$91,3,0),"")</f>
        <v>9039744001166</v>
      </c>
      <c r="B100" s="10" t="str">
        <f>'[1]TCE - ANEXO III - Preencher'!C109</f>
        <v>UPA CARUARU</v>
      </c>
      <c r="C100" s="11"/>
      <c r="D100" s="12" t="str">
        <f>'[1]TCE - ANEXO III - Preencher'!E109</f>
        <v>JOHNATAN VILELA SOUZA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2251-25</v>
      </c>
      <c r="G100" s="14" t="str">
        <f>IF('[1]TCE - ANEXO III - Preencher'!H109="","",'[1]TCE - ANEXO III - Preencher'!H109)</f>
        <v>09/2021</v>
      </c>
      <c r="H100" s="15">
        <f>'[1]TCE - ANEXO III - Preencher'!I109</f>
        <v>0</v>
      </c>
      <c r="I100" s="15">
        <f>'[1]TCE - ANEXO III - Preencher'!J109</f>
        <v>1663.5735999999999</v>
      </c>
      <c r="J100" s="15">
        <f>'[1]TCE - ANEXO III - Preencher'!K109</f>
        <v>0</v>
      </c>
      <c r="K100" s="16">
        <f>'[1]TCE - ANEXO III - Preencher'!L109</f>
        <v>125.9</v>
      </c>
      <c r="L100" s="16">
        <f>'[1]TCE - ANEXO III - Preencher'!M109</f>
        <v>15.84</v>
      </c>
      <c r="M100" s="16">
        <f t="shared" si="7"/>
        <v>110.06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1774.9835999999998</v>
      </c>
    </row>
    <row r="101" spans="1:28" s="4" customFormat="1" x14ac:dyDescent="0.2">
      <c r="A101" s="9">
        <f>IFERROR(VLOOKUP(B101,'[1]DADOS (OCULTAR)'!$P$3:$R$91,3,0),"")</f>
        <v>9039744001166</v>
      </c>
      <c r="B101" s="10" t="str">
        <f>'[1]TCE - ANEXO III - Preencher'!C110</f>
        <v>UPA CARUARU</v>
      </c>
      <c r="C101" s="11"/>
      <c r="D101" s="12" t="str">
        <f>'[1]TCE - ANEXO III - Preencher'!E110</f>
        <v>JOSANE ALBUQUERQUE COSTA PAES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 t="str">
        <f>IF('[1]TCE - ANEXO III - Preencher'!H110="","",'[1]TCE - ANEXO III - Preencher'!H110)</f>
        <v>09/2021</v>
      </c>
      <c r="H101" s="15">
        <f>'[1]TCE - ANEXO III - Preencher'!I110</f>
        <v>0</v>
      </c>
      <c r="I101" s="15">
        <f>'[1]TCE - ANEXO III - Preencher'!J110</f>
        <v>400.55040000000002</v>
      </c>
      <c r="J101" s="15">
        <f>'[1]TCE - ANEXO III - Preencher'!K110</f>
        <v>0</v>
      </c>
      <c r="K101" s="16">
        <f>'[1]TCE - ANEXO III - Preencher'!L110</f>
        <v>115.9</v>
      </c>
      <c r="L101" s="16">
        <f>'[1]TCE - ANEXO III - Preencher'!M110</f>
        <v>4.75</v>
      </c>
      <c r="M101" s="16">
        <f t="shared" si="7"/>
        <v>111.15</v>
      </c>
      <c r="N101" s="16">
        <f>'[1]TCE - ANEXO III - Preencher'!O110</f>
        <v>10.83</v>
      </c>
      <c r="O101" s="16">
        <f>'[1]TCE - ANEXO III - Preencher'!P110</f>
        <v>0</v>
      </c>
      <c r="P101" s="17">
        <f t="shared" si="8"/>
        <v>10.83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522.5304000000001</v>
      </c>
    </row>
    <row r="102" spans="1:28" s="4" customFormat="1" x14ac:dyDescent="0.2">
      <c r="A102" s="9">
        <f>IFERROR(VLOOKUP(B102,'[1]DADOS (OCULTAR)'!$P$3:$R$91,3,0),"")</f>
        <v>9039744001166</v>
      </c>
      <c r="B102" s="10" t="str">
        <f>'[1]TCE - ANEXO III - Preencher'!C111</f>
        <v>UPA CARUARU</v>
      </c>
      <c r="C102" s="11"/>
      <c r="D102" s="12" t="str">
        <f>'[1]TCE - ANEXO III - Preencher'!E111</f>
        <v>JOSE ADEILSON BEZERRA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7664-20</v>
      </c>
      <c r="G102" s="14" t="str">
        <f>IF('[1]TCE - ANEXO III - Preencher'!H111="","",'[1]TCE - ANEXO III - Preencher'!H111)</f>
        <v>09/2021</v>
      </c>
      <c r="H102" s="15">
        <f>'[1]TCE - ANEXO III - Preencher'!I111</f>
        <v>0</v>
      </c>
      <c r="I102" s="15">
        <f>'[1]TCE - ANEXO III - Preencher'!J111</f>
        <v>132.10640000000001</v>
      </c>
      <c r="J102" s="15">
        <f>'[1]TCE - ANEXO III - Preencher'!K111</f>
        <v>0</v>
      </c>
      <c r="K102" s="16">
        <f>'[1]TCE - ANEXO III - Preencher'!L111</f>
        <v>115.9</v>
      </c>
      <c r="L102" s="16">
        <f>'[1]TCE - ANEXO III - Preencher'!M111</f>
        <v>6.78</v>
      </c>
      <c r="M102" s="16">
        <f t="shared" si="7"/>
        <v>109.12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130</v>
      </c>
      <c r="R102" s="16">
        <f>'[1]TCE - ANEXO III - Preencher'!S111</f>
        <v>33</v>
      </c>
      <c r="S102" s="17">
        <f t="shared" si="9"/>
        <v>97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339.57640000000004</v>
      </c>
    </row>
    <row r="103" spans="1:28" s="4" customFormat="1" x14ac:dyDescent="0.2">
      <c r="A103" s="9">
        <f>IFERROR(VLOOKUP(B103,'[1]DADOS (OCULTAR)'!$P$3:$R$91,3,0),"")</f>
        <v>9039744001166</v>
      </c>
      <c r="B103" s="10" t="str">
        <f>'[1]TCE - ANEXO III - Preencher'!C112</f>
        <v>UPA CARUARU</v>
      </c>
      <c r="C103" s="11"/>
      <c r="D103" s="12" t="str">
        <f>'[1]TCE - ANEXO III - Preencher'!E112</f>
        <v>JOSE ADRIANO DO NASCIMENTO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 t="str">
        <f>IF('[1]TCE - ANEXO III - Preencher'!H112="","",'[1]TCE - ANEXO III - Preencher'!H112)</f>
        <v>09/2021</v>
      </c>
      <c r="H103" s="15">
        <f>'[1]TCE - ANEXO III - Preencher'!I112</f>
        <v>0</v>
      </c>
      <c r="I103" s="15">
        <f>'[1]TCE - ANEXO III - Preencher'!J112</f>
        <v>106.2376</v>
      </c>
      <c r="J103" s="15">
        <f>'[1]TCE - ANEXO III - Preencher'!K112</f>
        <v>0</v>
      </c>
      <c r="K103" s="16">
        <f>'[1]TCE - ANEXO III - Preencher'!L112</f>
        <v>115.9</v>
      </c>
      <c r="L103" s="16">
        <f>'[1]TCE - ANEXO III - Preencher'!M112</f>
        <v>22.26</v>
      </c>
      <c r="M103" s="16">
        <f t="shared" si="7"/>
        <v>93.64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201.2276</v>
      </c>
    </row>
    <row r="104" spans="1:28" s="4" customFormat="1" x14ac:dyDescent="0.2">
      <c r="A104" s="9">
        <f>IFERROR(VLOOKUP(B104,'[1]DADOS (OCULTAR)'!$P$3:$R$91,3,0),"")</f>
        <v>9039744001166</v>
      </c>
      <c r="B104" s="10" t="str">
        <f>'[1]TCE - ANEXO III - Preencher'!C113</f>
        <v>UPA CARUARU</v>
      </c>
      <c r="C104" s="11"/>
      <c r="D104" s="12" t="str">
        <f>'[1]TCE - ANEXO III - Preencher'!E113</f>
        <v>JOSE ALBERICO PATRIOTA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2251-25</v>
      </c>
      <c r="G104" s="14" t="str">
        <f>IF('[1]TCE - ANEXO III - Preencher'!H113="","",'[1]TCE - ANEXO III - Preencher'!H113)</f>
        <v>09/2021</v>
      </c>
      <c r="H104" s="15">
        <f>'[1]TCE - ANEXO III - Preencher'!I113</f>
        <v>0</v>
      </c>
      <c r="I104" s="15">
        <f>'[1]TCE - ANEXO III - Preencher'!J113</f>
        <v>1006.912</v>
      </c>
      <c r="J104" s="15">
        <f>'[1]TCE - ANEXO III - Preencher'!K113</f>
        <v>0</v>
      </c>
      <c r="K104" s="16">
        <f>'[1]TCE - ANEXO III - Preencher'!L113</f>
        <v>115.9</v>
      </c>
      <c r="L104" s="16">
        <f>'[1]TCE - ANEXO III - Preencher'!M113</f>
        <v>22.18</v>
      </c>
      <c r="M104" s="16">
        <f t="shared" si="7"/>
        <v>93.72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1101.982</v>
      </c>
    </row>
    <row r="105" spans="1:28" s="4" customFormat="1" x14ac:dyDescent="0.2">
      <c r="A105" s="9">
        <f>IFERROR(VLOOKUP(B105,'[1]DADOS (OCULTAR)'!$P$3:$R$91,3,0),"")</f>
        <v>9039744001166</v>
      </c>
      <c r="B105" s="10" t="str">
        <f>'[1]TCE - ANEXO III - Preencher'!C114</f>
        <v>UPA CARUARU</v>
      </c>
      <c r="C105" s="11"/>
      <c r="D105" s="12" t="str">
        <f>'[1]TCE - ANEXO III - Preencher'!E114</f>
        <v>JOSE CLAUDIO DE FRANCA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 t="str">
        <f>IF('[1]TCE - ANEXO III - Preencher'!H114="","",'[1]TCE - ANEXO III - Preencher'!H114)</f>
        <v>09/2021</v>
      </c>
      <c r="H105" s="15">
        <f>'[1]TCE - ANEXO III - Preencher'!I114</f>
        <v>0</v>
      </c>
      <c r="I105" s="15">
        <f>'[1]TCE - ANEXO III - Preencher'!J114</f>
        <v>89.855200000000011</v>
      </c>
      <c r="J105" s="15">
        <f>'[1]TCE - ANEXO III - Preencher'!K114</f>
        <v>0</v>
      </c>
      <c r="K105" s="16">
        <f>'[1]TCE - ANEXO III - Preencher'!L114</f>
        <v>115.9</v>
      </c>
      <c r="L105" s="16">
        <f>'[1]TCE - ANEXO III - Preencher'!M114</f>
        <v>22.26</v>
      </c>
      <c r="M105" s="16">
        <f t="shared" si="7"/>
        <v>93.64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150</v>
      </c>
      <c r="R105" s="16">
        <f>'[1]TCE - ANEXO III - Preencher'!S114</f>
        <v>66.78</v>
      </c>
      <c r="S105" s="17">
        <f t="shared" si="9"/>
        <v>83.22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268.0652</v>
      </c>
    </row>
    <row r="106" spans="1:28" s="4" customFormat="1" x14ac:dyDescent="0.2">
      <c r="A106" s="9">
        <f>IFERROR(VLOOKUP(B106,'[1]DADOS (OCULTAR)'!$P$3:$R$91,3,0),"")</f>
        <v>9039744001166</v>
      </c>
      <c r="B106" s="10" t="str">
        <f>'[1]TCE - ANEXO III - Preencher'!C115</f>
        <v>UPA CARUARU</v>
      </c>
      <c r="C106" s="11"/>
      <c r="D106" s="12" t="str">
        <f>'[1]TCE - ANEXO III - Preencher'!E115</f>
        <v>JOSE DANIEL DE LUNA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 t="str">
        <f>IF('[1]TCE - ANEXO III - Preencher'!H115="","",'[1]TCE - ANEXO III - Preencher'!H115)</f>
        <v>09/2021</v>
      </c>
      <c r="H106" s="15">
        <f>'[1]TCE - ANEXO III - Preencher'!I115</f>
        <v>0</v>
      </c>
      <c r="I106" s="15">
        <f>'[1]TCE - ANEXO III - Preencher'!J115</f>
        <v>111.80159999999999</v>
      </c>
      <c r="J106" s="15">
        <f>'[1]TCE - ANEXO III - Preencher'!K115</f>
        <v>0</v>
      </c>
      <c r="K106" s="16">
        <f>'[1]TCE - ANEXO III - Preencher'!L115</f>
        <v>115.9</v>
      </c>
      <c r="L106" s="16">
        <f>'[1]TCE - ANEXO III - Preencher'!M115</f>
        <v>22.26</v>
      </c>
      <c r="M106" s="16">
        <f t="shared" si="7"/>
        <v>93.64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206.79159999999999</v>
      </c>
    </row>
    <row r="107" spans="1:28" s="4" customFormat="1" x14ac:dyDescent="0.2">
      <c r="A107" s="9">
        <f>IFERROR(VLOOKUP(B107,'[1]DADOS (OCULTAR)'!$P$3:$R$91,3,0),"")</f>
        <v>9039744001166</v>
      </c>
      <c r="B107" s="10" t="str">
        <f>'[1]TCE - ANEXO III - Preencher'!C116</f>
        <v>UPA CARUARU</v>
      </c>
      <c r="C107" s="11"/>
      <c r="D107" s="12" t="str">
        <f>'[1]TCE - ANEXO III - Preencher'!E116</f>
        <v>JOSE DIEGO MACIEL DE SOUZA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 t="str">
        <f>IF('[1]TCE - ANEXO III - Preencher'!H116="","",'[1]TCE - ANEXO III - Preencher'!H116)</f>
        <v>09/2021</v>
      </c>
      <c r="H107" s="15">
        <f>'[1]TCE - ANEXO III - Preencher'!I116</f>
        <v>0</v>
      </c>
      <c r="I107" s="15">
        <f>'[1]TCE - ANEXO III - Preencher'!J116</f>
        <v>52.808800000000012</v>
      </c>
      <c r="J107" s="15">
        <f>'[1]TCE - ANEXO III - Preencher'!K116</f>
        <v>0</v>
      </c>
      <c r="K107" s="16">
        <f>'[1]TCE - ANEXO III - Preencher'!L116</f>
        <v>115.9</v>
      </c>
      <c r="L107" s="16">
        <f>'[1]TCE - ANEXO III - Preencher'!M116</f>
        <v>22.26</v>
      </c>
      <c r="M107" s="16">
        <f t="shared" si="7"/>
        <v>93.64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59.2</v>
      </c>
      <c r="R107" s="16">
        <f>'[1]TCE - ANEXO III - Preencher'!S116</f>
        <v>0</v>
      </c>
      <c r="S107" s="17">
        <f t="shared" si="9"/>
        <v>59.2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206.99880000000002</v>
      </c>
    </row>
    <row r="108" spans="1:28" s="4" customFormat="1" x14ac:dyDescent="0.2">
      <c r="A108" s="9">
        <f>IFERROR(VLOOKUP(B108,'[1]DADOS (OCULTAR)'!$P$3:$R$91,3,0),"")</f>
        <v>9039744001166</v>
      </c>
      <c r="B108" s="10" t="str">
        <f>'[1]TCE - ANEXO III - Preencher'!C117</f>
        <v>UPA CARUARU</v>
      </c>
      <c r="C108" s="11"/>
      <c r="D108" s="12" t="str">
        <f>'[1]TCE - ANEXO III - Preencher'!E117</f>
        <v>JOSE EDVALDO ALVES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5151-10</v>
      </c>
      <c r="G108" s="14" t="str">
        <f>IF('[1]TCE - ANEXO III - Preencher'!H117="","",'[1]TCE - ANEXO III - Preencher'!H117)</f>
        <v>09/2021</v>
      </c>
      <c r="H108" s="15">
        <f>'[1]TCE - ANEXO III - Preencher'!I117</f>
        <v>0</v>
      </c>
      <c r="I108" s="15">
        <f>'[1]TCE - ANEXO III - Preencher'!J117</f>
        <v>231.6448</v>
      </c>
      <c r="J108" s="15">
        <f>'[1]TCE - ANEXO III - Preencher'!K117</f>
        <v>0</v>
      </c>
      <c r="K108" s="16">
        <f>'[1]TCE - ANEXO III - Preencher'!L117</f>
        <v>115.9</v>
      </c>
      <c r="L108" s="16">
        <f>'[1]TCE - ANEXO III - Preencher'!M117</f>
        <v>22.2</v>
      </c>
      <c r="M108" s="16">
        <f t="shared" si="7"/>
        <v>93.7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326.69480000000004</v>
      </c>
    </row>
    <row r="109" spans="1:28" s="4" customFormat="1" x14ac:dyDescent="0.2">
      <c r="A109" s="9">
        <f>IFERROR(VLOOKUP(B109,'[1]DADOS (OCULTAR)'!$P$3:$R$91,3,0),"")</f>
        <v>9039744001166</v>
      </c>
      <c r="B109" s="10" t="str">
        <f>'[1]TCE - ANEXO III - Preencher'!C118</f>
        <v>UPA CARUARU</v>
      </c>
      <c r="C109" s="11"/>
      <c r="D109" s="12" t="str">
        <f>'[1]TCE - ANEXO III - Preencher'!E118</f>
        <v>JOSE HELIO FERREIRA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3226-05</v>
      </c>
      <c r="G109" s="14" t="str">
        <f>IF('[1]TCE - ANEXO III - Preencher'!H118="","",'[1]TCE - ANEXO III - Preencher'!H118)</f>
        <v>09/2021</v>
      </c>
      <c r="H109" s="15">
        <f>'[1]TCE - ANEXO III - Preencher'!I118</f>
        <v>0</v>
      </c>
      <c r="I109" s="15">
        <f>'[1]TCE - ANEXO III - Preencher'!J118</f>
        <v>107.804</v>
      </c>
      <c r="J109" s="15">
        <f>'[1]TCE - ANEXO III - Preencher'!K118</f>
        <v>0</v>
      </c>
      <c r="K109" s="16">
        <f>'[1]TCE - ANEXO III - Preencher'!L118</f>
        <v>115.9</v>
      </c>
      <c r="L109" s="16">
        <f>'[1]TCE - ANEXO III - Preencher'!M118</f>
        <v>22.26</v>
      </c>
      <c r="M109" s="16">
        <f t="shared" si="7"/>
        <v>93.64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202.79400000000001</v>
      </c>
    </row>
    <row r="110" spans="1:28" s="4" customFormat="1" x14ac:dyDescent="0.2">
      <c r="A110" s="9">
        <f>IFERROR(VLOOKUP(B110,'[1]DADOS (OCULTAR)'!$P$3:$R$91,3,0),"")</f>
        <v>9039744001166</v>
      </c>
      <c r="B110" s="10" t="str">
        <f>'[1]TCE - ANEXO III - Preencher'!C119</f>
        <v>UPA CARUARU</v>
      </c>
      <c r="C110" s="11"/>
      <c r="D110" s="12" t="str">
        <f>'[1]TCE - ANEXO III - Preencher'!E119</f>
        <v>JOSE JARDEL DA SILVA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 t="str">
        <f>IF('[1]TCE - ANEXO III - Preencher'!H119="","",'[1]TCE - ANEXO III - Preencher'!H119)</f>
        <v>09/2021</v>
      </c>
      <c r="H110" s="15">
        <f>'[1]TCE - ANEXO III - Preencher'!I119</f>
        <v>0</v>
      </c>
      <c r="I110" s="15">
        <f>'[1]TCE - ANEXO III - Preencher'!J119</f>
        <v>168.464</v>
      </c>
      <c r="J110" s="15">
        <f>'[1]TCE - ANEXO III - Preencher'!K119</f>
        <v>0</v>
      </c>
      <c r="K110" s="16">
        <f>'[1]TCE - ANEXO III - Preencher'!L119</f>
        <v>115.9</v>
      </c>
      <c r="L110" s="16">
        <f>'[1]TCE - ANEXO III - Preencher'!M119</f>
        <v>22.48</v>
      </c>
      <c r="M110" s="16">
        <f t="shared" si="7"/>
        <v>93.42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263.23400000000004</v>
      </c>
    </row>
    <row r="111" spans="1:28" s="4" customFormat="1" x14ac:dyDescent="0.2">
      <c r="A111" s="9">
        <f>IFERROR(VLOOKUP(B111,'[1]DADOS (OCULTAR)'!$P$3:$R$91,3,0),"")</f>
        <v>9039744001166</v>
      </c>
      <c r="B111" s="10" t="str">
        <f>'[1]TCE - ANEXO III - Preencher'!C120</f>
        <v>UPA CARUARU</v>
      </c>
      <c r="C111" s="11"/>
      <c r="D111" s="12" t="str">
        <f>'[1]TCE - ANEXO III - Preencher'!E120</f>
        <v>JOSE LEONARDO DE LIMA FILHO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5211-30</v>
      </c>
      <c r="G111" s="14" t="str">
        <f>IF('[1]TCE - ANEXO III - Preencher'!H120="","",'[1]TCE - ANEXO III - Preencher'!H120)</f>
        <v>09/2021</v>
      </c>
      <c r="H111" s="15">
        <f>'[1]TCE - ANEXO III - Preencher'!I120</f>
        <v>0</v>
      </c>
      <c r="I111" s="15">
        <f>'[1]TCE - ANEXO III - Preencher'!J120</f>
        <v>114.1056</v>
      </c>
      <c r="J111" s="15">
        <f>'[1]TCE - ANEXO III - Preencher'!K120</f>
        <v>0</v>
      </c>
      <c r="K111" s="16">
        <f>'[1]TCE - ANEXO III - Preencher'!L120</f>
        <v>115.9</v>
      </c>
      <c r="L111" s="16">
        <f>'[1]TCE - ANEXO III - Preencher'!M120</f>
        <v>22.26</v>
      </c>
      <c r="M111" s="16">
        <f t="shared" si="7"/>
        <v>93.64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150</v>
      </c>
      <c r="R111" s="16">
        <f>'[1]TCE - ANEXO III - Preencher'!S120</f>
        <v>66.78</v>
      </c>
      <c r="S111" s="17">
        <f t="shared" si="9"/>
        <v>83.22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292.31560000000002</v>
      </c>
    </row>
    <row r="112" spans="1:28" s="4" customFormat="1" x14ac:dyDescent="0.2">
      <c r="A112" s="9">
        <f>IFERROR(VLOOKUP(B112,'[1]DADOS (OCULTAR)'!$P$3:$R$91,3,0),"")</f>
        <v>9039744001166</v>
      </c>
      <c r="B112" s="10" t="str">
        <f>'[1]TCE - ANEXO III - Preencher'!C121</f>
        <v>UPA CARUARU</v>
      </c>
      <c r="C112" s="11"/>
      <c r="D112" s="12" t="str">
        <f>'[1]TCE - ANEXO III - Preencher'!E121</f>
        <v>JOSE MARCOS MUNIZ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5174-10</v>
      </c>
      <c r="G112" s="14" t="str">
        <f>IF('[1]TCE - ANEXO III - Preencher'!H121="","",'[1]TCE - ANEXO III - Preencher'!H121)</f>
        <v>09/2021</v>
      </c>
      <c r="H112" s="15">
        <f>'[1]TCE - ANEXO III - Preencher'!I121</f>
        <v>0</v>
      </c>
      <c r="I112" s="15">
        <f>'[1]TCE - ANEXO III - Preencher'!J121</f>
        <v>204.77600000000001</v>
      </c>
      <c r="J112" s="15">
        <f>'[1]TCE - ANEXO III - Preencher'!K121</f>
        <v>0</v>
      </c>
      <c r="K112" s="16">
        <f>'[1]TCE - ANEXO III - Preencher'!L121</f>
        <v>125.9</v>
      </c>
      <c r="L112" s="16">
        <f>'[1]TCE - ANEXO III - Preencher'!M121</f>
        <v>22.26</v>
      </c>
      <c r="M112" s="16">
        <f t="shared" si="7"/>
        <v>103.64</v>
      </c>
      <c r="N112" s="16">
        <f>'[1]TCE - ANEXO III - Preencher'!O121</f>
        <v>10.83</v>
      </c>
      <c r="O112" s="16">
        <f>'[1]TCE - ANEXO III - Preencher'!P121</f>
        <v>0</v>
      </c>
      <c r="P112" s="17">
        <f t="shared" si="8"/>
        <v>10.83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319.24599999999998</v>
      </c>
    </row>
    <row r="113" spans="1:28" s="4" customFormat="1" x14ac:dyDescent="0.2">
      <c r="A113" s="9">
        <f>IFERROR(VLOOKUP(B113,'[1]DADOS (OCULTAR)'!$P$3:$R$91,3,0),"")</f>
        <v>9039744001166</v>
      </c>
      <c r="B113" s="10" t="str">
        <f>'[1]TCE - ANEXO III - Preencher'!C122</f>
        <v>UPA CARUARU</v>
      </c>
      <c r="C113" s="11"/>
      <c r="D113" s="12" t="str">
        <f>'[1]TCE - ANEXO III - Preencher'!E122</f>
        <v>JOSEB ALVES DE ALMEIDA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 t="str">
        <f>IF('[1]TCE - ANEXO III - Preencher'!H122="","",'[1]TCE - ANEXO III - Preencher'!H122)</f>
        <v>09/2021</v>
      </c>
      <c r="H113" s="15">
        <f>'[1]TCE - ANEXO III - Preencher'!I122</f>
        <v>0</v>
      </c>
      <c r="I113" s="15">
        <f>'[1]TCE - ANEXO III - Preencher'!J122</f>
        <v>127.4808</v>
      </c>
      <c r="J113" s="15">
        <f>'[1]TCE - ANEXO III - Preencher'!K122</f>
        <v>0</v>
      </c>
      <c r="K113" s="16">
        <f>'[1]TCE - ANEXO III - Preencher'!L122</f>
        <v>115.9</v>
      </c>
      <c r="L113" s="16">
        <f>'[1]TCE - ANEXO III - Preencher'!M122</f>
        <v>0</v>
      </c>
      <c r="M113" s="16">
        <f t="shared" si="7"/>
        <v>115.9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244.73080000000002</v>
      </c>
    </row>
    <row r="114" spans="1:28" s="4" customFormat="1" x14ac:dyDescent="0.2">
      <c r="A114" s="9">
        <f>IFERROR(VLOOKUP(B114,'[1]DADOS (OCULTAR)'!$P$3:$R$91,3,0),"")</f>
        <v>9039744001166</v>
      </c>
      <c r="B114" s="10" t="str">
        <f>'[1]TCE - ANEXO III - Preencher'!C123</f>
        <v>UPA CARUARU</v>
      </c>
      <c r="C114" s="11"/>
      <c r="D114" s="12" t="str">
        <f>'[1]TCE - ANEXO III - Preencher'!E123</f>
        <v>JOSEFA IVANISE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09/2021</v>
      </c>
      <c r="H114" s="15">
        <f>'[1]TCE - ANEXO III - Preencher'!I123</f>
        <v>0</v>
      </c>
      <c r="I114" s="15">
        <f>'[1]TCE - ANEXO III - Preencher'!J123</f>
        <v>224.50960000000001</v>
      </c>
      <c r="J114" s="15">
        <f>'[1]TCE - ANEXO III - Preencher'!K123</f>
        <v>0</v>
      </c>
      <c r="K114" s="16">
        <f>'[1]TCE - ANEXO III - Preencher'!L123</f>
        <v>115.9</v>
      </c>
      <c r="L114" s="16">
        <f>'[1]TCE - ANEXO III - Preencher'!M123</f>
        <v>22.48</v>
      </c>
      <c r="M114" s="16">
        <f t="shared" si="7"/>
        <v>93.42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319.27960000000002</v>
      </c>
    </row>
    <row r="115" spans="1:28" s="4" customFormat="1" x14ac:dyDescent="0.2">
      <c r="A115" s="9">
        <f>IFERROR(VLOOKUP(B115,'[1]DADOS (OCULTAR)'!$P$3:$R$91,3,0),"")</f>
        <v>9039744001166</v>
      </c>
      <c r="B115" s="10" t="str">
        <f>'[1]TCE - ANEXO III - Preencher'!C124</f>
        <v>UPA CARUARU</v>
      </c>
      <c r="C115" s="11"/>
      <c r="D115" s="12" t="str">
        <f>'[1]TCE - ANEXO III - Preencher'!E124</f>
        <v>JOSEFA TACIANA BARBOSA DOS SANTOS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2251-25</v>
      </c>
      <c r="G115" s="14" t="str">
        <f>IF('[1]TCE - ANEXO III - Preencher'!H124="","",'[1]TCE - ANEXO III - Preencher'!H124)</f>
        <v>09/2021</v>
      </c>
      <c r="H115" s="15">
        <f>'[1]TCE - ANEXO III - Preencher'!I124</f>
        <v>0</v>
      </c>
      <c r="I115" s="15">
        <f>'[1]TCE - ANEXO III - Preencher'!J124</f>
        <v>759.05840000000001</v>
      </c>
      <c r="J115" s="15">
        <f>'[1]TCE - ANEXO III - Preencher'!K124</f>
        <v>0</v>
      </c>
      <c r="K115" s="16">
        <f>'[1]TCE - ANEXO III - Preencher'!L124</f>
        <v>115.9</v>
      </c>
      <c r="L115" s="16">
        <f>'[1]TCE - ANEXO III - Preencher'!M124</f>
        <v>0</v>
      </c>
      <c r="M115" s="16">
        <f t="shared" si="7"/>
        <v>115.9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876.30840000000001</v>
      </c>
    </row>
    <row r="116" spans="1:28" s="4" customFormat="1" x14ac:dyDescent="0.2">
      <c r="A116" s="9">
        <f>IFERROR(VLOOKUP(B116,'[1]DADOS (OCULTAR)'!$P$3:$R$91,3,0),"")</f>
        <v>9039744001166</v>
      </c>
      <c r="B116" s="10" t="str">
        <f>'[1]TCE - ANEXO III - Preencher'!C125</f>
        <v>UPA CARUARU</v>
      </c>
      <c r="C116" s="11"/>
      <c r="D116" s="12" t="str">
        <f>'[1]TCE - ANEXO III - Preencher'!E125</f>
        <v>JOSEILTON FRANCISCO DE LIMA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5142-25</v>
      </c>
      <c r="G116" s="14" t="str">
        <f>IF('[1]TCE - ANEXO III - Preencher'!H125="","",'[1]TCE - ANEXO III - Preencher'!H125)</f>
        <v>09/2021</v>
      </c>
      <c r="H116" s="15">
        <f>'[1]TCE - ANEXO III - Preencher'!I125</f>
        <v>0</v>
      </c>
      <c r="I116" s="15">
        <f>'[1]TCE - ANEXO III - Preencher'!J125</f>
        <v>164.99119999999999</v>
      </c>
      <c r="J116" s="15">
        <f>'[1]TCE - ANEXO III - Preencher'!K125</f>
        <v>0</v>
      </c>
      <c r="K116" s="16">
        <f>'[1]TCE - ANEXO III - Preencher'!L125</f>
        <v>115.9</v>
      </c>
      <c r="L116" s="16">
        <f>'[1]TCE - ANEXO III - Preencher'!M125</f>
        <v>22.2</v>
      </c>
      <c r="M116" s="16">
        <f t="shared" si="7"/>
        <v>93.7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222</v>
      </c>
      <c r="R116" s="16">
        <f>'[1]TCE - ANEXO III - Preencher'!S125</f>
        <v>161.6</v>
      </c>
      <c r="S116" s="17">
        <f t="shared" si="9"/>
        <v>60.400000000000006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320.44119999999998</v>
      </c>
    </row>
    <row r="117" spans="1:28" s="4" customFormat="1" x14ac:dyDescent="0.2">
      <c r="A117" s="9">
        <f>IFERROR(VLOOKUP(B117,'[1]DADOS (OCULTAR)'!$P$3:$R$91,3,0),"")</f>
        <v>9039744001166</v>
      </c>
      <c r="B117" s="10" t="str">
        <f>'[1]TCE - ANEXO III - Preencher'!C126</f>
        <v>UPA CARUARU</v>
      </c>
      <c r="C117" s="11"/>
      <c r="D117" s="12" t="str">
        <f>'[1]TCE - ANEXO III - Preencher'!E126</f>
        <v>JOSELI QUITERIA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09/2021</v>
      </c>
      <c r="H117" s="15">
        <f>'[1]TCE - ANEXO III - Preencher'!I126</f>
        <v>0</v>
      </c>
      <c r="I117" s="15">
        <f>'[1]TCE - ANEXO III - Preencher'!J126</f>
        <v>117.3584</v>
      </c>
      <c r="J117" s="15">
        <f>'[1]TCE - ANEXO III - Preencher'!K126</f>
        <v>0</v>
      </c>
      <c r="K117" s="16">
        <f>'[1]TCE - ANEXO III - Preencher'!L126</f>
        <v>115.9</v>
      </c>
      <c r="L117" s="16">
        <f>'[1]TCE - ANEXO III - Preencher'!M126</f>
        <v>0</v>
      </c>
      <c r="M117" s="16">
        <f t="shared" si="7"/>
        <v>115.9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234.60839999999999</v>
      </c>
    </row>
    <row r="118" spans="1:28" s="4" customFormat="1" x14ac:dyDescent="0.2">
      <c r="A118" s="9">
        <f>IFERROR(VLOOKUP(B118,'[1]DADOS (OCULTAR)'!$P$3:$R$91,3,0),"")</f>
        <v>9039744001166</v>
      </c>
      <c r="B118" s="10" t="str">
        <f>'[1]TCE - ANEXO III - Preencher'!C127</f>
        <v>UPA CARUARU</v>
      </c>
      <c r="C118" s="11"/>
      <c r="D118" s="12" t="str">
        <f>'[1]TCE - ANEXO III - Preencher'!E127</f>
        <v>JOSIANE DA SILVA LIMA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09/2021</v>
      </c>
      <c r="H118" s="15">
        <f>'[1]TCE - ANEXO III - Preencher'!I127</f>
        <v>0</v>
      </c>
      <c r="I118" s="15">
        <f>'[1]TCE - ANEXO III - Preencher'!J127</f>
        <v>125.8896</v>
      </c>
      <c r="J118" s="15">
        <f>'[1]TCE - ANEXO III - Preencher'!K127</f>
        <v>0</v>
      </c>
      <c r="K118" s="16">
        <f>'[1]TCE - ANEXO III - Preencher'!L127</f>
        <v>115.9</v>
      </c>
      <c r="L118" s="16">
        <f>'[1]TCE - ANEXO III - Preencher'!M127</f>
        <v>0</v>
      </c>
      <c r="M118" s="16">
        <f t="shared" si="7"/>
        <v>115.9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243.1396</v>
      </c>
    </row>
    <row r="119" spans="1:28" s="4" customFormat="1" x14ac:dyDescent="0.2">
      <c r="A119" s="9">
        <f>IFERROR(VLOOKUP(B119,'[1]DADOS (OCULTAR)'!$P$3:$R$91,3,0),"")</f>
        <v>9039744001166</v>
      </c>
      <c r="B119" s="10" t="str">
        <f>'[1]TCE - ANEXO III - Preencher'!C128</f>
        <v>UPA CARUARU</v>
      </c>
      <c r="C119" s="11"/>
      <c r="D119" s="12" t="str">
        <f>'[1]TCE - ANEXO III - Preencher'!E128</f>
        <v>JOSINALVA MARIA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09/2021</v>
      </c>
      <c r="H119" s="15">
        <f>'[1]TCE - ANEXO III - Preencher'!I128</f>
        <v>0</v>
      </c>
      <c r="I119" s="15">
        <f>'[1]TCE - ANEXO III - Preencher'!J128</f>
        <v>136.53919999999999</v>
      </c>
      <c r="J119" s="15">
        <f>'[1]TCE - ANEXO III - Preencher'!K128</f>
        <v>0</v>
      </c>
      <c r="K119" s="16">
        <f>'[1]TCE - ANEXO III - Preencher'!L128</f>
        <v>115.9</v>
      </c>
      <c r="L119" s="16">
        <f>'[1]TCE - ANEXO III - Preencher'!M128</f>
        <v>0</v>
      </c>
      <c r="M119" s="16">
        <f t="shared" si="7"/>
        <v>115.9</v>
      </c>
      <c r="N119" s="16">
        <f>'[1]TCE - ANEXO III - Preencher'!O128</f>
        <v>10.83</v>
      </c>
      <c r="O119" s="16">
        <f>'[1]TCE - ANEXO III - Preencher'!P128</f>
        <v>0</v>
      </c>
      <c r="P119" s="17">
        <f t="shared" si="8"/>
        <v>10.83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263.26920000000001</v>
      </c>
    </row>
    <row r="120" spans="1:28" s="4" customFormat="1" x14ac:dyDescent="0.2">
      <c r="A120" s="9">
        <f>IFERROR(VLOOKUP(B120,'[1]DADOS (OCULTAR)'!$P$3:$R$91,3,0),"")</f>
        <v>9039744001166</v>
      </c>
      <c r="B120" s="10" t="str">
        <f>'[1]TCE - ANEXO III - Preencher'!C129</f>
        <v>UPA CARUARU</v>
      </c>
      <c r="C120" s="11"/>
      <c r="D120" s="12" t="str">
        <f>'[1]TCE - ANEXO III - Preencher'!E129</f>
        <v>JOSIVALDO DAVI DE AZEVEDO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4110-10</v>
      </c>
      <c r="G120" s="14" t="str">
        <f>IF('[1]TCE - ANEXO III - Preencher'!H129="","",'[1]TCE - ANEXO III - Preencher'!H129)</f>
        <v>09/2021</v>
      </c>
      <c r="H120" s="15">
        <f>'[1]TCE - ANEXO III - Preencher'!I129</f>
        <v>0</v>
      </c>
      <c r="I120" s="15">
        <f>'[1]TCE - ANEXO III - Preencher'!J129</f>
        <v>99.928799999999995</v>
      </c>
      <c r="J120" s="15">
        <f>'[1]TCE - ANEXO III - Preencher'!K129</f>
        <v>0</v>
      </c>
      <c r="K120" s="16">
        <f>'[1]TCE - ANEXO III - Preencher'!L129</f>
        <v>125.9</v>
      </c>
      <c r="L120" s="16">
        <f>'[1]TCE - ANEXO III - Preencher'!M129</f>
        <v>22.26</v>
      </c>
      <c r="M120" s="16">
        <f t="shared" si="7"/>
        <v>103.64</v>
      </c>
      <c r="N120" s="16">
        <f>'[1]TCE - ANEXO III - Preencher'!O129</f>
        <v>1.35</v>
      </c>
      <c r="O120" s="16">
        <f>'[1]TCE - ANEXO III - Preencher'!P129</f>
        <v>0</v>
      </c>
      <c r="P120" s="17">
        <f t="shared" si="8"/>
        <v>1.35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204.9188</v>
      </c>
    </row>
    <row r="121" spans="1:28" s="4" customFormat="1" x14ac:dyDescent="0.2">
      <c r="A121" s="9">
        <f>IFERROR(VLOOKUP(B121,'[1]DADOS (OCULTAR)'!$P$3:$R$91,3,0),"")</f>
        <v>9039744001166</v>
      </c>
      <c r="B121" s="10" t="str">
        <f>'[1]TCE - ANEXO III - Preencher'!C130</f>
        <v>UPA CARUARU</v>
      </c>
      <c r="C121" s="11"/>
      <c r="D121" s="12" t="str">
        <f>'[1]TCE - ANEXO III - Preencher'!E130</f>
        <v>JOZILENE DO NASCIMENTO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09/2021</v>
      </c>
      <c r="H121" s="15">
        <f>'[1]TCE - ANEXO III - Preencher'!I130</f>
        <v>0</v>
      </c>
      <c r="I121" s="15">
        <f>'[1]TCE - ANEXO III - Preencher'!J130</f>
        <v>336.69760000000002</v>
      </c>
      <c r="J121" s="15">
        <f>'[1]TCE - ANEXO III - Preencher'!K130</f>
        <v>0</v>
      </c>
      <c r="K121" s="16">
        <f>'[1]TCE - ANEXO III - Preencher'!L130</f>
        <v>115.9</v>
      </c>
      <c r="L121" s="16">
        <f>'[1]TCE - ANEXO III - Preencher'!M130</f>
        <v>22.48</v>
      </c>
      <c r="M121" s="16">
        <f t="shared" si="7"/>
        <v>93.42</v>
      </c>
      <c r="N121" s="16">
        <f>'[1]TCE - ANEXO III - Preencher'!O130</f>
        <v>2.84</v>
      </c>
      <c r="O121" s="16">
        <f>'[1]TCE - ANEXO III - Preencher'!P130</f>
        <v>0</v>
      </c>
      <c r="P121" s="17">
        <f t="shared" si="8"/>
        <v>2.84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432.95760000000001</v>
      </c>
    </row>
    <row r="122" spans="1:28" s="4" customFormat="1" x14ac:dyDescent="0.2">
      <c r="A122" s="9">
        <f>IFERROR(VLOOKUP(B122,'[1]DADOS (OCULTAR)'!$P$3:$R$91,3,0),"")</f>
        <v>9039744001166</v>
      </c>
      <c r="B122" s="10" t="str">
        <f>'[1]TCE - ANEXO III - Preencher'!C131</f>
        <v>UPA CARUARU</v>
      </c>
      <c r="C122" s="11"/>
      <c r="D122" s="12" t="str">
        <f>'[1]TCE - ANEXO III - Preencher'!E131</f>
        <v>JULIANA ALVES DE MELO FREIRE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09/2021</v>
      </c>
      <c r="H122" s="15">
        <f>'[1]TCE - ANEXO III - Preencher'!I131</f>
        <v>0</v>
      </c>
      <c r="I122" s="15">
        <f>'[1]TCE - ANEXO III - Preencher'!J131</f>
        <v>351.39440000000002</v>
      </c>
      <c r="J122" s="15">
        <f>'[1]TCE - ANEXO III - Preencher'!K131</f>
        <v>0</v>
      </c>
      <c r="K122" s="16">
        <f>'[1]TCE - ANEXO III - Preencher'!L131</f>
        <v>115.9</v>
      </c>
      <c r="L122" s="16">
        <f>'[1]TCE - ANEXO III - Preencher'!M131</f>
        <v>0</v>
      </c>
      <c r="M122" s="16">
        <f t="shared" si="7"/>
        <v>115.9</v>
      </c>
      <c r="N122" s="16">
        <f>'[1]TCE - ANEXO III - Preencher'!O131</f>
        <v>1.35</v>
      </c>
      <c r="O122" s="16">
        <f>'[1]TCE - ANEXO III - Preencher'!P131</f>
        <v>0</v>
      </c>
      <c r="P122" s="17">
        <f t="shared" si="8"/>
        <v>1.35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468.64440000000002</v>
      </c>
    </row>
    <row r="123" spans="1:28" s="4" customFormat="1" x14ac:dyDescent="0.2">
      <c r="A123" s="9">
        <f>IFERROR(VLOOKUP(B123,'[1]DADOS (OCULTAR)'!$P$3:$R$91,3,0),"")</f>
        <v>9039744001166</v>
      </c>
      <c r="B123" s="10" t="str">
        <f>'[1]TCE - ANEXO III - Preencher'!C132</f>
        <v>UPA CARUARU</v>
      </c>
      <c r="C123" s="11"/>
      <c r="D123" s="12" t="str">
        <f>'[1]TCE - ANEXO III - Preencher'!E132</f>
        <v>KALEANDRA PRISCILLA DA SILVA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 t="str">
        <f>IF('[1]TCE - ANEXO III - Preencher'!H132="","",'[1]TCE - ANEXO III - Preencher'!H132)</f>
        <v>09/2021</v>
      </c>
      <c r="H123" s="15">
        <f>'[1]TCE - ANEXO III - Preencher'!I132</f>
        <v>0</v>
      </c>
      <c r="I123" s="15">
        <f>'[1]TCE - ANEXO III - Preencher'!J132</f>
        <v>122.512</v>
      </c>
      <c r="J123" s="15">
        <f>'[1]TCE - ANEXO III - Preencher'!K132</f>
        <v>0</v>
      </c>
      <c r="K123" s="16">
        <f>'[1]TCE - ANEXO III - Preencher'!L132</f>
        <v>115.9</v>
      </c>
      <c r="L123" s="16">
        <f>'[1]TCE - ANEXO III - Preencher'!M132</f>
        <v>0</v>
      </c>
      <c r="M123" s="16">
        <f t="shared" si="7"/>
        <v>115.9</v>
      </c>
      <c r="N123" s="16">
        <f>'[1]TCE - ANEXO III - Preencher'!O132</f>
        <v>1.35</v>
      </c>
      <c r="O123" s="16">
        <f>'[1]TCE - ANEXO III - Preencher'!P132</f>
        <v>0</v>
      </c>
      <c r="P123" s="17">
        <f t="shared" si="8"/>
        <v>1.35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69.41</v>
      </c>
      <c r="U123" s="16">
        <f>'[1]TCE - ANEXO III - Preencher'!V132</f>
        <v>0</v>
      </c>
      <c r="V123" s="17">
        <f t="shared" si="10"/>
        <v>69.41</v>
      </c>
      <c r="W123" s="18" t="str">
        <f>IF('[1]TCE - ANEXO III - Preencher'!X132="","",'[1]TCE - ANEXO III - Preencher'!X132)</f>
        <v>AUXÍLIO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309.17200000000003</v>
      </c>
    </row>
    <row r="124" spans="1:28" s="4" customFormat="1" x14ac:dyDescent="0.2">
      <c r="A124" s="9">
        <f>IFERROR(VLOOKUP(B124,'[1]DADOS (OCULTAR)'!$P$3:$R$91,3,0),"")</f>
        <v>9039744001166</v>
      </c>
      <c r="B124" s="10" t="str">
        <f>'[1]TCE - ANEXO III - Preencher'!C133</f>
        <v>UPA CARUARU</v>
      </c>
      <c r="C124" s="11"/>
      <c r="D124" s="12" t="str">
        <f>'[1]TCE - ANEXO III - Preencher'!E133</f>
        <v>KARINA LUIZA BEZERRA ALVES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2235-05</v>
      </c>
      <c r="G124" s="14" t="str">
        <f>IF('[1]TCE - ANEXO III - Preencher'!H133="","",'[1]TCE - ANEXO III - Preencher'!H133)</f>
        <v>09/2021</v>
      </c>
      <c r="H124" s="15">
        <f>'[1]TCE - ANEXO III - Preencher'!I133</f>
        <v>0</v>
      </c>
      <c r="I124" s="15">
        <f>'[1]TCE - ANEXO III - Preencher'!J133</f>
        <v>313.0224</v>
      </c>
      <c r="J124" s="15">
        <f>'[1]TCE - ANEXO III - Preencher'!K133</f>
        <v>0</v>
      </c>
      <c r="K124" s="16">
        <f>'[1]TCE - ANEXO III - Preencher'!L133</f>
        <v>115.9</v>
      </c>
      <c r="L124" s="16">
        <f>'[1]TCE - ANEXO III - Preencher'!M133</f>
        <v>3.08</v>
      </c>
      <c r="M124" s="16">
        <f t="shared" si="7"/>
        <v>112.82000000000001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427.19240000000002</v>
      </c>
    </row>
    <row r="125" spans="1:28" s="4" customFormat="1" x14ac:dyDescent="0.2">
      <c r="A125" s="9">
        <f>IFERROR(VLOOKUP(B125,'[1]DADOS (OCULTAR)'!$P$3:$R$91,3,0),"")</f>
        <v>9039744001166</v>
      </c>
      <c r="B125" s="10" t="str">
        <f>'[1]TCE - ANEXO III - Preencher'!C134</f>
        <v>UPA CARUARU</v>
      </c>
      <c r="C125" s="11"/>
      <c r="D125" s="12" t="str">
        <f>'[1]TCE - ANEXO III - Preencher'!E134</f>
        <v>KICIANI KARLA SILVA DE OLIVEIRA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1422-05</v>
      </c>
      <c r="G125" s="14" t="str">
        <f>IF('[1]TCE - ANEXO III - Preencher'!H134="","",'[1]TCE - ANEXO III - Preencher'!H134)</f>
        <v>09/2021</v>
      </c>
      <c r="H125" s="15">
        <f>'[1]TCE - ANEXO III - Preencher'!I134</f>
        <v>0</v>
      </c>
      <c r="I125" s="15">
        <f>'[1]TCE - ANEXO III - Preencher'!J134</f>
        <v>287.28879999999998</v>
      </c>
      <c r="J125" s="15">
        <f>'[1]TCE - ANEXO III - Preencher'!K134</f>
        <v>0</v>
      </c>
      <c r="K125" s="16">
        <f>'[1]TCE - ANEXO III - Preencher'!L134</f>
        <v>115.9</v>
      </c>
      <c r="L125" s="16">
        <f>'[1]TCE - ANEXO III - Preencher'!M134</f>
        <v>56.41</v>
      </c>
      <c r="M125" s="16">
        <f t="shared" si="7"/>
        <v>59.490000000000009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150</v>
      </c>
      <c r="R125" s="16">
        <f>'[1]TCE - ANEXO III - Preencher'!S134</f>
        <v>135.38</v>
      </c>
      <c r="S125" s="17">
        <f t="shared" si="9"/>
        <v>14.620000000000005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362.74880000000002</v>
      </c>
    </row>
    <row r="126" spans="1:28" s="4" customFormat="1" x14ac:dyDescent="0.2">
      <c r="A126" s="9">
        <f>IFERROR(VLOOKUP(B126,'[1]DADOS (OCULTAR)'!$P$3:$R$91,3,0),"")</f>
        <v>9039744001166</v>
      </c>
      <c r="B126" s="10" t="str">
        <f>'[1]TCE - ANEXO III - Preencher'!C135</f>
        <v>UPA CARUARU</v>
      </c>
      <c r="C126" s="11"/>
      <c r="D126" s="12" t="str">
        <f>'[1]TCE - ANEXO III - Preencher'!E135</f>
        <v>KLEBER VALENCA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5211-30</v>
      </c>
      <c r="G126" s="14" t="str">
        <f>IF('[1]TCE - ANEXO III - Preencher'!H135="","",'[1]TCE - ANEXO III - Preencher'!H135)</f>
        <v>09/2021</v>
      </c>
      <c r="H126" s="15">
        <f>'[1]TCE - ANEXO III - Preencher'!I135</f>
        <v>0</v>
      </c>
      <c r="I126" s="15">
        <f>'[1]TCE - ANEXO III - Preencher'!J135</f>
        <v>97.639200000000002</v>
      </c>
      <c r="J126" s="15">
        <f>'[1]TCE - ANEXO III - Preencher'!K135</f>
        <v>0</v>
      </c>
      <c r="K126" s="16">
        <f>'[1]TCE - ANEXO III - Preencher'!L135</f>
        <v>115.9</v>
      </c>
      <c r="L126" s="16">
        <f>'[1]TCE - ANEXO III - Preencher'!M135</f>
        <v>22.26</v>
      </c>
      <c r="M126" s="16">
        <f t="shared" si="7"/>
        <v>93.64</v>
      </c>
      <c r="N126" s="16">
        <f>'[1]TCE - ANEXO III - Preencher'!O135</f>
        <v>10.83</v>
      </c>
      <c r="O126" s="16">
        <f>'[1]TCE - ANEXO III - Preencher'!P135</f>
        <v>0</v>
      </c>
      <c r="P126" s="17">
        <f t="shared" si="8"/>
        <v>10.83</v>
      </c>
      <c r="Q126" s="16">
        <f>'[1]TCE - ANEXO III - Preencher'!R135</f>
        <v>177.6</v>
      </c>
      <c r="R126" s="16">
        <f>'[1]TCE - ANEXO III - Preencher'!S135</f>
        <v>66.78</v>
      </c>
      <c r="S126" s="17">
        <f t="shared" si="9"/>
        <v>110.82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312.92920000000004</v>
      </c>
    </row>
    <row r="127" spans="1:28" s="4" customFormat="1" x14ac:dyDescent="0.2">
      <c r="A127" s="9">
        <f>IFERROR(VLOOKUP(B127,'[1]DADOS (OCULTAR)'!$P$3:$R$91,3,0),"")</f>
        <v>9039744001166</v>
      </c>
      <c r="B127" s="10" t="str">
        <f>'[1]TCE - ANEXO III - Preencher'!C136</f>
        <v>UPA CARUARU</v>
      </c>
      <c r="C127" s="11"/>
      <c r="D127" s="12" t="str">
        <f>'[1]TCE - ANEXO III - Preencher'!E136</f>
        <v>LAYZA MYLLENA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5211-30</v>
      </c>
      <c r="G127" s="14" t="str">
        <f>IF('[1]TCE - ANEXO III - Preencher'!H136="","",'[1]TCE - ANEXO III - Preencher'!H136)</f>
        <v>09/2021</v>
      </c>
      <c r="H127" s="15">
        <f>'[1]TCE - ANEXO III - Preencher'!I136</f>
        <v>0</v>
      </c>
      <c r="I127" s="15">
        <f>'[1]TCE - ANEXO III - Preencher'!J136</f>
        <v>101.94880000000001</v>
      </c>
      <c r="J127" s="15">
        <f>'[1]TCE - ANEXO III - Preencher'!K136</f>
        <v>0</v>
      </c>
      <c r="K127" s="16">
        <f>'[1]TCE - ANEXO III - Preencher'!L136</f>
        <v>115.9</v>
      </c>
      <c r="L127" s="16">
        <f>'[1]TCE - ANEXO III - Preencher'!M136</f>
        <v>22.26</v>
      </c>
      <c r="M127" s="16">
        <f t="shared" si="7"/>
        <v>93.64</v>
      </c>
      <c r="N127" s="16">
        <f>'[1]TCE - ANEXO III - Preencher'!O136</f>
        <v>1.35</v>
      </c>
      <c r="O127" s="16">
        <f>'[1]TCE - ANEXO III - Preencher'!P136</f>
        <v>0</v>
      </c>
      <c r="P127" s="17">
        <f t="shared" si="8"/>
        <v>1.35</v>
      </c>
      <c r="Q127" s="16">
        <f>'[1]TCE - ANEXO III - Preencher'!R136</f>
        <v>222</v>
      </c>
      <c r="R127" s="16">
        <f>'[1]TCE - ANEXO III - Preencher'!S136</f>
        <v>66.78</v>
      </c>
      <c r="S127" s="17">
        <f t="shared" si="9"/>
        <v>155.22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352.15879999999999</v>
      </c>
    </row>
    <row r="128" spans="1:28" s="4" customFormat="1" x14ac:dyDescent="0.2">
      <c r="A128" s="9">
        <f>IFERROR(VLOOKUP(B128,'[1]DADOS (OCULTAR)'!$P$3:$R$91,3,0),"")</f>
        <v>9039744001166</v>
      </c>
      <c r="B128" s="10" t="str">
        <f>'[1]TCE - ANEXO III - Preencher'!C137</f>
        <v>UPA CARUARU</v>
      </c>
      <c r="C128" s="11"/>
      <c r="D128" s="12" t="str">
        <f>'[1]TCE - ANEXO III - Preencher'!E137</f>
        <v>LEANDRO ARAUJO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5152-05</v>
      </c>
      <c r="G128" s="14" t="str">
        <f>IF('[1]TCE - ANEXO III - Preencher'!H137="","",'[1]TCE - ANEXO III - Preencher'!H137)</f>
        <v>09/2021</v>
      </c>
      <c r="H128" s="15">
        <f>'[1]TCE - ANEXO III - Preencher'!I137</f>
        <v>0</v>
      </c>
      <c r="I128" s="15">
        <f>'[1]TCE - ANEXO III - Preencher'!J137</f>
        <v>126.6592</v>
      </c>
      <c r="J128" s="15">
        <f>'[1]TCE - ANEXO III - Preencher'!K137</f>
        <v>0</v>
      </c>
      <c r="K128" s="16">
        <f>'[1]TCE - ANEXO III - Preencher'!L137</f>
        <v>115.9</v>
      </c>
      <c r="L128" s="16">
        <f>'[1]TCE - ANEXO III - Preencher'!M137</f>
        <v>23.8</v>
      </c>
      <c r="M128" s="16">
        <f t="shared" si="7"/>
        <v>92.100000000000009</v>
      </c>
      <c r="N128" s="16">
        <f>'[1]TCE - ANEXO III - Preencher'!O137</f>
        <v>10.83</v>
      </c>
      <c r="O128" s="16">
        <f>'[1]TCE - ANEXO III - Preencher'!P137</f>
        <v>0</v>
      </c>
      <c r="P128" s="17">
        <f t="shared" si="8"/>
        <v>10.83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229.58920000000003</v>
      </c>
    </row>
    <row r="129" spans="1:28" s="4" customFormat="1" x14ac:dyDescent="0.2">
      <c r="A129" s="9">
        <f>IFERROR(VLOOKUP(B129,'[1]DADOS (OCULTAR)'!$P$3:$R$91,3,0),"")</f>
        <v>9039744001166</v>
      </c>
      <c r="B129" s="10" t="str">
        <f>'[1]TCE - ANEXO III - Preencher'!C138</f>
        <v>UPA CARUARU</v>
      </c>
      <c r="C129" s="11"/>
      <c r="D129" s="12" t="str">
        <f>'[1]TCE - ANEXO III - Preencher'!E138</f>
        <v>LEONARDO ARAUJO LINS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2251-25</v>
      </c>
      <c r="G129" s="14" t="str">
        <f>IF('[1]TCE - ANEXO III - Preencher'!H138="","",'[1]TCE - ANEXO III - Preencher'!H138)</f>
        <v>09/2021</v>
      </c>
      <c r="H129" s="15">
        <f>'[1]TCE - ANEXO III - Preencher'!I138</f>
        <v>0</v>
      </c>
      <c r="I129" s="15">
        <f>'[1]TCE - ANEXO III - Preencher'!J138</f>
        <v>429.16320000000002</v>
      </c>
      <c r="J129" s="15">
        <f>'[1]TCE - ANEXO III - Preencher'!K138</f>
        <v>0</v>
      </c>
      <c r="K129" s="16">
        <f>'[1]TCE - ANEXO III - Preencher'!L138</f>
        <v>115.9</v>
      </c>
      <c r="L129" s="16">
        <f>'[1]TCE - ANEXO III - Preencher'!M138</f>
        <v>1.58</v>
      </c>
      <c r="M129" s="16">
        <f t="shared" si="7"/>
        <v>114.32000000000001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544.83320000000003</v>
      </c>
    </row>
    <row r="130" spans="1:28" s="4" customFormat="1" x14ac:dyDescent="0.2">
      <c r="A130" s="9">
        <f>IFERROR(VLOOKUP(B130,'[1]DADOS (OCULTAR)'!$P$3:$R$91,3,0),"")</f>
        <v>9039744001166</v>
      </c>
      <c r="B130" s="10" t="str">
        <f>'[1]TCE - ANEXO III - Preencher'!C139</f>
        <v>UPA CARUARU</v>
      </c>
      <c r="C130" s="11"/>
      <c r="D130" s="12" t="str">
        <f>'[1]TCE - ANEXO III - Preencher'!E139</f>
        <v>LETICIA TAMIRES MARIA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09/2021</v>
      </c>
      <c r="H130" s="15">
        <f>'[1]TCE - ANEXO III - Preencher'!I139</f>
        <v>0</v>
      </c>
      <c r="I130" s="15">
        <f>'[1]TCE - ANEXO III - Preencher'!J139</f>
        <v>118.2184</v>
      </c>
      <c r="J130" s="15">
        <f>'[1]TCE - ANEXO III - Preencher'!K139</f>
        <v>0</v>
      </c>
      <c r="K130" s="16">
        <f>'[1]TCE - ANEXO III - Preencher'!L139</f>
        <v>125.9</v>
      </c>
      <c r="L130" s="16">
        <f>'[1]TCE - ANEXO III - Preencher'!M139</f>
        <v>22.48</v>
      </c>
      <c r="M130" s="16">
        <f t="shared" si="7"/>
        <v>103.42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69.41</v>
      </c>
      <c r="U130" s="16">
        <f>'[1]TCE - ANEXO III - Preencher'!V139</f>
        <v>0</v>
      </c>
      <c r="V130" s="17">
        <f t="shared" si="10"/>
        <v>69.41</v>
      </c>
      <c r="W130" s="18" t="str">
        <f>IF('[1]TCE - ANEXO III - Preencher'!X139="","",'[1]TCE - ANEXO III - Preencher'!X139)</f>
        <v>AUXÍLIO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292.39839999999998</v>
      </c>
    </row>
    <row r="131" spans="1:28" s="4" customFormat="1" x14ac:dyDescent="0.2">
      <c r="A131" s="9">
        <f>IFERROR(VLOOKUP(B131,'[1]DADOS (OCULTAR)'!$P$3:$R$91,3,0),"")</f>
        <v>9039744001166</v>
      </c>
      <c r="B131" s="10" t="str">
        <f>'[1]TCE - ANEXO III - Preencher'!C140</f>
        <v>UPA CARUARU</v>
      </c>
      <c r="C131" s="11"/>
      <c r="D131" s="12" t="str">
        <f>'[1]TCE - ANEXO III - Preencher'!E140</f>
        <v>LIVIA LOTFI DE MOURA</v>
      </c>
      <c r="E131" s="10" t="str">
        <f>IF('[1]TCE - ANEXO III - Preencher'!F140="4 - Assistência Odontológica","2 - Outros Profissionais da Saúde",'[1]TCE - ANEXO III - Preencher'!F140)</f>
        <v>1 - Médico</v>
      </c>
      <c r="F131" s="13" t="str">
        <f>'[1]TCE - ANEXO III - Preencher'!G140</f>
        <v>2251-25</v>
      </c>
      <c r="G131" s="14" t="str">
        <f>IF('[1]TCE - ANEXO III - Preencher'!H140="","",'[1]TCE - ANEXO III - Preencher'!H140)</f>
        <v>09/2021</v>
      </c>
      <c r="H131" s="15">
        <f>'[1]TCE - ANEXO III - Preencher'!I140</f>
        <v>0</v>
      </c>
      <c r="I131" s="15">
        <f>'[1]TCE - ANEXO III - Preencher'!J140</f>
        <v>282.416</v>
      </c>
      <c r="J131" s="15">
        <f>'[1]TCE - ANEXO III - Preencher'!K140</f>
        <v>0</v>
      </c>
      <c r="K131" s="16">
        <f>'[1]TCE - ANEXO III - Preencher'!L140</f>
        <v>115.9</v>
      </c>
      <c r="L131" s="16">
        <f>'[1]TCE - ANEXO III - Preencher'!M140</f>
        <v>0</v>
      </c>
      <c r="M131" s="16">
        <f t="shared" si="7"/>
        <v>115.9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399.66600000000005</v>
      </c>
    </row>
    <row r="132" spans="1:28" s="4" customFormat="1" x14ac:dyDescent="0.2">
      <c r="A132" s="9">
        <f>IFERROR(VLOOKUP(B132,'[1]DADOS (OCULTAR)'!$P$3:$R$91,3,0),"")</f>
        <v>9039744001166</v>
      </c>
      <c r="B132" s="10" t="str">
        <f>'[1]TCE - ANEXO III - Preencher'!C141</f>
        <v>UPA CARUARU</v>
      </c>
      <c r="C132" s="11"/>
      <c r="D132" s="12" t="str">
        <f>'[1]TCE - ANEXO III - Preencher'!E141</f>
        <v>LIZANNE GOMES ANDRADE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1421-05</v>
      </c>
      <c r="G132" s="14" t="str">
        <f>IF('[1]TCE - ANEXO III - Preencher'!H141="","",'[1]TCE - ANEXO III - Preencher'!H141)</f>
        <v>09/2021</v>
      </c>
      <c r="H132" s="15">
        <f>'[1]TCE - ANEXO III - Preencher'!I141</f>
        <v>0</v>
      </c>
      <c r="I132" s="15">
        <f>'[1]TCE - ANEXO III - Preencher'!J141</f>
        <v>959.47280000000001</v>
      </c>
      <c r="J132" s="15">
        <f>'[1]TCE - ANEXO III - Preencher'!K141</f>
        <v>0</v>
      </c>
      <c r="K132" s="16">
        <f>'[1]TCE - ANEXO III - Preencher'!L141</f>
        <v>115.9</v>
      </c>
      <c r="L132" s="16">
        <f>'[1]TCE - ANEXO III - Preencher'!M141</f>
        <v>30</v>
      </c>
      <c r="M132" s="16">
        <f t="shared" ref="M132:M195" si="13">K132-L132</f>
        <v>85.9</v>
      </c>
      <c r="N132" s="16">
        <f>'[1]TCE - ANEXO III - Preencher'!O141</f>
        <v>10.83</v>
      </c>
      <c r="O132" s="16">
        <f>'[1]TCE - ANEXO III - Preencher'!P141</f>
        <v>0</v>
      </c>
      <c r="P132" s="17">
        <f t="shared" ref="P132:P195" si="14">N132-O132</f>
        <v>10.83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1056.2028</v>
      </c>
    </row>
    <row r="133" spans="1:28" s="4" customFormat="1" x14ac:dyDescent="0.2">
      <c r="A133" s="9">
        <f>IFERROR(VLOOKUP(B133,'[1]DADOS (OCULTAR)'!$P$3:$R$91,3,0),"")</f>
        <v>9039744001166</v>
      </c>
      <c r="B133" s="10" t="str">
        <f>'[1]TCE - ANEXO III - Preencher'!C142</f>
        <v>UPA CARUARU</v>
      </c>
      <c r="C133" s="11"/>
      <c r="D133" s="12" t="str">
        <f>'[1]TCE - ANEXO III - Preencher'!E142</f>
        <v>LUANNA GRESSA SOARES DE MELO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1231-05</v>
      </c>
      <c r="G133" s="14" t="str">
        <f>IF('[1]TCE - ANEXO III - Preencher'!H142="","",'[1]TCE - ANEXO III - Preencher'!H142)</f>
        <v>09/2021</v>
      </c>
      <c r="H133" s="15">
        <f>'[1]TCE - ANEXO III - Preencher'!I142</f>
        <v>0</v>
      </c>
      <c r="I133" s="15">
        <f>'[1]TCE - ANEXO III - Preencher'!J142</f>
        <v>1279.2968000000001</v>
      </c>
      <c r="J133" s="15">
        <f>'[1]TCE - ANEXO III - Preencher'!K142</f>
        <v>0</v>
      </c>
      <c r="K133" s="16">
        <f>'[1]TCE - ANEXO III - Preencher'!L142</f>
        <v>115.9</v>
      </c>
      <c r="L133" s="16">
        <f>'[1]TCE - ANEXO III - Preencher'!M142</f>
        <v>0</v>
      </c>
      <c r="M133" s="16">
        <f t="shared" si="13"/>
        <v>115.9</v>
      </c>
      <c r="N133" s="16">
        <f>'[1]TCE - ANEXO III - Preencher'!O142</f>
        <v>1.35</v>
      </c>
      <c r="O133" s="16">
        <f>'[1]TCE - ANEXO III - Preencher'!P142</f>
        <v>0</v>
      </c>
      <c r="P133" s="17">
        <f t="shared" si="14"/>
        <v>1.35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1396.5468000000001</v>
      </c>
    </row>
    <row r="134" spans="1:28" s="4" customFormat="1" x14ac:dyDescent="0.2">
      <c r="A134" s="9">
        <f>IFERROR(VLOOKUP(B134,'[1]DADOS (OCULTAR)'!$P$3:$R$91,3,0),"")</f>
        <v>9039744001166</v>
      </c>
      <c r="B134" s="10" t="str">
        <f>'[1]TCE - ANEXO III - Preencher'!C143</f>
        <v>UPA CARUARU</v>
      </c>
      <c r="C134" s="11"/>
      <c r="D134" s="12" t="str">
        <f>'[1]TCE - ANEXO III - Preencher'!E143</f>
        <v>LUCAS RAFAEL DA SILVA BEZERRA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4110-10</v>
      </c>
      <c r="G134" s="14" t="str">
        <f>IF('[1]TCE - ANEXO III - Preencher'!H143="","",'[1]TCE - ANEXO III - Preencher'!H143)</f>
        <v>09/2021</v>
      </c>
      <c r="H134" s="15">
        <f>'[1]TCE - ANEXO III - Preencher'!I143</f>
        <v>0</v>
      </c>
      <c r="I134" s="15">
        <f>'[1]TCE - ANEXO III - Preencher'!J143</f>
        <v>130.404</v>
      </c>
      <c r="J134" s="15">
        <f>'[1]TCE - ANEXO III - Preencher'!K143</f>
        <v>0</v>
      </c>
      <c r="K134" s="16">
        <f>'[1]TCE - ANEXO III - Preencher'!L143</f>
        <v>115.9</v>
      </c>
      <c r="L134" s="16">
        <f>'[1]TCE - ANEXO III - Preencher'!M143</f>
        <v>32.409999999999997</v>
      </c>
      <c r="M134" s="16">
        <f t="shared" si="13"/>
        <v>83.490000000000009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215.244</v>
      </c>
    </row>
    <row r="135" spans="1:28" s="4" customFormat="1" x14ac:dyDescent="0.2">
      <c r="A135" s="9">
        <f>IFERROR(VLOOKUP(B135,'[1]DADOS (OCULTAR)'!$P$3:$R$91,3,0),"")</f>
        <v>9039744001166</v>
      </c>
      <c r="B135" s="10" t="str">
        <f>'[1]TCE - ANEXO III - Preencher'!C144</f>
        <v>UPA CARUARU</v>
      </c>
      <c r="C135" s="11"/>
      <c r="D135" s="12" t="str">
        <f>'[1]TCE - ANEXO III - Preencher'!E144</f>
        <v>LUCAS VASCONCELOS FARIAS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09/2021</v>
      </c>
      <c r="H135" s="15">
        <f>'[1]TCE - ANEXO III - Preencher'!I144</f>
        <v>0</v>
      </c>
      <c r="I135" s="15">
        <f>'[1]TCE - ANEXO III - Preencher'!J144</f>
        <v>413.47199999999998</v>
      </c>
      <c r="J135" s="15">
        <f>'[1]TCE - ANEXO III - Preencher'!K144</f>
        <v>0</v>
      </c>
      <c r="K135" s="16">
        <f>'[1]TCE - ANEXO III - Preencher'!L144</f>
        <v>115.9</v>
      </c>
      <c r="L135" s="16">
        <f>'[1]TCE - ANEXO III - Preencher'!M144</f>
        <v>0</v>
      </c>
      <c r="M135" s="16">
        <f t="shared" si="13"/>
        <v>115.9</v>
      </c>
      <c r="N135" s="16">
        <f>'[1]TCE - ANEXO III - Preencher'!O144</f>
        <v>1.35</v>
      </c>
      <c r="O135" s="16">
        <f>'[1]TCE - ANEXO III - Preencher'!P144</f>
        <v>0</v>
      </c>
      <c r="P135" s="17">
        <f t="shared" si="14"/>
        <v>1.35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530.72199999999998</v>
      </c>
    </row>
    <row r="136" spans="1:28" s="4" customFormat="1" x14ac:dyDescent="0.2">
      <c r="A136" s="9">
        <f>IFERROR(VLOOKUP(B136,'[1]DADOS (OCULTAR)'!$P$3:$R$91,3,0),"")</f>
        <v>9039744001166</v>
      </c>
      <c r="B136" s="10" t="str">
        <f>'[1]TCE - ANEXO III - Preencher'!C145</f>
        <v>UPA CARUARU</v>
      </c>
      <c r="C136" s="11"/>
      <c r="D136" s="12" t="str">
        <f>'[1]TCE - ANEXO III - Preencher'!E145</f>
        <v>LUCIANO CAVALCANTI DA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09/2021</v>
      </c>
      <c r="H136" s="15">
        <f>'[1]TCE - ANEXO III - Preencher'!I145</f>
        <v>0</v>
      </c>
      <c r="I136" s="15">
        <f>'[1]TCE - ANEXO III - Preencher'!J145</f>
        <v>115.82559999999999</v>
      </c>
      <c r="J136" s="15">
        <f>'[1]TCE - ANEXO III - Preencher'!K145</f>
        <v>0</v>
      </c>
      <c r="K136" s="16">
        <f>'[1]TCE - ANEXO III - Preencher'!L145</f>
        <v>115.9</v>
      </c>
      <c r="L136" s="16">
        <f>'[1]TCE - ANEXO III - Preencher'!M145</f>
        <v>22.48</v>
      </c>
      <c r="M136" s="16">
        <f t="shared" si="13"/>
        <v>93.42</v>
      </c>
      <c r="N136" s="16">
        <f>'[1]TCE - ANEXO III - Preencher'!O145</f>
        <v>2.84</v>
      </c>
      <c r="O136" s="16">
        <f>'[1]TCE - ANEXO III - Preencher'!P145</f>
        <v>0</v>
      </c>
      <c r="P136" s="17">
        <f t="shared" si="14"/>
        <v>2.84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212.0856</v>
      </c>
    </row>
    <row r="137" spans="1:28" s="4" customFormat="1" x14ac:dyDescent="0.2">
      <c r="A137" s="9">
        <f>IFERROR(VLOOKUP(B137,'[1]DADOS (OCULTAR)'!$P$3:$R$91,3,0),"")</f>
        <v>9039744001166</v>
      </c>
      <c r="B137" s="10" t="str">
        <f>'[1]TCE - ANEXO III - Preencher'!C146</f>
        <v>UPA CARUARU</v>
      </c>
      <c r="C137" s="11"/>
      <c r="D137" s="12" t="str">
        <f>'[1]TCE - ANEXO III - Preencher'!E146</f>
        <v>LUCICLEIDE DE ANDRADE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1312-10</v>
      </c>
      <c r="G137" s="14" t="str">
        <f>IF('[1]TCE - ANEXO III - Preencher'!H146="","",'[1]TCE - ANEXO III - Preencher'!H146)</f>
        <v>09/2021</v>
      </c>
      <c r="H137" s="15">
        <f>'[1]TCE - ANEXO III - Preencher'!I146</f>
        <v>0</v>
      </c>
      <c r="I137" s="15">
        <f>'[1]TCE - ANEXO III - Preencher'!J146</f>
        <v>931.3832000000001</v>
      </c>
      <c r="J137" s="15">
        <f>'[1]TCE - ANEXO III - Preencher'!K146</f>
        <v>0</v>
      </c>
      <c r="K137" s="16">
        <f>'[1]TCE - ANEXO III - Preencher'!L146</f>
        <v>125.9</v>
      </c>
      <c r="L137" s="16">
        <f>'[1]TCE - ANEXO III - Preencher'!M146</f>
        <v>30</v>
      </c>
      <c r="M137" s="16">
        <f t="shared" si="13"/>
        <v>95.9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1028.6332</v>
      </c>
    </row>
    <row r="138" spans="1:28" s="4" customFormat="1" x14ac:dyDescent="0.2">
      <c r="A138" s="9">
        <f>IFERROR(VLOOKUP(B138,'[1]DADOS (OCULTAR)'!$P$3:$R$91,3,0),"")</f>
        <v>9039744001166</v>
      </c>
      <c r="B138" s="10" t="str">
        <f>'[1]TCE - ANEXO III - Preencher'!C147</f>
        <v>UPA CARUARU</v>
      </c>
      <c r="C138" s="11"/>
      <c r="D138" s="12" t="str">
        <f>'[1]TCE - ANEXO III - Preencher'!E147</f>
        <v>LUCICLEIDE MARIA DA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09/2021</v>
      </c>
      <c r="H138" s="15">
        <f>'[1]TCE - ANEXO III - Preencher'!I147</f>
        <v>0</v>
      </c>
      <c r="I138" s="15">
        <f>'[1]TCE - ANEXO III - Preencher'!J147</f>
        <v>156.43600000000001</v>
      </c>
      <c r="J138" s="15">
        <f>'[1]TCE - ANEXO III - Preencher'!K147</f>
        <v>0</v>
      </c>
      <c r="K138" s="16">
        <f>'[1]TCE - ANEXO III - Preencher'!L147</f>
        <v>115.9</v>
      </c>
      <c r="L138" s="16">
        <f>'[1]TCE - ANEXO III - Preencher'!M147</f>
        <v>22.48</v>
      </c>
      <c r="M138" s="16">
        <f t="shared" si="13"/>
        <v>93.42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222</v>
      </c>
      <c r="R138" s="16">
        <f>'[1]TCE - ANEXO III - Preencher'!S147</f>
        <v>67.489999999999995</v>
      </c>
      <c r="S138" s="17">
        <f t="shared" si="15"/>
        <v>154.51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405.71600000000001</v>
      </c>
    </row>
    <row r="139" spans="1:28" s="4" customFormat="1" x14ac:dyDescent="0.2">
      <c r="A139" s="9">
        <f>IFERROR(VLOOKUP(B139,'[1]DADOS (OCULTAR)'!$P$3:$R$91,3,0),"")</f>
        <v>9039744001166</v>
      </c>
      <c r="B139" s="10" t="str">
        <f>'[1]TCE - ANEXO III - Preencher'!C148</f>
        <v>UPA CARUARU</v>
      </c>
      <c r="C139" s="11"/>
      <c r="D139" s="12" t="str">
        <f>'[1]TCE - ANEXO III - Preencher'!E148</f>
        <v>LUCIMAURA PEREIRA GOMES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2235-05</v>
      </c>
      <c r="G139" s="14" t="str">
        <f>IF('[1]TCE - ANEXO III - Preencher'!H148="","",'[1]TCE - ANEXO III - Preencher'!H148)</f>
        <v>09/2021</v>
      </c>
      <c r="H139" s="15">
        <f>'[1]TCE - ANEXO III - Preencher'!I148</f>
        <v>0</v>
      </c>
      <c r="I139" s="15">
        <f>'[1]TCE - ANEXO III - Preencher'!J148</f>
        <v>309.60079999999999</v>
      </c>
      <c r="J139" s="15">
        <f>'[1]TCE - ANEXO III - Preencher'!K148</f>
        <v>0</v>
      </c>
      <c r="K139" s="16">
        <f>'[1]TCE - ANEXO III - Preencher'!L148</f>
        <v>115.9</v>
      </c>
      <c r="L139" s="16">
        <f>'[1]TCE - ANEXO III - Preencher'!M148</f>
        <v>0</v>
      </c>
      <c r="M139" s="16">
        <f t="shared" si="13"/>
        <v>115.9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426.85080000000005</v>
      </c>
    </row>
    <row r="140" spans="1:28" s="4" customFormat="1" x14ac:dyDescent="0.2">
      <c r="A140" s="9">
        <f>IFERROR(VLOOKUP(B140,'[1]DADOS (OCULTAR)'!$P$3:$R$91,3,0),"")</f>
        <v>9039744001166</v>
      </c>
      <c r="B140" s="10" t="str">
        <f>'[1]TCE - ANEXO III - Preencher'!C149</f>
        <v>UPA CARUARU</v>
      </c>
      <c r="C140" s="11"/>
      <c r="D140" s="12" t="str">
        <f>'[1]TCE - ANEXO III - Preencher'!E149</f>
        <v>LUIZ CARLOS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5174-10</v>
      </c>
      <c r="G140" s="14" t="str">
        <f>IF('[1]TCE - ANEXO III - Preencher'!H149="","",'[1]TCE - ANEXO III - Preencher'!H149)</f>
        <v>09/2021</v>
      </c>
      <c r="H140" s="15">
        <f>'[1]TCE - ANEXO III - Preencher'!I149</f>
        <v>0</v>
      </c>
      <c r="I140" s="15">
        <f>'[1]TCE - ANEXO III - Preencher'!J149</f>
        <v>124.2496</v>
      </c>
      <c r="J140" s="15">
        <f>'[1]TCE - ANEXO III - Preencher'!K149</f>
        <v>0</v>
      </c>
      <c r="K140" s="16">
        <f>'[1]TCE - ANEXO III - Preencher'!L149</f>
        <v>115.9</v>
      </c>
      <c r="L140" s="16">
        <f>'[1]TCE - ANEXO III - Preencher'!M149</f>
        <v>22.26</v>
      </c>
      <c r="M140" s="16">
        <f t="shared" si="13"/>
        <v>93.64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222</v>
      </c>
      <c r="R140" s="16">
        <f>'[1]TCE - ANEXO III - Preencher'!S149</f>
        <v>66.78</v>
      </c>
      <c r="S140" s="17">
        <f t="shared" si="15"/>
        <v>155.22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374.45960000000002</v>
      </c>
    </row>
    <row r="141" spans="1:28" s="4" customFormat="1" x14ac:dyDescent="0.2">
      <c r="A141" s="9">
        <f>IFERROR(VLOOKUP(B141,'[1]DADOS (OCULTAR)'!$P$3:$R$91,3,0),"")</f>
        <v>9039744001166</v>
      </c>
      <c r="B141" s="10" t="str">
        <f>'[1]TCE - ANEXO III - Preencher'!C150</f>
        <v>UPA CARUARU</v>
      </c>
      <c r="C141" s="11"/>
      <c r="D141" s="12" t="str">
        <f>'[1]TCE - ANEXO III - Preencher'!E150</f>
        <v>LUIZ CARLOS DA SILVA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 t="str">
        <f>IF('[1]TCE - ANEXO III - Preencher'!H150="","",'[1]TCE - ANEXO III - Preencher'!H150)</f>
        <v>09/2021</v>
      </c>
      <c r="H141" s="15">
        <f>'[1]TCE - ANEXO III - Preencher'!I150</f>
        <v>0</v>
      </c>
      <c r="I141" s="15">
        <f>'[1]TCE - ANEXO III - Preencher'!J150</f>
        <v>120.2632</v>
      </c>
      <c r="J141" s="15">
        <f>'[1]TCE - ANEXO III - Preencher'!K150</f>
        <v>0</v>
      </c>
      <c r="K141" s="16">
        <f>'[1]TCE - ANEXO III - Preencher'!L150</f>
        <v>115.9</v>
      </c>
      <c r="L141" s="16">
        <f>'[1]TCE - ANEXO III - Preencher'!M150</f>
        <v>22.48</v>
      </c>
      <c r="M141" s="16">
        <f t="shared" si="13"/>
        <v>93.42</v>
      </c>
      <c r="N141" s="16">
        <f>'[1]TCE - ANEXO III - Preencher'!O150</f>
        <v>1.35</v>
      </c>
      <c r="O141" s="16">
        <f>'[1]TCE - ANEXO III - Preencher'!P150</f>
        <v>0</v>
      </c>
      <c r="P141" s="17">
        <f t="shared" si="14"/>
        <v>1.35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215.03319999999999</v>
      </c>
    </row>
    <row r="142" spans="1:28" s="4" customFormat="1" x14ac:dyDescent="0.2">
      <c r="A142" s="9">
        <f>IFERROR(VLOOKUP(B142,'[1]DADOS (OCULTAR)'!$P$3:$R$91,3,0),"")</f>
        <v>9039744001166</v>
      </c>
      <c r="B142" s="10" t="str">
        <f>'[1]TCE - ANEXO III - Preencher'!C151</f>
        <v>UPA CARUARU</v>
      </c>
      <c r="C142" s="11"/>
      <c r="D142" s="12" t="str">
        <f>'[1]TCE - ANEXO III - Preencher'!E151</f>
        <v>LUIZ FERNANDO DE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5211-30</v>
      </c>
      <c r="G142" s="14" t="str">
        <f>IF('[1]TCE - ANEXO III - Preencher'!H151="","",'[1]TCE - ANEXO III - Preencher'!H151)</f>
        <v>09/2021</v>
      </c>
      <c r="H142" s="15">
        <f>'[1]TCE - ANEXO III - Preencher'!I151</f>
        <v>0</v>
      </c>
      <c r="I142" s="15">
        <f>'[1]TCE - ANEXO III - Preencher'!J151</f>
        <v>237.54239999999999</v>
      </c>
      <c r="J142" s="15">
        <f>'[1]TCE - ANEXO III - Preencher'!K151</f>
        <v>0</v>
      </c>
      <c r="K142" s="16">
        <f>'[1]TCE - ANEXO III - Preencher'!L151</f>
        <v>115.9</v>
      </c>
      <c r="L142" s="16">
        <f>'[1]TCE - ANEXO III - Preencher'!M151</f>
        <v>22.26</v>
      </c>
      <c r="M142" s="16">
        <f t="shared" si="13"/>
        <v>93.64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332.5324</v>
      </c>
    </row>
    <row r="143" spans="1:28" s="4" customFormat="1" x14ac:dyDescent="0.2">
      <c r="A143" s="9">
        <f>IFERROR(VLOOKUP(B143,'[1]DADOS (OCULTAR)'!$P$3:$R$91,3,0),"")</f>
        <v>9039744001166</v>
      </c>
      <c r="B143" s="10" t="str">
        <f>'[1]TCE - ANEXO III - Preencher'!C152</f>
        <v>UPA CARUARU</v>
      </c>
      <c r="C143" s="11"/>
      <c r="D143" s="12" t="str">
        <f>'[1]TCE - ANEXO III - Preencher'!E152</f>
        <v>MANOEL PINO FILHO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5142-25</v>
      </c>
      <c r="G143" s="14" t="str">
        <f>IF('[1]TCE - ANEXO III - Preencher'!H152="","",'[1]TCE - ANEXO III - Preencher'!H152)</f>
        <v>09/2021</v>
      </c>
      <c r="H143" s="15">
        <f>'[1]TCE - ANEXO III - Preencher'!I152</f>
        <v>0</v>
      </c>
      <c r="I143" s="15">
        <f>'[1]TCE - ANEXO III - Preencher'!J152</f>
        <v>149.94399999999999</v>
      </c>
      <c r="J143" s="15">
        <f>'[1]TCE - ANEXO III - Preencher'!K152</f>
        <v>0</v>
      </c>
      <c r="K143" s="16">
        <f>'[1]TCE - ANEXO III - Preencher'!L152</f>
        <v>115.9</v>
      </c>
      <c r="L143" s="16">
        <f>'[1]TCE - ANEXO III - Preencher'!M152</f>
        <v>22.2</v>
      </c>
      <c r="M143" s="16">
        <f t="shared" si="13"/>
        <v>93.7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244.994</v>
      </c>
    </row>
    <row r="144" spans="1:28" s="4" customFormat="1" x14ac:dyDescent="0.2">
      <c r="A144" s="9">
        <f>IFERROR(VLOOKUP(B144,'[1]DADOS (OCULTAR)'!$P$3:$R$91,3,0),"")</f>
        <v>9039744001166</v>
      </c>
      <c r="B144" s="10" t="str">
        <f>'[1]TCE - ANEXO III - Preencher'!C153</f>
        <v>UPA CARUARU</v>
      </c>
      <c r="C144" s="11"/>
      <c r="D144" s="12" t="str">
        <f>'[1]TCE - ANEXO III - Preencher'!E153</f>
        <v>MARCIA DELMA ALVES CAVALCANTI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4131-15</v>
      </c>
      <c r="G144" s="14" t="str">
        <f>IF('[1]TCE - ANEXO III - Preencher'!H153="","",'[1]TCE - ANEXO III - Preencher'!H153)</f>
        <v>09/2021</v>
      </c>
      <c r="H144" s="15">
        <f>'[1]TCE - ANEXO III - Preencher'!I153</f>
        <v>0</v>
      </c>
      <c r="I144" s="15">
        <f>'[1]TCE - ANEXO III - Preencher'!J153</f>
        <v>117.61360000000001</v>
      </c>
      <c r="J144" s="15">
        <f>'[1]TCE - ANEXO III - Preencher'!K153</f>
        <v>0</v>
      </c>
      <c r="K144" s="16">
        <f>'[1]TCE - ANEXO III - Preencher'!L153</f>
        <v>115.9</v>
      </c>
      <c r="L144" s="16">
        <f>'[1]TCE - ANEXO III - Preencher'!M153</f>
        <v>29.02</v>
      </c>
      <c r="M144" s="16">
        <f t="shared" si="13"/>
        <v>86.88000000000001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205.84360000000001</v>
      </c>
    </row>
    <row r="145" spans="1:28" s="4" customFormat="1" x14ac:dyDescent="0.2">
      <c r="A145" s="9">
        <f>IFERROR(VLOOKUP(B145,'[1]DADOS (OCULTAR)'!$P$3:$R$91,3,0),"")</f>
        <v>9039744001166</v>
      </c>
      <c r="B145" s="10" t="str">
        <f>'[1]TCE - ANEXO III - Preencher'!C154</f>
        <v>UPA CARUARU</v>
      </c>
      <c r="C145" s="11"/>
      <c r="D145" s="12" t="str">
        <f>'[1]TCE - ANEXO III - Preencher'!E154</f>
        <v>MARCIANE MARIA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 t="str">
        <f>IF('[1]TCE - ANEXO III - Preencher'!H154="","",'[1]TCE - ANEXO III - Preencher'!H154)</f>
        <v>09/2021</v>
      </c>
      <c r="H145" s="15">
        <f>'[1]TCE - ANEXO III - Preencher'!I154</f>
        <v>0</v>
      </c>
      <c r="I145" s="15">
        <f>'[1]TCE - ANEXO III - Preencher'!J154</f>
        <v>125.5016</v>
      </c>
      <c r="J145" s="15">
        <f>'[1]TCE - ANEXO III - Preencher'!K154</f>
        <v>0</v>
      </c>
      <c r="K145" s="16">
        <f>'[1]TCE - ANEXO III - Preencher'!L154</f>
        <v>115.9</v>
      </c>
      <c r="L145" s="16">
        <f>'[1]TCE - ANEXO III - Preencher'!M154</f>
        <v>22.48</v>
      </c>
      <c r="M145" s="16">
        <f t="shared" si="13"/>
        <v>93.42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330</v>
      </c>
      <c r="R145" s="16">
        <f>'[1]TCE - ANEXO III - Preencher'!S154</f>
        <v>67.459999999999994</v>
      </c>
      <c r="S145" s="17">
        <f t="shared" si="15"/>
        <v>262.54000000000002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482.8116</v>
      </c>
    </row>
    <row r="146" spans="1:28" s="4" customFormat="1" x14ac:dyDescent="0.2">
      <c r="A146" s="9">
        <f>IFERROR(VLOOKUP(B146,'[1]DADOS (OCULTAR)'!$P$3:$R$91,3,0),"")</f>
        <v>9039744001166</v>
      </c>
      <c r="B146" s="10" t="str">
        <f>'[1]TCE - ANEXO III - Preencher'!C155</f>
        <v>UPA CARUARU</v>
      </c>
      <c r="C146" s="11"/>
      <c r="D146" s="12" t="str">
        <f>'[1]TCE - ANEXO III - Preencher'!E155</f>
        <v>MARCIO ISIDIO DA SILVA NUNES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 t="str">
        <f>IF('[1]TCE - ANEXO III - Preencher'!H155="","",'[1]TCE - ANEXO III - Preencher'!H155)</f>
        <v>09/2021</v>
      </c>
      <c r="H146" s="15">
        <f>'[1]TCE - ANEXO III - Preencher'!I155</f>
        <v>0</v>
      </c>
      <c r="I146" s="15">
        <f>'[1]TCE - ANEXO III - Preencher'!J155</f>
        <v>111.4224</v>
      </c>
      <c r="J146" s="15">
        <f>'[1]TCE - ANEXO III - Preencher'!K155</f>
        <v>0</v>
      </c>
      <c r="K146" s="16">
        <f>'[1]TCE - ANEXO III - Preencher'!L155</f>
        <v>115.9</v>
      </c>
      <c r="L146" s="16">
        <f>'[1]TCE - ANEXO III - Preencher'!M155</f>
        <v>0</v>
      </c>
      <c r="M146" s="16">
        <f t="shared" si="13"/>
        <v>115.9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228.67240000000001</v>
      </c>
    </row>
    <row r="147" spans="1:28" s="4" customFormat="1" x14ac:dyDescent="0.2">
      <c r="A147" s="9">
        <f>IFERROR(VLOOKUP(B147,'[1]DADOS (OCULTAR)'!$P$3:$R$91,3,0),"")</f>
        <v>9039744001166</v>
      </c>
      <c r="B147" s="10" t="str">
        <f>'[1]TCE - ANEXO III - Preencher'!C156</f>
        <v>UPA CARUARU</v>
      </c>
      <c r="C147" s="11"/>
      <c r="D147" s="12" t="str">
        <f>'[1]TCE - ANEXO III - Preencher'!E156</f>
        <v>MARCOS ANTONIO DE OLIVEIRA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5151-10</v>
      </c>
      <c r="G147" s="14" t="str">
        <f>IF('[1]TCE - ANEXO III - Preencher'!H156="","",'[1]TCE - ANEXO III - Preencher'!H156)</f>
        <v>09/2021</v>
      </c>
      <c r="H147" s="15">
        <f>'[1]TCE - ANEXO III - Preencher'!I156</f>
        <v>0</v>
      </c>
      <c r="I147" s="15">
        <f>'[1]TCE - ANEXO III - Preencher'!J156</f>
        <v>111.41119999999999</v>
      </c>
      <c r="J147" s="15">
        <f>'[1]TCE - ANEXO III - Preencher'!K156</f>
        <v>0</v>
      </c>
      <c r="K147" s="16">
        <f>'[1]TCE - ANEXO III - Preencher'!L156</f>
        <v>115.9</v>
      </c>
      <c r="L147" s="16">
        <f>'[1]TCE - ANEXO III - Preencher'!M156</f>
        <v>22.2</v>
      </c>
      <c r="M147" s="16">
        <f t="shared" si="13"/>
        <v>93.7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150</v>
      </c>
      <c r="R147" s="16">
        <f>'[1]TCE - ANEXO III - Preencher'!S156</f>
        <v>66.599999999999994</v>
      </c>
      <c r="S147" s="17">
        <f t="shared" si="15"/>
        <v>83.4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289.8612</v>
      </c>
    </row>
    <row r="148" spans="1:28" s="4" customFormat="1" x14ac:dyDescent="0.2">
      <c r="A148" s="9">
        <f>IFERROR(VLOOKUP(B148,'[1]DADOS (OCULTAR)'!$P$3:$R$91,3,0),"")</f>
        <v>9039744001166</v>
      </c>
      <c r="B148" s="10" t="str">
        <f>'[1]TCE - ANEXO III - Preencher'!C157</f>
        <v>UPA CARUARU</v>
      </c>
      <c r="C148" s="11"/>
      <c r="D148" s="12" t="str">
        <f>'[1]TCE - ANEXO III - Preencher'!E157</f>
        <v>MARIA ALESSANDRA GALVAO DE MORAIS E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2516-05</v>
      </c>
      <c r="G148" s="14" t="str">
        <f>IF('[1]TCE - ANEXO III - Preencher'!H157="","",'[1]TCE - ANEXO III - Preencher'!H157)</f>
        <v>09/2021</v>
      </c>
      <c r="H148" s="15">
        <f>'[1]TCE - ANEXO III - Preencher'!I157</f>
        <v>0</v>
      </c>
      <c r="I148" s="15">
        <f>'[1]TCE - ANEXO III - Preencher'!J157</f>
        <v>221.76320000000001</v>
      </c>
      <c r="J148" s="15">
        <f>'[1]TCE - ANEXO III - Preencher'!K157</f>
        <v>0</v>
      </c>
      <c r="K148" s="16">
        <f>'[1]TCE - ANEXO III - Preencher'!L157</f>
        <v>115.9</v>
      </c>
      <c r="L148" s="16">
        <f>'[1]TCE - ANEXO III - Preencher'!M157</f>
        <v>0</v>
      </c>
      <c r="M148" s="16">
        <f t="shared" si="13"/>
        <v>115.9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339.01320000000004</v>
      </c>
    </row>
    <row r="149" spans="1:28" s="4" customFormat="1" x14ac:dyDescent="0.2">
      <c r="A149" s="9">
        <f>IFERROR(VLOOKUP(B149,'[1]DADOS (OCULTAR)'!$P$3:$R$91,3,0),"")</f>
        <v>9039744001166</v>
      </c>
      <c r="B149" s="10" t="str">
        <f>'[1]TCE - ANEXO III - Preencher'!C158</f>
        <v>UPA CARUARU</v>
      </c>
      <c r="C149" s="11"/>
      <c r="D149" s="12" t="str">
        <f>'[1]TCE - ANEXO III - Preencher'!E158</f>
        <v>MARIA ALVES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09/2021</v>
      </c>
      <c r="H149" s="15">
        <f>'[1]TCE - ANEXO III - Preencher'!I158</f>
        <v>0</v>
      </c>
      <c r="I149" s="15">
        <f>'[1]TCE - ANEXO III - Preencher'!J158</f>
        <v>132.1328</v>
      </c>
      <c r="J149" s="15">
        <f>'[1]TCE - ANEXO III - Preencher'!K158</f>
        <v>0</v>
      </c>
      <c r="K149" s="16">
        <f>'[1]TCE - ANEXO III - Preencher'!L158</f>
        <v>115.9</v>
      </c>
      <c r="L149" s="16">
        <f>'[1]TCE - ANEXO III - Preencher'!M158</f>
        <v>22.48</v>
      </c>
      <c r="M149" s="16">
        <f t="shared" si="13"/>
        <v>93.42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330</v>
      </c>
      <c r="R149" s="16">
        <f>'[1]TCE - ANEXO III - Preencher'!S158</f>
        <v>67.53</v>
      </c>
      <c r="S149" s="17">
        <f t="shared" si="15"/>
        <v>262.47000000000003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489.37279999999998</v>
      </c>
    </row>
    <row r="150" spans="1:28" s="4" customFormat="1" x14ac:dyDescent="0.2">
      <c r="A150" s="9">
        <f>IFERROR(VLOOKUP(B150,'[1]DADOS (OCULTAR)'!$P$3:$R$91,3,0),"")</f>
        <v>9039744001166</v>
      </c>
      <c r="B150" s="10" t="str">
        <f>'[1]TCE - ANEXO III - Preencher'!C159</f>
        <v>UPA CARUARU</v>
      </c>
      <c r="C150" s="11"/>
      <c r="D150" s="12" t="str">
        <f>'[1]TCE - ANEXO III - Preencher'!E159</f>
        <v>MARIA ANDRESSAN DA SILVA ALVES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 t="str">
        <f>IF('[1]TCE - ANEXO III - Preencher'!H159="","",'[1]TCE - ANEXO III - Preencher'!H159)</f>
        <v>09/2021</v>
      </c>
      <c r="H150" s="15">
        <f>'[1]TCE - ANEXO III - Preencher'!I159</f>
        <v>0</v>
      </c>
      <c r="I150" s="15">
        <f>'[1]TCE - ANEXO III - Preencher'!J159</f>
        <v>129.9528</v>
      </c>
      <c r="J150" s="15">
        <f>'[1]TCE - ANEXO III - Preencher'!K159</f>
        <v>0</v>
      </c>
      <c r="K150" s="16">
        <f>'[1]TCE - ANEXO III - Preencher'!L159</f>
        <v>115.9</v>
      </c>
      <c r="L150" s="16">
        <f>'[1]TCE - ANEXO III - Preencher'!M159</f>
        <v>22.48</v>
      </c>
      <c r="M150" s="16">
        <f t="shared" si="13"/>
        <v>93.42</v>
      </c>
      <c r="N150" s="16">
        <f>'[1]TCE - ANEXO III - Preencher'!O159</f>
        <v>1.35</v>
      </c>
      <c r="O150" s="16">
        <f>'[1]TCE - ANEXO III - Preencher'!P159</f>
        <v>0</v>
      </c>
      <c r="P150" s="17">
        <f t="shared" si="14"/>
        <v>1.35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224.72279999999998</v>
      </c>
    </row>
    <row r="151" spans="1:28" s="4" customFormat="1" x14ac:dyDescent="0.2">
      <c r="A151" s="9">
        <f>IFERROR(VLOOKUP(B151,'[1]DADOS (OCULTAR)'!$P$3:$R$91,3,0),"")</f>
        <v>9039744001166</v>
      </c>
      <c r="B151" s="10" t="str">
        <f>'[1]TCE - ANEXO III - Preencher'!C160</f>
        <v>UPA CARUARU</v>
      </c>
      <c r="C151" s="11"/>
      <c r="D151" s="12" t="str">
        <f>'[1]TCE - ANEXO III - Preencher'!E160</f>
        <v>MARIA APARECIDA DE OLIVEIRA NUNES CAVALCANTI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4131-15</v>
      </c>
      <c r="G151" s="14" t="str">
        <f>IF('[1]TCE - ANEXO III - Preencher'!H160="","",'[1]TCE - ANEXO III - Preencher'!H160)</f>
        <v>09/2021</v>
      </c>
      <c r="H151" s="15">
        <f>'[1]TCE - ANEXO III - Preencher'!I160</f>
        <v>0</v>
      </c>
      <c r="I151" s="15">
        <f>'[1]TCE - ANEXO III - Preencher'!J160</f>
        <v>116.13760000000001</v>
      </c>
      <c r="J151" s="15">
        <f>'[1]TCE - ANEXO III - Preencher'!K160</f>
        <v>0</v>
      </c>
      <c r="K151" s="16">
        <f>'[1]TCE - ANEXO III - Preencher'!L160</f>
        <v>115.9</v>
      </c>
      <c r="L151" s="16">
        <f>'[1]TCE - ANEXO III - Preencher'!M160</f>
        <v>29.02</v>
      </c>
      <c r="M151" s="16">
        <f t="shared" si="13"/>
        <v>86.88000000000001</v>
      </c>
      <c r="N151" s="16">
        <f>'[1]TCE - ANEXO III - Preencher'!O160</f>
        <v>2.84</v>
      </c>
      <c r="O151" s="16">
        <f>'[1]TCE - ANEXO III - Preencher'!P160</f>
        <v>0</v>
      </c>
      <c r="P151" s="17">
        <f t="shared" si="14"/>
        <v>2.84</v>
      </c>
      <c r="Q151" s="16">
        <f>'[1]TCE - ANEXO III - Preencher'!R160</f>
        <v>222</v>
      </c>
      <c r="R151" s="16">
        <f>'[1]TCE - ANEXO III - Preencher'!S160</f>
        <v>54</v>
      </c>
      <c r="S151" s="17">
        <f t="shared" si="15"/>
        <v>168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373.85760000000005</v>
      </c>
    </row>
    <row r="152" spans="1:28" s="4" customFormat="1" x14ac:dyDescent="0.2">
      <c r="A152" s="9">
        <f>IFERROR(VLOOKUP(B152,'[1]DADOS (OCULTAR)'!$P$3:$R$91,3,0),"")</f>
        <v>9039744001166</v>
      </c>
      <c r="B152" s="10" t="str">
        <f>'[1]TCE - ANEXO III - Preencher'!C161</f>
        <v>UPA CARUARU</v>
      </c>
      <c r="C152" s="11"/>
      <c r="D152" s="12" t="str">
        <f>'[1]TCE - ANEXO III - Preencher'!E161</f>
        <v>MARIA BETANIA FERREIRA FIRMO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3241-15</v>
      </c>
      <c r="G152" s="14" t="str">
        <f>IF('[1]TCE - ANEXO III - Preencher'!H161="","",'[1]TCE - ANEXO III - Preencher'!H161)</f>
        <v>09/2021</v>
      </c>
      <c r="H152" s="15">
        <f>'[1]TCE - ANEXO III - Preencher'!I161</f>
        <v>0</v>
      </c>
      <c r="I152" s="15">
        <f>'[1]TCE - ANEXO III - Preencher'!J161</f>
        <v>562.41600000000005</v>
      </c>
      <c r="J152" s="15">
        <f>'[1]TCE - ANEXO III - Preencher'!K161</f>
        <v>0</v>
      </c>
      <c r="K152" s="16">
        <f>'[1]TCE - ANEXO III - Preencher'!L161</f>
        <v>115.9</v>
      </c>
      <c r="L152" s="16">
        <f>'[1]TCE - ANEXO III - Preencher'!M161</f>
        <v>10.85</v>
      </c>
      <c r="M152" s="16">
        <f t="shared" si="13"/>
        <v>105.05000000000001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668.81600000000014</v>
      </c>
    </row>
    <row r="153" spans="1:28" s="4" customFormat="1" x14ac:dyDescent="0.2">
      <c r="A153" s="9">
        <f>IFERROR(VLOOKUP(B153,'[1]DADOS (OCULTAR)'!$P$3:$R$91,3,0),"")</f>
        <v>9039744001166</v>
      </c>
      <c r="B153" s="10" t="str">
        <f>'[1]TCE - ANEXO III - Preencher'!C162</f>
        <v>UPA CARUARU</v>
      </c>
      <c r="C153" s="11"/>
      <c r="D153" s="12" t="str">
        <f>'[1]TCE - ANEXO III - Preencher'!E162</f>
        <v>MARIA CILENE DA SILVA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09/2021</v>
      </c>
      <c r="H153" s="15">
        <f>'[1]TCE - ANEXO III - Preencher'!I162</f>
        <v>0</v>
      </c>
      <c r="I153" s="15">
        <f>'[1]TCE - ANEXO III - Preencher'!J162</f>
        <v>140.2336</v>
      </c>
      <c r="J153" s="15">
        <f>'[1]TCE - ANEXO III - Preencher'!K162</f>
        <v>0</v>
      </c>
      <c r="K153" s="16">
        <f>'[1]TCE - ANEXO III - Preencher'!L162</f>
        <v>115.9</v>
      </c>
      <c r="L153" s="16">
        <f>'[1]TCE - ANEXO III - Preencher'!M162</f>
        <v>22.48</v>
      </c>
      <c r="M153" s="16">
        <f t="shared" si="13"/>
        <v>93.42</v>
      </c>
      <c r="N153" s="16">
        <f>'[1]TCE - ANEXO III - Preencher'!O162</f>
        <v>1.35</v>
      </c>
      <c r="O153" s="16">
        <f>'[1]TCE - ANEXO III - Preencher'!P162</f>
        <v>0</v>
      </c>
      <c r="P153" s="17">
        <f t="shared" si="14"/>
        <v>1.35</v>
      </c>
      <c r="Q153" s="16">
        <f>'[1]TCE - ANEXO III - Preencher'!R162</f>
        <v>222</v>
      </c>
      <c r="R153" s="16">
        <f>'[1]TCE - ANEXO III - Preencher'!S162</f>
        <v>67.5</v>
      </c>
      <c r="S153" s="17">
        <f t="shared" si="15"/>
        <v>154.5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389.50360000000001</v>
      </c>
    </row>
    <row r="154" spans="1:28" s="4" customFormat="1" x14ac:dyDescent="0.2">
      <c r="A154" s="9">
        <f>IFERROR(VLOOKUP(B154,'[1]DADOS (OCULTAR)'!$P$3:$R$91,3,0),"")</f>
        <v>9039744001166</v>
      </c>
      <c r="B154" s="10" t="str">
        <f>'[1]TCE - ANEXO III - Preencher'!C163</f>
        <v>UPA CARUARU</v>
      </c>
      <c r="C154" s="11"/>
      <c r="D154" s="12" t="str">
        <f>'[1]TCE - ANEXO III - Preencher'!E163</f>
        <v>MARIA DE FATIMA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2235-05</v>
      </c>
      <c r="G154" s="14" t="str">
        <f>IF('[1]TCE - ANEXO III - Preencher'!H163="","",'[1]TCE - ANEXO III - Preencher'!H163)</f>
        <v>09/2021</v>
      </c>
      <c r="H154" s="15">
        <f>'[1]TCE - ANEXO III - Preencher'!I163</f>
        <v>0</v>
      </c>
      <c r="I154" s="15">
        <f>'[1]TCE - ANEXO III - Preencher'!J163</f>
        <v>292.66320000000002</v>
      </c>
      <c r="J154" s="15">
        <f>'[1]TCE - ANEXO III - Preencher'!K163</f>
        <v>0</v>
      </c>
      <c r="K154" s="16">
        <f>'[1]TCE - ANEXO III - Preencher'!L163</f>
        <v>115.9</v>
      </c>
      <c r="L154" s="16">
        <f>'[1]TCE - ANEXO III - Preencher'!M163</f>
        <v>0</v>
      </c>
      <c r="M154" s="16">
        <f t="shared" si="13"/>
        <v>115.9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409.91320000000007</v>
      </c>
    </row>
    <row r="155" spans="1:28" s="4" customFormat="1" x14ac:dyDescent="0.2">
      <c r="A155" s="9">
        <f>IFERROR(VLOOKUP(B155,'[1]DADOS (OCULTAR)'!$P$3:$R$91,3,0),"")</f>
        <v>9039744001166</v>
      </c>
      <c r="B155" s="10" t="str">
        <f>'[1]TCE - ANEXO III - Preencher'!C164</f>
        <v>UPA CARUARU</v>
      </c>
      <c r="C155" s="11"/>
      <c r="D155" s="12" t="str">
        <f>'[1]TCE - ANEXO III - Preencher'!E164</f>
        <v>MARIA DE FATIMA VIEIRA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09/2021</v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115.9</v>
      </c>
      <c r="L155" s="16">
        <f>'[1]TCE - ANEXO III - Preencher'!M164</f>
        <v>0</v>
      </c>
      <c r="M155" s="16">
        <f t="shared" si="13"/>
        <v>115.9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117.25</v>
      </c>
    </row>
    <row r="156" spans="1:28" s="4" customFormat="1" x14ac:dyDescent="0.2">
      <c r="A156" s="9">
        <f>IFERROR(VLOOKUP(B156,'[1]DADOS (OCULTAR)'!$P$3:$R$91,3,0),"")</f>
        <v>9039744001166</v>
      </c>
      <c r="B156" s="10" t="str">
        <f>'[1]TCE - ANEXO III - Preencher'!C165</f>
        <v>UPA CARUARU</v>
      </c>
      <c r="C156" s="11"/>
      <c r="D156" s="12" t="str">
        <f>'[1]TCE - ANEXO III - Preencher'!E165</f>
        <v>MARIA DE LOURDES MACIEL DE SOUZA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5134-30</v>
      </c>
      <c r="G156" s="14" t="str">
        <f>IF('[1]TCE - ANEXO III - Preencher'!H165="","",'[1]TCE - ANEXO III - Preencher'!H165)</f>
        <v>09/2021</v>
      </c>
      <c r="H156" s="15">
        <f>'[1]TCE - ANEXO III - Preencher'!I165</f>
        <v>0</v>
      </c>
      <c r="I156" s="15">
        <f>'[1]TCE - ANEXO III - Preencher'!J165</f>
        <v>199.81280000000001</v>
      </c>
      <c r="J156" s="15">
        <f>'[1]TCE - ANEXO III - Preencher'!K165</f>
        <v>0</v>
      </c>
      <c r="K156" s="16">
        <f>'[1]TCE - ANEXO III - Preencher'!L165</f>
        <v>115.9</v>
      </c>
      <c r="L156" s="16">
        <f>'[1]TCE - ANEXO III - Preencher'!M165</f>
        <v>22.2</v>
      </c>
      <c r="M156" s="16">
        <f t="shared" si="13"/>
        <v>93.7</v>
      </c>
      <c r="N156" s="16">
        <f>'[1]TCE - ANEXO III - Preencher'!O165</f>
        <v>1.35</v>
      </c>
      <c r="O156" s="16">
        <f>'[1]TCE - ANEXO III - Preencher'!P165</f>
        <v>0</v>
      </c>
      <c r="P156" s="17">
        <f t="shared" si="14"/>
        <v>1.35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294.86280000000005</v>
      </c>
    </row>
    <row r="157" spans="1:28" s="4" customFormat="1" x14ac:dyDescent="0.2">
      <c r="A157" s="9">
        <f>IFERROR(VLOOKUP(B157,'[1]DADOS (OCULTAR)'!$P$3:$R$91,3,0),"")</f>
        <v>9039744001166</v>
      </c>
      <c r="B157" s="10" t="str">
        <f>'[1]TCE - ANEXO III - Preencher'!C166</f>
        <v>UPA CARUARU</v>
      </c>
      <c r="C157" s="11"/>
      <c r="D157" s="12" t="str">
        <f>'[1]TCE - ANEXO III - Preencher'!E166</f>
        <v>MARIA DEBORA DE OLIVEIRA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09/2021</v>
      </c>
      <c r="H157" s="15">
        <f>'[1]TCE - ANEXO III - Preencher'!I166</f>
        <v>0</v>
      </c>
      <c r="I157" s="15">
        <f>'[1]TCE - ANEXO III - Preencher'!J166</f>
        <v>132.69280000000001</v>
      </c>
      <c r="J157" s="15">
        <f>'[1]TCE - ANEXO III - Preencher'!K166</f>
        <v>0</v>
      </c>
      <c r="K157" s="16">
        <f>'[1]TCE - ANEXO III - Preencher'!L166</f>
        <v>115.9</v>
      </c>
      <c r="L157" s="16">
        <f>'[1]TCE - ANEXO III - Preencher'!M166</f>
        <v>22.48</v>
      </c>
      <c r="M157" s="16">
        <f t="shared" si="13"/>
        <v>93.42</v>
      </c>
      <c r="N157" s="16">
        <f>'[1]TCE - ANEXO III - Preencher'!O166</f>
        <v>1.35</v>
      </c>
      <c r="O157" s="16">
        <f>'[1]TCE - ANEXO III - Preencher'!P166</f>
        <v>0</v>
      </c>
      <c r="P157" s="17">
        <f t="shared" si="14"/>
        <v>1.35</v>
      </c>
      <c r="Q157" s="16">
        <f>'[1]TCE - ANEXO III - Preencher'!R166</f>
        <v>222</v>
      </c>
      <c r="R157" s="16">
        <f>'[1]TCE - ANEXO III - Preencher'!S166</f>
        <v>63.31</v>
      </c>
      <c r="S157" s="17">
        <f t="shared" si="15"/>
        <v>158.69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386.15279999999996</v>
      </c>
    </row>
    <row r="158" spans="1:28" s="4" customFormat="1" x14ac:dyDescent="0.2">
      <c r="A158" s="9">
        <f>IFERROR(VLOOKUP(B158,'[1]DADOS (OCULTAR)'!$P$3:$R$91,3,0),"")</f>
        <v>9039744001166</v>
      </c>
      <c r="B158" s="10" t="str">
        <f>'[1]TCE - ANEXO III - Preencher'!C167</f>
        <v>UPA CARUARU</v>
      </c>
      <c r="C158" s="11"/>
      <c r="D158" s="12" t="str">
        <f>'[1]TCE - ANEXO III - Preencher'!E167</f>
        <v>MARIA DO SOCORRO PIMENTEL DE LIMA FILHA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2516-05</v>
      </c>
      <c r="G158" s="14" t="str">
        <f>IF('[1]TCE - ANEXO III - Preencher'!H167="","",'[1]TCE - ANEXO III - Preencher'!H167)</f>
        <v>09/2021</v>
      </c>
      <c r="H158" s="15">
        <f>'[1]TCE - ANEXO III - Preencher'!I167</f>
        <v>0</v>
      </c>
      <c r="I158" s="15">
        <f>'[1]TCE - ANEXO III - Preencher'!J167</f>
        <v>220.69200000000001</v>
      </c>
      <c r="J158" s="15">
        <f>'[1]TCE - ANEXO III - Preencher'!K167</f>
        <v>0</v>
      </c>
      <c r="K158" s="16">
        <f>'[1]TCE - ANEXO III - Preencher'!L167</f>
        <v>115.9</v>
      </c>
      <c r="L158" s="16">
        <f>'[1]TCE - ANEXO III - Preencher'!M167</f>
        <v>0</v>
      </c>
      <c r="M158" s="16">
        <f t="shared" si="13"/>
        <v>115.9</v>
      </c>
      <c r="N158" s="16">
        <f>'[1]TCE - ANEXO III - Preencher'!O167</f>
        <v>2.84</v>
      </c>
      <c r="O158" s="16">
        <f>'[1]TCE - ANEXO III - Preencher'!P167</f>
        <v>0</v>
      </c>
      <c r="P158" s="17">
        <f t="shared" si="14"/>
        <v>2.84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339.43199999999996</v>
      </c>
    </row>
    <row r="159" spans="1:28" s="4" customFormat="1" x14ac:dyDescent="0.2">
      <c r="A159" s="9">
        <f>IFERROR(VLOOKUP(B159,'[1]DADOS (OCULTAR)'!$P$3:$R$91,3,0),"")</f>
        <v>9039744001166</v>
      </c>
      <c r="B159" s="10" t="str">
        <f>'[1]TCE - ANEXO III - Preencher'!C168</f>
        <v>UPA CARUARU</v>
      </c>
      <c r="C159" s="11"/>
      <c r="D159" s="12" t="str">
        <f>'[1]TCE - ANEXO III - Preencher'!E168</f>
        <v>MARIA GERCINA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09/2021</v>
      </c>
      <c r="H159" s="15">
        <f>'[1]TCE - ANEXO III - Preencher'!I168</f>
        <v>0</v>
      </c>
      <c r="I159" s="15">
        <f>'[1]TCE - ANEXO III - Preencher'!J168</f>
        <v>185.61680000000001</v>
      </c>
      <c r="J159" s="15">
        <f>'[1]TCE - ANEXO III - Preencher'!K168</f>
        <v>0</v>
      </c>
      <c r="K159" s="16">
        <f>'[1]TCE - ANEXO III - Preencher'!L168</f>
        <v>115.9</v>
      </c>
      <c r="L159" s="16">
        <f>'[1]TCE - ANEXO III - Preencher'!M168</f>
        <v>22.48</v>
      </c>
      <c r="M159" s="16">
        <f t="shared" si="13"/>
        <v>93.42</v>
      </c>
      <c r="N159" s="16">
        <f>'[1]TCE - ANEXO III - Preencher'!O168</f>
        <v>2.84</v>
      </c>
      <c r="O159" s="16">
        <f>'[1]TCE - ANEXO III - Preencher'!P168</f>
        <v>0</v>
      </c>
      <c r="P159" s="17">
        <f t="shared" si="14"/>
        <v>2.84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281.8768</v>
      </c>
    </row>
    <row r="160" spans="1:28" s="4" customFormat="1" x14ac:dyDescent="0.2">
      <c r="A160" s="9">
        <f>IFERROR(VLOOKUP(B160,'[1]DADOS (OCULTAR)'!$P$3:$R$91,3,0),"")</f>
        <v>9039744001166</v>
      </c>
      <c r="B160" s="10" t="str">
        <f>'[1]TCE - ANEXO III - Preencher'!C169</f>
        <v>UPA CARUARU</v>
      </c>
      <c r="C160" s="11"/>
      <c r="D160" s="12" t="str">
        <f>'[1]TCE - ANEXO III - Preencher'!E169</f>
        <v>MARIA GORETE PEREIRA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09/2021</v>
      </c>
      <c r="H160" s="15">
        <f>'[1]TCE - ANEXO III - Preencher'!I169</f>
        <v>0</v>
      </c>
      <c r="I160" s="15">
        <f>'[1]TCE - ANEXO III - Preencher'!J169</f>
        <v>116.764</v>
      </c>
      <c r="J160" s="15">
        <f>'[1]TCE - ANEXO III - Preencher'!K169</f>
        <v>0</v>
      </c>
      <c r="K160" s="16">
        <f>'[1]TCE - ANEXO III - Preencher'!L169</f>
        <v>115.9</v>
      </c>
      <c r="L160" s="16">
        <f>'[1]TCE - ANEXO III - Preencher'!M169</f>
        <v>0</v>
      </c>
      <c r="M160" s="16">
        <f t="shared" si="13"/>
        <v>115.9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69.41</v>
      </c>
      <c r="U160" s="16">
        <f>'[1]TCE - ANEXO III - Preencher'!V169</f>
        <v>0</v>
      </c>
      <c r="V160" s="17">
        <f t="shared" si="16"/>
        <v>69.41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303.42399999999998</v>
      </c>
    </row>
    <row r="161" spans="1:28" s="4" customFormat="1" x14ac:dyDescent="0.2">
      <c r="A161" s="9">
        <f>IFERROR(VLOOKUP(B161,'[1]DADOS (OCULTAR)'!$P$3:$R$91,3,0),"")</f>
        <v>9039744001166</v>
      </c>
      <c r="B161" s="10" t="str">
        <f>'[1]TCE - ANEXO III - Preencher'!C170</f>
        <v>UPA CARUARU</v>
      </c>
      <c r="C161" s="11"/>
      <c r="D161" s="12" t="str">
        <f>'[1]TCE - ANEXO III - Preencher'!E170</f>
        <v>MARIA HERENILMA RODRIGUES BARBOSA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2235-05</v>
      </c>
      <c r="G161" s="14" t="str">
        <f>IF('[1]TCE - ANEXO III - Preencher'!H170="","",'[1]TCE - ANEXO III - Preencher'!H170)</f>
        <v>09/2021</v>
      </c>
      <c r="H161" s="15">
        <f>'[1]TCE - ANEXO III - Preencher'!I170</f>
        <v>0</v>
      </c>
      <c r="I161" s="15">
        <f>'[1]TCE - ANEXO III - Preencher'!J170</f>
        <v>287.27519999999998</v>
      </c>
      <c r="J161" s="15">
        <f>'[1]TCE - ANEXO III - Preencher'!K170</f>
        <v>0</v>
      </c>
      <c r="K161" s="16">
        <f>'[1]TCE - ANEXO III - Preencher'!L170</f>
        <v>115.9</v>
      </c>
      <c r="L161" s="16">
        <f>'[1]TCE - ANEXO III - Preencher'!M170</f>
        <v>3.08</v>
      </c>
      <c r="M161" s="16">
        <f t="shared" si="13"/>
        <v>112.82000000000001</v>
      </c>
      <c r="N161" s="16">
        <f>'[1]TCE - ANEXO III - Preencher'!O170</f>
        <v>1.35</v>
      </c>
      <c r="O161" s="16">
        <f>'[1]TCE - ANEXO III - Preencher'!P170</f>
        <v>0</v>
      </c>
      <c r="P161" s="17">
        <f t="shared" si="14"/>
        <v>1.35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89.51</v>
      </c>
      <c r="U161" s="16">
        <f>'[1]TCE - ANEXO III - Preencher'!V170</f>
        <v>0</v>
      </c>
      <c r="V161" s="17">
        <f t="shared" si="16"/>
        <v>89.51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490.95519999999999</v>
      </c>
    </row>
    <row r="162" spans="1:28" s="4" customFormat="1" x14ac:dyDescent="0.2">
      <c r="A162" s="9">
        <f>IFERROR(VLOOKUP(B162,'[1]DADOS (OCULTAR)'!$P$3:$R$91,3,0),"")</f>
        <v>9039744001166</v>
      </c>
      <c r="B162" s="10" t="str">
        <f>'[1]TCE - ANEXO III - Preencher'!C171</f>
        <v>UPA CARUARU</v>
      </c>
      <c r="C162" s="11"/>
      <c r="D162" s="12" t="str">
        <f>'[1]TCE - ANEXO III - Preencher'!E171</f>
        <v>MARIA JAILMA DE OLIVEIRA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2235-05</v>
      </c>
      <c r="G162" s="14" t="str">
        <f>IF('[1]TCE - ANEXO III - Preencher'!H171="","",'[1]TCE - ANEXO III - Preencher'!H171)</f>
        <v>09/2021</v>
      </c>
      <c r="H162" s="15">
        <f>'[1]TCE - ANEXO III - Preencher'!I171</f>
        <v>0</v>
      </c>
      <c r="I162" s="15">
        <f>'[1]TCE - ANEXO III - Preencher'!J171</f>
        <v>301.04399999999998</v>
      </c>
      <c r="J162" s="15">
        <f>'[1]TCE - ANEXO III - Preencher'!K171</f>
        <v>0</v>
      </c>
      <c r="K162" s="16">
        <f>'[1]TCE - ANEXO III - Preencher'!L171</f>
        <v>115.9</v>
      </c>
      <c r="L162" s="16">
        <f>'[1]TCE - ANEXO III - Preencher'!M171</f>
        <v>3.08</v>
      </c>
      <c r="M162" s="16">
        <f t="shared" si="13"/>
        <v>112.82000000000001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206.56</v>
      </c>
      <c r="U162" s="16">
        <f>'[1]TCE - ANEXO III - Preencher'!V171</f>
        <v>0</v>
      </c>
      <c r="V162" s="17">
        <f t="shared" si="16"/>
        <v>206.56</v>
      </c>
      <c r="W162" s="18" t="str">
        <f>IF('[1]TCE - ANEXO III - Preencher'!X171="","",'[1]TCE - ANEXO III - Preencher'!X171)</f>
        <v>AUXÍLIO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621.774</v>
      </c>
    </row>
    <row r="163" spans="1:28" s="4" customFormat="1" x14ac:dyDescent="0.2">
      <c r="A163" s="9">
        <f>IFERROR(VLOOKUP(B163,'[1]DADOS (OCULTAR)'!$P$3:$R$91,3,0),"")</f>
        <v>9039744001166</v>
      </c>
      <c r="B163" s="10" t="str">
        <f>'[1]TCE - ANEXO III - Preencher'!C172</f>
        <v>UPA CARUARU</v>
      </c>
      <c r="C163" s="11"/>
      <c r="D163" s="12" t="str">
        <f>'[1]TCE - ANEXO III - Preencher'!E172</f>
        <v>MARIA JOSE BEZERRA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3241-15</v>
      </c>
      <c r="G163" s="14" t="str">
        <f>IF('[1]TCE - ANEXO III - Preencher'!H172="","",'[1]TCE - ANEXO III - Preencher'!H172)</f>
        <v>09/2021</v>
      </c>
      <c r="H163" s="15">
        <f>'[1]TCE - ANEXO III - Preencher'!I172</f>
        <v>0</v>
      </c>
      <c r="I163" s="15">
        <f>'[1]TCE - ANEXO III - Preencher'!J172</f>
        <v>267.82960000000003</v>
      </c>
      <c r="J163" s="15">
        <f>'[1]TCE - ANEXO III - Preencher'!K172</f>
        <v>0</v>
      </c>
      <c r="K163" s="16">
        <f>'[1]TCE - ANEXO III - Preencher'!L172</f>
        <v>115.9</v>
      </c>
      <c r="L163" s="16">
        <f>'[1]TCE - ANEXO III - Preencher'!M172</f>
        <v>6.78</v>
      </c>
      <c r="M163" s="16">
        <f t="shared" si="13"/>
        <v>109.12</v>
      </c>
      <c r="N163" s="16">
        <f>'[1]TCE - ANEXO III - Preencher'!O172</f>
        <v>1.35</v>
      </c>
      <c r="O163" s="16">
        <f>'[1]TCE - ANEXO III - Preencher'!P172</f>
        <v>0</v>
      </c>
      <c r="P163" s="17">
        <f t="shared" si="14"/>
        <v>1.35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378.29960000000005</v>
      </c>
    </row>
    <row r="164" spans="1:28" s="4" customFormat="1" x14ac:dyDescent="0.2">
      <c r="A164" s="9">
        <f>IFERROR(VLOOKUP(B164,'[1]DADOS (OCULTAR)'!$P$3:$R$91,3,0),"")</f>
        <v>9039744001166</v>
      </c>
      <c r="B164" s="10" t="str">
        <f>'[1]TCE - ANEXO III - Preencher'!C173</f>
        <v>UPA CARUARU</v>
      </c>
      <c r="C164" s="11"/>
      <c r="D164" s="12" t="str">
        <f>'[1]TCE - ANEXO III - Preencher'!E173</f>
        <v>MARIA JOSE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 t="str">
        <f>IF('[1]TCE - ANEXO III - Preencher'!H173="","",'[1]TCE - ANEXO III - Preencher'!H173)</f>
        <v>09/2021</v>
      </c>
      <c r="H164" s="15">
        <f>'[1]TCE - ANEXO III - Preencher'!I173</f>
        <v>0</v>
      </c>
      <c r="I164" s="15">
        <f>'[1]TCE - ANEXO III - Preencher'!J173</f>
        <v>130.48159999999999</v>
      </c>
      <c r="J164" s="15">
        <f>'[1]TCE - ANEXO III - Preencher'!K173</f>
        <v>0</v>
      </c>
      <c r="K164" s="16">
        <f>'[1]TCE - ANEXO III - Preencher'!L173</f>
        <v>115.9</v>
      </c>
      <c r="L164" s="16">
        <f>'[1]TCE - ANEXO III - Preencher'!M173</f>
        <v>22.48</v>
      </c>
      <c r="M164" s="16">
        <f t="shared" si="13"/>
        <v>93.42</v>
      </c>
      <c r="N164" s="16">
        <f>'[1]TCE - ANEXO III - Preencher'!O173</f>
        <v>1.35</v>
      </c>
      <c r="O164" s="16">
        <f>'[1]TCE - ANEXO III - Preencher'!P173</f>
        <v>0</v>
      </c>
      <c r="P164" s="17">
        <f t="shared" si="14"/>
        <v>1.35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225.25159999999997</v>
      </c>
    </row>
    <row r="165" spans="1:28" s="4" customFormat="1" x14ac:dyDescent="0.2">
      <c r="A165" s="9">
        <f>IFERROR(VLOOKUP(B165,'[1]DADOS (OCULTAR)'!$P$3:$R$91,3,0),"")</f>
        <v>9039744001166</v>
      </c>
      <c r="B165" s="10" t="str">
        <f>'[1]TCE - ANEXO III - Preencher'!C174</f>
        <v>UPA CARUARU</v>
      </c>
      <c r="C165" s="11"/>
      <c r="D165" s="12" t="str">
        <f>'[1]TCE - ANEXO III - Preencher'!E174</f>
        <v>MARIA JOSE FERREIRA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09/2021</v>
      </c>
      <c r="H165" s="15">
        <f>'[1]TCE - ANEXO III - Preencher'!I174</f>
        <v>0</v>
      </c>
      <c r="I165" s="15">
        <f>'[1]TCE - ANEXO III - Preencher'!J174</f>
        <v>108.02160000000001</v>
      </c>
      <c r="J165" s="15">
        <f>'[1]TCE - ANEXO III - Preencher'!K174</f>
        <v>0</v>
      </c>
      <c r="K165" s="16">
        <f>'[1]TCE - ANEXO III - Preencher'!L174</f>
        <v>115.9</v>
      </c>
      <c r="L165" s="16">
        <f>'[1]TCE - ANEXO III - Preencher'!M174</f>
        <v>0</v>
      </c>
      <c r="M165" s="16">
        <f t="shared" si="13"/>
        <v>115.9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225.27160000000001</v>
      </c>
    </row>
    <row r="166" spans="1:28" s="4" customFormat="1" x14ac:dyDescent="0.2">
      <c r="A166" s="9">
        <f>IFERROR(VLOOKUP(B166,'[1]DADOS (OCULTAR)'!$P$3:$R$91,3,0),"")</f>
        <v>9039744001166</v>
      </c>
      <c r="B166" s="10" t="str">
        <f>'[1]TCE - ANEXO III - Preencher'!C175</f>
        <v>UPA CARUARU</v>
      </c>
      <c r="C166" s="11"/>
      <c r="D166" s="12" t="str">
        <f>'[1]TCE - ANEXO III - Preencher'!E175</f>
        <v>MARIA JOSIENE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09/2021</v>
      </c>
      <c r="H166" s="15">
        <f>'[1]TCE - ANEXO III - Preencher'!I175</f>
        <v>0</v>
      </c>
      <c r="I166" s="15">
        <f>'[1]TCE - ANEXO III - Preencher'!J175</f>
        <v>192.32480000000001</v>
      </c>
      <c r="J166" s="15">
        <f>'[1]TCE - ANEXO III - Preencher'!K175</f>
        <v>0</v>
      </c>
      <c r="K166" s="16">
        <f>'[1]TCE - ANEXO III - Preencher'!L175</f>
        <v>115.9</v>
      </c>
      <c r="L166" s="16">
        <f>'[1]TCE - ANEXO III - Preencher'!M175</f>
        <v>22.48</v>
      </c>
      <c r="M166" s="16">
        <f t="shared" si="13"/>
        <v>93.42</v>
      </c>
      <c r="N166" s="16">
        <f>'[1]TCE - ANEXO III - Preencher'!O175</f>
        <v>1.35</v>
      </c>
      <c r="O166" s="16">
        <f>'[1]TCE - ANEXO III - Preencher'!P175</f>
        <v>0</v>
      </c>
      <c r="P166" s="17">
        <f t="shared" si="14"/>
        <v>1.35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287.09480000000002</v>
      </c>
    </row>
    <row r="167" spans="1:28" s="4" customFormat="1" x14ac:dyDescent="0.2">
      <c r="A167" s="9">
        <f>IFERROR(VLOOKUP(B167,'[1]DADOS (OCULTAR)'!$P$3:$R$91,3,0),"")</f>
        <v>9039744001166</v>
      </c>
      <c r="B167" s="10" t="str">
        <f>'[1]TCE - ANEXO III - Preencher'!C176</f>
        <v>UPA CARUARU</v>
      </c>
      <c r="C167" s="11"/>
      <c r="D167" s="12" t="str">
        <f>'[1]TCE - ANEXO III - Preencher'!E176</f>
        <v>MARIA LARISSA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09/2021</v>
      </c>
      <c r="H167" s="15">
        <f>'[1]TCE - ANEXO III - Preencher'!I176</f>
        <v>0</v>
      </c>
      <c r="I167" s="15">
        <f>'[1]TCE - ANEXO III - Preencher'!J176</f>
        <v>148.404</v>
      </c>
      <c r="J167" s="15">
        <f>'[1]TCE - ANEXO III - Preencher'!K176</f>
        <v>0</v>
      </c>
      <c r="K167" s="16">
        <f>'[1]TCE - ANEXO III - Preencher'!L176</f>
        <v>115.9</v>
      </c>
      <c r="L167" s="16">
        <f>'[1]TCE - ANEXO III - Preencher'!M176</f>
        <v>22.48</v>
      </c>
      <c r="M167" s="16">
        <f t="shared" si="13"/>
        <v>93.42</v>
      </c>
      <c r="N167" s="16">
        <f>'[1]TCE - ANEXO III - Preencher'!O176</f>
        <v>10.83</v>
      </c>
      <c r="O167" s="16">
        <f>'[1]TCE - ANEXO III - Preencher'!P176</f>
        <v>0</v>
      </c>
      <c r="P167" s="17">
        <f t="shared" si="14"/>
        <v>10.83</v>
      </c>
      <c r="Q167" s="16">
        <f>'[1]TCE - ANEXO III - Preencher'!R176</f>
        <v>210</v>
      </c>
      <c r="R167" s="16">
        <f>'[1]TCE - ANEXO III - Preencher'!S176</f>
        <v>54</v>
      </c>
      <c r="S167" s="17">
        <f t="shared" si="15"/>
        <v>156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408.654</v>
      </c>
    </row>
    <row r="168" spans="1:28" s="4" customFormat="1" x14ac:dyDescent="0.2">
      <c r="A168" s="9">
        <f>IFERROR(VLOOKUP(B168,'[1]DADOS (OCULTAR)'!$P$3:$R$91,3,0),"")</f>
        <v>9039744001166</v>
      </c>
      <c r="B168" s="10" t="str">
        <f>'[1]TCE - ANEXO III - Preencher'!C177</f>
        <v>UPA CARUARU</v>
      </c>
      <c r="C168" s="11"/>
      <c r="D168" s="12" t="str">
        <f>'[1]TCE - ANEXO III - Preencher'!E177</f>
        <v>MARIA LETICIA FERREIRA LEITE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4110-10</v>
      </c>
      <c r="G168" s="14" t="str">
        <f>IF('[1]TCE - ANEXO III - Preencher'!H177="","",'[1]TCE - ANEXO III - Preencher'!H177)</f>
        <v>09/2021</v>
      </c>
      <c r="H168" s="15">
        <f>'[1]TCE - ANEXO III - Preencher'!I177</f>
        <v>0</v>
      </c>
      <c r="I168" s="15">
        <f>'[1]TCE - ANEXO III - Preencher'!J177</f>
        <v>171.8048</v>
      </c>
      <c r="J168" s="15">
        <f>'[1]TCE - ANEXO III - Preencher'!K177</f>
        <v>0</v>
      </c>
      <c r="K168" s="16">
        <f>'[1]TCE - ANEXO III - Preencher'!L177</f>
        <v>115.9</v>
      </c>
      <c r="L168" s="16">
        <f>'[1]TCE - ANEXO III - Preencher'!M177</f>
        <v>36.380000000000003</v>
      </c>
      <c r="M168" s="16">
        <f t="shared" si="13"/>
        <v>79.52000000000001</v>
      </c>
      <c r="N168" s="16">
        <f>'[1]TCE - ANEXO III - Preencher'!O177</f>
        <v>1.35</v>
      </c>
      <c r="O168" s="16">
        <f>'[1]TCE - ANEXO III - Preencher'!P177</f>
        <v>0</v>
      </c>
      <c r="P168" s="17">
        <f t="shared" si="14"/>
        <v>1.35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252.6748</v>
      </c>
    </row>
    <row r="169" spans="1:28" s="4" customFormat="1" x14ac:dyDescent="0.2">
      <c r="A169" s="9">
        <f>IFERROR(VLOOKUP(B169,'[1]DADOS (OCULTAR)'!$P$3:$R$91,3,0),"")</f>
        <v>9039744001166</v>
      </c>
      <c r="B169" s="10" t="str">
        <f>'[1]TCE - ANEXO III - Preencher'!C178</f>
        <v>UPA CARUARU</v>
      </c>
      <c r="C169" s="11"/>
      <c r="D169" s="12" t="str">
        <f>'[1]TCE - ANEXO III - Preencher'!E178</f>
        <v>MARIA LUIZA DA SILVA ANDRADE OLIVEIRA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09/2021</v>
      </c>
      <c r="H169" s="15">
        <f>'[1]TCE - ANEXO III - Preencher'!I178</f>
        <v>0</v>
      </c>
      <c r="I169" s="15">
        <f>'[1]TCE - ANEXO III - Preencher'!J178</f>
        <v>117.4592</v>
      </c>
      <c r="J169" s="15">
        <f>'[1]TCE - ANEXO III - Preencher'!K178</f>
        <v>0</v>
      </c>
      <c r="K169" s="16">
        <f>'[1]TCE - ANEXO III - Preencher'!L178</f>
        <v>115.9</v>
      </c>
      <c r="L169" s="16">
        <f>'[1]TCE - ANEXO III - Preencher'!M178</f>
        <v>22.48</v>
      </c>
      <c r="M169" s="16">
        <f t="shared" si="13"/>
        <v>93.42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212.22919999999999</v>
      </c>
    </row>
    <row r="170" spans="1:28" s="4" customFormat="1" x14ac:dyDescent="0.2">
      <c r="A170" s="9">
        <f>IFERROR(VLOOKUP(B170,'[1]DADOS (OCULTAR)'!$P$3:$R$91,3,0),"")</f>
        <v>9039744001166</v>
      </c>
      <c r="B170" s="10" t="str">
        <f>'[1]TCE - ANEXO III - Preencher'!C179</f>
        <v>UPA CARUARU</v>
      </c>
      <c r="C170" s="11"/>
      <c r="D170" s="12" t="str">
        <f>'[1]TCE - ANEXO III - Preencher'!E179</f>
        <v>MARIA ROSELENE AVELINO DA SILVA CARVALHO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09/2021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115.9</v>
      </c>
      <c r="L170" s="16">
        <f>'[1]TCE - ANEXO III - Preencher'!M179</f>
        <v>0</v>
      </c>
      <c r="M170" s="16">
        <f t="shared" si="13"/>
        <v>115.9</v>
      </c>
      <c r="N170" s="16">
        <f>'[1]TCE - ANEXO III - Preencher'!O179</f>
        <v>1.35</v>
      </c>
      <c r="O170" s="16">
        <f>'[1]TCE - ANEXO III - Preencher'!P179</f>
        <v>0</v>
      </c>
      <c r="P170" s="17">
        <f t="shared" si="14"/>
        <v>1.35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117.25</v>
      </c>
    </row>
    <row r="171" spans="1:28" s="4" customFormat="1" x14ac:dyDescent="0.2">
      <c r="A171" s="9">
        <f>IFERROR(VLOOKUP(B171,'[1]DADOS (OCULTAR)'!$P$3:$R$91,3,0),"")</f>
        <v>9039744001166</v>
      </c>
      <c r="B171" s="10" t="str">
        <f>'[1]TCE - ANEXO III - Preencher'!C180</f>
        <v>UPA CARUARU</v>
      </c>
      <c r="C171" s="11"/>
      <c r="D171" s="12" t="str">
        <f>'[1]TCE - ANEXO III - Preencher'!E180</f>
        <v>MARIA SUELI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 t="str">
        <f>IF('[1]TCE - ANEXO III - Preencher'!H180="","",'[1]TCE - ANEXO III - Preencher'!H180)</f>
        <v>09/2021</v>
      </c>
      <c r="H171" s="15">
        <f>'[1]TCE - ANEXO III - Preencher'!I180</f>
        <v>0</v>
      </c>
      <c r="I171" s="15">
        <f>'[1]TCE - ANEXO III - Preencher'!J180</f>
        <v>135.15360000000001</v>
      </c>
      <c r="J171" s="15">
        <f>'[1]TCE - ANEXO III - Preencher'!K180</f>
        <v>0</v>
      </c>
      <c r="K171" s="16">
        <f>'[1]TCE - ANEXO III - Preencher'!L180</f>
        <v>115.9</v>
      </c>
      <c r="L171" s="16">
        <f>'[1]TCE - ANEXO III - Preencher'!M180</f>
        <v>0</v>
      </c>
      <c r="M171" s="16">
        <f t="shared" si="13"/>
        <v>115.9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252.40360000000001</v>
      </c>
    </row>
    <row r="172" spans="1:28" s="4" customFormat="1" x14ac:dyDescent="0.2">
      <c r="A172" s="9">
        <f>IFERROR(VLOOKUP(B172,'[1]DADOS (OCULTAR)'!$P$3:$R$91,3,0),"")</f>
        <v>9039744001166</v>
      </c>
      <c r="B172" s="10" t="str">
        <f>'[1]TCE - ANEXO III - Preencher'!C181</f>
        <v>UPA CARUARU</v>
      </c>
      <c r="C172" s="11"/>
      <c r="D172" s="12" t="str">
        <f>'[1]TCE - ANEXO III - Preencher'!E181</f>
        <v>MARIA ZELIA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 t="str">
        <f>IF('[1]TCE - ANEXO III - Preencher'!H181="","",'[1]TCE - ANEXO III - Preencher'!H181)</f>
        <v>09/2021</v>
      </c>
      <c r="H172" s="15">
        <f>'[1]TCE - ANEXO III - Preencher'!I181</f>
        <v>0</v>
      </c>
      <c r="I172" s="15">
        <f>'[1]TCE - ANEXO III - Preencher'!J181</f>
        <v>110.31359999999999</v>
      </c>
      <c r="J172" s="15">
        <f>'[1]TCE - ANEXO III - Preencher'!K181</f>
        <v>0</v>
      </c>
      <c r="K172" s="16">
        <f>'[1]TCE - ANEXO III - Preencher'!L181</f>
        <v>115.9</v>
      </c>
      <c r="L172" s="16">
        <f>'[1]TCE - ANEXO III - Preencher'!M181</f>
        <v>22.48</v>
      </c>
      <c r="M172" s="16">
        <f t="shared" si="13"/>
        <v>93.42</v>
      </c>
      <c r="N172" s="16">
        <f>'[1]TCE - ANEXO III - Preencher'!O181</f>
        <v>10.83</v>
      </c>
      <c r="O172" s="16">
        <f>'[1]TCE - ANEXO III - Preencher'!P181</f>
        <v>0</v>
      </c>
      <c r="P172" s="17">
        <f t="shared" si="14"/>
        <v>10.83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214.56360000000001</v>
      </c>
    </row>
    <row r="173" spans="1:28" s="4" customFormat="1" x14ac:dyDescent="0.2">
      <c r="A173" s="9">
        <f>IFERROR(VLOOKUP(B173,'[1]DADOS (OCULTAR)'!$P$3:$R$91,3,0),"")</f>
        <v>9039744001166</v>
      </c>
      <c r="B173" s="10" t="str">
        <f>'[1]TCE - ANEXO III - Preencher'!C182</f>
        <v>UPA CARUARU</v>
      </c>
      <c r="C173" s="11"/>
      <c r="D173" s="12" t="str">
        <f>'[1]TCE - ANEXO III - Preencher'!E182</f>
        <v>MARIA ZELIA DOS SANTOS PRADO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 t="str">
        <f>IF('[1]TCE - ANEXO III - Preencher'!H182="","",'[1]TCE - ANEXO III - Preencher'!H182)</f>
        <v>09/2021</v>
      </c>
      <c r="H173" s="15">
        <f>'[1]TCE - ANEXO III - Preencher'!I182</f>
        <v>0</v>
      </c>
      <c r="I173" s="15">
        <f>'[1]TCE - ANEXO III - Preencher'!J182</f>
        <v>175.51519999999999</v>
      </c>
      <c r="J173" s="15">
        <f>'[1]TCE - ANEXO III - Preencher'!K182</f>
        <v>0</v>
      </c>
      <c r="K173" s="16">
        <f>'[1]TCE - ANEXO III - Preencher'!L182</f>
        <v>115.9</v>
      </c>
      <c r="L173" s="16">
        <f>'[1]TCE - ANEXO III - Preencher'!M182</f>
        <v>22.48</v>
      </c>
      <c r="M173" s="16">
        <f t="shared" si="13"/>
        <v>93.42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270.28520000000003</v>
      </c>
    </row>
    <row r="174" spans="1:28" s="4" customFormat="1" x14ac:dyDescent="0.2">
      <c r="A174" s="9">
        <f>IFERROR(VLOOKUP(B174,'[1]DADOS (OCULTAR)'!$P$3:$R$91,3,0),"")</f>
        <v>9039744001166</v>
      </c>
      <c r="B174" s="10" t="str">
        <f>'[1]TCE - ANEXO III - Preencher'!C183</f>
        <v>UPA CARUARU</v>
      </c>
      <c r="C174" s="11"/>
      <c r="D174" s="12" t="str">
        <f>'[1]TCE - ANEXO III - Preencher'!E183</f>
        <v>MARINA CAVALCANTI DE FRANCA ARRUDA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2251-24</v>
      </c>
      <c r="G174" s="14" t="str">
        <f>IF('[1]TCE - ANEXO III - Preencher'!H183="","",'[1]TCE - ANEXO III - Preencher'!H183)</f>
        <v>09/2021</v>
      </c>
      <c r="H174" s="15">
        <f>'[1]TCE - ANEXO III - Preencher'!I183</f>
        <v>0</v>
      </c>
      <c r="I174" s="15">
        <f>'[1]TCE - ANEXO III - Preencher'!J183</f>
        <v>880.61759999999992</v>
      </c>
      <c r="J174" s="15">
        <f>'[1]TCE - ANEXO III - Preencher'!K183</f>
        <v>0</v>
      </c>
      <c r="K174" s="16">
        <f>'[1]TCE - ANEXO III - Preencher'!L183</f>
        <v>115.9</v>
      </c>
      <c r="L174" s="16">
        <f>'[1]TCE - ANEXO III - Preencher'!M183</f>
        <v>0</v>
      </c>
      <c r="M174" s="16">
        <f t="shared" si="13"/>
        <v>115.9</v>
      </c>
      <c r="N174" s="16">
        <f>'[1]TCE - ANEXO III - Preencher'!O183</f>
        <v>1.35</v>
      </c>
      <c r="O174" s="16">
        <f>'[1]TCE - ANEXO III - Preencher'!P183</f>
        <v>0</v>
      </c>
      <c r="P174" s="17">
        <f t="shared" si="14"/>
        <v>1.35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997.86759999999992</v>
      </c>
    </row>
    <row r="175" spans="1:28" s="4" customFormat="1" x14ac:dyDescent="0.2">
      <c r="A175" s="9">
        <f>IFERROR(VLOOKUP(B175,'[1]DADOS (OCULTAR)'!$P$3:$R$91,3,0),"")</f>
        <v>9039744001166</v>
      </c>
      <c r="B175" s="10" t="str">
        <f>'[1]TCE - ANEXO III - Preencher'!C184</f>
        <v>UPA CARUARU</v>
      </c>
      <c r="C175" s="11"/>
      <c r="D175" s="12" t="str">
        <f>'[1]TCE - ANEXO III - Preencher'!E184</f>
        <v>MARLON JOSE DAS NEVES VIANA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 t="str">
        <f>IF('[1]TCE - ANEXO III - Preencher'!H184="","",'[1]TCE - ANEXO III - Preencher'!H184)</f>
        <v>09/2021</v>
      </c>
      <c r="H175" s="15">
        <f>'[1]TCE - ANEXO III - Preencher'!I184</f>
        <v>0</v>
      </c>
      <c r="I175" s="15">
        <f>'[1]TCE - ANEXO III - Preencher'!J184</f>
        <v>111.7688</v>
      </c>
      <c r="J175" s="15">
        <f>'[1]TCE - ANEXO III - Preencher'!K184</f>
        <v>0</v>
      </c>
      <c r="K175" s="16">
        <f>'[1]TCE - ANEXO III - Preencher'!L184</f>
        <v>115.9</v>
      </c>
      <c r="L175" s="16">
        <f>'[1]TCE - ANEXO III - Preencher'!M184</f>
        <v>0</v>
      </c>
      <c r="M175" s="16">
        <f t="shared" si="13"/>
        <v>115.9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229.0188</v>
      </c>
    </row>
    <row r="176" spans="1:28" s="4" customFormat="1" x14ac:dyDescent="0.2">
      <c r="A176" s="9">
        <f>IFERROR(VLOOKUP(B176,'[1]DADOS (OCULTAR)'!$P$3:$R$91,3,0),"")</f>
        <v>9039744001166</v>
      </c>
      <c r="B176" s="10" t="str">
        <f>'[1]TCE - ANEXO III - Preencher'!C185</f>
        <v>UPA CARUARU</v>
      </c>
      <c r="C176" s="11"/>
      <c r="D176" s="12" t="str">
        <f>'[1]TCE - ANEXO III - Preencher'!E185</f>
        <v>MARYLLYA BEZERRA TEIXEIRA LEITE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7664-20</v>
      </c>
      <c r="G176" s="14" t="str">
        <f>IF('[1]TCE - ANEXO III - Preencher'!H185="","",'[1]TCE - ANEXO III - Preencher'!H185)</f>
        <v>09/2021</v>
      </c>
      <c r="H176" s="15">
        <f>'[1]TCE - ANEXO III - Preencher'!I185</f>
        <v>0</v>
      </c>
      <c r="I176" s="15">
        <f>'[1]TCE - ANEXO III - Preencher'!J185</f>
        <v>148.72399999999999</v>
      </c>
      <c r="J176" s="15">
        <f>'[1]TCE - ANEXO III - Preencher'!K185</f>
        <v>0</v>
      </c>
      <c r="K176" s="16">
        <f>'[1]TCE - ANEXO III - Preencher'!L185</f>
        <v>115.9</v>
      </c>
      <c r="L176" s="16">
        <f>'[1]TCE - ANEXO III - Preencher'!M185</f>
        <v>2.71</v>
      </c>
      <c r="M176" s="16">
        <f t="shared" si="13"/>
        <v>113.19000000000001</v>
      </c>
      <c r="N176" s="16">
        <f>'[1]TCE - ANEXO III - Preencher'!O185</f>
        <v>10.83</v>
      </c>
      <c r="O176" s="16">
        <f>'[1]TCE - ANEXO III - Preencher'!P185</f>
        <v>0</v>
      </c>
      <c r="P176" s="17">
        <f t="shared" si="14"/>
        <v>10.83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272.74399999999997</v>
      </c>
    </row>
    <row r="177" spans="1:28" s="4" customFormat="1" x14ac:dyDescent="0.2">
      <c r="A177" s="9">
        <f>IFERROR(VLOOKUP(B177,'[1]DADOS (OCULTAR)'!$P$3:$R$91,3,0),"")</f>
        <v>9039744001166</v>
      </c>
      <c r="B177" s="10" t="str">
        <f>'[1]TCE - ANEXO III - Preencher'!C186</f>
        <v>UPA CARUARU</v>
      </c>
      <c r="C177" s="11"/>
      <c r="D177" s="12" t="str">
        <f>'[1]TCE - ANEXO III - Preencher'!E186</f>
        <v>MATHEUS FELLIPE MORAES GONCALVES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4110-10</v>
      </c>
      <c r="G177" s="14" t="str">
        <f>IF('[1]TCE - ANEXO III - Preencher'!H186="","",'[1]TCE - ANEXO III - Preencher'!H186)</f>
        <v>09/2021</v>
      </c>
      <c r="H177" s="15">
        <f>'[1]TCE - ANEXO III - Preencher'!I186</f>
        <v>0</v>
      </c>
      <c r="I177" s="15">
        <f>'[1]TCE - ANEXO III - Preencher'!J186</f>
        <v>219.77520000000001</v>
      </c>
      <c r="J177" s="15">
        <f>'[1]TCE - ANEXO III - Preencher'!K186</f>
        <v>0</v>
      </c>
      <c r="K177" s="16">
        <f>'[1]TCE - ANEXO III - Preencher'!L186</f>
        <v>115.9</v>
      </c>
      <c r="L177" s="16">
        <f>'[1]TCE - ANEXO III - Preencher'!M186</f>
        <v>22.26</v>
      </c>
      <c r="M177" s="16">
        <f t="shared" si="13"/>
        <v>93.64</v>
      </c>
      <c r="N177" s="16">
        <f>'[1]TCE - ANEXO III - Preencher'!O186</f>
        <v>1.35</v>
      </c>
      <c r="O177" s="16">
        <f>'[1]TCE - ANEXO III - Preencher'!P186</f>
        <v>0</v>
      </c>
      <c r="P177" s="17">
        <f t="shared" si="14"/>
        <v>1.35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314.76520000000005</v>
      </c>
    </row>
    <row r="178" spans="1:28" s="4" customFormat="1" x14ac:dyDescent="0.2">
      <c r="A178" s="9">
        <f>IFERROR(VLOOKUP(B178,'[1]DADOS (OCULTAR)'!$P$3:$R$91,3,0),"")</f>
        <v>9039744001166</v>
      </c>
      <c r="B178" s="10" t="str">
        <f>'[1]TCE - ANEXO III - Preencher'!C187</f>
        <v>UPA CARUARU</v>
      </c>
      <c r="C178" s="11"/>
      <c r="D178" s="12" t="str">
        <f>'[1]TCE - ANEXO III - Preencher'!E187</f>
        <v>MAURICIO ALVES PAES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2252-70</v>
      </c>
      <c r="G178" s="14" t="str">
        <f>IF('[1]TCE - ANEXO III - Preencher'!H187="","",'[1]TCE - ANEXO III - Preencher'!H187)</f>
        <v>09/2021</v>
      </c>
      <c r="H178" s="15">
        <f>'[1]TCE - ANEXO III - Preencher'!I187</f>
        <v>0</v>
      </c>
      <c r="I178" s="15">
        <f>'[1]TCE - ANEXO III - Preencher'!J187</f>
        <v>288.08879999999999</v>
      </c>
      <c r="J178" s="15">
        <f>'[1]TCE - ANEXO III - Preencher'!K187</f>
        <v>0</v>
      </c>
      <c r="K178" s="16">
        <f>'[1]TCE - ANEXO III - Preencher'!L187</f>
        <v>115.9</v>
      </c>
      <c r="L178" s="16">
        <f>'[1]TCE - ANEXO III - Preencher'!M187</f>
        <v>0</v>
      </c>
      <c r="M178" s="16">
        <f t="shared" si="13"/>
        <v>115.9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414.81879999999995</v>
      </c>
    </row>
    <row r="179" spans="1:28" s="4" customFormat="1" x14ac:dyDescent="0.2">
      <c r="A179" s="9">
        <f>IFERROR(VLOOKUP(B179,'[1]DADOS (OCULTAR)'!$P$3:$R$91,3,0),"")</f>
        <v>9039744001166</v>
      </c>
      <c r="B179" s="10" t="str">
        <f>'[1]TCE - ANEXO III - Preencher'!C188</f>
        <v>UPA CARUARU</v>
      </c>
      <c r="C179" s="11"/>
      <c r="D179" s="12" t="str">
        <f>'[1]TCE - ANEXO III - Preencher'!E188</f>
        <v>MAURICIO BEZERRA DE LIMA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09/2021</v>
      </c>
      <c r="H179" s="15">
        <f>'[1]TCE - ANEXO III - Preencher'!I188</f>
        <v>0</v>
      </c>
      <c r="I179" s="15">
        <f>'[1]TCE - ANEXO III - Preencher'!J188</f>
        <v>151.26240000000001</v>
      </c>
      <c r="J179" s="15">
        <f>'[1]TCE - ANEXO III - Preencher'!K188</f>
        <v>0</v>
      </c>
      <c r="K179" s="16">
        <f>'[1]TCE - ANEXO III - Preencher'!L188</f>
        <v>115.9</v>
      </c>
      <c r="L179" s="16">
        <f>'[1]TCE - ANEXO III - Preencher'!M188</f>
        <v>22.26</v>
      </c>
      <c r="M179" s="16">
        <f t="shared" si="13"/>
        <v>93.64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200</v>
      </c>
      <c r="R179" s="16">
        <f>'[1]TCE - ANEXO III - Preencher'!S188</f>
        <v>66.78</v>
      </c>
      <c r="S179" s="17">
        <f t="shared" si="15"/>
        <v>133.22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379.47239999999999</v>
      </c>
    </row>
    <row r="180" spans="1:28" s="4" customFormat="1" x14ac:dyDescent="0.2">
      <c r="A180" s="9">
        <f>IFERROR(VLOOKUP(B180,'[1]DADOS (OCULTAR)'!$P$3:$R$91,3,0),"")</f>
        <v>9039744001166</v>
      </c>
      <c r="B180" s="10" t="str">
        <f>'[1]TCE - ANEXO III - Preencher'!C189</f>
        <v>UPA CARUARU</v>
      </c>
      <c r="C180" s="11"/>
      <c r="D180" s="12" t="str">
        <f>'[1]TCE - ANEXO III - Preencher'!E189</f>
        <v>MAYARA FIGUEIREDO OLIVEIRA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 t="str">
        <f>IF('[1]TCE - ANEXO III - Preencher'!H189="","",'[1]TCE - ANEXO III - Preencher'!H189)</f>
        <v>09/2021</v>
      </c>
      <c r="H180" s="15">
        <f>'[1]TCE - ANEXO III - Preencher'!I189</f>
        <v>0</v>
      </c>
      <c r="I180" s="15">
        <f>'[1]TCE - ANEXO III - Preencher'!J189</f>
        <v>837.25119999999993</v>
      </c>
      <c r="J180" s="15">
        <f>'[1]TCE - ANEXO III - Preencher'!K189</f>
        <v>0</v>
      </c>
      <c r="K180" s="16">
        <f>'[1]TCE - ANEXO III - Preencher'!L189</f>
        <v>115.9</v>
      </c>
      <c r="L180" s="16">
        <f>'[1]TCE - ANEXO III - Preencher'!M189</f>
        <v>3.17</v>
      </c>
      <c r="M180" s="16">
        <f t="shared" si="13"/>
        <v>112.73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951.33119999999997</v>
      </c>
    </row>
    <row r="181" spans="1:28" s="4" customFormat="1" x14ac:dyDescent="0.2">
      <c r="A181" s="9">
        <f>IFERROR(VLOOKUP(B181,'[1]DADOS (OCULTAR)'!$P$3:$R$91,3,0),"")</f>
        <v>9039744001166</v>
      </c>
      <c r="B181" s="10" t="str">
        <f>'[1]TCE - ANEXO III - Preencher'!C190</f>
        <v>UPA CARUARU</v>
      </c>
      <c r="C181" s="11"/>
      <c r="D181" s="12" t="str">
        <f>'[1]TCE - ANEXO III - Preencher'!E190</f>
        <v>MAYU ANDRADE AGUIAR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2234-05</v>
      </c>
      <c r="G181" s="14" t="str">
        <f>IF('[1]TCE - ANEXO III - Preencher'!H190="","",'[1]TCE - ANEXO III - Preencher'!H190)</f>
        <v>09/2021</v>
      </c>
      <c r="H181" s="15">
        <f>'[1]TCE - ANEXO III - Preencher'!I190</f>
        <v>0</v>
      </c>
      <c r="I181" s="15">
        <f>'[1]TCE - ANEXO III - Preencher'!J190</f>
        <v>320.59120000000001</v>
      </c>
      <c r="J181" s="15">
        <f>'[1]TCE - ANEXO III - Preencher'!K190</f>
        <v>0</v>
      </c>
      <c r="K181" s="16">
        <f>'[1]TCE - ANEXO III - Preencher'!L190</f>
        <v>115.9</v>
      </c>
      <c r="L181" s="16">
        <f>'[1]TCE - ANEXO III - Preencher'!M190</f>
        <v>13.49</v>
      </c>
      <c r="M181" s="16">
        <f t="shared" si="13"/>
        <v>102.41000000000001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424.35120000000006</v>
      </c>
    </row>
    <row r="182" spans="1:28" s="4" customFormat="1" x14ac:dyDescent="0.2">
      <c r="A182" s="9">
        <f>IFERROR(VLOOKUP(B182,'[1]DADOS (OCULTAR)'!$P$3:$R$91,3,0),"")</f>
        <v>9039744001166</v>
      </c>
      <c r="B182" s="10" t="str">
        <f>'[1]TCE - ANEXO III - Preencher'!C191</f>
        <v>UPA CARUARU</v>
      </c>
      <c r="C182" s="11"/>
      <c r="D182" s="12" t="str">
        <f>'[1]TCE - ANEXO III - Preencher'!E191</f>
        <v>MERCIA FRANCISCA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 t="str">
        <f>IF('[1]TCE - ANEXO III - Preencher'!H191="","",'[1]TCE - ANEXO III - Preencher'!H191)</f>
        <v>09/2021</v>
      </c>
      <c r="H182" s="15">
        <f>'[1]TCE - ANEXO III - Preencher'!I191</f>
        <v>0</v>
      </c>
      <c r="I182" s="15">
        <f>'[1]TCE - ANEXO III - Preencher'!J191</f>
        <v>122.35760000000001</v>
      </c>
      <c r="J182" s="15">
        <f>'[1]TCE - ANEXO III - Preencher'!K191</f>
        <v>0</v>
      </c>
      <c r="K182" s="16">
        <f>'[1]TCE - ANEXO III - Preencher'!L191</f>
        <v>115.9</v>
      </c>
      <c r="L182" s="16">
        <f>'[1]TCE - ANEXO III - Preencher'!M191</f>
        <v>22.48</v>
      </c>
      <c r="M182" s="16">
        <f t="shared" si="13"/>
        <v>93.42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217.1276</v>
      </c>
    </row>
    <row r="183" spans="1:28" s="4" customFormat="1" x14ac:dyDescent="0.2">
      <c r="A183" s="9">
        <f>IFERROR(VLOOKUP(B183,'[1]DADOS (OCULTAR)'!$P$3:$R$91,3,0),"")</f>
        <v>9039744001166</v>
      </c>
      <c r="B183" s="10" t="str">
        <f>'[1]TCE - ANEXO III - Preencher'!C192</f>
        <v>UPA CARUARU</v>
      </c>
      <c r="C183" s="11"/>
      <c r="D183" s="12" t="str">
        <f>'[1]TCE - ANEXO III - Preencher'!E192</f>
        <v>MICHEL SOUSA DE FREITAS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 t="str">
        <f>IF('[1]TCE - ANEXO III - Preencher'!H192="","",'[1]TCE - ANEXO III - Preencher'!H192)</f>
        <v>09/2021</v>
      </c>
      <c r="H183" s="15">
        <f>'[1]TCE - ANEXO III - Preencher'!I192</f>
        <v>0</v>
      </c>
      <c r="I183" s="15">
        <f>'[1]TCE - ANEXO III - Preencher'!J192</f>
        <v>98.822400000000002</v>
      </c>
      <c r="J183" s="15">
        <f>'[1]TCE - ANEXO III - Preencher'!K192</f>
        <v>0</v>
      </c>
      <c r="K183" s="16">
        <f>'[1]TCE - ANEXO III - Preencher'!L192</f>
        <v>115.9</v>
      </c>
      <c r="L183" s="16">
        <f>'[1]TCE - ANEXO III - Preencher'!M192</f>
        <v>22.26</v>
      </c>
      <c r="M183" s="16">
        <f t="shared" si="13"/>
        <v>93.64</v>
      </c>
      <c r="N183" s="16">
        <f>'[1]TCE - ANEXO III - Preencher'!O192</f>
        <v>2.84</v>
      </c>
      <c r="O183" s="16">
        <f>'[1]TCE - ANEXO III - Preencher'!P192</f>
        <v>0</v>
      </c>
      <c r="P183" s="17">
        <f t="shared" si="14"/>
        <v>2.84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195.30240000000001</v>
      </c>
    </row>
    <row r="184" spans="1:28" s="4" customFormat="1" x14ac:dyDescent="0.2">
      <c r="A184" s="9">
        <f>IFERROR(VLOOKUP(B184,'[1]DADOS (OCULTAR)'!$P$3:$R$91,3,0),"")</f>
        <v>9039744001166</v>
      </c>
      <c r="B184" s="10" t="str">
        <f>'[1]TCE - ANEXO III - Preencher'!C193</f>
        <v>UPA CARUARU</v>
      </c>
      <c r="C184" s="11"/>
      <c r="D184" s="12" t="str">
        <f>'[1]TCE - ANEXO III - Preencher'!E193</f>
        <v>NADJA MARIA DE MELO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09/2021</v>
      </c>
      <c r="H184" s="15">
        <f>'[1]TCE - ANEXO III - Preencher'!I193</f>
        <v>0</v>
      </c>
      <c r="I184" s="15">
        <f>'[1]TCE - ANEXO III - Preencher'!J193</f>
        <v>131.636</v>
      </c>
      <c r="J184" s="15">
        <f>'[1]TCE - ANEXO III - Preencher'!K193</f>
        <v>0</v>
      </c>
      <c r="K184" s="16">
        <f>'[1]TCE - ANEXO III - Preencher'!L193</f>
        <v>115.9</v>
      </c>
      <c r="L184" s="16">
        <f>'[1]TCE - ANEXO III - Preencher'!M193</f>
        <v>22.48</v>
      </c>
      <c r="M184" s="16">
        <f t="shared" si="13"/>
        <v>93.42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222</v>
      </c>
      <c r="R184" s="16">
        <f>'[1]TCE - ANEXO III - Preencher'!S193</f>
        <v>54.08</v>
      </c>
      <c r="S184" s="17">
        <f t="shared" si="15"/>
        <v>167.92000000000002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394.32600000000002</v>
      </c>
    </row>
    <row r="185" spans="1:28" s="4" customFormat="1" x14ac:dyDescent="0.2">
      <c r="A185" s="9">
        <f>IFERROR(VLOOKUP(B185,'[1]DADOS (OCULTAR)'!$P$3:$R$91,3,0),"")</f>
        <v>9039744001166</v>
      </c>
      <c r="B185" s="10" t="str">
        <f>'[1]TCE - ANEXO III - Preencher'!C194</f>
        <v>UPA CARUARU</v>
      </c>
      <c r="C185" s="11"/>
      <c r="D185" s="12" t="str">
        <f>'[1]TCE - ANEXO III - Preencher'!E194</f>
        <v>NAIDIVAN ALVES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09/2021</v>
      </c>
      <c r="H185" s="15">
        <f>'[1]TCE - ANEXO III - Preencher'!I194</f>
        <v>0</v>
      </c>
      <c r="I185" s="15">
        <f>'[1]TCE - ANEXO III - Preencher'!J194</f>
        <v>274.81439999999998</v>
      </c>
      <c r="J185" s="15">
        <f>'[1]TCE - ANEXO III - Preencher'!K194</f>
        <v>0</v>
      </c>
      <c r="K185" s="16">
        <f>'[1]TCE - ANEXO III - Preencher'!L194</f>
        <v>115.9</v>
      </c>
      <c r="L185" s="16">
        <f>'[1]TCE - ANEXO III - Preencher'!M194</f>
        <v>3.08</v>
      </c>
      <c r="M185" s="16">
        <f t="shared" si="13"/>
        <v>112.82000000000001</v>
      </c>
      <c r="N185" s="16">
        <f>'[1]TCE - ANEXO III - Preencher'!O194</f>
        <v>1.35</v>
      </c>
      <c r="O185" s="16">
        <f>'[1]TCE - ANEXO III - Preencher'!P194</f>
        <v>0</v>
      </c>
      <c r="P185" s="17">
        <f t="shared" si="14"/>
        <v>1.35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388.98439999999999</v>
      </c>
    </row>
    <row r="186" spans="1:28" s="4" customFormat="1" x14ac:dyDescent="0.2">
      <c r="A186" s="9">
        <f>IFERROR(VLOOKUP(B186,'[1]DADOS (OCULTAR)'!$P$3:$R$91,3,0),"")</f>
        <v>9039744001166</v>
      </c>
      <c r="B186" s="10" t="str">
        <f>'[1]TCE - ANEXO III - Preencher'!C195</f>
        <v>UPA CARUARU</v>
      </c>
      <c r="C186" s="11"/>
      <c r="D186" s="12" t="str">
        <f>'[1]TCE - ANEXO III - Preencher'!E195</f>
        <v>NAPOLEAO FERREIRA DA SILVA FILHO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5142-25</v>
      </c>
      <c r="G186" s="14" t="str">
        <f>IF('[1]TCE - ANEXO III - Preencher'!H195="","",'[1]TCE - ANEXO III - Preencher'!H195)</f>
        <v>09/2021</v>
      </c>
      <c r="H186" s="15">
        <f>'[1]TCE - ANEXO III - Preencher'!I195</f>
        <v>0</v>
      </c>
      <c r="I186" s="15">
        <f>'[1]TCE - ANEXO III - Preencher'!J195</f>
        <v>115.14879999999999</v>
      </c>
      <c r="J186" s="15">
        <f>'[1]TCE - ANEXO III - Preencher'!K195</f>
        <v>0</v>
      </c>
      <c r="K186" s="16">
        <f>'[1]TCE - ANEXO III - Preencher'!L195</f>
        <v>115.9</v>
      </c>
      <c r="L186" s="16">
        <f>'[1]TCE - ANEXO III - Preencher'!M195</f>
        <v>22.2</v>
      </c>
      <c r="M186" s="16">
        <f t="shared" si="13"/>
        <v>93.7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210.19879999999998</v>
      </c>
    </row>
    <row r="187" spans="1:28" s="4" customFormat="1" x14ac:dyDescent="0.2">
      <c r="A187" s="9">
        <f>IFERROR(VLOOKUP(B187,'[1]DADOS (OCULTAR)'!$P$3:$R$91,3,0),"")</f>
        <v>9039744001166</v>
      </c>
      <c r="B187" s="10" t="str">
        <f>'[1]TCE - ANEXO III - Preencher'!C196</f>
        <v>UPA CARUARU</v>
      </c>
      <c r="C187" s="11"/>
      <c r="D187" s="12" t="str">
        <f>'[1]TCE - ANEXO III - Preencher'!E196</f>
        <v>NELSON FRANCISCO DA SILVA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7664-20</v>
      </c>
      <c r="G187" s="14" t="str">
        <f>IF('[1]TCE - ANEXO III - Preencher'!H196="","",'[1]TCE - ANEXO III - Preencher'!H196)</f>
        <v>09/2021</v>
      </c>
      <c r="H187" s="15">
        <f>'[1]TCE - ANEXO III - Preencher'!I196</f>
        <v>0</v>
      </c>
      <c r="I187" s="15">
        <f>'[1]TCE - ANEXO III - Preencher'!J196</f>
        <v>131.0712</v>
      </c>
      <c r="J187" s="15">
        <f>'[1]TCE - ANEXO III - Preencher'!K196</f>
        <v>0</v>
      </c>
      <c r="K187" s="16">
        <f>'[1]TCE - ANEXO III - Preencher'!L196</f>
        <v>115.9</v>
      </c>
      <c r="L187" s="16">
        <f>'[1]TCE - ANEXO III - Preencher'!M196</f>
        <v>0</v>
      </c>
      <c r="M187" s="16">
        <f t="shared" si="13"/>
        <v>115.9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248.3212</v>
      </c>
    </row>
    <row r="188" spans="1:28" s="4" customFormat="1" x14ac:dyDescent="0.2">
      <c r="A188" s="9">
        <f>IFERROR(VLOOKUP(B188,'[1]DADOS (OCULTAR)'!$P$3:$R$91,3,0),"")</f>
        <v>9039744001166</v>
      </c>
      <c r="B188" s="10" t="str">
        <f>'[1]TCE - ANEXO III - Preencher'!C197</f>
        <v>UPA CARUARU</v>
      </c>
      <c r="C188" s="11"/>
      <c r="D188" s="12" t="str">
        <f>'[1]TCE - ANEXO III - Preencher'!E197</f>
        <v>NEYRAN CAVALCANTE E CAMARA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7823-20</v>
      </c>
      <c r="G188" s="14" t="str">
        <f>IF('[1]TCE - ANEXO III - Preencher'!H197="","",'[1]TCE - ANEXO III - Preencher'!H197)</f>
        <v>09/2021</v>
      </c>
      <c r="H188" s="15">
        <f>'[1]TCE - ANEXO III - Preencher'!I197</f>
        <v>0</v>
      </c>
      <c r="I188" s="15">
        <f>'[1]TCE - ANEXO III - Preencher'!J197</f>
        <v>137.4</v>
      </c>
      <c r="J188" s="15">
        <f>'[1]TCE - ANEXO III - Preencher'!K197</f>
        <v>0</v>
      </c>
      <c r="K188" s="16">
        <f>'[1]TCE - ANEXO III - Preencher'!L197</f>
        <v>115.9</v>
      </c>
      <c r="L188" s="16">
        <f>'[1]TCE - ANEXO III - Preencher'!M197</f>
        <v>30.19</v>
      </c>
      <c r="M188" s="16">
        <f t="shared" si="13"/>
        <v>85.710000000000008</v>
      </c>
      <c r="N188" s="16">
        <f>'[1]TCE - ANEXO III - Preencher'!O197</f>
        <v>10.83</v>
      </c>
      <c r="O188" s="16">
        <f>'[1]TCE - ANEXO III - Preencher'!P197</f>
        <v>0</v>
      </c>
      <c r="P188" s="17">
        <f t="shared" si="14"/>
        <v>10.83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233.94000000000003</v>
      </c>
    </row>
    <row r="189" spans="1:28" s="4" customFormat="1" x14ac:dyDescent="0.2">
      <c r="A189" s="9">
        <f>IFERROR(VLOOKUP(B189,'[1]DADOS (OCULTAR)'!$P$3:$R$91,3,0),"")</f>
        <v>9039744001166</v>
      </c>
      <c r="B189" s="10" t="str">
        <f>'[1]TCE - ANEXO III - Preencher'!C198</f>
        <v>UPA CARUARU</v>
      </c>
      <c r="C189" s="11"/>
      <c r="D189" s="12" t="str">
        <f>'[1]TCE - ANEXO III - Preencher'!E198</f>
        <v>NIEWDSON THIAGO CAVALCANTE CURSINO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7664-20</v>
      </c>
      <c r="G189" s="14" t="str">
        <f>IF('[1]TCE - ANEXO III - Preencher'!H198="","",'[1]TCE - ANEXO III - Preencher'!H198)</f>
        <v>09/2021</v>
      </c>
      <c r="H189" s="15">
        <f>'[1]TCE - ANEXO III - Preencher'!I198</f>
        <v>0</v>
      </c>
      <c r="I189" s="15">
        <f>'[1]TCE - ANEXO III - Preencher'!J198</f>
        <v>126.02719999999999</v>
      </c>
      <c r="J189" s="15">
        <f>'[1]TCE - ANEXO III - Preencher'!K198</f>
        <v>0</v>
      </c>
      <c r="K189" s="16">
        <f>'[1]TCE - ANEXO III - Preencher'!L198</f>
        <v>115.9</v>
      </c>
      <c r="L189" s="16">
        <f>'[1]TCE - ANEXO III - Preencher'!M198</f>
        <v>4.07</v>
      </c>
      <c r="M189" s="16">
        <f t="shared" si="13"/>
        <v>111.83000000000001</v>
      </c>
      <c r="N189" s="16">
        <f>'[1]TCE - ANEXO III - Preencher'!O198</f>
        <v>10.83</v>
      </c>
      <c r="O189" s="16">
        <f>'[1]TCE - ANEXO III - Preencher'!P198</f>
        <v>0</v>
      </c>
      <c r="P189" s="17">
        <f t="shared" si="14"/>
        <v>10.83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248.68720000000002</v>
      </c>
    </row>
    <row r="190" spans="1:28" s="4" customFormat="1" x14ac:dyDescent="0.2">
      <c r="A190" s="9">
        <f>IFERROR(VLOOKUP(B190,'[1]DADOS (OCULTAR)'!$P$3:$R$91,3,0),"")</f>
        <v>9039744001166</v>
      </c>
      <c r="B190" s="10" t="str">
        <f>'[1]TCE - ANEXO III - Preencher'!C199</f>
        <v>UPA CARUARU</v>
      </c>
      <c r="C190" s="11"/>
      <c r="D190" s="12" t="str">
        <f>'[1]TCE - ANEXO III - Preencher'!E199</f>
        <v>NILTON PEREIRA DE BARROS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2252-70</v>
      </c>
      <c r="G190" s="14" t="str">
        <f>IF('[1]TCE - ANEXO III - Preencher'!H199="","",'[1]TCE - ANEXO III - Preencher'!H199)</f>
        <v>09/2021</v>
      </c>
      <c r="H190" s="15">
        <f>'[1]TCE - ANEXO III - Preencher'!I199</f>
        <v>0</v>
      </c>
      <c r="I190" s="15">
        <f>'[1]TCE - ANEXO III - Preencher'!J199</f>
        <v>414.94720000000001</v>
      </c>
      <c r="J190" s="15">
        <f>'[1]TCE - ANEXO III - Preencher'!K199</f>
        <v>0</v>
      </c>
      <c r="K190" s="16">
        <f>'[1]TCE - ANEXO III - Preencher'!L199</f>
        <v>115.9</v>
      </c>
      <c r="L190" s="16">
        <f>'[1]TCE - ANEXO III - Preencher'!M199</f>
        <v>3.17</v>
      </c>
      <c r="M190" s="16">
        <f t="shared" si="13"/>
        <v>112.73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538.50720000000001</v>
      </c>
    </row>
    <row r="191" spans="1:28" s="4" customFormat="1" x14ac:dyDescent="0.2">
      <c r="A191" s="9">
        <f>IFERROR(VLOOKUP(B191,'[1]DADOS (OCULTAR)'!$P$3:$R$91,3,0),"")</f>
        <v>9039744001166</v>
      </c>
      <c r="B191" s="10" t="str">
        <f>'[1]TCE - ANEXO III - Preencher'!C200</f>
        <v>UPA CARUARU</v>
      </c>
      <c r="C191" s="11"/>
      <c r="D191" s="12" t="str">
        <f>'[1]TCE - ANEXO III - Preencher'!E200</f>
        <v>OBERDAN RIBEIRO GONCALVES DE OLIVEIRA</v>
      </c>
      <c r="E191" s="10" t="str">
        <f>IF('[1]TCE - ANEXO III - Preencher'!F200="4 - Assistência Odontológica","2 - Outros Profissionais da Saúde",'[1]TCE - ANEXO III - Preencher'!F200)</f>
        <v>1 - Médico</v>
      </c>
      <c r="F191" s="13" t="str">
        <f>'[1]TCE - ANEXO III - Preencher'!G200</f>
        <v>2251-25</v>
      </c>
      <c r="G191" s="14" t="str">
        <f>IF('[1]TCE - ANEXO III - Preencher'!H200="","",'[1]TCE - ANEXO III - Preencher'!H200)</f>
        <v>09/2021</v>
      </c>
      <c r="H191" s="15">
        <f>'[1]TCE - ANEXO III - Preencher'!I200</f>
        <v>0</v>
      </c>
      <c r="I191" s="15">
        <f>'[1]TCE - ANEXO III - Preencher'!J200</f>
        <v>365.55200000000002</v>
      </c>
      <c r="J191" s="15">
        <f>'[1]TCE - ANEXO III - Preencher'!K200</f>
        <v>0</v>
      </c>
      <c r="K191" s="16">
        <f>'[1]TCE - ANEXO III - Preencher'!L200</f>
        <v>115.9</v>
      </c>
      <c r="L191" s="16">
        <f>'[1]TCE - ANEXO III - Preencher'!M200</f>
        <v>31.68</v>
      </c>
      <c r="M191" s="16">
        <f t="shared" si="13"/>
        <v>84.22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451.12200000000007</v>
      </c>
    </row>
    <row r="192" spans="1:28" s="4" customFormat="1" x14ac:dyDescent="0.2">
      <c r="A192" s="9">
        <f>IFERROR(VLOOKUP(B192,'[1]DADOS (OCULTAR)'!$P$3:$R$91,3,0),"")</f>
        <v>9039744001166</v>
      </c>
      <c r="B192" s="10" t="str">
        <f>'[1]TCE - ANEXO III - Preencher'!C201</f>
        <v>UPA CARUARU</v>
      </c>
      <c r="C192" s="11"/>
      <c r="D192" s="12" t="str">
        <f>'[1]TCE - ANEXO III - Preencher'!E201</f>
        <v>OHANA DA CUNHA CAVALCANTI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09/2021</v>
      </c>
      <c r="H192" s="15">
        <f>'[1]TCE - ANEXO III - Preencher'!I201</f>
        <v>0</v>
      </c>
      <c r="I192" s="15">
        <f>'[1]TCE - ANEXO III - Preencher'!J201</f>
        <v>353.47760000000011</v>
      </c>
      <c r="J192" s="15">
        <f>'[1]TCE - ANEXO III - Preencher'!K201</f>
        <v>0</v>
      </c>
      <c r="K192" s="16">
        <f>'[1]TCE - ANEXO III - Preencher'!L201</f>
        <v>115.9</v>
      </c>
      <c r="L192" s="16">
        <f>'[1]TCE - ANEXO III - Preencher'!M201</f>
        <v>7.92</v>
      </c>
      <c r="M192" s="16">
        <f t="shared" si="13"/>
        <v>107.98</v>
      </c>
      <c r="N192" s="16">
        <f>'[1]TCE - ANEXO III - Preencher'!O201</f>
        <v>10.83</v>
      </c>
      <c r="O192" s="16">
        <f>'[1]TCE - ANEXO III - Preencher'!P201</f>
        <v>0</v>
      </c>
      <c r="P192" s="17">
        <f t="shared" si="14"/>
        <v>10.83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472.28760000000011</v>
      </c>
    </row>
    <row r="193" spans="1:28" s="4" customFormat="1" x14ac:dyDescent="0.2">
      <c r="A193" s="9">
        <f>IFERROR(VLOOKUP(B193,'[1]DADOS (OCULTAR)'!$P$3:$R$91,3,0),"")</f>
        <v>9039744001166</v>
      </c>
      <c r="B193" s="10" t="str">
        <f>'[1]TCE - ANEXO III - Preencher'!C202</f>
        <v>UPA CARUARU</v>
      </c>
      <c r="C193" s="11"/>
      <c r="D193" s="12" t="str">
        <f>'[1]TCE - ANEXO III - Preencher'!E202</f>
        <v>PATRICIA KARLA SOUTO MAIOR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09/2021</v>
      </c>
      <c r="H193" s="15">
        <f>'[1]TCE - ANEXO III - Preencher'!I202</f>
        <v>0</v>
      </c>
      <c r="I193" s="15">
        <f>'[1]TCE - ANEXO III - Preencher'!J202</f>
        <v>133.1944</v>
      </c>
      <c r="J193" s="15">
        <f>'[1]TCE - ANEXO III - Preencher'!K202</f>
        <v>0</v>
      </c>
      <c r="K193" s="16">
        <f>'[1]TCE - ANEXO III - Preencher'!L202</f>
        <v>115.9</v>
      </c>
      <c r="L193" s="16">
        <f>'[1]TCE - ANEXO III - Preencher'!M202</f>
        <v>22.48</v>
      </c>
      <c r="M193" s="16">
        <f t="shared" si="13"/>
        <v>93.42</v>
      </c>
      <c r="N193" s="16">
        <f>'[1]TCE - ANEXO III - Preencher'!O202</f>
        <v>1.35</v>
      </c>
      <c r="O193" s="16">
        <f>'[1]TCE - ANEXO III - Preencher'!P202</f>
        <v>0</v>
      </c>
      <c r="P193" s="17">
        <f t="shared" si="14"/>
        <v>1.35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227.96439999999998</v>
      </c>
    </row>
    <row r="194" spans="1:28" s="4" customFormat="1" x14ac:dyDescent="0.2">
      <c r="A194" s="9">
        <f>IFERROR(VLOOKUP(B194,'[1]DADOS (OCULTAR)'!$P$3:$R$91,3,0),"")</f>
        <v>9039744001166</v>
      </c>
      <c r="B194" s="10" t="str">
        <f>'[1]TCE - ANEXO III - Preencher'!C203</f>
        <v>UPA CARUARU</v>
      </c>
      <c r="C194" s="11"/>
      <c r="D194" s="12" t="str">
        <f>'[1]TCE - ANEXO III - Preencher'!E203</f>
        <v>PAULO FERNANDO ANDRADE NEIVA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09/2021</v>
      </c>
      <c r="H194" s="15">
        <f>'[1]TCE - ANEXO III - Preencher'!I203</f>
        <v>0</v>
      </c>
      <c r="I194" s="15">
        <f>'[1]TCE - ANEXO III - Preencher'!J203</f>
        <v>415.84640000000002</v>
      </c>
      <c r="J194" s="15">
        <f>'[1]TCE - ANEXO III - Preencher'!K203</f>
        <v>0</v>
      </c>
      <c r="K194" s="16">
        <f>'[1]TCE - ANEXO III - Preencher'!L203</f>
        <v>115.9</v>
      </c>
      <c r="L194" s="16">
        <f>'[1]TCE - ANEXO III - Preencher'!M203</f>
        <v>1.58</v>
      </c>
      <c r="M194" s="16">
        <f t="shared" si="13"/>
        <v>114.32000000000001</v>
      </c>
      <c r="N194" s="16">
        <f>'[1]TCE - ANEXO III - Preencher'!O203</f>
        <v>1.35</v>
      </c>
      <c r="O194" s="16">
        <f>'[1]TCE - ANEXO III - Preencher'!P203</f>
        <v>0</v>
      </c>
      <c r="P194" s="17">
        <f t="shared" si="14"/>
        <v>1.35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531.51640000000009</v>
      </c>
    </row>
    <row r="195" spans="1:28" s="4" customFormat="1" x14ac:dyDescent="0.2">
      <c r="A195" s="9">
        <f>IFERROR(VLOOKUP(B195,'[1]DADOS (OCULTAR)'!$P$3:$R$91,3,0),"")</f>
        <v>9039744001166</v>
      </c>
      <c r="B195" s="10" t="str">
        <f>'[1]TCE - ANEXO III - Preencher'!C204</f>
        <v>UPA CARUARU</v>
      </c>
      <c r="C195" s="11"/>
      <c r="D195" s="12" t="str">
        <f>'[1]TCE - ANEXO III - Preencher'!E204</f>
        <v>PAULO FERNANDO DA SILVA GENUINO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 t="str">
        <f>'[1]TCE - ANEXO III - Preencher'!G204</f>
        <v>3172-10</v>
      </c>
      <c r="G195" s="14" t="str">
        <f>IF('[1]TCE - ANEXO III - Preencher'!H204="","",'[1]TCE - ANEXO III - Preencher'!H204)</f>
        <v>09/2021</v>
      </c>
      <c r="H195" s="15">
        <f>'[1]TCE - ANEXO III - Preencher'!I204</f>
        <v>0</v>
      </c>
      <c r="I195" s="15">
        <f>'[1]TCE - ANEXO III - Preencher'!J204</f>
        <v>146.10319999999999</v>
      </c>
      <c r="J195" s="15">
        <f>'[1]TCE - ANEXO III - Preencher'!K204</f>
        <v>0</v>
      </c>
      <c r="K195" s="16">
        <f>'[1]TCE - ANEXO III - Preencher'!L204</f>
        <v>115.9</v>
      </c>
      <c r="L195" s="16">
        <f>'[1]TCE - ANEXO III - Preencher'!M204</f>
        <v>0</v>
      </c>
      <c r="M195" s="16">
        <f t="shared" si="13"/>
        <v>115.9</v>
      </c>
      <c r="N195" s="16">
        <f>'[1]TCE - ANEXO III - Preencher'!O204</f>
        <v>1.35</v>
      </c>
      <c r="O195" s="16">
        <f>'[1]TCE - ANEXO III - Preencher'!P204</f>
        <v>0</v>
      </c>
      <c r="P195" s="17">
        <f t="shared" si="14"/>
        <v>1.35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263.35320000000002</v>
      </c>
    </row>
    <row r="196" spans="1:28" s="4" customFormat="1" x14ac:dyDescent="0.2">
      <c r="A196" s="9">
        <f>IFERROR(VLOOKUP(B196,'[1]DADOS (OCULTAR)'!$P$3:$R$91,3,0),"")</f>
        <v>9039744001166</v>
      </c>
      <c r="B196" s="10" t="str">
        <f>'[1]TCE - ANEXO III - Preencher'!C205</f>
        <v>UPA CARUARU</v>
      </c>
      <c r="C196" s="11"/>
      <c r="D196" s="12" t="str">
        <f>'[1]TCE - ANEXO III - Preencher'!E205</f>
        <v>QUITERIA FRANCISCA DA SILVA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 t="str">
        <f>IF('[1]TCE - ANEXO III - Preencher'!H205="","",'[1]TCE - ANEXO III - Preencher'!H205)</f>
        <v>09/2021</v>
      </c>
      <c r="H196" s="15">
        <f>'[1]TCE - ANEXO III - Preencher'!I205</f>
        <v>0</v>
      </c>
      <c r="I196" s="15">
        <f>'[1]TCE - ANEXO III - Preencher'!J205</f>
        <v>311.99520000000001</v>
      </c>
      <c r="J196" s="15">
        <f>'[1]TCE - ANEXO III - Preencher'!K205</f>
        <v>0</v>
      </c>
      <c r="K196" s="16">
        <f>'[1]TCE - ANEXO III - Preencher'!L205</f>
        <v>115.9</v>
      </c>
      <c r="L196" s="16">
        <f>'[1]TCE - ANEXO III - Preencher'!M205</f>
        <v>22.48</v>
      </c>
      <c r="M196" s="16">
        <f t="shared" ref="M196:M259" si="19">K196-L196</f>
        <v>93.42</v>
      </c>
      <c r="N196" s="16">
        <f>'[1]TCE - ANEXO III - Preencher'!O205</f>
        <v>1.35</v>
      </c>
      <c r="O196" s="16">
        <f>'[1]TCE - ANEXO III - Preencher'!P205</f>
        <v>0</v>
      </c>
      <c r="P196" s="17">
        <f t="shared" ref="P196:P259" si="20">N196-O196</f>
        <v>1.35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406.76520000000005</v>
      </c>
    </row>
    <row r="197" spans="1:28" s="4" customFormat="1" x14ac:dyDescent="0.2">
      <c r="A197" s="9">
        <f>IFERROR(VLOOKUP(B197,'[1]DADOS (OCULTAR)'!$P$3:$R$91,3,0),"")</f>
        <v>9039744001166</v>
      </c>
      <c r="B197" s="10" t="str">
        <f>'[1]TCE - ANEXO III - Preencher'!C206</f>
        <v>UPA CARUARU</v>
      </c>
      <c r="C197" s="11"/>
      <c r="D197" s="12" t="str">
        <f>'[1]TCE - ANEXO III - Preencher'!E206</f>
        <v>RAFAEL FONSECA SOARES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3172-10</v>
      </c>
      <c r="G197" s="14" t="str">
        <f>IF('[1]TCE - ANEXO III - Preencher'!H206="","",'[1]TCE - ANEXO III - Preencher'!H206)</f>
        <v>09/2021</v>
      </c>
      <c r="H197" s="15">
        <f>'[1]TCE - ANEXO III - Preencher'!I206</f>
        <v>0</v>
      </c>
      <c r="I197" s="15">
        <f>'[1]TCE - ANEXO III - Preencher'!J206</f>
        <v>289.44159999999999</v>
      </c>
      <c r="J197" s="15">
        <f>'[1]TCE - ANEXO III - Preencher'!K206</f>
        <v>0</v>
      </c>
      <c r="K197" s="16">
        <f>'[1]TCE - ANEXO III - Preencher'!L206</f>
        <v>115.9</v>
      </c>
      <c r="L197" s="16">
        <f>'[1]TCE - ANEXO III - Preencher'!M206</f>
        <v>36.53</v>
      </c>
      <c r="M197" s="16">
        <f t="shared" si="19"/>
        <v>79.37</v>
      </c>
      <c r="N197" s="16">
        <f>'[1]TCE - ANEXO III - Preencher'!O206</f>
        <v>10.83</v>
      </c>
      <c r="O197" s="16">
        <f>'[1]TCE - ANEXO III - Preencher'!P206</f>
        <v>0</v>
      </c>
      <c r="P197" s="17">
        <f t="shared" si="20"/>
        <v>10.83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379.64159999999998</v>
      </c>
    </row>
    <row r="198" spans="1:28" s="4" customFormat="1" x14ac:dyDescent="0.2">
      <c r="A198" s="9">
        <f>IFERROR(VLOOKUP(B198,'[1]DADOS (OCULTAR)'!$P$3:$R$91,3,0),"")</f>
        <v>9039744001166</v>
      </c>
      <c r="B198" s="10" t="str">
        <f>'[1]TCE - ANEXO III - Preencher'!C207</f>
        <v>UPA CARUARU</v>
      </c>
      <c r="C198" s="11"/>
      <c r="D198" s="12" t="str">
        <f>'[1]TCE - ANEXO III - Preencher'!E207</f>
        <v>RAQUEL MONTEIRO DE OLIVEIRA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5134-30</v>
      </c>
      <c r="G198" s="14" t="str">
        <f>IF('[1]TCE - ANEXO III - Preencher'!H207="","",'[1]TCE - ANEXO III - Preencher'!H207)</f>
        <v>09/2021</v>
      </c>
      <c r="H198" s="15">
        <f>'[1]TCE - ANEXO III - Preencher'!I207</f>
        <v>0</v>
      </c>
      <c r="I198" s="15">
        <f>'[1]TCE - ANEXO III - Preencher'!J207</f>
        <v>86.553600000000003</v>
      </c>
      <c r="J198" s="15">
        <f>'[1]TCE - ANEXO III - Preencher'!K207</f>
        <v>0</v>
      </c>
      <c r="K198" s="16">
        <f>'[1]TCE - ANEXO III - Preencher'!L207</f>
        <v>115.9</v>
      </c>
      <c r="L198" s="16">
        <f>'[1]TCE - ANEXO III - Preencher'!M207</f>
        <v>22.2</v>
      </c>
      <c r="M198" s="16">
        <f t="shared" si="19"/>
        <v>93.7</v>
      </c>
      <c r="N198" s="16">
        <f>'[1]TCE - ANEXO III - Preencher'!O207</f>
        <v>2.84</v>
      </c>
      <c r="O198" s="16">
        <f>'[1]TCE - ANEXO III - Preencher'!P207</f>
        <v>0</v>
      </c>
      <c r="P198" s="17">
        <f t="shared" si="20"/>
        <v>2.84</v>
      </c>
      <c r="Q198" s="16">
        <f>'[1]TCE - ANEXO III - Preencher'!R207</f>
        <v>222</v>
      </c>
      <c r="R198" s="16">
        <f>'[1]TCE - ANEXO III - Preencher'!S207</f>
        <v>66.599999999999994</v>
      </c>
      <c r="S198" s="17">
        <f t="shared" si="21"/>
        <v>155.4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338.49360000000001</v>
      </c>
    </row>
    <row r="199" spans="1:28" s="4" customFormat="1" x14ac:dyDescent="0.2">
      <c r="A199" s="9">
        <f>IFERROR(VLOOKUP(B199,'[1]DADOS (OCULTAR)'!$P$3:$R$91,3,0),"")</f>
        <v>9039744001166</v>
      </c>
      <c r="B199" s="10" t="str">
        <f>'[1]TCE - ANEXO III - Preencher'!C208</f>
        <v>UPA CARUARU</v>
      </c>
      <c r="C199" s="11"/>
      <c r="D199" s="12" t="str">
        <f>'[1]TCE - ANEXO III - Preencher'!E208</f>
        <v>RAYANNE MAYARA SILVA DE OLIVEIRA VALGUEIRO DE ANDRADE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2251-24</v>
      </c>
      <c r="G199" s="14" t="str">
        <f>IF('[1]TCE - ANEXO III - Preencher'!H208="","",'[1]TCE - ANEXO III - Preencher'!H208)</f>
        <v>09/2021</v>
      </c>
      <c r="H199" s="15">
        <f>'[1]TCE - ANEXO III - Preencher'!I208</f>
        <v>0</v>
      </c>
      <c r="I199" s="15">
        <f>'[1]TCE - ANEXO III - Preencher'!J208</f>
        <v>317.16160000000002</v>
      </c>
      <c r="J199" s="15">
        <f>'[1]TCE - ANEXO III - Preencher'!K208</f>
        <v>0</v>
      </c>
      <c r="K199" s="16">
        <f>'[1]TCE - ANEXO III - Preencher'!L208</f>
        <v>115.9</v>
      </c>
      <c r="L199" s="16">
        <f>'[1]TCE - ANEXO III - Preencher'!M208</f>
        <v>0</v>
      </c>
      <c r="M199" s="16">
        <f t="shared" si="19"/>
        <v>115.9</v>
      </c>
      <c r="N199" s="16">
        <f>'[1]TCE - ANEXO III - Preencher'!O208</f>
        <v>1.35</v>
      </c>
      <c r="O199" s="16">
        <f>'[1]TCE - ANEXO III - Preencher'!P208</f>
        <v>0</v>
      </c>
      <c r="P199" s="17">
        <f t="shared" si="20"/>
        <v>1.35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434.41160000000002</v>
      </c>
    </row>
    <row r="200" spans="1:28" s="4" customFormat="1" x14ac:dyDescent="0.2">
      <c r="A200" s="9">
        <f>IFERROR(VLOOKUP(B200,'[1]DADOS (OCULTAR)'!$P$3:$R$91,3,0),"")</f>
        <v>9039744001166</v>
      </c>
      <c r="B200" s="10" t="str">
        <f>'[1]TCE - ANEXO III - Preencher'!C209</f>
        <v>UPA CARUARU</v>
      </c>
      <c r="C200" s="11"/>
      <c r="D200" s="12" t="str">
        <f>'[1]TCE - ANEXO III - Preencher'!E209</f>
        <v>RAYSSA IRACY DA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 t="str">
        <f>IF('[1]TCE - ANEXO III - Preencher'!H209="","",'[1]TCE - ANEXO III - Preencher'!H209)</f>
        <v>09/2021</v>
      </c>
      <c r="H200" s="15">
        <f>'[1]TCE - ANEXO III - Preencher'!I209</f>
        <v>0</v>
      </c>
      <c r="I200" s="15">
        <f>'[1]TCE - ANEXO III - Preencher'!J209</f>
        <v>288.7704</v>
      </c>
      <c r="J200" s="15">
        <f>'[1]TCE - ANEXO III - Preencher'!K209</f>
        <v>0</v>
      </c>
      <c r="K200" s="16">
        <f>'[1]TCE - ANEXO III - Preencher'!L209</f>
        <v>115.9</v>
      </c>
      <c r="L200" s="16">
        <f>'[1]TCE - ANEXO III - Preencher'!M209</f>
        <v>41.12</v>
      </c>
      <c r="M200" s="16">
        <f t="shared" si="19"/>
        <v>74.78</v>
      </c>
      <c r="N200" s="16">
        <f>'[1]TCE - ANEXO III - Preencher'!O209</f>
        <v>10.83</v>
      </c>
      <c r="O200" s="16">
        <f>'[1]TCE - ANEXO III - Preencher'!P209</f>
        <v>0</v>
      </c>
      <c r="P200" s="17">
        <f t="shared" si="20"/>
        <v>10.83</v>
      </c>
      <c r="Q200" s="16">
        <f>'[1]TCE - ANEXO III - Preencher'!R209</f>
        <v>162.80000000000001</v>
      </c>
      <c r="R200" s="16">
        <f>'[1]TCE - ANEXO III - Preencher'!S209</f>
        <v>123.36</v>
      </c>
      <c r="S200" s="17">
        <f t="shared" si="21"/>
        <v>39.440000000000012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413.82039999999995</v>
      </c>
    </row>
    <row r="201" spans="1:28" s="4" customFormat="1" x14ac:dyDescent="0.2">
      <c r="A201" s="9">
        <f>IFERROR(VLOOKUP(B201,'[1]DADOS (OCULTAR)'!$P$3:$R$91,3,0),"")</f>
        <v>9039744001166</v>
      </c>
      <c r="B201" s="10" t="str">
        <f>'[1]TCE - ANEXO III - Preencher'!C210</f>
        <v>UPA CARUARU</v>
      </c>
      <c r="C201" s="11"/>
      <c r="D201" s="12" t="str">
        <f>'[1]TCE - ANEXO III - Preencher'!E210</f>
        <v xml:space="preserve">RENATA VIEIRA LEITE COSTA 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3241-15</v>
      </c>
      <c r="G201" s="14" t="str">
        <f>IF('[1]TCE - ANEXO III - Preencher'!H210="","",'[1]TCE - ANEXO III - Preencher'!H210)</f>
        <v>09/2021</v>
      </c>
      <c r="H201" s="15">
        <f>'[1]TCE - ANEXO III - Preencher'!I210</f>
        <v>0</v>
      </c>
      <c r="I201" s="15">
        <f>'[1]TCE - ANEXO III - Preencher'!J210</f>
        <v>256.18639999999999</v>
      </c>
      <c r="J201" s="15">
        <f>'[1]TCE - ANEXO III - Preencher'!K210</f>
        <v>0</v>
      </c>
      <c r="K201" s="16">
        <f>'[1]TCE - ANEXO III - Preencher'!L210</f>
        <v>115.9</v>
      </c>
      <c r="L201" s="16">
        <f>'[1]TCE - ANEXO III - Preencher'!M210</f>
        <v>0</v>
      </c>
      <c r="M201" s="16">
        <f t="shared" si="19"/>
        <v>115.9</v>
      </c>
      <c r="N201" s="16">
        <f>'[1]TCE - ANEXO III - Preencher'!O210</f>
        <v>1.35</v>
      </c>
      <c r="O201" s="16">
        <f>'[1]TCE - ANEXO III - Preencher'!P210</f>
        <v>0</v>
      </c>
      <c r="P201" s="17">
        <f t="shared" si="20"/>
        <v>1.35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373.43640000000005</v>
      </c>
    </row>
    <row r="202" spans="1:28" s="4" customFormat="1" x14ac:dyDescent="0.2">
      <c r="A202" s="9">
        <f>IFERROR(VLOOKUP(B202,'[1]DADOS (OCULTAR)'!$P$3:$R$91,3,0),"")</f>
        <v>9039744001166</v>
      </c>
      <c r="B202" s="10" t="str">
        <f>'[1]TCE - ANEXO III - Preencher'!C211</f>
        <v>UPA CARUARU</v>
      </c>
      <c r="C202" s="11"/>
      <c r="D202" s="12" t="str">
        <f>'[1]TCE - ANEXO III - Preencher'!E211</f>
        <v>RICARDO HENRIQUE ALBUQUERQUE DA SILVA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 t="str">
        <f>IF('[1]TCE - ANEXO III - Preencher'!H211="","",'[1]TCE - ANEXO III - Preencher'!H211)</f>
        <v>09/2021</v>
      </c>
      <c r="H202" s="15">
        <f>'[1]TCE - ANEXO III - Preencher'!I211</f>
        <v>0</v>
      </c>
      <c r="I202" s="15">
        <f>'[1]TCE - ANEXO III - Preencher'!J211</f>
        <v>348.62</v>
      </c>
      <c r="J202" s="15">
        <f>'[1]TCE - ANEXO III - Preencher'!K211</f>
        <v>0</v>
      </c>
      <c r="K202" s="16">
        <f>'[1]TCE - ANEXO III - Preencher'!L211</f>
        <v>115.9</v>
      </c>
      <c r="L202" s="16">
        <f>'[1]TCE - ANEXO III - Preencher'!M211</f>
        <v>4.75</v>
      </c>
      <c r="M202" s="16">
        <f t="shared" si="19"/>
        <v>111.15</v>
      </c>
      <c r="N202" s="16">
        <f>'[1]TCE - ANEXO III - Preencher'!O211</f>
        <v>1.35</v>
      </c>
      <c r="O202" s="16">
        <f>'[1]TCE - ANEXO III - Preencher'!P211</f>
        <v>0</v>
      </c>
      <c r="P202" s="17">
        <f t="shared" si="20"/>
        <v>1.35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461.12</v>
      </c>
    </row>
    <row r="203" spans="1:28" s="4" customFormat="1" x14ac:dyDescent="0.2">
      <c r="A203" s="9">
        <f>IFERROR(VLOOKUP(B203,'[1]DADOS (OCULTAR)'!$P$3:$R$91,3,0),"")</f>
        <v>9039744001166</v>
      </c>
      <c r="B203" s="10" t="str">
        <f>'[1]TCE - ANEXO III - Preencher'!C212</f>
        <v>UPA CARUARU</v>
      </c>
      <c r="C203" s="11"/>
      <c r="D203" s="12" t="str">
        <f>'[1]TCE - ANEXO III - Preencher'!E212</f>
        <v>RISONIR MARIA DOS SANTOS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 t="str">
        <f>IF('[1]TCE - ANEXO III - Preencher'!H212="","",'[1]TCE - ANEXO III - Preencher'!H212)</f>
        <v>09/2021</v>
      </c>
      <c r="H203" s="15">
        <f>'[1]TCE - ANEXO III - Preencher'!I212</f>
        <v>0</v>
      </c>
      <c r="I203" s="15">
        <f>'[1]TCE - ANEXO III - Preencher'!J212</f>
        <v>142.99440000000001</v>
      </c>
      <c r="J203" s="15">
        <f>'[1]TCE - ANEXO III - Preencher'!K212</f>
        <v>0</v>
      </c>
      <c r="K203" s="16">
        <f>'[1]TCE - ANEXO III - Preencher'!L212</f>
        <v>115.9</v>
      </c>
      <c r="L203" s="16">
        <f>'[1]TCE - ANEXO III - Preencher'!M212</f>
        <v>22.48</v>
      </c>
      <c r="M203" s="16">
        <f t="shared" si="19"/>
        <v>93.42</v>
      </c>
      <c r="N203" s="16">
        <f>'[1]TCE - ANEXO III - Preencher'!O212</f>
        <v>10.83</v>
      </c>
      <c r="O203" s="16">
        <f>'[1]TCE - ANEXO III - Preencher'!P212</f>
        <v>0</v>
      </c>
      <c r="P203" s="17">
        <f t="shared" si="20"/>
        <v>10.83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247.24440000000001</v>
      </c>
    </row>
    <row r="204" spans="1:28" s="4" customFormat="1" x14ac:dyDescent="0.2">
      <c r="A204" s="9">
        <f>IFERROR(VLOOKUP(B204,'[1]DADOS (OCULTAR)'!$P$3:$R$91,3,0),"")</f>
        <v>9039744001166</v>
      </c>
      <c r="B204" s="10" t="str">
        <f>'[1]TCE - ANEXO III - Preencher'!C213</f>
        <v>UPA CARUARU</v>
      </c>
      <c r="C204" s="11"/>
      <c r="D204" s="12" t="str">
        <f>'[1]TCE - ANEXO III - Preencher'!E213</f>
        <v>ROBERTO CARLOS FERREIRA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3241-15</v>
      </c>
      <c r="G204" s="14" t="str">
        <f>IF('[1]TCE - ANEXO III - Preencher'!H213="","",'[1]TCE - ANEXO III - Preencher'!H213)</f>
        <v>09/2021</v>
      </c>
      <c r="H204" s="15">
        <f>'[1]TCE - ANEXO III - Preencher'!I213</f>
        <v>0</v>
      </c>
      <c r="I204" s="15">
        <f>'[1]TCE - ANEXO III - Preencher'!J213</f>
        <v>286.63200000000001</v>
      </c>
      <c r="J204" s="15">
        <f>'[1]TCE - ANEXO III - Preencher'!K213</f>
        <v>0</v>
      </c>
      <c r="K204" s="16">
        <f>'[1]TCE - ANEXO III - Preencher'!L213</f>
        <v>115.9</v>
      </c>
      <c r="L204" s="16">
        <f>'[1]TCE - ANEXO III - Preencher'!M213</f>
        <v>10.85</v>
      </c>
      <c r="M204" s="16">
        <f t="shared" si="19"/>
        <v>105.05000000000001</v>
      </c>
      <c r="N204" s="16">
        <f>'[1]TCE - ANEXO III - Preencher'!O213</f>
        <v>10.83</v>
      </c>
      <c r="O204" s="16">
        <f>'[1]TCE - ANEXO III - Preencher'!P213</f>
        <v>0</v>
      </c>
      <c r="P204" s="17">
        <f t="shared" si="20"/>
        <v>10.83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402.512</v>
      </c>
    </row>
    <row r="205" spans="1:28" s="4" customFormat="1" x14ac:dyDescent="0.2">
      <c r="A205" s="9">
        <f>IFERROR(VLOOKUP(B205,'[1]DADOS (OCULTAR)'!$P$3:$R$91,3,0),"")</f>
        <v>9039744001166</v>
      </c>
      <c r="B205" s="10" t="str">
        <f>'[1]TCE - ANEXO III - Preencher'!C214</f>
        <v>UPA CARUARU</v>
      </c>
      <c r="C205" s="11"/>
      <c r="D205" s="12" t="str">
        <f>'[1]TCE - ANEXO III - Preencher'!E214</f>
        <v>ROBERTSON MENDES ALBUQUERQUE</v>
      </c>
      <c r="E205" s="10" t="str">
        <f>IF('[1]TCE - ANEXO III - Preencher'!F214="4 - Assistência Odontológica","2 - Outros Profissionais da Saúde",'[1]TCE - ANEXO III - Preencher'!F214)</f>
        <v>1 - Médico</v>
      </c>
      <c r="F205" s="13" t="str">
        <f>'[1]TCE - ANEXO III - Preencher'!G214</f>
        <v>2251-25</v>
      </c>
      <c r="G205" s="14" t="str">
        <f>IF('[1]TCE - ANEXO III - Preencher'!H214="","",'[1]TCE - ANEXO III - Preencher'!H214)</f>
        <v>09/2021</v>
      </c>
      <c r="H205" s="15">
        <f>'[1]TCE - ANEXO III - Preencher'!I214</f>
        <v>0</v>
      </c>
      <c r="I205" s="15">
        <f>'[1]TCE - ANEXO III - Preencher'!J214</f>
        <v>383.41120000000001</v>
      </c>
      <c r="J205" s="15">
        <f>'[1]TCE - ANEXO III - Preencher'!K214</f>
        <v>0</v>
      </c>
      <c r="K205" s="16">
        <f>'[1]TCE - ANEXO III - Preencher'!L214</f>
        <v>115.9</v>
      </c>
      <c r="L205" s="16">
        <f>'[1]TCE - ANEXO III - Preencher'!M214</f>
        <v>0</v>
      </c>
      <c r="M205" s="16">
        <f t="shared" si="19"/>
        <v>115.9</v>
      </c>
      <c r="N205" s="16">
        <f>'[1]TCE - ANEXO III - Preencher'!O214</f>
        <v>2.84</v>
      </c>
      <c r="O205" s="16">
        <f>'[1]TCE - ANEXO III - Preencher'!P214</f>
        <v>0</v>
      </c>
      <c r="P205" s="17">
        <f t="shared" si="20"/>
        <v>2.84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502.15119999999996</v>
      </c>
    </row>
    <row r="206" spans="1:28" s="4" customFormat="1" x14ac:dyDescent="0.2">
      <c r="A206" s="9">
        <f>IFERROR(VLOOKUP(B206,'[1]DADOS (OCULTAR)'!$P$3:$R$91,3,0),"")</f>
        <v>9039744001166</v>
      </c>
      <c r="B206" s="10" t="str">
        <f>'[1]TCE - ANEXO III - Preencher'!C215</f>
        <v>UPA CARUARU</v>
      </c>
      <c r="C206" s="11"/>
      <c r="D206" s="12" t="str">
        <f>'[1]TCE - ANEXO III - Preencher'!E215</f>
        <v>ROGERIO FERREIRA DOS SANTOS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2252-70</v>
      </c>
      <c r="G206" s="14" t="str">
        <f>IF('[1]TCE - ANEXO III - Preencher'!H215="","",'[1]TCE - ANEXO III - Preencher'!H215)</f>
        <v>09/2021</v>
      </c>
      <c r="H206" s="15">
        <f>'[1]TCE - ANEXO III - Preencher'!I215</f>
        <v>0</v>
      </c>
      <c r="I206" s="15">
        <f>'[1]TCE - ANEXO III - Preencher'!J215</f>
        <v>546.35680000000002</v>
      </c>
      <c r="J206" s="15">
        <f>'[1]TCE - ANEXO III - Preencher'!K215</f>
        <v>0</v>
      </c>
      <c r="K206" s="16">
        <f>'[1]TCE - ANEXO III - Preencher'!L215</f>
        <v>115.9</v>
      </c>
      <c r="L206" s="16">
        <f>'[1]TCE - ANEXO III - Preencher'!M215</f>
        <v>0</v>
      </c>
      <c r="M206" s="16">
        <f t="shared" si="19"/>
        <v>115.9</v>
      </c>
      <c r="N206" s="16">
        <f>'[1]TCE - ANEXO III - Preencher'!O215</f>
        <v>1.35</v>
      </c>
      <c r="O206" s="16">
        <f>'[1]TCE - ANEXO III - Preencher'!P215</f>
        <v>0</v>
      </c>
      <c r="P206" s="17">
        <f t="shared" si="20"/>
        <v>1.35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663.60680000000002</v>
      </c>
    </row>
    <row r="207" spans="1:28" s="4" customFormat="1" x14ac:dyDescent="0.2">
      <c r="A207" s="9">
        <f>IFERROR(VLOOKUP(B207,'[1]DADOS (OCULTAR)'!$P$3:$R$91,3,0),"")</f>
        <v>9039744001166</v>
      </c>
      <c r="B207" s="10" t="str">
        <f>'[1]TCE - ANEXO III - Preencher'!C216</f>
        <v>UPA CARUARU</v>
      </c>
      <c r="C207" s="11"/>
      <c r="D207" s="12" t="str">
        <f>'[1]TCE - ANEXO III - Preencher'!E216</f>
        <v>ROSAINA RAMOS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 t="str">
        <f>IF('[1]TCE - ANEXO III - Preencher'!H216="","",'[1]TCE - ANEXO III - Preencher'!H216)</f>
        <v>09/2021</v>
      </c>
      <c r="H207" s="15">
        <f>'[1]TCE - ANEXO III - Preencher'!I216</f>
        <v>0</v>
      </c>
      <c r="I207" s="15">
        <f>'[1]TCE - ANEXO III - Preencher'!J216</f>
        <v>343.13279999999997</v>
      </c>
      <c r="J207" s="15">
        <f>'[1]TCE - ANEXO III - Preencher'!K216</f>
        <v>0</v>
      </c>
      <c r="K207" s="16">
        <f>'[1]TCE - ANEXO III - Preencher'!L216</f>
        <v>115.9</v>
      </c>
      <c r="L207" s="16">
        <f>'[1]TCE - ANEXO III - Preencher'!M216</f>
        <v>2.62</v>
      </c>
      <c r="M207" s="16">
        <f t="shared" si="19"/>
        <v>113.28</v>
      </c>
      <c r="N207" s="16">
        <f>'[1]TCE - ANEXO III - Preencher'!O216</f>
        <v>10.83</v>
      </c>
      <c r="O207" s="16">
        <f>'[1]TCE - ANEXO III - Preencher'!P216</f>
        <v>0</v>
      </c>
      <c r="P207" s="17">
        <f t="shared" si="20"/>
        <v>10.83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467.24279999999993</v>
      </c>
    </row>
    <row r="208" spans="1:28" s="4" customFormat="1" x14ac:dyDescent="0.2">
      <c r="A208" s="9">
        <f>IFERROR(VLOOKUP(B208,'[1]DADOS (OCULTAR)'!$P$3:$R$91,3,0),"")</f>
        <v>9039744001166</v>
      </c>
      <c r="B208" s="10" t="str">
        <f>'[1]TCE - ANEXO III - Preencher'!C217</f>
        <v>UPA CARUARU</v>
      </c>
      <c r="C208" s="11"/>
      <c r="D208" s="12" t="str">
        <f>'[1]TCE - ANEXO III - Preencher'!E217</f>
        <v>ROSANA DE SOUZA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09/2021</v>
      </c>
      <c r="H208" s="15">
        <f>'[1]TCE - ANEXO III - Preencher'!I217</f>
        <v>0</v>
      </c>
      <c r="I208" s="15">
        <f>'[1]TCE - ANEXO III - Preencher'!J217</f>
        <v>136.86320000000001</v>
      </c>
      <c r="J208" s="15">
        <f>'[1]TCE - ANEXO III - Preencher'!K217</f>
        <v>0</v>
      </c>
      <c r="K208" s="16">
        <f>'[1]TCE - ANEXO III - Preencher'!L217</f>
        <v>115.9</v>
      </c>
      <c r="L208" s="16">
        <f>'[1]TCE - ANEXO III - Preencher'!M217</f>
        <v>22.48</v>
      </c>
      <c r="M208" s="16">
        <f t="shared" si="19"/>
        <v>93.42</v>
      </c>
      <c r="N208" s="16">
        <f>'[1]TCE - ANEXO III - Preencher'!O217</f>
        <v>10.35</v>
      </c>
      <c r="O208" s="16">
        <f>'[1]TCE - ANEXO III - Preencher'!P217</f>
        <v>0</v>
      </c>
      <c r="P208" s="17">
        <f t="shared" si="20"/>
        <v>10.35</v>
      </c>
      <c r="Q208" s="16">
        <f>'[1]TCE - ANEXO III - Preencher'!R217</f>
        <v>210</v>
      </c>
      <c r="R208" s="16">
        <f>'[1]TCE - ANEXO III - Preencher'!S217</f>
        <v>67.48</v>
      </c>
      <c r="S208" s="17">
        <f t="shared" si="21"/>
        <v>142.51999999999998</v>
      </c>
      <c r="T208" s="16">
        <f>'[1]TCE - ANEXO III - Preencher'!U217</f>
        <v>69.41</v>
      </c>
      <c r="U208" s="16">
        <f>'[1]TCE - ANEXO III - Preencher'!V217</f>
        <v>0</v>
      </c>
      <c r="V208" s="17">
        <f t="shared" si="22"/>
        <v>69.41</v>
      </c>
      <c r="W208" s="18" t="str">
        <f>IF('[1]TCE - ANEXO III - Preencher'!X217="","",'[1]TCE - ANEXO III - Preencher'!X217)</f>
        <v>AUXÍLIO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452.56319999999994</v>
      </c>
    </row>
    <row r="209" spans="1:28" s="4" customFormat="1" x14ac:dyDescent="0.2">
      <c r="A209" s="9">
        <f>IFERROR(VLOOKUP(B209,'[1]DADOS (OCULTAR)'!$P$3:$R$91,3,0),"")</f>
        <v>9039744001166</v>
      </c>
      <c r="B209" s="10" t="str">
        <f>'[1]TCE - ANEXO III - Preencher'!C218</f>
        <v>UPA CARUARU</v>
      </c>
      <c r="C209" s="11"/>
      <c r="D209" s="12" t="str">
        <f>'[1]TCE - ANEXO III - Preencher'!E218</f>
        <v>ROSICLEIA MOURA GOMES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2251-24</v>
      </c>
      <c r="G209" s="14" t="str">
        <f>IF('[1]TCE - ANEXO III - Preencher'!H218="","",'[1]TCE - ANEXO III - Preencher'!H218)</f>
        <v>09/2021</v>
      </c>
      <c r="H209" s="15">
        <f>'[1]TCE - ANEXO III - Preencher'!I218</f>
        <v>0</v>
      </c>
      <c r="I209" s="15">
        <f>'[1]TCE - ANEXO III - Preencher'!J218</f>
        <v>319.38400000000001</v>
      </c>
      <c r="J209" s="15">
        <f>'[1]TCE - ANEXO III - Preencher'!K218</f>
        <v>0</v>
      </c>
      <c r="K209" s="16">
        <f>'[1]TCE - ANEXO III - Preencher'!L218</f>
        <v>115.9</v>
      </c>
      <c r="L209" s="16">
        <f>'[1]TCE - ANEXO III - Preencher'!M218</f>
        <v>0</v>
      </c>
      <c r="M209" s="16">
        <f t="shared" si="19"/>
        <v>115.9</v>
      </c>
      <c r="N209" s="16">
        <f>'[1]TCE - ANEXO III - Preencher'!O218</f>
        <v>10.83</v>
      </c>
      <c r="O209" s="16">
        <f>'[1]TCE - ANEXO III - Preencher'!P218</f>
        <v>0</v>
      </c>
      <c r="P209" s="17">
        <f t="shared" si="20"/>
        <v>10.83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446.11399999999998</v>
      </c>
    </row>
    <row r="210" spans="1:28" s="4" customFormat="1" x14ac:dyDescent="0.2">
      <c r="A210" s="9">
        <f>IFERROR(VLOOKUP(B210,'[1]DADOS (OCULTAR)'!$P$3:$R$91,3,0),"")</f>
        <v>9039744001166</v>
      </c>
      <c r="B210" s="10" t="str">
        <f>'[1]TCE - ANEXO III - Preencher'!C219</f>
        <v>UPA CARUARU</v>
      </c>
      <c r="C210" s="11"/>
      <c r="D210" s="12" t="str">
        <f>'[1]TCE - ANEXO III - Preencher'!E219</f>
        <v>ROSIMERE DA SILVA PEREIRA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 t="str">
        <f>IF('[1]TCE - ANEXO III - Preencher'!H219="","",'[1]TCE - ANEXO III - Preencher'!H219)</f>
        <v>09/2021</v>
      </c>
      <c r="H210" s="15">
        <f>'[1]TCE - ANEXO III - Preencher'!I219</f>
        <v>0</v>
      </c>
      <c r="I210" s="15">
        <f>'[1]TCE - ANEXO III - Preencher'!J219</f>
        <v>131.9032</v>
      </c>
      <c r="J210" s="15">
        <f>'[1]TCE - ANEXO III - Preencher'!K219</f>
        <v>0</v>
      </c>
      <c r="K210" s="16">
        <f>'[1]TCE - ANEXO III - Preencher'!L219</f>
        <v>115.9</v>
      </c>
      <c r="L210" s="16">
        <f>'[1]TCE - ANEXO III - Preencher'!M219</f>
        <v>22.48</v>
      </c>
      <c r="M210" s="16">
        <f t="shared" si="19"/>
        <v>93.42</v>
      </c>
      <c r="N210" s="16">
        <f>'[1]TCE - ANEXO III - Preencher'!O219</f>
        <v>2.84</v>
      </c>
      <c r="O210" s="16">
        <f>'[1]TCE - ANEXO III - Preencher'!P219</f>
        <v>0</v>
      </c>
      <c r="P210" s="17">
        <f t="shared" si="20"/>
        <v>2.84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228.16319999999999</v>
      </c>
    </row>
    <row r="211" spans="1:28" s="4" customFormat="1" x14ac:dyDescent="0.2">
      <c r="A211" s="9">
        <f>IFERROR(VLOOKUP(B211,'[1]DADOS (OCULTAR)'!$P$3:$R$91,3,0),"")</f>
        <v>9039744001166</v>
      </c>
      <c r="B211" s="10" t="str">
        <f>'[1]TCE - ANEXO III - Preencher'!C220</f>
        <v>UPA CARUARU</v>
      </c>
      <c r="C211" s="11"/>
      <c r="D211" s="12" t="str">
        <f>'[1]TCE - ANEXO III - Preencher'!E220</f>
        <v>RUANA MANSO PORFIRIO DOS SANTOS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2251-25</v>
      </c>
      <c r="G211" s="14" t="str">
        <f>IF('[1]TCE - ANEXO III - Preencher'!H220="","",'[1]TCE - ANEXO III - Preencher'!H220)</f>
        <v>09/2021</v>
      </c>
      <c r="H211" s="15">
        <f>'[1]TCE - ANEXO III - Preencher'!I220</f>
        <v>0</v>
      </c>
      <c r="I211" s="15">
        <f>'[1]TCE - ANEXO III - Preencher'!J220</f>
        <v>349.37599999999998</v>
      </c>
      <c r="J211" s="15">
        <f>'[1]TCE - ANEXO III - Preencher'!K220</f>
        <v>0</v>
      </c>
      <c r="K211" s="16">
        <f>'[1]TCE - ANEXO III - Preencher'!L220</f>
        <v>115.9</v>
      </c>
      <c r="L211" s="16">
        <f>'[1]TCE - ANEXO III - Preencher'!M220</f>
        <v>6.34</v>
      </c>
      <c r="M211" s="16">
        <f t="shared" si="19"/>
        <v>109.56</v>
      </c>
      <c r="N211" s="16">
        <f>'[1]TCE - ANEXO III - Preencher'!O220</f>
        <v>1.35</v>
      </c>
      <c r="O211" s="16">
        <f>'[1]TCE - ANEXO III - Preencher'!P220</f>
        <v>0</v>
      </c>
      <c r="P211" s="17">
        <f t="shared" si="20"/>
        <v>1.35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460.286</v>
      </c>
    </row>
    <row r="212" spans="1:28" s="4" customFormat="1" x14ac:dyDescent="0.2">
      <c r="A212" s="9">
        <f>IFERROR(VLOOKUP(B212,'[1]DADOS (OCULTAR)'!$P$3:$R$91,3,0),"")</f>
        <v>9039744001166</v>
      </c>
      <c r="B212" s="10" t="str">
        <f>'[1]TCE - ANEXO III - Preencher'!C221</f>
        <v>UPA CARUARU</v>
      </c>
      <c r="C212" s="11"/>
      <c r="D212" s="12" t="str">
        <f>'[1]TCE - ANEXO III - Preencher'!E221</f>
        <v>RUBIA RAFAELLA ALVES DE SOUZA BEZERRA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2235-05</v>
      </c>
      <c r="G212" s="14" t="str">
        <f>IF('[1]TCE - ANEXO III - Preencher'!H221="","",'[1]TCE - ANEXO III - Preencher'!H221)</f>
        <v>09/2021</v>
      </c>
      <c r="H212" s="15">
        <f>'[1]TCE - ANEXO III - Preencher'!I221</f>
        <v>0</v>
      </c>
      <c r="I212" s="15">
        <f>'[1]TCE - ANEXO III - Preencher'!J221</f>
        <v>277.7704</v>
      </c>
      <c r="J212" s="15">
        <f>'[1]TCE - ANEXO III - Preencher'!K221</f>
        <v>0</v>
      </c>
      <c r="K212" s="16">
        <f>'[1]TCE - ANEXO III - Preencher'!L221</f>
        <v>115.9</v>
      </c>
      <c r="L212" s="16">
        <f>'[1]TCE - ANEXO III - Preencher'!M221</f>
        <v>3.08</v>
      </c>
      <c r="M212" s="16">
        <f t="shared" si="19"/>
        <v>112.82000000000001</v>
      </c>
      <c r="N212" s="16">
        <f>'[1]TCE - ANEXO III - Preencher'!O221</f>
        <v>2.84</v>
      </c>
      <c r="O212" s="16">
        <f>'[1]TCE - ANEXO III - Preencher'!P221</f>
        <v>0</v>
      </c>
      <c r="P212" s="17">
        <f t="shared" si="20"/>
        <v>2.84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393.43039999999996</v>
      </c>
    </row>
    <row r="213" spans="1:28" s="4" customFormat="1" x14ac:dyDescent="0.2">
      <c r="A213" s="9">
        <f>IFERROR(VLOOKUP(B213,'[1]DADOS (OCULTAR)'!$P$3:$R$91,3,0),"")</f>
        <v>9039744001166</v>
      </c>
      <c r="B213" s="10" t="str">
        <f>'[1]TCE - ANEXO III - Preencher'!C222</f>
        <v>UPA CARUARU</v>
      </c>
      <c r="C213" s="11"/>
      <c r="D213" s="12" t="str">
        <f>'[1]TCE - ANEXO III - Preencher'!E222</f>
        <v>SAMIRA MARIA SANTANA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2516-05</v>
      </c>
      <c r="G213" s="14" t="str">
        <f>IF('[1]TCE - ANEXO III - Preencher'!H222="","",'[1]TCE - ANEXO III - Preencher'!H222)</f>
        <v>09/2021</v>
      </c>
      <c r="H213" s="15">
        <f>'[1]TCE - ANEXO III - Preencher'!I222</f>
        <v>0</v>
      </c>
      <c r="I213" s="15">
        <f>'[1]TCE - ANEXO III - Preencher'!J222</f>
        <v>234.42080000000001</v>
      </c>
      <c r="J213" s="15">
        <f>'[1]TCE - ANEXO III - Preencher'!K222</f>
        <v>0</v>
      </c>
      <c r="K213" s="16">
        <f>'[1]TCE - ANEXO III - Preencher'!L222</f>
        <v>115.9</v>
      </c>
      <c r="L213" s="16">
        <f>'[1]TCE - ANEXO III - Preencher'!M222</f>
        <v>39.26</v>
      </c>
      <c r="M213" s="16">
        <f t="shared" si="19"/>
        <v>76.640000000000015</v>
      </c>
      <c r="N213" s="16">
        <f>'[1]TCE - ANEXO III - Preencher'!O222</f>
        <v>1.35</v>
      </c>
      <c r="O213" s="16">
        <f>'[1]TCE - ANEXO III - Preencher'!P222</f>
        <v>0</v>
      </c>
      <c r="P213" s="17">
        <f t="shared" si="20"/>
        <v>1.35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312.41080000000005</v>
      </c>
    </row>
    <row r="214" spans="1:28" s="4" customFormat="1" x14ac:dyDescent="0.2">
      <c r="A214" s="9">
        <f>IFERROR(VLOOKUP(B214,'[1]DADOS (OCULTAR)'!$P$3:$R$91,3,0),"")</f>
        <v>9039744001166</v>
      </c>
      <c r="B214" s="10" t="str">
        <f>'[1]TCE - ANEXO III - Preencher'!C223</f>
        <v>UPA CARUARU</v>
      </c>
      <c r="C214" s="11"/>
      <c r="D214" s="12" t="str">
        <f>'[1]TCE - ANEXO III - Preencher'!E223</f>
        <v>SANDRA SOBRAL DE ESPINDOLA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2235-05</v>
      </c>
      <c r="G214" s="14" t="str">
        <f>IF('[1]TCE - ANEXO III - Preencher'!H223="","",'[1]TCE - ANEXO III - Preencher'!H223)</f>
        <v>09/2021</v>
      </c>
      <c r="H214" s="15">
        <f>'[1]TCE - ANEXO III - Preencher'!I223</f>
        <v>0</v>
      </c>
      <c r="I214" s="15">
        <f>'[1]TCE - ANEXO III - Preencher'!J223</f>
        <v>272.43920000000003</v>
      </c>
      <c r="J214" s="15">
        <f>'[1]TCE - ANEXO III - Preencher'!K223</f>
        <v>0</v>
      </c>
      <c r="K214" s="16">
        <f>'[1]TCE - ANEXO III - Preencher'!L223</f>
        <v>115.9</v>
      </c>
      <c r="L214" s="16">
        <f>'[1]TCE - ANEXO III - Preencher'!M223</f>
        <v>3.08</v>
      </c>
      <c r="M214" s="16">
        <f t="shared" si="19"/>
        <v>112.82000000000001</v>
      </c>
      <c r="N214" s="16">
        <f>'[1]TCE - ANEXO III - Preencher'!O223</f>
        <v>1.35</v>
      </c>
      <c r="O214" s="16">
        <f>'[1]TCE - ANEXO III - Preencher'!P223</f>
        <v>0</v>
      </c>
      <c r="P214" s="17">
        <f t="shared" si="20"/>
        <v>1.35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103.28</v>
      </c>
      <c r="U214" s="16">
        <f>'[1]TCE - ANEXO III - Preencher'!V223</f>
        <v>0</v>
      </c>
      <c r="V214" s="17">
        <f t="shared" si="22"/>
        <v>103.28</v>
      </c>
      <c r="W214" s="18" t="str">
        <f>IF('[1]TCE - ANEXO III - Preencher'!X223="","",'[1]TCE - ANEXO III - Preencher'!X223)</f>
        <v>AUXÍLIO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489.88920000000007</v>
      </c>
    </row>
    <row r="215" spans="1:28" s="4" customFormat="1" x14ac:dyDescent="0.2">
      <c r="A215" s="9">
        <f>IFERROR(VLOOKUP(B215,'[1]DADOS (OCULTAR)'!$P$3:$R$91,3,0),"")</f>
        <v>9039744001166</v>
      </c>
      <c r="B215" s="10" t="str">
        <f>'[1]TCE - ANEXO III - Preencher'!C224</f>
        <v>UPA CARUARU</v>
      </c>
      <c r="C215" s="11"/>
      <c r="D215" s="12" t="str">
        <f>'[1]TCE - ANEXO III - Preencher'!E224</f>
        <v>SANDRO MANTOVANI SOARES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 t="str">
        <f>IF('[1]TCE - ANEXO III - Preencher'!H224="","",'[1]TCE - ANEXO III - Preencher'!H224)</f>
        <v>09/2021</v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115.9</v>
      </c>
      <c r="L215" s="16">
        <f>'[1]TCE - ANEXO III - Preencher'!M224</f>
        <v>0</v>
      </c>
      <c r="M215" s="16">
        <f t="shared" si="19"/>
        <v>115.9</v>
      </c>
      <c r="N215" s="16">
        <f>'[1]TCE - ANEXO III - Preencher'!O224</f>
        <v>1.35</v>
      </c>
      <c r="O215" s="16">
        <f>'[1]TCE - ANEXO III - Preencher'!P224</f>
        <v>0</v>
      </c>
      <c r="P215" s="17">
        <f t="shared" si="20"/>
        <v>1.35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117.25</v>
      </c>
    </row>
    <row r="216" spans="1:28" s="4" customFormat="1" x14ac:dyDescent="0.2">
      <c r="A216" s="9">
        <f>IFERROR(VLOOKUP(B216,'[1]DADOS (OCULTAR)'!$P$3:$R$91,3,0),"")</f>
        <v>9039744001166</v>
      </c>
      <c r="B216" s="10" t="str">
        <f>'[1]TCE - ANEXO III - Preencher'!C225</f>
        <v>UPA CARUARU</v>
      </c>
      <c r="C216" s="11"/>
      <c r="D216" s="12" t="str">
        <f>'[1]TCE - ANEXO III - Preencher'!E225</f>
        <v>SEVERINO JOSE FERREIRA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5174-10</v>
      </c>
      <c r="G216" s="14" t="str">
        <f>IF('[1]TCE - ANEXO III - Preencher'!H225="","",'[1]TCE - ANEXO III - Preencher'!H225)</f>
        <v>09/2021</v>
      </c>
      <c r="H216" s="15">
        <f>'[1]TCE - ANEXO III - Preencher'!I225</f>
        <v>0</v>
      </c>
      <c r="I216" s="15">
        <f>'[1]TCE - ANEXO III - Preencher'!J225</f>
        <v>126.5016</v>
      </c>
      <c r="J216" s="15">
        <f>'[1]TCE - ANEXO III - Preencher'!K225</f>
        <v>0</v>
      </c>
      <c r="K216" s="16">
        <f>'[1]TCE - ANEXO III - Preencher'!L225</f>
        <v>115.9</v>
      </c>
      <c r="L216" s="16">
        <f>'[1]TCE - ANEXO III - Preencher'!M225</f>
        <v>22.26</v>
      </c>
      <c r="M216" s="16">
        <f t="shared" si="19"/>
        <v>93.64</v>
      </c>
      <c r="N216" s="16">
        <f>'[1]TCE - ANEXO III - Preencher'!O225</f>
        <v>1.35</v>
      </c>
      <c r="O216" s="16">
        <f>'[1]TCE - ANEXO III - Preencher'!P225</f>
        <v>0</v>
      </c>
      <c r="P216" s="17">
        <f t="shared" si="20"/>
        <v>1.35</v>
      </c>
      <c r="Q216" s="16">
        <f>'[1]TCE - ANEXO III - Preencher'!R225</f>
        <v>222</v>
      </c>
      <c r="R216" s="16">
        <f>'[1]TCE - ANEXO III - Preencher'!S225</f>
        <v>66.78</v>
      </c>
      <c r="S216" s="17">
        <f t="shared" si="21"/>
        <v>155.22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376.71159999999998</v>
      </c>
    </row>
    <row r="217" spans="1:28" s="4" customFormat="1" x14ac:dyDescent="0.2">
      <c r="A217" s="9">
        <f>IFERROR(VLOOKUP(B217,'[1]DADOS (OCULTAR)'!$P$3:$R$91,3,0),"")</f>
        <v>9039744001166</v>
      </c>
      <c r="B217" s="10" t="str">
        <f>'[1]TCE - ANEXO III - Preencher'!C226</f>
        <v>UPA CARUARU</v>
      </c>
      <c r="C217" s="11"/>
      <c r="D217" s="12" t="str">
        <f>'[1]TCE - ANEXO III - Preencher'!E226</f>
        <v>SILVANIA DE SOUZA COSTA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 t="str">
        <f>IF('[1]TCE - ANEXO III - Preencher'!H226="","",'[1]TCE - ANEXO III - Preencher'!H226)</f>
        <v>09/2021</v>
      </c>
      <c r="H217" s="15">
        <f>'[1]TCE - ANEXO III - Preencher'!I226</f>
        <v>0</v>
      </c>
      <c r="I217" s="15">
        <f>'[1]TCE - ANEXO III - Preencher'!J226</f>
        <v>131.53280000000001</v>
      </c>
      <c r="J217" s="15">
        <f>'[1]TCE - ANEXO III - Preencher'!K226</f>
        <v>0</v>
      </c>
      <c r="K217" s="16">
        <f>'[1]TCE - ANEXO III - Preencher'!L226</f>
        <v>115.9</v>
      </c>
      <c r="L217" s="16">
        <f>'[1]TCE - ANEXO III - Preencher'!M226</f>
        <v>0</v>
      </c>
      <c r="M217" s="16">
        <f t="shared" si="19"/>
        <v>115.9</v>
      </c>
      <c r="N217" s="16">
        <f>'[1]TCE - ANEXO III - Preencher'!O226</f>
        <v>10.83</v>
      </c>
      <c r="O217" s="16">
        <f>'[1]TCE - ANEXO III - Preencher'!P226</f>
        <v>0</v>
      </c>
      <c r="P217" s="17">
        <f t="shared" si="20"/>
        <v>10.83</v>
      </c>
      <c r="Q217" s="16">
        <f>'[1]TCE - ANEXO III - Preencher'!R226</f>
        <v>222</v>
      </c>
      <c r="R217" s="16">
        <f>'[1]TCE - ANEXO III - Preencher'!S226</f>
        <v>67.56</v>
      </c>
      <c r="S217" s="17">
        <f t="shared" si="21"/>
        <v>154.44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412.70280000000002</v>
      </c>
    </row>
    <row r="218" spans="1:28" s="4" customFormat="1" x14ac:dyDescent="0.2">
      <c r="A218" s="9">
        <f>IFERROR(VLOOKUP(B218,'[1]DADOS (OCULTAR)'!$P$3:$R$91,3,0),"")</f>
        <v>9039744001166</v>
      </c>
      <c r="B218" s="10" t="str">
        <f>'[1]TCE - ANEXO III - Preencher'!C227</f>
        <v>UPA CARUARU</v>
      </c>
      <c r="C218" s="11"/>
      <c r="D218" s="12" t="str">
        <f>'[1]TCE - ANEXO III - Preencher'!E227</f>
        <v xml:space="preserve">SILVONEIDE VENCESLAU DA SILVA 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09/2021</v>
      </c>
      <c r="H218" s="15">
        <f>'[1]TCE - ANEXO III - Preencher'!I227</f>
        <v>0</v>
      </c>
      <c r="I218" s="15">
        <f>'[1]TCE - ANEXO III - Preencher'!J227</f>
        <v>97.190400000000011</v>
      </c>
      <c r="J218" s="15">
        <f>'[1]TCE - ANEXO III - Preencher'!K227</f>
        <v>0</v>
      </c>
      <c r="K218" s="16">
        <f>'[1]TCE - ANEXO III - Preencher'!L227</f>
        <v>115.9</v>
      </c>
      <c r="L218" s="16">
        <f>'[1]TCE - ANEXO III - Preencher'!M227</f>
        <v>22.48</v>
      </c>
      <c r="M218" s="16">
        <f t="shared" si="19"/>
        <v>93.42</v>
      </c>
      <c r="N218" s="16">
        <f>'[1]TCE - ANEXO III - Preencher'!O227</f>
        <v>1.35</v>
      </c>
      <c r="O218" s="16">
        <f>'[1]TCE - ANEXO III - Preencher'!P227</f>
        <v>0</v>
      </c>
      <c r="P218" s="17">
        <f t="shared" si="20"/>
        <v>1.35</v>
      </c>
      <c r="Q218" s="16">
        <f>'[1]TCE - ANEXO III - Preencher'!R227</f>
        <v>140</v>
      </c>
      <c r="R218" s="16">
        <f>'[1]TCE - ANEXO III - Preencher'!S227</f>
        <v>15.79</v>
      </c>
      <c r="S218" s="17">
        <f t="shared" si="21"/>
        <v>124.21000000000001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316.17040000000003</v>
      </c>
    </row>
    <row r="219" spans="1:28" s="4" customFormat="1" x14ac:dyDescent="0.2">
      <c r="A219" s="9">
        <f>IFERROR(VLOOKUP(B219,'[1]DADOS (OCULTAR)'!$P$3:$R$91,3,0),"")</f>
        <v>9039744001166</v>
      </c>
      <c r="B219" s="10" t="str">
        <f>'[1]TCE - ANEXO III - Preencher'!C228</f>
        <v>UPA CARUARU</v>
      </c>
      <c r="C219" s="11"/>
      <c r="D219" s="12" t="str">
        <f>'[1]TCE - ANEXO III - Preencher'!E228</f>
        <v>STEPHANIE DANIELLY DE OLIVEIRA MELO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2251-24</v>
      </c>
      <c r="G219" s="14" t="str">
        <f>IF('[1]TCE - ANEXO III - Preencher'!H228="","",'[1]TCE - ANEXO III - Preencher'!H228)</f>
        <v>09/2021</v>
      </c>
      <c r="H219" s="15">
        <f>'[1]TCE - ANEXO III - Preencher'!I228</f>
        <v>0</v>
      </c>
      <c r="I219" s="15">
        <f>'[1]TCE - ANEXO III - Preencher'!J228</f>
        <v>770.45360000000005</v>
      </c>
      <c r="J219" s="15">
        <f>'[1]TCE - ANEXO III - Preencher'!K228</f>
        <v>0</v>
      </c>
      <c r="K219" s="16">
        <f>'[1]TCE - ANEXO III - Preencher'!L228</f>
        <v>115.9</v>
      </c>
      <c r="L219" s="16">
        <f>'[1]TCE - ANEXO III - Preencher'!M228</f>
        <v>0</v>
      </c>
      <c r="M219" s="16">
        <f t="shared" si="19"/>
        <v>115.9</v>
      </c>
      <c r="N219" s="16">
        <f>'[1]TCE - ANEXO III - Preencher'!O228</f>
        <v>1.35</v>
      </c>
      <c r="O219" s="16">
        <f>'[1]TCE - ANEXO III - Preencher'!P228</f>
        <v>0</v>
      </c>
      <c r="P219" s="17">
        <f t="shared" si="20"/>
        <v>1.35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887.70360000000005</v>
      </c>
    </row>
    <row r="220" spans="1:28" s="4" customFormat="1" x14ac:dyDescent="0.2">
      <c r="A220" s="9">
        <f>IFERROR(VLOOKUP(B220,'[1]DADOS (OCULTAR)'!$P$3:$R$91,3,0),"")</f>
        <v>9039744001166</v>
      </c>
      <c r="B220" s="10" t="str">
        <f>'[1]TCE - ANEXO III - Preencher'!C229</f>
        <v>UPA CARUARU</v>
      </c>
      <c r="C220" s="11"/>
      <c r="D220" s="12" t="str">
        <f>'[1]TCE - ANEXO III - Preencher'!E229</f>
        <v>SUANY CARVALHO DE ARRUDA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2237-10</v>
      </c>
      <c r="G220" s="14" t="str">
        <f>IF('[1]TCE - ANEXO III - Preencher'!H229="","",'[1]TCE - ANEXO III - Preencher'!H229)</f>
        <v>09/2021</v>
      </c>
      <c r="H220" s="15">
        <f>'[1]TCE - ANEXO III - Preencher'!I229</f>
        <v>0</v>
      </c>
      <c r="I220" s="15">
        <f>'[1]TCE - ANEXO III - Preencher'!J229</f>
        <v>364.25599999999997</v>
      </c>
      <c r="J220" s="15">
        <f>'[1]TCE - ANEXO III - Preencher'!K229</f>
        <v>0</v>
      </c>
      <c r="K220" s="16">
        <f>'[1]TCE - ANEXO III - Preencher'!L229</f>
        <v>115.9</v>
      </c>
      <c r="L220" s="16">
        <f>'[1]TCE - ANEXO III - Preencher'!M229</f>
        <v>0</v>
      </c>
      <c r="M220" s="16">
        <f t="shared" si="19"/>
        <v>115.9</v>
      </c>
      <c r="N220" s="16">
        <f>'[1]TCE - ANEXO III - Preencher'!O229</f>
        <v>1.35</v>
      </c>
      <c r="O220" s="16">
        <f>'[1]TCE - ANEXO III - Preencher'!P229</f>
        <v>0</v>
      </c>
      <c r="P220" s="17">
        <f t="shared" si="20"/>
        <v>1.35</v>
      </c>
      <c r="Q220" s="16">
        <f>'[1]TCE - ANEXO III - Preencher'!R229</f>
        <v>222</v>
      </c>
      <c r="R220" s="16">
        <f>'[1]TCE - ANEXO III - Preencher'!S229</f>
        <v>0</v>
      </c>
      <c r="S220" s="17">
        <f t="shared" si="21"/>
        <v>222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703.50599999999997</v>
      </c>
    </row>
    <row r="221" spans="1:28" s="4" customFormat="1" x14ac:dyDescent="0.2">
      <c r="A221" s="9">
        <f>IFERROR(VLOOKUP(B221,'[1]DADOS (OCULTAR)'!$P$3:$R$91,3,0),"")</f>
        <v>9039744001166</v>
      </c>
      <c r="B221" s="10" t="str">
        <f>'[1]TCE - ANEXO III - Preencher'!C230</f>
        <v>UPA CARUARU</v>
      </c>
      <c r="C221" s="11"/>
      <c r="D221" s="12" t="str">
        <f>'[1]TCE - ANEXO III - Preencher'!E230</f>
        <v>SUMARIA RODRIGUES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 t="str">
        <f>IF('[1]TCE - ANEXO III - Preencher'!H230="","",'[1]TCE - ANEXO III - Preencher'!H230)</f>
        <v>09/2021</v>
      </c>
      <c r="H221" s="15">
        <f>'[1]TCE - ANEXO III - Preencher'!I230</f>
        <v>0</v>
      </c>
      <c r="I221" s="15">
        <f>'[1]TCE - ANEXO III - Preencher'!J230</f>
        <v>111.69759999999999</v>
      </c>
      <c r="J221" s="15">
        <f>'[1]TCE - ANEXO III - Preencher'!K230</f>
        <v>0</v>
      </c>
      <c r="K221" s="16">
        <f>'[1]TCE - ANEXO III - Preencher'!L230</f>
        <v>115.9</v>
      </c>
      <c r="L221" s="16">
        <f>'[1]TCE - ANEXO III - Preencher'!M230</f>
        <v>22.48</v>
      </c>
      <c r="M221" s="16">
        <f t="shared" si="19"/>
        <v>93.42</v>
      </c>
      <c r="N221" s="16">
        <f>'[1]TCE - ANEXO III - Preencher'!O230</f>
        <v>1.35</v>
      </c>
      <c r="O221" s="16">
        <f>'[1]TCE - ANEXO III - Preencher'!P230</f>
        <v>0</v>
      </c>
      <c r="P221" s="17">
        <f t="shared" si="20"/>
        <v>1.35</v>
      </c>
      <c r="Q221" s="16">
        <f>'[1]TCE - ANEXO III - Preencher'!R230</f>
        <v>150</v>
      </c>
      <c r="R221" s="16">
        <f>'[1]TCE - ANEXO III - Preencher'!S230</f>
        <v>65.28</v>
      </c>
      <c r="S221" s="17">
        <f t="shared" si="21"/>
        <v>84.72</v>
      </c>
      <c r="T221" s="16">
        <f>'[1]TCE - ANEXO III - Preencher'!U230</f>
        <v>67.099999999999994</v>
      </c>
      <c r="U221" s="16">
        <f>'[1]TCE - ANEXO III - Preencher'!V230</f>
        <v>0</v>
      </c>
      <c r="V221" s="17">
        <f t="shared" si="22"/>
        <v>67.099999999999994</v>
      </c>
      <c r="W221" s="18" t="str">
        <f>IF('[1]TCE - ANEXO III - Preencher'!X230="","",'[1]TCE - ANEXO III - Preencher'!X230)</f>
        <v>AUXÍLIO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358.2876</v>
      </c>
    </row>
    <row r="222" spans="1:28" s="4" customFormat="1" x14ac:dyDescent="0.2">
      <c r="A222" s="9">
        <f>IFERROR(VLOOKUP(B222,'[1]DADOS (OCULTAR)'!$P$3:$R$91,3,0),"")</f>
        <v>9039744001166</v>
      </c>
      <c r="B222" s="10" t="str">
        <f>'[1]TCE - ANEXO III - Preencher'!C231</f>
        <v>UPA CARUARU</v>
      </c>
      <c r="C222" s="11"/>
      <c r="D222" s="12" t="str">
        <f>'[1]TCE - ANEXO III - Preencher'!E231</f>
        <v>SUSY LARISSA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5152-05</v>
      </c>
      <c r="G222" s="14" t="str">
        <f>IF('[1]TCE - ANEXO III - Preencher'!H231="","",'[1]TCE - ANEXO III - Preencher'!H231)</f>
        <v>09/2021</v>
      </c>
      <c r="H222" s="15">
        <f>'[1]TCE - ANEXO III - Preencher'!I231</f>
        <v>0</v>
      </c>
      <c r="I222" s="15">
        <f>'[1]TCE - ANEXO III - Preencher'!J231</f>
        <v>127.2184</v>
      </c>
      <c r="J222" s="15">
        <f>'[1]TCE - ANEXO III - Preencher'!K231</f>
        <v>0</v>
      </c>
      <c r="K222" s="16">
        <f>'[1]TCE - ANEXO III - Preencher'!L231</f>
        <v>118.5</v>
      </c>
      <c r="L222" s="16">
        <f>'[1]TCE - ANEXO III - Preencher'!M231</f>
        <v>23.8</v>
      </c>
      <c r="M222" s="16">
        <f t="shared" si="19"/>
        <v>94.7</v>
      </c>
      <c r="N222" s="16">
        <f>'[1]TCE - ANEXO III - Preencher'!O231</f>
        <v>1.35</v>
      </c>
      <c r="O222" s="16">
        <f>'[1]TCE - ANEXO III - Preencher'!P231</f>
        <v>0</v>
      </c>
      <c r="P222" s="17">
        <f t="shared" si="20"/>
        <v>1.35</v>
      </c>
      <c r="Q222" s="16">
        <f>'[1]TCE - ANEXO III - Preencher'!R231</f>
        <v>0</v>
      </c>
      <c r="R222" s="16">
        <f>'[1]TCE - ANEXO III - Preencher'!S231</f>
        <v>71.400000000000006</v>
      </c>
      <c r="S222" s="17">
        <f t="shared" si="21"/>
        <v>-71.400000000000006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151.86840000000001</v>
      </c>
    </row>
    <row r="223" spans="1:28" s="4" customFormat="1" x14ac:dyDescent="0.2">
      <c r="A223" s="9">
        <f>IFERROR(VLOOKUP(B223,'[1]DADOS (OCULTAR)'!$P$3:$R$91,3,0),"")</f>
        <v>9039744001166</v>
      </c>
      <c r="B223" s="10" t="str">
        <f>'[1]TCE - ANEXO III - Preencher'!C232</f>
        <v>UPA CARUARU</v>
      </c>
      <c r="C223" s="11"/>
      <c r="D223" s="12" t="str">
        <f>'[1]TCE - ANEXO III - Preencher'!E232</f>
        <v>TACIANA CRISTINA FREIRE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3226-05</v>
      </c>
      <c r="G223" s="14" t="str">
        <f>IF('[1]TCE - ANEXO III - Preencher'!H232="","",'[1]TCE - ANEXO III - Preencher'!H232)</f>
        <v>09/2021</v>
      </c>
      <c r="H223" s="15">
        <f>'[1]TCE - ANEXO III - Preencher'!I232</f>
        <v>0</v>
      </c>
      <c r="I223" s="15">
        <f>'[1]TCE - ANEXO III - Preencher'!J232</f>
        <v>140.11600000000001</v>
      </c>
      <c r="J223" s="15">
        <f>'[1]TCE - ANEXO III - Preencher'!K232</f>
        <v>0</v>
      </c>
      <c r="K223" s="16">
        <f>'[1]TCE - ANEXO III - Preencher'!L232</f>
        <v>115.9</v>
      </c>
      <c r="L223" s="16">
        <f>'[1]TCE - ANEXO III - Preencher'!M232</f>
        <v>22.26</v>
      </c>
      <c r="M223" s="16">
        <f t="shared" si="19"/>
        <v>93.64</v>
      </c>
      <c r="N223" s="16">
        <f>'[1]TCE - ANEXO III - Preencher'!O232</f>
        <v>10.83</v>
      </c>
      <c r="O223" s="16">
        <f>'[1]TCE - ANEXO III - Preencher'!P232</f>
        <v>0</v>
      </c>
      <c r="P223" s="17">
        <f t="shared" si="20"/>
        <v>10.83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244.58600000000004</v>
      </c>
    </row>
    <row r="224" spans="1:28" s="4" customFormat="1" x14ac:dyDescent="0.2">
      <c r="A224" s="9">
        <f>IFERROR(VLOOKUP(B224,'[1]DADOS (OCULTAR)'!$P$3:$R$91,3,0),"")</f>
        <v>9039744001166</v>
      </c>
      <c r="B224" s="10" t="str">
        <f>'[1]TCE - ANEXO III - Preencher'!C233</f>
        <v>UPA CARUARU</v>
      </c>
      <c r="C224" s="11"/>
      <c r="D224" s="12" t="str">
        <f>'[1]TCE - ANEXO III - Preencher'!E233</f>
        <v>THASSYA CHRISTYANE DA SILVA RIBEIRO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2516-05</v>
      </c>
      <c r="G224" s="14" t="str">
        <f>IF('[1]TCE - ANEXO III - Preencher'!H233="","",'[1]TCE - ANEXO III - Preencher'!H233)</f>
        <v>09/2021</v>
      </c>
      <c r="H224" s="15">
        <f>'[1]TCE - ANEXO III - Preencher'!I233</f>
        <v>0</v>
      </c>
      <c r="I224" s="15">
        <f>'[1]TCE - ANEXO III - Preencher'!J233</f>
        <v>335.40719999999999</v>
      </c>
      <c r="J224" s="15">
        <f>'[1]TCE - ANEXO III - Preencher'!K233</f>
        <v>0</v>
      </c>
      <c r="K224" s="16">
        <f>'[1]TCE - ANEXO III - Preencher'!L233</f>
        <v>115.9</v>
      </c>
      <c r="L224" s="16">
        <f>'[1]TCE - ANEXO III - Preencher'!M233</f>
        <v>39.26</v>
      </c>
      <c r="M224" s="16">
        <f t="shared" si="19"/>
        <v>76.640000000000015</v>
      </c>
      <c r="N224" s="16">
        <f>'[1]TCE - ANEXO III - Preencher'!O233</f>
        <v>1.35</v>
      </c>
      <c r="O224" s="16">
        <f>'[1]TCE - ANEXO III - Preencher'!P233</f>
        <v>0</v>
      </c>
      <c r="P224" s="17">
        <f t="shared" si="20"/>
        <v>1.35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69.430000000000007</v>
      </c>
      <c r="U224" s="16">
        <f>'[1]TCE - ANEXO III - Preencher'!V233</f>
        <v>0</v>
      </c>
      <c r="V224" s="17">
        <f t="shared" si="22"/>
        <v>69.430000000000007</v>
      </c>
      <c r="W224" s="18" t="str">
        <f>IF('[1]TCE - ANEXO III - Preencher'!X233="","",'[1]TCE - ANEXO III - Preencher'!X233)</f>
        <v>AUXÍLIO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482.8272</v>
      </c>
    </row>
    <row r="225" spans="1:28" s="4" customFormat="1" x14ac:dyDescent="0.2">
      <c r="A225" s="9">
        <f>IFERROR(VLOOKUP(B225,'[1]DADOS (OCULTAR)'!$P$3:$R$91,3,0),"")</f>
        <v>9039744001166</v>
      </c>
      <c r="B225" s="10" t="str">
        <f>'[1]TCE - ANEXO III - Preencher'!C234</f>
        <v>UPA CARUARU</v>
      </c>
      <c r="C225" s="11"/>
      <c r="D225" s="12" t="str">
        <f>'[1]TCE - ANEXO III - Preencher'!E234</f>
        <v>TTIAGO JOSE PEDRO DA SILVA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2251-25</v>
      </c>
      <c r="G225" s="14" t="str">
        <f>IF('[1]TCE - ANEXO III - Preencher'!H234="","",'[1]TCE - ANEXO III - Preencher'!H234)</f>
        <v>09/2021</v>
      </c>
      <c r="H225" s="15">
        <f>'[1]TCE - ANEXO III - Preencher'!I234</f>
        <v>0</v>
      </c>
      <c r="I225" s="15">
        <f>'[1]TCE - ANEXO III - Preencher'!J234</f>
        <v>756.37440000000004</v>
      </c>
      <c r="J225" s="15">
        <f>'[1]TCE - ANEXO III - Preencher'!K234</f>
        <v>0</v>
      </c>
      <c r="K225" s="16">
        <f>'[1]TCE - ANEXO III - Preencher'!L234</f>
        <v>115.9</v>
      </c>
      <c r="L225" s="16">
        <f>'[1]TCE - ANEXO III - Preencher'!M234</f>
        <v>0</v>
      </c>
      <c r="M225" s="16">
        <f t="shared" si="19"/>
        <v>115.9</v>
      </c>
      <c r="N225" s="16">
        <f>'[1]TCE - ANEXO III - Preencher'!O234</f>
        <v>1.35</v>
      </c>
      <c r="O225" s="16">
        <f>'[1]TCE - ANEXO III - Preencher'!P234</f>
        <v>0</v>
      </c>
      <c r="P225" s="17">
        <f t="shared" si="20"/>
        <v>1.35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873.62440000000004</v>
      </c>
    </row>
    <row r="226" spans="1:28" s="4" customFormat="1" x14ac:dyDescent="0.2">
      <c r="A226" s="9">
        <f>IFERROR(VLOOKUP(B226,'[1]DADOS (OCULTAR)'!$P$3:$R$91,3,0),"")</f>
        <v>9039744001166</v>
      </c>
      <c r="B226" s="10" t="str">
        <f>'[1]TCE - ANEXO III - Preencher'!C235</f>
        <v>UPA CARUARU</v>
      </c>
      <c r="C226" s="11"/>
      <c r="D226" s="12" t="str">
        <f>'[1]TCE - ANEXO III - Preencher'!E235</f>
        <v>VALDECI JOSE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4110-10</v>
      </c>
      <c r="G226" s="14" t="str">
        <f>IF('[1]TCE - ANEXO III - Preencher'!H235="","",'[1]TCE - ANEXO III - Preencher'!H235)</f>
        <v>09/2021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115.9</v>
      </c>
      <c r="L226" s="16">
        <f>'[1]TCE - ANEXO III - Preencher'!M235</f>
        <v>0</v>
      </c>
      <c r="M226" s="16">
        <f t="shared" si="19"/>
        <v>115.9</v>
      </c>
      <c r="N226" s="16">
        <f>'[1]TCE - ANEXO III - Preencher'!O235</f>
        <v>1.35</v>
      </c>
      <c r="O226" s="16">
        <f>'[1]TCE - ANEXO III - Preencher'!P235</f>
        <v>0</v>
      </c>
      <c r="P226" s="17">
        <f t="shared" si="20"/>
        <v>1.35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117.25</v>
      </c>
    </row>
    <row r="227" spans="1:28" s="4" customFormat="1" x14ac:dyDescent="0.2">
      <c r="A227" s="9">
        <f>IFERROR(VLOOKUP(B227,'[1]DADOS (OCULTAR)'!$P$3:$R$91,3,0),"")</f>
        <v>9039744001166</v>
      </c>
      <c r="B227" s="10" t="str">
        <f>'[1]TCE - ANEXO III - Preencher'!C236</f>
        <v>UPA CARUARU</v>
      </c>
      <c r="C227" s="11"/>
      <c r="D227" s="12" t="str">
        <f>'[1]TCE - ANEXO III - Preencher'!E236</f>
        <v>VALDEIR MIGUEL DE BARROS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09/2021</v>
      </c>
      <c r="H227" s="15">
        <f>'[1]TCE - ANEXO III - Preencher'!I236</f>
        <v>0</v>
      </c>
      <c r="I227" s="15">
        <f>'[1]TCE - ANEXO III - Preencher'!J236</f>
        <v>4.3151999999999999</v>
      </c>
      <c r="J227" s="15">
        <f>'[1]TCE - ANEXO III - Preencher'!K236</f>
        <v>0</v>
      </c>
      <c r="K227" s="16">
        <f>'[1]TCE - ANEXO III - Preencher'!L236</f>
        <v>115.9</v>
      </c>
      <c r="L227" s="16">
        <f>'[1]TCE - ANEXO III - Preencher'!M236</f>
        <v>22.48</v>
      </c>
      <c r="M227" s="16">
        <f t="shared" si="19"/>
        <v>93.42</v>
      </c>
      <c r="N227" s="16">
        <f>'[1]TCE - ANEXO III - Preencher'!O236</f>
        <v>1.35</v>
      </c>
      <c r="O227" s="16">
        <f>'[1]TCE - ANEXO III - Preencher'!P236</f>
        <v>0</v>
      </c>
      <c r="P227" s="17">
        <f t="shared" si="20"/>
        <v>1.35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99.0852</v>
      </c>
    </row>
    <row r="228" spans="1:28" s="4" customFormat="1" x14ac:dyDescent="0.2">
      <c r="A228" s="9">
        <f>IFERROR(VLOOKUP(B228,'[1]DADOS (OCULTAR)'!$P$3:$R$91,3,0),"")</f>
        <v>9039744001166</v>
      </c>
      <c r="B228" s="10" t="str">
        <f>'[1]TCE - ANEXO III - Preencher'!C237</f>
        <v>UPA CARUARU</v>
      </c>
      <c r="C228" s="11"/>
      <c r="D228" s="12" t="str">
        <f>'[1]TCE - ANEXO III - Preencher'!E237</f>
        <v>VALDILENE FERREIRA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 t="str">
        <f>IF('[1]TCE - ANEXO III - Preencher'!H237="","",'[1]TCE - ANEXO III - Preencher'!H237)</f>
        <v>09/2021</v>
      </c>
      <c r="H228" s="15">
        <f>'[1]TCE - ANEXO III - Preencher'!I237</f>
        <v>0</v>
      </c>
      <c r="I228" s="15">
        <f>'[1]TCE - ANEXO III - Preencher'!J237</f>
        <v>117.5304</v>
      </c>
      <c r="J228" s="15">
        <f>'[1]TCE - ANEXO III - Preencher'!K237</f>
        <v>0</v>
      </c>
      <c r="K228" s="16">
        <f>'[1]TCE - ANEXO III - Preencher'!L237</f>
        <v>115.9</v>
      </c>
      <c r="L228" s="16">
        <f>'[1]TCE - ANEXO III - Preencher'!M237</f>
        <v>0</v>
      </c>
      <c r="M228" s="16">
        <f t="shared" si="19"/>
        <v>115.9</v>
      </c>
      <c r="N228" s="16">
        <f>'[1]TCE - ANEXO III - Preencher'!O237</f>
        <v>10.83</v>
      </c>
      <c r="O228" s="16">
        <f>'[1]TCE - ANEXO III - Preencher'!P237</f>
        <v>0</v>
      </c>
      <c r="P228" s="17">
        <f t="shared" si="20"/>
        <v>10.83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244.26040000000003</v>
      </c>
    </row>
    <row r="229" spans="1:28" s="4" customFormat="1" x14ac:dyDescent="0.2">
      <c r="A229" s="9">
        <f>IFERROR(VLOOKUP(B229,'[1]DADOS (OCULTAR)'!$P$3:$R$91,3,0),"")</f>
        <v>9039744001166</v>
      </c>
      <c r="B229" s="10" t="str">
        <f>'[1]TCE - ANEXO III - Preencher'!C238</f>
        <v>UPA CARUARU</v>
      </c>
      <c r="C229" s="11"/>
      <c r="D229" s="12" t="str">
        <f>'[1]TCE - ANEXO III - Preencher'!E238</f>
        <v>VINICIUS ALMEIDA FERREIRA DE SOUZA LUCENA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2251-24</v>
      </c>
      <c r="G229" s="14" t="str">
        <f>IF('[1]TCE - ANEXO III - Preencher'!H238="","",'[1]TCE - ANEXO III - Preencher'!H238)</f>
        <v>09/2021</v>
      </c>
      <c r="H229" s="15">
        <f>'[1]TCE - ANEXO III - Preencher'!I238</f>
        <v>0</v>
      </c>
      <c r="I229" s="15">
        <f>'[1]TCE - ANEXO III - Preencher'!J238</f>
        <v>344.68880000000001</v>
      </c>
      <c r="J229" s="15">
        <f>'[1]TCE - ANEXO III - Preencher'!K238</f>
        <v>0</v>
      </c>
      <c r="K229" s="16">
        <f>'[1]TCE - ANEXO III - Preencher'!L238</f>
        <v>115.9</v>
      </c>
      <c r="L229" s="16">
        <f>'[1]TCE - ANEXO III - Preencher'!M238</f>
        <v>3.17</v>
      </c>
      <c r="M229" s="16">
        <f t="shared" si="19"/>
        <v>112.73</v>
      </c>
      <c r="N229" s="16">
        <f>'[1]TCE - ANEXO III - Preencher'!O238</f>
        <v>10.83</v>
      </c>
      <c r="O229" s="16">
        <f>'[1]TCE - ANEXO III - Preencher'!P238</f>
        <v>0</v>
      </c>
      <c r="P229" s="17">
        <f t="shared" si="20"/>
        <v>10.83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468.24880000000002</v>
      </c>
    </row>
    <row r="230" spans="1:28" s="4" customFormat="1" x14ac:dyDescent="0.2">
      <c r="A230" s="9">
        <f>IFERROR(VLOOKUP(B230,'[1]DADOS (OCULTAR)'!$P$3:$R$91,3,0),"")</f>
        <v>9039744001166</v>
      </c>
      <c r="B230" s="10" t="str">
        <f>'[1]TCE - ANEXO III - Preencher'!C239</f>
        <v>UPA CARUARU</v>
      </c>
      <c r="C230" s="11"/>
      <c r="D230" s="12" t="str">
        <f>'[1]TCE - ANEXO III - Preencher'!E239</f>
        <v>VIOLETA CANEJO ROSSE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2251-25</v>
      </c>
      <c r="G230" s="14" t="str">
        <f>IF('[1]TCE - ANEXO III - Preencher'!H239="","",'[1]TCE - ANEXO III - Preencher'!H239)</f>
        <v>09/2021</v>
      </c>
      <c r="H230" s="15">
        <f>'[1]TCE - ANEXO III - Preencher'!I239</f>
        <v>0</v>
      </c>
      <c r="I230" s="15">
        <f>'[1]TCE - ANEXO III - Preencher'!J239</f>
        <v>307.11680000000001</v>
      </c>
      <c r="J230" s="15">
        <f>'[1]TCE - ANEXO III - Preencher'!K239</f>
        <v>0</v>
      </c>
      <c r="K230" s="16">
        <f>'[1]TCE - ANEXO III - Preencher'!L239</f>
        <v>115.9</v>
      </c>
      <c r="L230" s="16">
        <f>'[1]TCE - ANEXO III - Preencher'!M239</f>
        <v>0</v>
      </c>
      <c r="M230" s="16">
        <f t="shared" si="19"/>
        <v>115.9</v>
      </c>
      <c r="N230" s="16">
        <f>'[1]TCE - ANEXO III - Preencher'!O239</f>
        <v>1.35</v>
      </c>
      <c r="O230" s="16">
        <f>'[1]TCE - ANEXO III - Preencher'!P239</f>
        <v>0</v>
      </c>
      <c r="P230" s="17">
        <f t="shared" si="20"/>
        <v>1.35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424.36680000000001</v>
      </c>
    </row>
    <row r="231" spans="1:28" s="4" customFormat="1" x14ac:dyDescent="0.2">
      <c r="A231" s="9">
        <f>IFERROR(VLOOKUP(B231,'[1]DADOS (OCULTAR)'!$P$3:$R$91,3,0),"")</f>
        <v>9039744001166</v>
      </c>
      <c r="B231" s="10" t="str">
        <f>'[1]TCE - ANEXO III - Preencher'!C240</f>
        <v>UPA CARUARU</v>
      </c>
      <c r="C231" s="11"/>
      <c r="D231" s="12" t="str">
        <f>'[1]TCE - ANEXO III - Preencher'!E240</f>
        <v>VIVIAN RIBEIRO NUNES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5152-05</v>
      </c>
      <c r="G231" s="14" t="str">
        <f>IF('[1]TCE - ANEXO III - Preencher'!H240="","",'[1]TCE - ANEXO III - Preencher'!H240)</f>
        <v>09/2021</v>
      </c>
      <c r="H231" s="15">
        <f>'[1]TCE - ANEXO III - Preencher'!I240</f>
        <v>0</v>
      </c>
      <c r="I231" s="15">
        <f>'[1]TCE - ANEXO III - Preencher'!J240</f>
        <v>116.3112</v>
      </c>
      <c r="J231" s="15">
        <f>'[1]TCE - ANEXO III - Preencher'!K240</f>
        <v>0</v>
      </c>
      <c r="K231" s="16">
        <f>'[1]TCE - ANEXO III - Preencher'!L240</f>
        <v>115.9</v>
      </c>
      <c r="L231" s="16">
        <f>'[1]TCE - ANEXO III - Preencher'!M240</f>
        <v>23.8</v>
      </c>
      <c r="M231" s="16">
        <f t="shared" si="19"/>
        <v>92.100000000000009</v>
      </c>
      <c r="N231" s="16">
        <f>'[1]TCE - ANEXO III - Preencher'!O240</f>
        <v>1.35</v>
      </c>
      <c r="O231" s="16">
        <f>'[1]TCE - ANEXO III - Preencher'!P240</f>
        <v>0</v>
      </c>
      <c r="P231" s="17">
        <f t="shared" si="20"/>
        <v>1.35</v>
      </c>
      <c r="Q231" s="16">
        <f>'[1]TCE - ANEXO III - Preencher'!R240</f>
        <v>222</v>
      </c>
      <c r="R231" s="16">
        <f>'[1]TCE - ANEXO III - Preencher'!S240</f>
        <v>71.400000000000006</v>
      </c>
      <c r="S231" s="17">
        <f t="shared" si="21"/>
        <v>150.6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360.3612</v>
      </c>
    </row>
    <row r="232" spans="1:28" s="4" customFormat="1" x14ac:dyDescent="0.2">
      <c r="A232" s="9">
        <f>IFERROR(VLOOKUP(B232,'[1]DADOS (OCULTAR)'!$P$3:$R$91,3,0),"")</f>
        <v>9039744001166</v>
      </c>
      <c r="B232" s="10" t="str">
        <f>'[1]TCE - ANEXO III - Preencher'!C241</f>
        <v>UPA CARUARU</v>
      </c>
      <c r="C232" s="11"/>
      <c r="D232" s="12" t="str">
        <f>'[1]TCE - ANEXO III - Preencher'!E241</f>
        <v>VIVIANE ISABELA DA SILVA BORBA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5211-30</v>
      </c>
      <c r="G232" s="14" t="str">
        <f>IF('[1]TCE - ANEXO III - Preencher'!H241="","",'[1]TCE - ANEXO III - Preencher'!H241)</f>
        <v>09/2021</v>
      </c>
      <c r="H232" s="15">
        <f>'[1]TCE - ANEXO III - Preencher'!I241</f>
        <v>0</v>
      </c>
      <c r="I232" s="15">
        <f>'[1]TCE - ANEXO III - Preencher'!J241</f>
        <v>97.74799999999999</v>
      </c>
      <c r="J232" s="15">
        <f>'[1]TCE - ANEXO III - Preencher'!K241</f>
        <v>0</v>
      </c>
      <c r="K232" s="16">
        <f>'[1]TCE - ANEXO III - Preencher'!L241</f>
        <v>115.9</v>
      </c>
      <c r="L232" s="16">
        <f>'[1]TCE - ANEXO III - Preencher'!M241</f>
        <v>0</v>
      </c>
      <c r="M232" s="16">
        <f t="shared" si="19"/>
        <v>115.9</v>
      </c>
      <c r="N232" s="16">
        <f>'[1]TCE - ANEXO III - Preencher'!O241</f>
        <v>1.03</v>
      </c>
      <c r="O232" s="16">
        <f>'[1]TCE - ANEXO III - Preencher'!P241</f>
        <v>0</v>
      </c>
      <c r="P232" s="17">
        <f t="shared" si="20"/>
        <v>1.03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214.678</v>
      </c>
    </row>
    <row r="233" spans="1:28" s="4" customFormat="1" x14ac:dyDescent="0.2">
      <c r="A233" s="9">
        <f>IFERROR(VLOOKUP(B233,'[1]DADOS (OCULTAR)'!$P$3:$R$91,3,0),"")</f>
        <v>9039744001166</v>
      </c>
      <c r="B233" s="10" t="str">
        <f>'[1]TCE - ANEXO III - Preencher'!C242</f>
        <v>UPA CARUARU</v>
      </c>
      <c r="C233" s="11"/>
      <c r="D233" s="12" t="str">
        <f>'[1]TCE - ANEXO III - Preencher'!E242</f>
        <v>WANESSA ROSANY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2237-10</v>
      </c>
      <c r="G233" s="14" t="str">
        <f>IF('[1]TCE - ANEXO III - Preencher'!H242="","",'[1]TCE - ANEXO III - Preencher'!H242)</f>
        <v>09/2021</v>
      </c>
      <c r="H233" s="15">
        <f>'[1]TCE - ANEXO III - Preencher'!I242</f>
        <v>0</v>
      </c>
      <c r="I233" s="15">
        <f>'[1]TCE - ANEXO III - Preencher'!J242</f>
        <v>529.65039999999999</v>
      </c>
      <c r="J233" s="15">
        <f>'[1]TCE - ANEXO III - Preencher'!K242</f>
        <v>0</v>
      </c>
      <c r="K233" s="16">
        <f>'[1]TCE - ANEXO III - Preencher'!L242</f>
        <v>115.9</v>
      </c>
      <c r="L233" s="16">
        <f>'[1]TCE - ANEXO III - Preencher'!M242</f>
        <v>0</v>
      </c>
      <c r="M233" s="16">
        <f t="shared" si="19"/>
        <v>115.9</v>
      </c>
      <c r="N233" s="16">
        <f>'[1]TCE - ANEXO III - Preencher'!O242</f>
        <v>1.35</v>
      </c>
      <c r="O233" s="16">
        <f>'[1]TCE - ANEXO III - Preencher'!P242</f>
        <v>0</v>
      </c>
      <c r="P233" s="17">
        <f t="shared" si="20"/>
        <v>1.35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646.90039999999999</v>
      </c>
    </row>
    <row r="234" spans="1:28" s="4" customFormat="1" x14ac:dyDescent="0.2">
      <c r="A234" s="9">
        <f>IFERROR(VLOOKUP(B234,'[1]DADOS (OCULTAR)'!$P$3:$R$91,3,0),"")</f>
        <v>9039744001166</v>
      </c>
      <c r="B234" s="10" t="str">
        <f>'[1]TCE - ANEXO III - Preencher'!C243</f>
        <v>UPA CARUARU</v>
      </c>
      <c r="C234" s="11"/>
      <c r="D234" s="12" t="str">
        <f>'[1]TCE - ANEXO III - Preencher'!E243</f>
        <v>WELLINGTON EGIDIO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5211-30</v>
      </c>
      <c r="G234" s="14" t="str">
        <f>IF('[1]TCE - ANEXO III - Preencher'!H243="","",'[1]TCE - ANEXO III - Preencher'!H243)</f>
        <v>09/2021</v>
      </c>
      <c r="H234" s="15">
        <f>'[1]TCE - ANEXO III - Preencher'!I243</f>
        <v>0</v>
      </c>
      <c r="I234" s="15">
        <f>'[1]TCE - ANEXO III - Preencher'!J243</f>
        <v>98.711200000000005</v>
      </c>
      <c r="J234" s="15">
        <f>'[1]TCE - ANEXO III - Preencher'!K243</f>
        <v>0</v>
      </c>
      <c r="K234" s="16">
        <f>'[1]TCE - ANEXO III - Preencher'!L243</f>
        <v>115.9</v>
      </c>
      <c r="L234" s="16">
        <f>'[1]TCE - ANEXO III - Preencher'!M243</f>
        <v>22.26</v>
      </c>
      <c r="M234" s="16">
        <f t="shared" si="19"/>
        <v>93.64</v>
      </c>
      <c r="N234" s="16">
        <f>'[1]TCE - ANEXO III - Preencher'!O243</f>
        <v>1.35</v>
      </c>
      <c r="O234" s="16">
        <f>'[1]TCE - ANEXO III - Preencher'!P243</f>
        <v>0</v>
      </c>
      <c r="P234" s="17">
        <f t="shared" si="20"/>
        <v>1.35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193.7012</v>
      </c>
    </row>
    <row r="235" spans="1:28" s="4" customFormat="1" x14ac:dyDescent="0.2">
      <c r="A235" s="9">
        <f>IFERROR(VLOOKUP(B235,'[1]DADOS (OCULTAR)'!$P$3:$R$91,3,0),"")</f>
        <v>9039744001166</v>
      </c>
      <c r="B235" s="10" t="str">
        <f>'[1]TCE - ANEXO III - Preencher'!C244</f>
        <v>UPA CARUARU</v>
      </c>
      <c r="C235" s="11"/>
      <c r="D235" s="12" t="str">
        <f>'[1]TCE - ANEXO III - Preencher'!E244</f>
        <v>WELVERTON LUIS DOS SANTOS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3172-10</v>
      </c>
      <c r="G235" s="14" t="str">
        <f>IF('[1]TCE - ANEXO III - Preencher'!H244="","",'[1]TCE - ANEXO III - Preencher'!H244)</f>
        <v>09/2021</v>
      </c>
      <c r="H235" s="15">
        <f>'[1]TCE - ANEXO III - Preencher'!I244</f>
        <v>0</v>
      </c>
      <c r="I235" s="15">
        <f>'[1]TCE - ANEXO III - Preencher'!J244</f>
        <v>289.2176</v>
      </c>
      <c r="J235" s="15">
        <f>'[1]TCE - ANEXO III - Preencher'!K244</f>
        <v>0</v>
      </c>
      <c r="K235" s="16">
        <f>'[1]TCE - ANEXO III - Preencher'!L244</f>
        <v>115.9</v>
      </c>
      <c r="L235" s="16">
        <f>'[1]TCE - ANEXO III - Preencher'!M244</f>
        <v>36.53</v>
      </c>
      <c r="M235" s="16">
        <f t="shared" si="19"/>
        <v>79.37</v>
      </c>
      <c r="N235" s="16">
        <f>'[1]TCE - ANEXO III - Preencher'!O244</f>
        <v>10.83</v>
      </c>
      <c r="O235" s="16">
        <f>'[1]TCE - ANEXO III - Preencher'!P244</f>
        <v>0</v>
      </c>
      <c r="P235" s="17">
        <f t="shared" si="20"/>
        <v>10.83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379.41759999999999</v>
      </c>
    </row>
    <row r="236" spans="1:28" s="4" customFormat="1" x14ac:dyDescent="0.2">
      <c r="A236" s="9">
        <f>IFERROR(VLOOKUP(B236,'[1]DADOS (OCULTAR)'!$P$3:$R$91,3,0),"")</f>
        <v>9039744001166</v>
      </c>
      <c r="B236" s="10" t="str">
        <f>'[1]TCE - ANEXO III - Preencher'!C245</f>
        <v>UPA CARUARU</v>
      </c>
      <c r="C236" s="11"/>
      <c r="D236" s="12" t="str">
        <f>'[1]TCE - ANEXO III - Preencher'!E245</f>
        <v>WILLIAM DANIEL BENTO DA SILVA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5211-30</v>
      </c>
      <c r="G236" s="14" t="str">
        <f>IF('[1]TCE - ANEXO III - Preencher'!H245="","",'[1]TCE - ANEXO III - Preencher'!H245)</f>
        <v>09/2021</v>
      </c>
      <c r="H236" s="15">
        <f>'[1]TCE - ANEXO III - Preencher'!I245</f>
        <v>0</v>
      </c>
      <c r="I236" s="15">
        <f>'[1]TCE - ANEXO III - Preencher'!J245</f>
        <v>149.33680000000001</v>
      </c>
      <c r="J236" s="15">
        <f>'[1]TCE - ANEXO III - Preencher'!K245</f>
        <v>0</v>
      </c>
      <c r="K236" s="16">
        <f>'[1]TCE - ANEXO III - Preencher'!L245</f>
        <v>115.9</v>
      </c>
      <c r="L236" s="16">
        <f>'[1]TCE - ANEXO III - Preencher'!M245</f>
        <v>22.26</v>
      </c>
      <c r="M236" s="16">
        <f t="shared" si="19"/>
        <v>93.64</v>
      </c>
      <c r="N236" s="16">
        <f>'[1]TCE - ANEXO III - Preencher'!O245</f>
        <v>10.83</v>
      </c>
      <c r="O236" s="16">
        <f>'[1]TCE - ANEXO III - Preencher'!P245</f>
        <v>0</v>
      </c>
      <c r="P236" s="17">
        <f t="shared" si="20"/>
        <v>10.83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253.80680000000004</v>
      </c>
    </row>
    <row r="237" spans="1:28" s="4" customFormat="1" x14ac:dyDescent="0.2">
      <c r="A237" s="9">
        <f>IFERROR(VLOOKUP(B237,'[1]DADOS (OCULTAR)'!$P$3:$R$91,3,0),"")</f>
        <v>9039744001166</v>
      </c>
      <c r="B237" s="10" t="str">
        <f>'[1]TCE - ANEXO III - Preencher'!C246</f>
        <v>UPA CARUARU</v>
      </c>
      <c r="C237" s="11"/>
      <c r="D237" s="12" t="str">
        <f>'[1]TCE - ANEXO III - Preencher'!E246</f>
        <v>WIRELANDIO WILKER MATOS MARCIANO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 t="str">
        <f>IF('[1]TCE - ANEXO III - Preencher'!H246="","",'[1]TCE - ANEXO III - Preencher'!H246)</f>
        <v>09/2021</v>
      </c>
      <c r="H237" s="15">
        <f>'[1]TCE - ANEXO III - Preencher'!I246</f>
        <v>0</v>
      </c>
      <c r="I237" s="15">
        <f>'[1]TCE - ANEXO III - Preencher'!J246</f>
        <v>1212.5072</v>
      </c>
      <c r="J237" s="15">
        <f>'[1]TCE - ANEXO III - Preencher'!K246</f>
        <v>0</v>
      </c>
      <c r="K237" s="16">
        <f>'[1]TCE - ANEXO III - Preencher'!L246</f>
        <v>115.9</v>
      </c>
      <c r="L237" s="16">
        <f>'[1]TCE - ANEXO III - Preencher'!M246</f>
        <v>0</v>
      </c>
      <c r="M237" s="16">
        <f t="shared" si="19"/>
        <v>115.9</v>
      </c>
      <c r="N237" s="16">
        <f>'[1]TCE - ANEXO III - Preencher'!O246</f>
        <v>1.35</v>
      </c>
      <c r="O237" s="16">
        <f>'[1]TCE - ANEXO III - Preencher'!P246</f>
        <v>0</v>
      </c>
      <c r="P237" s="17">
        <f t="shared" si="20"/>
        <v>1.35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1329.7572</v>
      </c>
    </row>
    <row r="238" spans="1:28" s="4" customFormat="1" x14ac:dyDescent="0.2">
      <c r="A238" s="9">
        <f>IFERROR(VLOOKUP(B238,'[1]DADOS (OCULTAR)'!$P$3:$R$91,3,0),"")</f>
        <v>9039744001166</v>
      </c>
      <c r="B238" s="10" t="str">
        <f>'[1]TCE - ANEXO III - Preencher'!C247</f>
        <v>UPA CARUARU</v>
      </c>
      <c r="C238" s="11"/>
      <c r="D238" s="12" t="str">
        <f>'[1]TCE - ANEXO III - Preencher'!E247</f>
        <v>WYLLAMYS SIQUEIRA LIMA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2251-25</v>
      </c>
      <c r="G238" s="14" t="str">
        <f>IF('[1]TCE - ANEXO III - Preencher'!H247="","",'[1]TCE - ANEXO III - Preencher'!H247)</f>
        <v>09/2021</v>
      </c>
      <c r="H238" s="15">
        <f>'[1]TCE - ANEXO III - Preencher'!I247</f>
        <v>0</v>
      </c>
      <c r="I238" s="15">
        <f>'[1]TCE - ANEXO III - Preencher'!J247</f>
        <v>887.1576</v>
      </c>
      <c r="J238" s="15">
        <f>'[1]TCE - ANEXO III - Preencher'!K247</f>
        <v>0</v>
      </c>
      <c r="K238" s="16">
        <f>'[1]TCE - ANEXO III - Preencher'!L247</f>
        <v>115.9</v>
      </c>
      <c r="L238" s="16">
        <f>'[1]TCE - ANEXO III - Preencher'!M247</f>
        <v>4.75</v>
      </c>
      <c r="M238" s="16">
        <f t="shared" si="19"/>
        <v>111.15</v>
      </c>
      <c r="N238" s="16">
        <f>'[1]TCE - ANEXO III - Preencher'!O247</f>
        <v>1.35</v>
      </c>
      <c r="O238" s="16">
        <f>'[1]TCE - ANEXO III - Preencher'!P247</f>
        <v>0</v>
      </c>
      <c r="P238" s="17">
        <f t="shared" si="20"/>
        <v>1.35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999.6576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1.35</v>
      </c>
      <c r="O239" s="16">
        <f>'[1]TCE - ANEXO III - Preencher'!P248</f>
        <v>0</v>
      </c>
      <c r="P239" s="17">
        <f t="shared" si="20"/>
        <v>1.35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1.35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 Gomes Andrade</dc:creator>
  <cp:lastModifiedBy>Lizanne Gomes Andrade</cp:lastModifiedBy>
  <dcterms:created xsi:type="dcterms:W3CDTF">2021-10-26T18:58:56Z</dcterms:created>
  <dcterms:modified xsi:type="dcterms:W3CDTF">2021-10-26T18:59:09Z</dcterms:modified>
</cp:coreProperties>
</file>