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K3517" i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M3509" i="1" s="1"/>
  <c r="K3509" i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M3501" i="1" s="1"/>
  <c r="K3501" i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M3493" i="1" s="1"/>
  <c r="K3493" i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AB3222" i="1" s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O3190" i="1"/>
  <c r="N3190" i="1"/>
  <c r="P3190" i="1" s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S3159" i="1"/>
  <c r="R3159" i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O3142" i="1"/>
  <c r="N3142" i="1"/>
  <c r="P3142" i="1" s="1"/>
  <c r="L3142" i="1"/>
  <c r="K3142" i="1"/>
  <c r="M3142" i="1" s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AB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AB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M1382" i="1"/>
  <c r="L1382" i="1"/>
  <c r="K1382" i="1"/>
  <c r="J1382" i="1"/>
  <c r="I1382" i="1"/>
  <c r="AB1382" i="1" s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AB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AB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AB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AB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AB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AB1226" i="1" s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O731" i="1"/>
  <c r="N731" i="1"/>
  <c r="P731" i="1" s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O715" i="1"/>
  <c r="N715" i="1"/>
  <c r="P715" i="1" s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O683" i="1"/>
  <c r="N683" i="1"/>
  <c r="P683" i="1" s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77" i="1"/>
  <c r="AB693" i="1"/>
  <c r="AB709" i="1"/>
  <c r="AB725" i="1"/>
  <c r="AB741" i="1"/>
  <c r="AB757" i="1"/>
  <c r="AB773" i="1"/>
  <c r="AB789" i="1"/>
  <c r="AB689" i="1"/>
  <c r="AB707" i="1"/>
  <c r="AB723" i="1"/>
  <c r="AB739" i="1"/>
  <c r="AB755" i="1"/>
  <c r="AB771" i="1"/>
  <c r="AB78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9" i="1"/>
  <c r="AB685" i="1"/>
  <c r="AB701" i="1"/>
  <c r="AB717" i="1"/>
  <c r="AB733" i="1"/>
  <c r="AB749" i="1"/>
  <c r="AB765" i="1"/>
  <c r="AB781" i="1"/>
  <c r="AB797" i="1"/>
  <c r="AB666" i="1"/>
  <c r="AB682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1174" i="1"/>
  <c r="AB1176" i="1"/>
  <c r="AB1183" i="1"/>
  <c r="AB1185" i="1"/>
  <c r="AB1190" i="1"/>
  <c r="AB1192" i="1"/>
  <c r="AB1199" i="1"/>
  <c r="AB1201" i="1"/>
  <c r="AB1206" i="1"/>
  <c r="AB1208" i="1"/>
  <c r="AB1215" i="1"/>
  <c r="AB1217" i="1"/>
  <c r="AB1222" i="1"/>
  <c r="AB1224" i="1"/>
  <c r="AB1260" i="1"/>
  <c r="AB1284" i="1"/>
  <c r="AB1342" i="1"/>
  <c r="AB1457" i="1"/>
  <c r="AB680" i="1"/>
  <c r="AB712" i="1"/>
  <c r="AB744" i="1"/>
  <c r="AB776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6" i="1"/>
  <c r="AB900" i="1"/>
  <c r="AB902" i="1"/>
  <c r="AB904" i="1"/>
  <c r="AB906" i="1"/>
  <c r="AB908" i="1"/>
  <c r="AB910" i="1"/>
  <c r="AB912" i="1"/>
  <c r="AB916" i="1"/>
  <c r="AB918" i="1"/>
  <c r="AB920" i="1"/>
  <c r="AB924" i="1"/>
  <c r="AB928" i="1"/>
  <c r="AB932" i="1"/>
  <c r="AB934" i="1"/>
  <c r="AB936" i="1"/>
  <c r="AB938" i="1"/>
  <c r="AB940" i="1"/>
  <c r="AB944" i="1"/>
  <c r="AB948" i="1"/>
  <c r="AB952" i="1"/>
  <c r="AB956" i="1"/>
  <c r="AB960" i="1"/>
  <c r="AB962" i="1"/>
  <c r="AB964" i="1"/>
  <c r="AB966" i="1"/>
  <c r="AB968" i="1"/>
  <c r="AB970" i="1"/>
  <c r="AB972" i="1"/>
  <c r="AB976" i="1"/>
  <c r="AB978" i="1"/>
  <c r="AB980" i="1"/>
  <c r="AB982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0" i="1"/>
  <c r="AB1052" i="1"/>
  <c r="AB1054" i="1"/>
  <c r="AB1056" i="1"/>
  <c r="AB1058" i="1"/>
  <c r="AB1060" i="1"/>
  <c r="AB1064" i="1"/>
  <c r="AB1066" i="1"/>
  <c r="AB1068" i="1"/>
  <c r="AB1072" i="1"/>
  <c r="AB1076" i="1"/>
  <c r="AB1080" i="1"/>
  <c r="AB1084" i="1"/>
  <c r="AB1088" i="1"/>
  <c r="AB1092" i="1"/>
  <c r="AB1094" i="1"/>
  <c r="AB1096" i="1"/>
  <c r="AB1100" i="1"/>
  <c r="AB1102" i="1"/>
  <c r="AB1104" i="1"/>
  <c r="AB1108" i="1"/>
  <c r="AB1112" i="1"/>
  <c r="AB1114" i="1"/>
  <c r="AB1116" i="1"/>
  <c r="AB1120" i="1"/>
  <c r="AB1124" i="1"/>
  <c r="AB1128" i="1"/>
  <c r="AB1134" i="1"/>
  <c r="AB1244" i="1"/>
  <c r="AB1280" i="1"/>
  <c r="AB1282" i="1"/>
  <c r="AB1296" i="1"/>
  <c r="AB1304" i="1"/>
  <c r="AB1312" i="1"/>
  <c r="AB1326" i="1"/>
  <c r="AB1329" i="1"/>
  <c r="AB1336" i="1"/>
  <c r="AB1369" i="1"/>
  <c r="AB1473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4" i="1"/>
  <c r="AB1246" i="1"/>
  <c r="AB1264" i="1"/>
  <c r="AB1273" i="1"/>
  <c r="AB1301" i="1"/>
  <c r="AB1320" i="1"/>
  <c r="AB1333" i="1"/>
  <c r="P662" i="1"/>
  <c r="AB662" i="1" s="1"/>
  <c r="P664" i="1"/>
  <c r="AB664" i="1" s="1"/>
  <c r="M665" i="1"/>
  <c r="AB665" i="1" s="1"/>
  <c r="S667" i="1"/>
  <c r="AB667" i="1" s="1"/>
  <c r="AB668" i="1"/>
  <c r="P672" i="1"/>
  <c r="AB672" i="1" s="1"/>
  <c r="M673" i="1"/>
  <c r="AB673" i="1" s="1"/>
  <c r="V674" i="1"/>
  <c r="AB674" i="1" s="1"/>
  <c r="S675" i="1"/>
  <c r="AB675" i="1" s="1"/>
  <c r="AB676" i="1"/>
  <c r="P680" i="1"/>
  <c r="M681" i="1"/>
  <c r="AB681" i="1" s="1"/>
  <c r="AB684" i="1"/>
  <c r="P688" i="1"/>
  <c r="AB688" i="1" s="1"/>
  <c r="M689" i="1"/>
  <c r="V690" i="1"/>
  <c r="AB690" i="1" s="1"/>
  <c r="S691" i="1"/>
  <c r="AB691" i="1" s="1"/>
  <c r="AB692" i="1"/>
  <c r="P696" i="1"/>
  <c r="AB696" i="1" s="1"/>
  <c r="M697" i="1"/>
  <c r="AB697" i="1" s="1"/>
  <c r="V698" i="1"/>
  <c r="AB698" i="1" s="1"/>
  <c r="S699" i="1"/>
  <c r="AB699" i="1" s="1"/>
  <c r="AB700" i="1"/>
  <c r="P704" i="1"/>
  <c r="AB704" i="1" s="1"/>
  <c r="M705" i="1"/>
  <c r="AB705" i="1" s="1"/>
  <c r="AB708" i="1"/>
  <c r="P712" i="1"/>
  <c r="M713" i="1"/>
  <c r="AB713" i="1" s="1"/>
  <c r="AB716" i="1"/>
  <c r="P720" i="1"/>
  <c r="AB720" i="1" s="1"/>
  <c r="Z720" i="1"/>
  <c r="M721" i="1"/>
  <c r="AB721" i="1" s="1"/>
  <c r="AB724" i="1"/>
  <c r="Z728" i="1"/>
  <c r="AB728" i="1" s="1"/>
  <c r="AB732" i="1"/>
  <c r="Z736" i="1"/>
  <c r="AB736" i="1" s="1"/>
  <c r="AB740" i="1"/>
  <c r="Z744" i="1"/>
  <c r="AB748" i="1"/>
  <c r="Z752" i="1"/>
  <c r="AB752" i="1" s="1"/>
  <c r="AB756" i="1"/>
  <c r="Z760" i="1"/>
  <c r="AB760" i="1" s="1"/>
  <c r="AB764" i="1"/>
  <c r="Z768" i="1"/>
  <c r="AB768" i="1" s="1"/>
  <c r="AB772" i="1"/>
  <c r="Z776" i="1"/>
  <c r="AB780" i="1"/>
  <c r="Z784" i="1"/>
  <c r="AB784" i="1" s="1"/>
  <c r="AB788" i="1"/>
  <c r="Z792" i="1"/>
  <c r="AB792" i="1" s="1"/>
  <c r="AB796" i="1"/>
  <c r="Z800" i="1"/>
  <c r="AB800" i="1" s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V894" i="1"/>
  <c r="AB894" i="1" s="1"/>
  <c r="AB895" i="1"/>
  <c r="V898" i="1"/>
  <c r="AB898" i="1" s="1"/>
  <c r="AB899" i="1"/>
  <c r="AB903" i="1"/>
  <c r="AB907" i="1"/>
  <c r="AB911" i="1"/>
  <c r="V914" i="1"/>
  <c r="AB914" i="1" s="1"/>
  <c r="AB915" i="1"/>
  <c r="AB919" i="1"/>
  <c r="V922" i="1"/>
  <c r="AB922" i="1" s="1"/>
  <c r="AB923" i="1"/>
  <c r="V926" i="1"/>
  <c r="AB926" i="1" s="1"/>
  <c r="AB927" i="1"/>
  <c r="V930" i="1"/>
  <c r="AB930" i="1" s="1"/>
  <c r="AB931" i="1"/>
  <c r="AB935" i="1"/>
  <c r="AB939" i="1"/>
  <c r="V942" i="1"/>
  <c r="AB942" i="1" s="1"/>
  <c r="AB943" i="1"/>
  <c r="V946" i="1"/>
  <c r="AB946" i="1" s="1"/>
  <c r="AB947" i="1"/>
  <c r="V950" i="1"/>
  <c r="AB950" i="1" s="1"/>
  <c r="AB951" i="1"/>
  <c r="V954" i="1"/>
  <c r="AB954" i="1" s="1"/>
  <c r="AB955" i="1"/>
  <c r="V958" i="1"/>
  <c r="AB958" i="1" s="1"/>
  <c r="AB959" i="1"/>
  <c r="AB963" i="1"/>
  <c r="AB967" i="1"/>
  <c r="AB971" i="1"/>
  <c r="V974" i="1"/>
  <c r="AB974" i="1" s="1"/>
  <c r="AB975" i="1"/>
  <c r="AB979" i="1"/>
  <c r="AB983" i="1"/>
  <c r="V986" i="1"/>
  <c r="AB986" i="1" s="1"/>
  <c r="AB987" i="1"/>
  <c r="V990" i="1"/>
  <c r="AB990" i="1" s="1"/>
  <c r="AB991" i="1"/>
  <c r="V994" i="1"/>
  <c r="AB994" i="1" s="1"/>
  <c r="AB995" i="1"/>
  <c r="V998" i="1"/>
  <c r="AB998" i="1" s="1"/>
  <c r="AB999" i="1"/>
  <c r="V1002" i="1"/>
  <c r="AB1002" i="1" s="1"/>
  <c r="AB1003" i="1"/>
  <c r="V1006" i="1"/>
  <c r="AB1006" i="1" s="1"/>
  <c r="AB1007" i="1"/>
  <c r="V1010" i="1"/>
  <c r="AB1010" i="1" s="1"/>
  <c r="AB1011" i="1"/>
  <c r="V1014" i="1"/>
  <c r="AB1014" i="1" s="1"/>
  <c r="AB1015" i="1"/>
  <c r="V1018" i="1"/>
  <c r="AB1018" i="1" s="1"/>
  <c r="AB1019" i="1"/>
  <c r="V1022" i="1"/>
  <c r="AB1022" i="1" s="1"/>
  <c r="AB1023" i="1"/>
  <c r="V1026" i="1"/>
  <c r="AB1026" i="1" s="1"/>
  <c r="AB1027" i="1"/>
  <c r="V1030" i="1"/>
  <c r="AB1030" i="1" s="1"/>
  <c r="AB1031" i="1"/>
  <c r="V1034" i="1"/>
  <c r="AB1034" i="1" s="1"/>
  <c r="AB1035" i="1"/>
  <c r="V1038" i="1"/>
  <c r="AB1038" i="1" s="1"/>
  <c r="AB1039" i="1"/>
  <c r="V1042" i="1"/>
  <c r="AB1042" i="1" s="1"/>
  <c r="AB1043" i="1"/>
  <c r="V1046" i="1"/>
  <c r="AB1046" i="1" s="1"/>
  <c r="AB1047" i="1"/>
  <c r="AB1051" i="1"/>
  <c r="AB1055" i="1"/>
  <c r="AB1059" i="1"/>
  <c r="V1062" i="1"/>
  <c r="AB1062" i="1" s="1"/>
  <c r="AB1063" i="1"/>
  <c r="AB1067" i="1"/>
  <c r="V1070" i="1"/>
  <c r="AB1070" i="1" s="1"/>
  <c r="AB1071" i="1"/>
  <c r="V1074" i="1"/>
  <c r="AB1074" i="1" s="1"/>
  <c r="AB1075" i="1"/>
  <c r="V1078" i="1"/>
  <c r="AB1078" i="1" s="1"/>
  <c r="AB1079" i="1"/>
  <c r="V1082" i="1"/>
  <c r="AB1082" i="1" s="1"/>
  <c r="AB1083" i="1"/>
  <c r="V1086" i="1"/>
  <c r="AB1086" i="1" s="1"/>
  <c r="AB1087" i="1"/>
  <c r="V1090" i="1"/>
  <c r="AB1090" i="1" s="1"/>
  <c r="AB1091" i="1"/>
  <c r="AB1095" i="1"/>
  <c r="V1098" i="1"/>
  <c r="AB1098" i="1" s="1"/>
  <c r="AB1099" i="1"/>
  <c r="AB1103" i="1"/>
  <c r="V1106" i="1"/>
  <c r="AB1106" i="1" s="1"/>
  <c r="AB1107" i="1"/>
  <c r="V1110" i="1"/>
  <c r="AB1110" i="1" s="1"/>
  <c r="AB1111" i="1"/>
  <c r="AB1115" i="1"/>
  <c r="V1118" i="1"/>
  <c r="AB1118" i="1" s="1"/>
  <c r="AB1119" i="1"/>
  <c r="V1122" i="1"/>
  <c r="AB1122" i="1" s="1"/>
  <c r="AB1123" i="1"/>
  <c r="V1126" i="1"/>
  <c r="AB1126" i="1" s="1"/>
  <c r="AB1127" i="1"/>
  <c r="V1130" i="1"/>
  <c r="AB1130" i="1" s="1"/>
  <c r="AB1131" i="1"/>
  <c r="V1134" i="1"/>
  <c r="AB1135" i="1"/>
  <c r="V1138" i="1"/>
  <c r="AB1138" i="1" s="1"/>
  <c r="AB1139" i="1"/>
  <c r="AB1143" i="1"/>
  <c r="AB1147" i="1"/>
  <c r="AB1151" i="1"/>
  <c r="AB1155" i="1"/>
  <c r="AB1159" i="1"/>
  <c r="AB1163" i="1"/>
  <c r="AB1167" i="1"/>
  <c r="AB1171" i="1"/>
  <c r="AB1173" i="1"/>
  <c r="AB1178" i="1"/>
  <c r="AB1180" i="1"/>
  <c r="AB1187" i="1"/>
  <c r="AB1189" i="1"/>
  <c r="AB1194" i="1"/>
  <c r="AB1196" i="1"/>
  <c r="AB1205" i="1"/>
  <c r="AB1210" i="1"/>
  <c r="AB1212" i="1"/>
  <c r="AB1219" i="1"/>
  <c r="AB1221" i="1"/>
  <c r="AB1288" i="1"/>
  <c r="AB1317" i="1"/>
  <c r="AB1318" i="1"/>
  <c r="AB1322" i="1"/>
  <c r="AB1330" i="1"/>
  <c r="AB1337" i="1"/>
  <c r="AB1374" i="1"/>
  <c r="AB1441" i="1"/>
  <c r="AB1239" i="1"/>
  <c r="AB1255" i="1"/>
  <c r="AB1271" i="1"/>
  <c r="AB1287" i="1"/>
  <c r="AB1303" i="1"/>
  <c r="AB1319" i="1"/>
  <c r="AB1348" i="1"/>
  <c r="AB1396" i="1"/>
  <c r="AB1412" i="1"/>
  <c r="AB1442" i="1"/>
  <c r="AB1938" i="1"/>
  <c r="M1228" i="1"/>
  <c r="AB1228" i="1" s="1"/>
  <c r="S1230" i="1"/>
  <c r="AB1230" i="1" s="1"/>
  <c r="P1235" i="1"/>
  <c r="V1237" i="1"/>
  <c r="AB1237" i="1" s="1"/>
  <c r="Z1241" i="1"/>
  <c r="AB1241" i="1" s="1"/>
  <c r="AB1243" i="1"/>
  <c r="M1244" i="1"/>
  <c r="S1246" i="1"/>
  <c r="P1251" i="1"/>
  <c r="V1253" i="1"/>
  <c r="AB1253" i="1" s="1"/>
  <c r="Z1257" i="1"/>
  <c r="AB1257" i="1" s="1"/>
  <c r="M1260" i="1"/>
  <c r="S1262" i="1"/>
  <c r="AB1262" i="1" s="1"/>
  <c r="P1267" i="1"/>
  <c r="V1269" i="1"/>
  <c r="AB1269" i="1" s="1"/>
  <c r="Z1273" i="1"/>
  <c r="AB1275" i="1"/>
  <c r="M1276" i="1"/>
  <c r="AB1276" i="1" s="1"/>
  <c r="S1278" i="1"/>
  <c r="AB1278" i="1" s="1"/>
  <c r="P1283" i="1"/>
  <c r="V1285" i="1"/>
  <c r="AB1285" i="1" s="1"/>
  <c r="Z1289" i="1"/>
  <c r="AB1289" i="1" s="1"/>
  <c r="M1292" i="1"/>
  <c r="AB1292" i="1" s="1"/>
  <c r="S1294" i="1"/>
  <c r="AB1294" i="1" s="1"/>
  <c r="P1299" i="1"/>
  <c r="V1301" i="1"/>
  <c r="Z1305" i="1"/>
  <c r="AB1305" i="1" s="1"/>
  <c r="AB1307" i="1"/>
  <c r="M1308" i="1"/>
  <c r="AB1308" i="1" s="1"/>
  <c r="S1310" i="1"/>
  <c r="AB1310" i="1" s="1"/>
  <c r="P1315" i="1"/>
  <c r="AB1323" i="1"/>
  <c r="AB1343" i="1"/>
  <c r="AB1359" i="1"/>
  <c r="S1359" i="1"/>
  <c r="AB1360" i="1"/>
  <c r="P1364" i="1"/>
  <c r="AB1364" i="1" s="1"/>
  <c r="Z1366" i="1"/>
  <c r="AB1366" i="1" s="1"/>
  <c r="M1369" i="1"/>
  <c r="V1370" i="1"/>
  <c r="AB1370" i="1" s="1"/>
  <c r="S1375" i="1"/>
  <c r="AB1375" i="1" s="1"/>
  <c r="AB1376" i="1"/>
  <c r="P1380" i="1"/>
  <c r="AB1380" i="1" s="1"/>
  <c r="M1385" i="1"/>
  <c r="AB1385" i="1" s="1"/>
  <c r="V1386" i="1"/>
  <c r="AB1386" i="1" s="1"/>
  <c r="S1391" i="1"/>
  <c r="AB1391" i="1" s="1"/>
  <c r="AB1392" i="1"/>
  <c r="M1401" i="1"/>
  <c r="AB1401" i="1" s="1"/>
  <c r="V1402" i="1"/>
  <c r="AB1402" i="1" s="1"/>
  <c r="AB1407" i="1"/>
  <c r="AB1408" i="1"/>
  <c r="M1417" i="1"/>
  <c r="AB1417" i="1" s="1"/>
  <c r="V1418" i="1"/>
  <c r="AB1419" i="1"/>
  <c r="S1419" i="1"/>
  <c r="P1420" i="1"/>
  <c r="AB1420" i="1" s="1"/>
  <c r="Z1422" i="1"/>
  <c r="AB1424" i="1"/>
  <c r="M1433" i="1"/>
  <c r="AB1433" i="1" s="1"/>
  <c r="V1434" i="1"/>
  <c r="AB1435" i="1"/>
  <c r="S1435" i="1"/>
  <c r="P1436" i="1"/>
  <c r="AB1436" i="1" s="1"/>
  <c r="Z1438" i="1"/>
  <c r="AB1440" i="1"/>
  <c r="M1449" i="1"/>
  <c r="AB1449" i="1" s="1"/>
  <c r="V1450" i="1"/>
  <c r="AB1451" i="1"/>
  <c r="S1451" i="1"/>
  <c r="P1452" i="1"/>
  <c r="AB1452" i="1" s="1"/>
  <c r="Z1454" i="1"/>
  <c r="AB1472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63" i="1"/>
  <c r="AB1769" i="1"/>
  <c r="AB1772" i="1"/>
  <c r="AB1775" i="1"/>
  <c r="AB1780" i="1"/>
  <c r="AB1783" i="1"/>
  <c r="AB1798" i="1"/>
  <c r="AB1801" i="1"/>
  <c r="AB1807" i="1"/>
  <c r="AB1814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32" i="1"/>
  <c r="AB1970" i="1"/>
  <c r="AB1231" i="1"/>
  <c r="AB1247" i="1"/>
  <c r="AB1263" i="1"/>
  <c r="AB1279" i="1"/>
  <c r="AB1295" i="1"/>
  <c r="AB1311" i="1"/>
  <c r="AB1327" i="1"/>
  <c r="M1328" i="1"/>
  <c r="AB1328" i="1" s="1"/>
  <c r="P1335" i="1"/>
  <c r="AB1335" i="1" s="1"/>
  <c r="V1337" i="1"/>
  <c r="P1344" i="1"/>
  <c r="AB1344" i="1" s="1"/>
  <c r="M1349" i="1"/>
  <c r="AB1349" i="1" s="1"/>
  <c r="V1350" i="1"/>
  <c r="AB1350" i="1" s="1"/>
  <c r="AB1355" i="1"/>
  <c r="AB1356" i="1"/>
  <c r="AB1371" i="1"/>
  <c r="AB1387" i="1"/>
  <c r="AB1388" i="1"/>
  <c r="AB1403" i="1"/>
  <c r="M1413" i="1"/>
  <c r="AB1413" i="1" s="1"/>
  <c r="V1414" i="1"/>
  <c r="AB1414" i="1" s="1"/>
  <c r="AB1418" i="1"/>
  <c r="AB1423" i="1"/>
  <c r="AB1434" i="1"/>
  <c r="AB1439" i="1"/>
  <c r="AB1450" i="1"/>
  <c r="AB1455" i="1"/>
  <c r="P1456" i="1"/>
  <c r="AB1456" i="1" s="1"/>
  <c r="AB1466" i="1"/>
  <c r="V1470" i="1"/>
  <c r="AB1470" i="1" s="1"/>
  <c r="S1471" i="1"/>
  <c r="AB1471" i="1" s="1"/>
  <c r="P1472" i="1"/>
  <c r="Z1474" i="1"/>
  <c r="AB1476" i="1"/>
  <c r="AB1478" i="1"/>
  <c r="AB1483" i="1"/>
  <c r="AB1485" i="1"/>
  <c r="AB1494" i="1"/>
  <c r="AB1499" i="1"/>
  <c r="AB1501" i="1"/>
  <c r="AB1510" i="1"/>
  <c r="AB1515" i="1"/>
  <c r="AB1517" i="1"/>
  <c r="AB1526" i="1"/>
  <c r="AB1531" i="1"/>
  <c r="AB1533" i="1"/>
  <c r="AB1542" i="1"/>
  <c r="AB1547" i="1"/>
  <c r="AB1549" i="1"/>
  <c r="AB1558" i="1"/>
  <c r="AB1563" i="1"/>
  <c r="AB1565" i="1"/>
  <c r="AB1574" i="1"/>
  <c r="AB1579" i="1"/>
  <c r="AB1581" i="1"/>
  <c r="AB1590" i="1"/>
  <c r="AB1595" i="1"/>
  <c r="AB1597" i="1"/>
  <c r="AB1606" i="1"/>
  <c r="AB1611" i="1"/>
  <c r="AB1613" i="1"/>
  <c r="AB1622" i="1"/>
  <c r="AB1627" i="1"/>
  <c r="AB1629" i="1"/>
  <c r="AB1638" i="1"/>
  <c r="AB1643" i="1"/>
  <c r="AB1645" i="1"/>
  <c r="AB1654" i="1"/>
  <c r="AB1659" i="1"/>
  <c r="AB1661" i="1"/>
  <c r="AB1670" i="1"/>
  <c r="AB1675" i="1"/>
  <c r="AB1677" i="1"/>
  <c r="AB1686" i="1"/>
  <c r="AB1691" i="1"/>
  <c r="AB1693" i="1"/>
  <c r="AB1700" i="1"/>
  <c r="AB1702" i="1"/>
  <c r="AB1707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5" i="1"/>
  <c r="AB1757" i="1"/>
  <c r="AB1760" i="1"/>
  <c r="AB1761" i="1"/>
  <c r="AB1766" i="1"/>
  <c r="AB1773" i="1"/>
  <c r="AB1778" i="1"/>
  <c r="AB1781" i="1"/>
  <c r="AB1786" i="1"/>
  <c r="AB1787" i="1"/>
  <c r="AB1790" i="1"/>
  <c r="AB1791" i="1"/>
  <c r="AB1794" i="1"/>
  <c r="AB1796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36" i="1"/>
  <c r="AB1948" i="1"/>
  <c r="AB1964" i="1"/>
  <c r="P1227" i="1"/>
  <c r="AB1227" i="1" s="1"/>
  <c r="V1229" i="1"/>
  <c r="AB1229" i="1" s="1"/>
  <c r="Z1233" i="1"/>
  <c r="AB1233" i="1" s="1"/>
  <c r="AB1235" i="1"/>
  <c r="M1236" i="1"/>
  <c r="AB1236" i="1" s="1"/>
  <c r="S1238" i="1"/>
  <c r="AB1238" i="1" s="1"/>
  <c r="P1243" i="1"/>
  <c r="V1245" i="1"/>
  <c r="AB1245" i="1" s="1"/>
  <c r="Z1249" i="1"/>
  <c r="AB1249" i="1" s="1"/>
  <c r="AB1251" i="1"/>
  <c r="M1252" i="1"/>
  <c r="AB1252" i="1" s="1"/>
  <c r="S1254" i="1"/>
  <c r="AB1254" i="1" s="1"/>
  <c r="P1259" i="1"/>
  <c r="AB1259" i="1" s="1"/>
  <c r="V1261" i="1"/>
  <c r="AB1261" i="1" s="1"/>
  <c r="Z1265" i="1"/>
  <c r="AB1265" i="1" s="1"/>
  <c r="AB1267" i="1"/>
  <c r="M1268" i="1"/>
  <c r="AB1268" i="1" s="1"/>
  <c r="S1270" i="1"/>
  <c r="AB1270" i="1" s="1"/>
  <c r="P1275" i="1"/>
  <c r="V1277" i="1"/>
  <c r="AB1277" i="1" s="1"/>
  <c r="Z1281" i="1"/>
  <c r="AB1281" i="1" s="1"/>
  <c r="AB1283" i="1"/>
  <c r="M1284" i="1"/>
  <c r="S1286" i="1"/>
  <c r="AB1286" i="1" s="1"/>
  <c r="P1291" i="1"/>
  <c r="AB1291" i="1" s="1"/>
  <c r="V1293" i="1"/>
  <c r="AB1293" i="1" s="1"/>
  <c r="Z1297" i="1"/>
  <c r="AB1297" i="1" s="1"/>
  <c r="AB1299" i="1"/>
  <c r="M1300" i="1"/>
  <c r="AB1300" i="1" s="1"/>
  <c r="S1302" i="1"/>
  <c r="AB1302" i="1" s="1"/>
  <c r="P1307" i="1"/>
  <c r="V1309" i="1"/>
  <c r="AB1309" i="1" s="1"/>
  <c r="Z1313" i="1"/>
  <c r="AB1313" i="1" s="1"/>
  <c r="AB1315" i="1"/>
  <c r="M1316" i="1"/>
  <c r="AB1316" i="1" s="1"/>
  <c r="S1318" i="1"/>
  <c r="P1323" i="1"/>
  <c r="V1325" i="1"/>
  <c r="AB1325" i="1" s="1"/>
  <c r="Z1329" i="1"/>
  <c r="AB1331" i="1"/>
  <c r="M1332" i="1"/>
  <c r="AB1332" i="1" s="1"/>
  <c r="S1334" i="1"/>
  <c r="AB1334" i="1" s="1"/>
  <c r="P1339" i="1"/>
  <c r="AB1339" i="1" s="1"/>
  <c r="P1340" i="1"/>
  <c r="AB1340" i="1" s="1"/>
  <c r="Z1342" i="1"/>
  <c r="M1345" i="1"/>
  <c r="AB1345" i="1" s="1"/>
  <c r="V1346" i="1"/>
  <c r="AB1346" i="1" s="1"/>
  <c r="AB1351" i="1"/>
  <c r="S1351" i="1"/>
  <c r="AB1352" i="1"/>
  <c r="P1356" i="1"/>
  <c r="Z1358" i="1"/>
  <c r="AB1358" i="1" s="1"/>
  <c r="M1361" i="1"/>
  <c r="AB1361" i="1" s="1"/>
  <c r="V1362" i="1"/>
  <c r="AB1362" i="1" s="1"/>
  <c r="S1367" i="1"/>
  <c r="AB1367" i="1" s="1"/>
  <c r="AB1368" i="1"/>
  <c r="P1372" i="1"/>
  <c r="AB1372" i="1" s="1"/>
  <c r="Z1374" i="1"/>
  <c r="M1377" i="1"/>
  <c r="AB1377" i="1" s="1"/>
  <c r="V1378" i="1"/>
  <c r="AB1378" i="1" s="1"/>
  <c r="AB1383" i="1"/>
  <c r="S1383" i="1"/>
  <c r="AB1384" i="1"/>
  <c r="P1388" i="1"/>
  <c r="Z1390" i="1"/>
  <c r="AB1390" i="1" s="1"/>
  <c r="M1393" i="1"/>
  <c r="AB1393" i="1" s="1"/>
  <c r="V1394" i="1"/>
  <c r="AB1394" i="1" s="1"/>
  <c r="S1399" i="1"/>
  <c r="AB1399" i="1" s="1"/>
  <c r="AB1400" i="1"/>
  <c r="P1404" i="1"/>
  <c r="AB1404" i="1" s="1"/>
  <c r="Z1406" i="1"/>
  <c r="AB1406" i="1" s="1"/>
  <c r="M1409" i="1"/>
  <c r="AB1409" i="1" s="1"/>
  <c r="V1410" i="1"/>
  <c r="AB1410" i="1" s="1"/>
  <c r="AB1415" i="1"/>
  <c r="S1415" i="1"/>
  <c r="AB1416" i="1"/>
  <c r="AB1422" i="1"/>
  <c r="M1425" i="1"/>
  <c r="AB1425" i="1" s="1"/>
  <c r="V1426" i="1"/>
  <c r="AB1426" i="1" s="1"/>
  <c r="AB1427" i="1"/>
  <c r="S1427" i="1"/>
  <c r="P1428" i="1"/>
  <c r="AB1428" i="1" s="1"/>
  <c r="Z1430" i="1"/>
  <c r="AB1430" i="1" s="1"/>
  <c r="AB1432" i="1"/>
  <c r="AB1438" i="1"/>
  <c r="M1441" i="1"/>
  <c r="V1442" i="1"/>
  <c r="AB1443" i="1"/>
  <c r="S1443" i="1"/>
  <c r="P1444" i="1"/>
  <c r="AB1444" i="1" s="1"/>
  <c r="Z1446" i="1"/>
  <c r="AB1446" i="1" s="1"/>
  <c r="AB1448" i="1"/>
  <c r="AB1454" i="1"/>
  <c r="M1457" i="1"/>
  <c r="V1458" i="1"/>
  <c r="AB1458" i="1" s="1"/>
  <c r="AB1459" i="1"/>
  <c r="S1459" i="1"/>
  <c r="P1460" i="1"/>
  <c r="AB1460" i="1" s="1"/>
  <c r="Z1462" i="1"/>
  <c r="AB1462" i="1" s="1"/>
  <c r="AB1464" i="1"/>
  <c r="M1473" i="1"/>
  <c r="V1474" i="1"/>
  <c r="AB1474" i="1" s="1"/>
  <c r="AB1475" i="1"/>
  <c r="S1475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3" i="1"/>
  <c r="AB1545" i="1"/>
  <c r="AB1552" i="1"/>
  <c r="AB1554" i="1"/>
  <c r="AB1559" i="1"/>
  <c r="AB1561" i="1"/>
  <c r="AB1568" i="1"/>
  <c r="AB1570" i="1"/>
  <c r="AB1575" i="1"/>
  <c r="AB1577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66" i="1"/>
  <c r="AB1671" i="1"/>
  <c r="AB1673" i="1"/>
  <c r="AB1680" i="1"/>
  <c r="AB1682" i="1"/>
  <c r="AB1687" i="1"/>
  <c r="AB1689" i="1"/>
  <c r="AB1696" i="1"/>
  <c r="AB1698" i="1"/>
  <c r="AB1703" i="1"/>
  <c r="AB1705" i="1"/>
  <c r="AB1712" i="1"/>
  <c r="AB1714" i="1"/>
  <c r="AB1719" i="1"/>
  <c r="AB1721" i="1"/>
  <c r="AB1728" i="1"/>
  <c r="AB1730" i="1"/>
  <c r="AB1735" i="1"/>
  <c r="AB1737" i="1"/>
  <c r="AB1744" i="1"/>
  <c r="AB1746" i="1"/>
  <c r="AB1751" i="1"/>
  <c r="AB1753" i="1"/>
  <c r="AB1758" i="1"/>
  <c r="AB1764" i="1"/>
  <c r="AB1767" i="1"/>
  <c r="AB1770" i="1"/>
  <c r="AB1771" i="1"/>
  <c r="AB1776" i="1"/>
  <c r="AB1779" i="1"/>
  <c r="AB1784" i="1"/>
  <c r="AB1788" i="1"/>
  <c r="AB1792" i="1"/>
  <c r="AB1797" i="1"/>
  <c r="AB1799" i="1"/>
  <c r="AB1802" i="1"/>
  <c r="AB1803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04" i="1"/>
  <c r="AB1909" i="1"/>
  <c r="AB1911" i="1"/>
  <c r="AB1918" i="1"/>
  <c r="AB1920" i="1"/>
  <c r="AB1925" i="1"/>
  <c r="V1927" i="1"/>
  <c r="P1933" i="1"/>
  <c r="M1934" i="1"/>
  <c r="AB1934" i="1" s="1"/>
  <c r="V1935" i="1"/>
  <c r="P1941" i="1"/>
  <c r="V1943" i="1"/>
  <c r="S1944" i="1"/>
  <c r="AB1944" i="1" s="1"/>
  <c r="AB1961" i="1"/>
  <c r="AB2182" i="1"/>
  <c r="AB2214" i="1"/>
  <c r="AB2252" i="1"/>
  <c r="AB2266" i="1"/>
  <c r="AB2268" i="1"/>
  <c r="AB2284" i="1"/>
  <c r="AB2294" i="1"/>
  <c r="AB2300" i="1"/>
  <c r="AB2316" i="1"/>
  <c r="AB1927" i="1"/>
  <c r="AB1935" i="1"/>
  <c r="AB1943" i="1"/>
  <c r="AB1975" i="1"/>
  <c r="AB1981" i="1"/>
  <c r="AB1983" i="1"/>
  <c r="AB1990" i="1"/>
  <c r="AB1992" i="1"/>
  <c r="AB1997" i="1"/>
  <c r="AB1999" i="1"/>
  <c r="AB2006" i="1"/>
  <c r="AB2008" i="1"/>
  <c r="AB2013" i="1"/>
  <c r="AB2015" i="1"/>
  <c r="AB2022" i="1"/>
  <c r="AB2029" i="1"/>
  <c r="AB2031" i="1"/>
  <c r="AB2038" i="1"/>
  <c r="AB2040" i="1"/>
  <c r="AB2045" i="1"/>
  <c r="AB2047" i="1"/>
  <c r="AB2054" i="1"/>
  <c r="AB2056" i="1"/>
  <c r="AB2061" i="1"/>
  <c r="AB2063" i="1"/>
  <c r="AB2070" i="1"/>
  <c r="AB2072" i="1"/>
  <c r="AB2077" i="1"/>
  <c r="AB2079" i="1"/>
  <c r="AB2086" i="1"/>
  <c r="AB2088" i="1"/>
  <c r="AB2093" i="1"/>
  <c r="AB2095" i="1"/>
  <c r="AB2102" i="1"/>
  <c r="AB2104" i="1"/>
  <c r="AB2109" i="1"/>
  <c r="AB2111" i="1"/>
  <c r="AB2118" i="1"/>
  <c r="AB2120" i="1"/>
  <c r="AB2125" i="1"/>
  <c r="AB2127" i="1"/>
  <c r="AB2134" i="1"/>
  <c r="AB2136" i="1"/>
  <c r="AB2141" i="1"/>
  <c r="AB2143" i="1"/>
  <c r="AB2150" i="1"/>
  <c r="AB2152" i="1"/>
  <c r="AB2157" i="1"/>
  <c r="AB2159" i="1"/>
  <c r="AB2176" i="1"/>
  <c r="AB2192" i="1"/>
  <c r="AB2208" i="1"/>
  <c r="AB2224" i="1"/>
  <c r="AB2240" i="1"/>
  <c r="AB2312" i="1"/>
  <c r="AB2346" i="1"/>
  <c r="P1929" i="1"/>
  <c r="AB1929" i="1" s="1"/>
  <c r="M1930" i="1"/>
  <c r="AB1930" i="1" s="1"/>
  <c r="V1931" i="1"/>
  <c r="AB1933" i="1"/>
  <c r="P1937" i="1"/>
  <c r="AB1937" i="1" s="1"/>
  <c r="M1938" i="1"/>
  <c r="AB1941" i="1"/>
  <c r="P1945" i="1"/>
  <c r="AB1945" i="1" s="1"/>
  <c r="M1946" i="1"/>
  <c r="AB1946" i="1" s="1"/>
  <c r="V1947" i="1"/>
  <c r="AB1949" i="1"/>
  <c r="P1953" i="1"/>
  <c r="AB1953" i="1" s="1"/>
  <c r="M1954" i="1"/>
  <c r="AB1954" i="1" s="1"/>
  <c r="AB1957" i="1"/>
  <c r="P1961" i="1"/>
  <c r="M1962" i="1"/>
  <c r="AB1962" i="1" s="1"/>
  <c r="AB1965" i="1"/>
  <c r="P1969" i="1"/>
  <c r="AB1969" i="1" s="1"/>
  <c r="M1970" i="1"/>
  <c r="S1972" i="1"/>
  <c r="AB1972" i="1" s="1"/>
  <c r="AB1973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4" i="1"/>
  <c r="AB2194" i="1"/>
  <c r="AB2222" i="1"/>
  <c r="AB2242" i="1"/>
  <c r="AB2276" i="1"/>
  <c r="AB2292" i="1"/>
  <c r="AB2302" i="1"/>
  <c r="AB2306" i="1"/>
  <c r="AB2308" i="1"/>
  <c r="AB2328" i="1"/>
  <c r="AB2356" i="1"/>
  <c r="AB1931" i="1"/>
  <c r="AB1939" i="1"/>
  <c r="AB1947" i="1"/>
  <c r="P1951" i="1"/>
  <c r="AB1951" i="1" s="1"/>
  <c r="M1952" i="1"/>
  <c r="AB1952" i="1" s="1"/>
  <c r="AB1955" i="1"/>
  <c r="P1959" i="1"/>
  <c r="AB1959" i="1" s="1"/>
  <c r="M1960" i="1"/>
  <c r="AB1960" i="1" s="1"/>
  <c r="AB1963" i="1"/>
  <c r="P1967" i="1"/>
  <c r="AB1967" i="1" s="1"/>
  <c r="M1968" i="1"/>
  <c r="AB1968" i="1" s="1"/>
  <c r="AB1971" i="1"/>
  <c r="Z1975" i="1"/>
  <c r="AB1982" i="1"/>
  <c r="AB1984" i="1"/>
  <c r="AB1989" i="1"/>
  <c r="AB1991" i="1"/>
  <c r="AB1998" i="1"/>
  <c r="AB2000" i="1"/>
  <c r="AB2005" i="1"/>
  <c r="AB2007" i="1"/>
  <c r="AB2014" i="1"/>
  <c r="AB2016" i="1"/>
  <c r="AB2021" i="1"/>
  <c r="AB2023" i="1"/>
  <c r="AB2030" i="1"/>
  <c r="AB2032" i="1"/>
  <c r="AB2037" i="1"/>
  <c r="AB2039" i="1"/>
  <c r="AB2046" i="1"/>
  <c r="AB2048" i="1"/>
  <c r="AB2053" i="1"/>
  <c r="AB2055" i="1"/>
  <c r="AB2062" i="1"/>
  <c r="AB2064" i="1"/>
  <c r="AB2069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8" i="1"/>
  <c r="AB2200" i="1"/>
  <c r="AB2216" i="1"/>
  <c r="AB2248" i="1"/>
  <c r="AB2264" i="1"/>
  <c r="AB2280" i="1"/>
  <c r="AB2370" i="1"/>
  <c r="AB2163" i="1"/>
  <c r="AB2171" i="1"/>
  <c r="AB2179" i="1"/>
  <c r="AB2187" i="1"/>
  <c r="AB2195" i="1"/>
  <c r="AB2203" i="1"/>
  <c r="AB2211" i="1"/>
  <c r="AB2219" i="1"/>
  <c r="AB2243" i="1"/>
  <c r="AB2251" i="1"/>
  <c r="AB2275" i="1"/>
  <c r="AB2283" i="1"/>
  <c r="AB2291" i="1"/>
  <c r="AB2299" i="1"/>
  <c r="AB2307" i="1"/>
  <c r="AB2315" i="1"/>
  <c r="AB2323" i="1"/>
  <c r="AB2331" i="1"/>
  <c r="AB2355" i="1"/>
  <c r="AB2371" i="1"/>
  <c r="AB2379" i="1"/>
  <c r="AB2828" i="1"/>
  <c r="AB2854" i="1"/>
  <c r="AB2876" i="1"/>
  <c r="AB2914" i="1"/>
  <c r="AB2926" i="1"/>
  <c r="P2165" i="1"/>
  <c r="M2166" i="1"/>
  <c r="AB2166" i="1" s="1"/>
  <c r="P2173" i="1"/>
  <c r="Z2173" i="1"/>
  <c r="M2174" i="1"/>
  <c r="AB2174" i="1" s="1"/>
  <c r="P2181" i="1"/>
  <c r="M2182" i="1"/>
  <c r="V2183" i="1"/>
  <c r="AB2183" i="1" s="1"/>
  <c r="S2184" i="1"/>
  <c r="AB2184" i="1" s="1"/>
  <c r="P2189" i="1"/>
  <c r="Z2189" i="1"/>
  <c r="M2190" i="1"/>
  <c r="AB2190" i="1" s="1"/>
  <c r="P2197" i="1"/>
  <c r="M2198" i="1"/>
  <c r="AB2198" i="1" s="1"/>
  <c r="V2199" i="1"/>
  <c r="Z2205" i="1"/>
  <c r="P2213" i="1"/>
  <c r="M2214" i="1"/>
  <c r="P2221" i="1"/>
  <c r="AB2221" i="1" s="1"/>
  <c r="M2222" i="1"/>
  <c r="P2229" i="1"/>
  <c r="M2230" i="1"/>
  <c r="AB2230" i="1" s="1"/>
  <c r="V2231" i="1"/>
  <c r="S2232" i="1"/>
  <c r="AB2232" i="1" s="1"/>
  <c r="P2237" i="1"/>
  <c r="AB2237" i="1" s="1"/>
  <c r="M2238" i="1"/>
  <c r="AB2238" i="1" s="1"/>
  <c r="P2245" i="1"/>
  <c r="M2246" i="1"/>
  <c r="AB2246" i="1" s="1"/>
  <c r="P2253" i="1"/>
  <c r="Z2253" i="1"/>
  <c r="M2254" i="1"/>
  <c r="AB2254" i="1" s="1"/>
  <c r="S2256" i="1"/>
  <c r="AB2256" i="1" s="1"/>
  <c r="P2261" i="1"/>
  <c r="M2262" i="1"/>
  <c r="AB2262" i="1" s="1"/>
  <c r="V2263" i="1"/>
  <c r="P2269" i="1"/>
  <c r="Z2269" i="1"/>
  <c r="AB2269" i="1" s="1"/>
  <c r="M2270" i="1"/>
  <c r="AB2270" i="1" s="1"/>
  <c r="P2277" i="1"/>
  <c r="Z2277" i="1"/>
  <c r="M2278" i="1"/>
  <c r="AB2278" i="1" s="1"/>
  <c r="P2285" i="1"/>
  <c r="M2286" i="1"/>
  <c r="AB2286" i="1" s="1"/>
  <c r="P2293" i="1"/>
  <c r="M2294" i="1"/>
  <c r="AB2297" i="1"/>
  <c r="P2301" i="1"/>
  <c r="Z2301" i="1"/>
  <c r="P2309" i="1"/>
  <c r="AB2309" i="1" s="1"/>
  <c r="M2310" i="1"/>
  <c r="AB2310" i="1" s="1"/>
  <c r="V2311" i="1"/>
  <c r="S2312" i="1"/>
  <c r="P2317" i="1"/>
  <c r="M2318" i="1"/>
  <c r="AB2318" i="1" s="1"/>
  <c r="P2325" i="1"/>
  <c r="AB2325" i="1" s="1"/>
  <c r="M2326" i="1"/>
  <c r="AB2326" i="1" s="1"/>
  <c r="P2333" i="1"/>
  <c r="M2334" i="1"/>
  <c r="AB2334" i="1" s="1"/>
  <c r="P2341" i="1"/>
  <c r="M2342" i="1"/>
  <c r="AB2342" i="1" s="1"/>
  <c r="V2343" i="1"/>
  <c r="S2344" i="1"/>
  <c r="AB2344" i="1" s="1"/>
  <c r="P2349" i="1"/>
  <c r="M2350" i="1"/>
  <c r="AB2350" i="1" s="1"/>
  <c r="P2357" i="1"/>
  <c r="M2358" i="1"/>
  <c r="AB2358" i="1" s="1"/>
  <c r="V2359" i="1"/>
  <c r="AB2359" i="1" s="1"/>
  <c r="S2360" i="1"/>
  <c r="AB2360" i="1" s="1"/>
  <c r="P2365" i="1"/>
  <c r="M2366" i="1"/>
  <c r="AB2366" i="1" s="1"/>
  <c r="V2367" i="1"/>
  <c r="S2368" i="1"/>
  <c r="AB2368" i="1" s="1"/>
  <c r="P2373" i="1"/>
  <c r="AB2373" i="1" s="1"/>
  <c r="M2374" i="1"/>
  <c r="AB2374" i="1" s="1"/>
  <c r="V2375" i="1"/>
  <c r="AB2381" i="1"/>
  <c r="AB2383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1" i="1"/>
  <c r="AB2643" i="1"/>
  <c r="AB2650" i="1"/>
  <c r="AB2652" i="1"/>
  <c r="AB2657" i="1"/>
  <c r="AB2659" i="1"/>
  <c r="AB2666" i="1"/>
  <c r="AB2668" i="1"/>
  <c r="AB2673" i="1"/>
  <c r="AB2675" i="1"/>
  <c r="AB2682" i="1"/>
  <c r="AB2684" i="1"/>
  <c r="AB2689" i="1"/>
  <c r="AB2691" i="1"/>
  <c r="AB2698" i="1"/>
  <c r="AB2700" i="1"/>
  <c r="AB2705" i="1"/>
  <c r="AB2707" i="1"/>
  <c r="AB2714" i="1"/>
  <c r="AB2716" i="1"/>
  <c r="AB2721" i="1"/>
  <c r="AB2723" i="1"/>
  <c r="AB2730" i="1"/>
  <c r="AB2732" i="1"/>
  <c r="AB2737" i="1"/>
  <c r="AB2739" i="1"/>
  <c r="AB2746" i="1"/>
  <c r="AB2748" i="1"/>
  <c r="AB2753" i="1"/>
  <c r="AB2755" i="1"/>
  <c r="AB2762" i="1"/>
  <c r="AB2764" i="1"/>
  <c r="AB2769" i="1"/>
  <c r="AB2771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32" i="1"/>
  <c r="AB2864" i="1"/>
  <c r="AB2896" i="1"/>
  <c r="AB2928" i="1"/>
  <c r="AB2167" i="1"/>
  <c r="AB2175" i="1"/>
  <c r="AB2191" i="1"/>
  <c r="AB2199" i="1"/>
  <c r="S2206" i="1"/>
  <c r="AB2206" i="1" s="1"/>
  <c r="AB2207" i="1"/>
  <c r="AB2215" i="1"/>
  <c r="AB2223" i="1"/>
  <c r="AB2231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67" i="1"/>
  <c r="AB2375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56" i="1"/>
  <c r="AB2461" i="1"/>
  <c r="AB2463" i="1"/>
  <c r="AB2472" i="1"/>
  <c r="AB2477" i="1"/>
  <c r="AB2479" i="1"/>
  <c r="AB2488" i="1"/>
  <c r="AB2493" i="1"/>
  <c r="AB2495" i="1"/>
  <c r="AB2504" i="1"/>
  <c r="AB2509" i="1"/>
  <c r="AB2511" i="1"/>
  <c r="AB2520" i="1"/>
  <c r="AB2525" i="1"/>
  <c r="AB2527" i="1"/>
  <c r="AB2536" i="1"/>
  <c r="AB2541" i="1"/>
  <c r="AB2543" i="1"/>
  <c r="AB2552" i="1"/>
  <c r="AB2557" i="1"/>
  <c r="AB2559" i="1"/>
  <c r="AB2568" i="1"/>
  <c r="AB2573" i="1"/>
  <c r="AB2575" i="1"/>
  <c r="AB2584" i="1"/>
  <c r="AB2589" i="1"/>
  <c r="AB2591" i="1"/>
  <c r="AB2600" i="1"/>
  <c r="AB2605" i="1"/>
  <c r="AB2607" i="1"/>
  <c r="AB2616" i="1"/>
  <c r="AB2621" i="1"/>
  <c r="AB2623" i="1"/>
  <c r="AB2632" i="1"/>
  <c r="AB2637" i="1"/>
  <c r="AB2639" i="1"/>
  <c r="AB2648" i="1"/>
  <c r="AB2653" i="1"/>
  <c r="AB2655" i="1"/>
  <c r="AB2664" i="1"/>
  <c r="AB2669" i="1"/>
  <c r="AB2671" i="1"/>
  <c r="AB2680" i="1"/>
  <c r="AB2685" i="1"/>
  <c r="AB2687" i="1"/>
  <c r="AB2696" i="1"/>
  <c r="AB2701" i="1"/>
  <c r="AB2703" i="1"/>
  <c r="AB2712" i="1"/>
  <c r="AB2717" i="1"/>
  <c r="AB2719" i="1"/>
  <c r="AB2728" i="1"/>
  <c r="AB2733" i="1"/>
  <c r="AB2735" i="1"/>
  <c r="AB2744" i="1"/>
  <c r="AB2749" i="1"/>
  <c r="AB2751" i="1"/>
  <c r="AB2760" i="1"/>
  <c r="AB2765" i="1"/>
  <c r="AB2767" i="1"/>
  <c r="AB2776" i="1"/>
  <c r="AB2781" i="1"/>
  <c r="AB2783" i="1"/>
  <c r="AB2792" i="1"/>
  <c r="AB2797" i="1"/>
  <c r="AB2799" i="1"/>
  <c r="AB2808" i="1"/>
  <c r="AB2813" i="1"/>
  <c r="AB2815" i="1"/>
  <c r="AB2846" i="1"/>
  <c r="AB2868" i="1"/>
  <c r="M2160" i="1"/>
  <c r="P2161" i="1"/>
  <c r="AB2161" i="1" s="1"/>
  <c r="M2162" i="1"/>
  <c r="AB2162" i="1" s="1"/>
  <c r="S2164" i="1"/>
  <c r="AB2165" i="1"/>
  <c r="P2169" i="1"/>
  <c r="AB2169" i="1" s="1"/>
  <c r="M2170" i="1"/>
  <c r="AB2170" i="1" s="1"/>
  <c r="AB2173" i="1"/>
  <c r="P2177" i="1"/>
  <c r="AB2177" i="1" s="1"/>
  <c r="Z2177" i="1"/>
  <c r="M2178" i="1"/>
  <c r="AB2178" i="1" s="1"/>
  <c r="AB2181" i="1"/>
  <c r="P2185" i="1"/>
  <c r="AB2185" i="1" s="1"/>
  <c r="M2186" i="1"/>
  <c r="AB2186" i="1" s="1"/>
  <c r="AB2189" i="1"/>
  <c r="P2193" i="1"/>
  <c r="AB2193" i="1" s="1"/>
  <c r="M2194" i="1"/>
  <c r="S2196" i="1"/>
  <c r="AB2196" i="1" s="1"/>
  <c r="AB2197" i="1"/>
  <c r="P2201" i="1"/>
  <c r="AB2201" i="1" s="1"/>
  <c r="M2202" i="1"/>
  <c r="AB2202" i="1" s="1"/>
  <c r="AB2205" i="1"/>
  <c r="P2209" i="1"/>
  <c r="AB2209" i="1" s="1"/>
  <c r="Z2209" i="1"/>
  <c r="M2210" i="1"/>
  <c r="AB2210" i="1" s="1"/>
  <c r="AB2213" i="1"/>
  <c r="P2217" i="1"/>
  <c r="AB2217" i="1" s="1"/>
  <c r="Z2217" i="1"/>
  <c r="M2218" i="1"/>
  <c r="AB2218" i="1" s="1"/>
  <c r="P2225" i="1"/>
  <c r="AB2225" i="1" s="1"/>
  <c r="M2226" i="1"/>
  <c r="AB2226" i="1" s="1"/>
  <c r="V2227" i="1"/>
  <c r="AB2227" i="1" s="1"/>
  <c r="S2228" i="1"/>
  <c r="AB2228" i="1" s="1"/>
  <c r="AB2229" i="1"/>
  <c r="P2233" i="1"/>
  <c r="AB2233" i="1" s="1"/>
  <c r="M2234" i="1"/>
  <c r="AB2234" i="1" s="1"/>
  <c r="V2235" i="1"/>
  <c r="AB2235" i="1" s="1"/>
  <c r="S2236" i="1"/>
  <c r="AB2236" i="1" s="1"/>
  <c r="P2241" i="1"/>
  <c r="AB2241" i="1" s="1"/>
  <c r="M2242" i="1"/>
  <c r="S2244" i="1"/>
  <c r="AB2244" i="1" s="1"/>
  <c r="AB2245" i="1"/>
  <c r="P2249" i="1"/>
  <c r="AB2249" i="1" s="1"/>
  <c r="Z2249" i="1"/>
  <c r="AB2253" i="1"/>
  <c r="P2257" i="1"/>
  <c r="AB2257" i="1" s="1"/>
  <c r="M2258" i="1"/>
  <c r="AB2258" i="1" s="1"/>
  <c r="V2259" i="1"/>
  <c r="AB2259" i="1" s="1"/>
  <c r="S2260" i="1"/>
  <c r="AB2260" i="1" s="1"/>
  <c r="AB2261" i="1"/>
  <c r="P2265" i="1"/>
  <c r="AB2265" i="1" s="1"/>
  <c r="M2266" i="1"/>
  <c r="V2267" i="1"/>
  <c r="AB2267" i="1" s="1"/>
  <c r="P2273" i="1"/>
  <c r="AB2273" i="1" s="1"/>
  <c r="M2274" i="1"/>
  <c r="AB2274" i="1" s="1"/>
  <c r="AB2277" i="1"/>
  <c r="Z2281" i="1"/>
  <c r="AB2281" i="1" s="1"/>
  <c r="AB2285" i="1"/>
  <c r="P2289" i="1"/>
  <c r="AB2289" i="1" s="1"/>
  <c r="M2290" i="1"/>
  <c r="AB2290" i="1" s="1"/>
  <c r="AB2293" i="1"/>
  <c r="Z2297" i="1"/>
  <c r="AB2301" i="1"/>
  <c r="P2305" i="1"/>
  <c r="AB2305" i="1" s="1"/>
  <c r="Z2305" i="1"/>
  <c r="M2306" i="1"/>
  <c r="P2313" i="1"/>
  <c r="AB2313" i="1" s="1"/>
  <c r="M2314" i="1"/>
  <c r="AB2314" i="1" s="1"/>
  <c r="AB2317" i="1"/>
  <c r="P2321" i="1"/>
  <c r="AB2321" i="1" s="1"/>
  <c r="M2322" i="1"/>
  <c r="AB2322" i="1" s="1"/>
  <c r="P2329" i="1"/>
  <c r="AB2329" i="1" s="1"/>
  <c r="M2330" i="1"/>
  <c r="AB2330" i="1" s="1"/>
  <c r="S2332" i="1"/>
  <c r="AB2332" i="1" s="1"/>
  <c r="AB2333" i="1"/>
  <c r="P2337" i="1"/>
  <c r="AB2337" i="1" s="1"/>
  <c r="M2338" i="1"/>
  <c r="AB2338" i="1" s="1"/>
  <c r="V2339" i="1"/>
  <c r="AB2339" i="1" s="1"/>
  <c r="AB2341" i="1"/>
  <c r="P2345" i="1"/>
  <c r="AB2345" i="1" s="1"/>
  <c r="M2346" i="1"/>
  <c r="V2347" i="1"/>
  <c r="AB2347" i="1" s="1"/>
  <c r="S2348" i="1"/>
  <c r="AB2348" i="1" s="1"/>
  <c r="AB2349" i="1"/>
  <c r="P2353" i="1"/>
  <c r="AB2353" i="1" s="1"/>
  <c r="M2354" i="1"/>
  <c r="AB2354" i="1" s="1"/>
  <c r="S2356" i="1"/>
  <c r="AB2357" i="1"/>
  <c r="P2361" i="1"/>
  <c r="AB2361" i="1" s="1"/>
  <c r="M2362" i="1"/>
  <c r="AB2362" i="1" s="1"/>
  <c r="V2363" i="1"/>
  <c r="AB2363" i="1" s="1"/>
  <c r="S2364" i="1"/>
  <c r="AB2364" i="1" s="1"/>
  <c r="AB2365" i="1"/>
  <c r="P2369" i="1"/>
  <c r="AB2369" i="1" s="1"/>
  <c r="M2370" i="1"/>
  <c r="S2372" i="1"/>
  <c r="AB2372" i="1" s="1"/>
  <c r="P2377" i="1"/>
  <c r="AB2377" i="1" s="1"/>
  <c r="M2378" i="1"/>
  <c r="AB2378" i="1" s="1"/>
  <c r="AB2382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18" i="1"/>
  <c r="AB2820" i="1"/>
  <c r="AB2840" i="1"/>
  <c r="AB2856" i="1"/>
  <c r="AB2872" i="1"/>
  <c r="P2821" i="1"/>
  <c r="M2822" i="1"/>
  <c r="AB2822" i="1" s="1"/>
  <c r="V2823" i="1"/>
  <c r="S2824" i="1"/>
  <c r="AB2824" i="1" s="1"/>
  <c r="P2829" i="1"/>
  <c r="AB2829" i="1" s="1"/>
  <c r="M2830" i="1"/>
  <c r="AB2830" i="1" s="1"/>
  <c r="V2831" i="1"/>
  <c r="S2832" i="1"/>
  <c r="AB2833" i="1"/>
  <c r="P2837" i="1"/>
  <c r="M2838" i="1"/>
  <c r="AB2838" i="1" s="1"/>
  <c r="V2839" i="1"/>
  <c r="P2845" i="1"/>
  <c r="M2846" i="1"/>
  <c r="V2847" i="1"/>
  <c r="S2848" i="1"/>
  <c r="AB2848" i="1" s="1"/>
  <c r="P2853" i="1"/>
  <c r="M2854" i="1"/>
  <c r="AB2857" i="1"/>
  <c r="P2861" i="1"/>
  <c r="M2862" i="1"/>
  <c r="AB2862" i="1" s="1"/>
  <c r="P2869" i="1"/>
  <c r="AB2869" i="1" s="1"/>
  <c r="M2870" i="1"/>
  <c r="AB2870" i="1" s="1"/>
  <c r="V2871" i="1"/>
  <c r="S2872" i="1"/>
  <c r="P2877" i="1"/>
  <c r="M2878" i="1"/>
  <c r="AB2878" i="1" s="1"/>
  <c r="V2879" i="1"/>
  <c r="S2880" i="1"/>
  <c r="AB2880" i="1" s="1"/>
  <c r="P2885" i="1"/>
  <c r="M2886" i="1"/>
  <c r="AB2886" i="1" s="1"/>
  <c r="V2887" i="1"/>
  <c r="AB2887" i="1" s="1"/>
  <c r="S2888" i="1"/>
  <c r="AB2888" i="1" s="1"/>
  <c r="P2893" i="1"/>
  <c r="M2894" i="1"/>
  <c r="AB2894" i="1" s="1"/>
  <c r="V2895" i="1"/>
  <c r="S2896" i="1"/>
  <c r="P2901" i="1"/>
  <c r="AB2901" i="1" s="1"/>
  <c r="M2902" i="1"/>
  <c r="AB2902" i="1" s="1"/>
  <c r="V2903" i="1"/>
  <c r="S2904" i="1"/>
  <c r="AB2904" i="1" s="1"/>
  <c r="P2909" i="1"/>
  <c r="M2910" i="1"/>
  <c r="AB2910" i="1" s="1"/>
  <c r="V2911" i="1"/>
  <c r="S2912" i="1"/>
  <c r="AB2912" i="1" s="1"/>
  <c r="P2917" i="1"/>
  <c r="M2918" i="1"/>
  <c r="AB2918" i="1" s="1"/>
  <c r="P2925" i="1"/>
  <c r="M2926" i="1"/>
  <c r="P2933" i="1"/>
  <c r="AB2933" i="1" s="1"/>
  <c r="M2936" i="1"/>
  <c r="AB2936" i="1" s="1"/>
  <c r="P2939" i="1"/>
  <c r="P2943" i="1"/>
  <c r="P2947" i="1"/>
  <c r="AB2947" i="1" s="1"/>
  <c r="M2948" i="1"/>
  <c r="AB2948" i="1" s="1"/>
  <c r="P2951" i="1"/>
  <c r="M2952" i="1"/>
  <c r="AB2952" i="1" s="1"/>
  <c r="P2955" i="1"/>
  <c r="AB2955" i="1" s="1"/>
  <c r="M2956" i="1"/>
  <c r="AB2956" i="1" s="1"/>
  <c r="P2959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5" i="1"/>
  <c r="AB3067" i="1"/>
  <c r="AB3074" i="1"/>
  <c r="AB3076" i="1"/>
  <c r="AB3081" i="1"/>
  <c r="AB3083" i="1"/>
  <c r="AB3090" i="1"/>
  <c r="AB3092" i="1"/>
  <c r="AB3097" i="1"/>
  <c r="AB3099" i="1"/>
  <c r="AB3106" i="1"/>
  <c r="AB3108" i="1"/>
  <c r="AB3113" i="1"/>
  <c r="AB3115" i="1"/>
  <c r="AB3122" i="1"/>
  <c r="AB3124" i="1"/>
  <c r="AB3129" i="1"/>
  <c r="AB3131" i="1"/>
  <c r="AB3138" i="1"/>
  <c r="AB3144" i="1"/>
  <c r="AB3208" i="1"/>
  <c r="AB2823" i="1"/>
  <c r="AB2831" i="1"/>
  <c r="AB2839" i="1"/>
  <c r="AB2847" i="1"/>
  <c r="AB2855" i="1"/>
  <c r="AB2863" i="1"/>
  <c r="AB2871" i="1"/>
  <c r="AB2879" i="1"/>
  <c r="AB2895" i="1"/>
  <c r="AB2903" i="1"/>
  <c r="AB2911" i="1"/>
  <c r="AB2919" i="1"/>
  <c r="AB2927" i="1"/>
  <c r="AB2934" i="1"/>
  <c r="AB2821" i="1"/>
  <c r="P2825" i="1"/>
  <c r="AB2825" i="1" s="1"/>
  <c r="M2826" i="1"/>
  <c r="AB2826" i="1" s="1"/>
  <c r="V2827" i="1"/>
  <c r="AB2827" i="1" s="1"/>
  <c r="S2828" i="1"/>
  <c r="P2833" i="1"/>
  <c r="M2834" i="1"/>
  <c r="AB2834" i="1" s="1"/>
  <c r="V2835" i="1"/>
  <c r="S2836" i="1"/>
  <c r="AB2836" i="1" s="1"/>
  <c r="AB2837" i="1"/>
  <c r="P2841" i="1"/>
  <c r="AB2841" i="1" s="1"/>
  <c r="M2842" i="1"/>
  <c r="AB2842" i="1" s="1"/>
  <c r="V2843" i="1"/>
  <c r="S2844" i="1"/>
  <c r="AB2844" i="1" s="1"/>
  <c r="AB2845" i="1"/>
  <c r="P2849" i="1"/>
  <c r="AB2849" i="1" s="1"/>
  <c r="M2850" i="1"/>
  <c r="AB2850" i="1" s="1"/>
  <c r="V2851" i="1"/>
  <c r="AB2853" i="1"/>
  <c r="P2857" i="1"/>
  <c r="M2858" i="1"/>
  <c r="AB2858" i="1" s="1"/>
  <c r="AB2861" i="1"/>
  <c r="P2865" i="1"/>
  <c r="AB2865" i="1" s="1"/>
  <c r="M2866" i="1"/>
  <c r="AB2866" i="1" s="1"/>
  <c r="S2868" i="1"/>
  <c r="P2873" i="1"/>
  <c r="AB2873" i="1" s="1"/>
  <c r="M2874" i="1"/>
  <c r="AB2874" i="1" s="1"/>
  <c r="V2875" i="1"/>
  <c r="S2876" i="1"/>
  <c r="AB2877" i="1"/>
  <c r="P2881" i="1"/>
  <c r="AB2881" i="1" s="1"/>
  <c r="M2882" i="1"/>
  <c r="AB2882" i="1" s="1"/>
  <c r="V2883" i="1"/>
  <c r="S2884" i="1"/>
  <c r="AB2884" i="1" s="1"/>
  <c r="AB2885" i="1"/>
  <c r="P2889" i="1"/>
  <c r="AB2889" i="1" s="1"/>
  <c r="M2890" i="1"/>
  <c r="AB2890" i="1" s="1"/>
  <c r="V2891" i="1"/>
  <c r="AB2891" i="1" s="1"/>
  <c r="S2892" i="1"/>
  <c r="AB2892" i="1" s="1"/>
  <c r="AB2893" i="1"/>
  <c r="P2897" i="1"/>
  <c r="AB2897" i="1" s="1"/>
  <c r="M2898" i="1"/>
  <c r="AB2898" i="1" s="1"/>
  <c r="V2899" i="1"/>
  <c r="S2900" i="1"/>
  <c r="AB2900" i="1" s="1"/>
  <c r="P2905" i="1"/>
  <c r="AB2905" i="1" s="1"/>
  <c r="M2906" i="1"/>
  <c r="AB2906" i="1" s="1"/>
  <c r="V2907" i="1"/>
  <c r="S2908" i="1"/>
  <c r="AB2908" i="1" s="1"/>
  <c r="AB2909" i="1"/>
  <c r="P2913" i="1"/>
  <c r="AB2913" i="1" s="1"/>
  <c r="M2914" i="1"/>
  <c r="AB2917" i="1"/>
  <c r="P2921" i="1"/>
  <c r="AB2921" i="1" s="1"/>
  <c r="M2922" i="1"/>
  <c r="AB2922" i="1" s="1"/>
  <c r="V2923" i="1"/>
  <c r="S2924" i="1"/>
  <c r="AB2924" i="1" s="1"/>
  <c r="AB2925" i="1"/>
  <c r="P2929" i="1"/>
  <c r="AB2929" i="1" s="1"/>
  <c r="M2930" i="1"/>
  <c r="AB2930" i="1" s="1"/>
  <c r="V2931" i="1"/>
  <c r="S2932" i="1"/>
  <c r="AB2932" i="1" s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5" i="1"/>
  <c r="AB3107" i="1"/>
  <c r="AB3114" i="1"/>
  <c r="AB3121" i="1"/>
  <c r="AB3123" i="1"/>
  <c r="AB3130" i="1"/>
  <c r="AB3137" i="1"/>
  <c r="AB3152" i="1"/>
  <c r="AB3216" i="1"/>
  <c r="AB2835" i="1"/>
  <c r="AB2843" i="1"/>
  <c r="AB2851" i="1"/>
  <c r="AB2859" i="1"/>
  <c r="AB2867" i="1"/>
  <c r="AB2875" i="1"/>
  <c r="AB2883" i="1"/>
  <c r="AB2899" i="1"/>
  <c r="AB2907" i="1"/>
  <c r="AB2915" i="1"/>
  <c r="AB2923" i="1"/>
  <c r="AB2931" i="1"/>
  <c r="AB2939" i="1"/>
  <c r="AB2941" i="1"/>
  <c r="AB2943" i="1"/>
  <c r="AB2945" i="1"/>
  <c r="AB2949" i="1"/>
  <c r="AB2951" i="1"/>
  <c r="AB2953" i="1"/>
  <c r="AB2957" i="1"/>
  <c r="AB2959" i="1"/>
  <c r="AB2968" i="1"/>
  <c r="AB2973" i="1"/>
  <c r="AB2975" i="1"/>
  <c r="AB2984" i="1"/>
  <c r="AB2989" i="1"/>
  <c r="AB2991" i="1"/>
  <c r="AB3000" i="1"/>
  <c r="AB3005" i="1"/>
  <c r="AB3007" i="1"/>
  <c r="AB3016" i="1"/>
  <c r="AB3021" i="1"/>
  <c r="AB3023" i="1"/>
  <c r="AB3032" i="1"/>
  <c r="AB3037" i="1"/>
  <c r="AB3039" i="1"/>
  <c r="AB3048" i="1"/>
  <c r="AB3053" i="1"/>
  <c r="AB3055" i="1"/>
  <c r="AB3064" i="1"/>
  <c r="AB3069" i="1"/>
  <c r="AB3071" i="1"/>
  <c r="AB3080" i="1"/>
  <c r="AB3085" i="1"/>
  <c r="AB3087" i="1"/>
  <c r="AB3096" i="1"/>
  <c r="AB3101" i="1"/>
  <c r="AB3103" i="1"/>
  <c r="AB3112" i="1"/>
  <c r="AB3117" i="1"/>
  <c r="AB3119" i="1"/>
  <c r="AB3128" i="1"/>
  <c r="AB3133" i="1"/>
  <c r="AB3135" i="1"/>
  <c r="AB3150" i="1"/>
  <c r="AB3166" i="1"/>
  <c r="AB3198" i="1"/>
  <c r="AB3214" i="1"/>
  <c r="P3139" i="1"/>
  <c r="Z3139" i="1"/>
  <c r="P3147" i="1"/>
  <c r="Z3147" i="1"/>
  <c r="AB3147" i="1" s="1"/>
  <c r="M3148" i="1"/>
  <c r="AB3148" i="1" s="1"/>
  <c r="Z3155" i="1"/>
  <c r="AB3159" i="1"/>
  <c r="P3163" i="1"/>
  <c r="M3164" i="1"/>
  <c r="AB3164" i="1" s="1"/>
  <c r="P3171" i="1"/>
  <c r="AB3171" i="1" s="1"/>
  <c r="M3172" i="1"/>
  <c r="AB3172" i="1" s="1"/>
  <c r="P3179" i="1"/>
  <c r="M3180" i="1"/>
  <c r="AB3180" i="1" s="1"/>
  <c r="V3181" i="1"/>
  <c r="S3182" i="1"/>
  <c r="AB3182" i="1" s="1"/>
  <c r="P3187" i="1"/>
  <c r="AB3187" i="1" s="1"/>
  <c r="M3188" i="1"/>
  <c r="AB3188" i="1" s="1"/>
  <c r="P3195" i="1"/>
  <c r="M3196" i="1"/>
  <c r="AB3196" i="1" s="1"/>
  <c r="P3203" i="1"/>
  <c r="M3204" i="1"/>
  <c r="AB3204" i="1" s="1"/>
  <c r="AB3207" i="1"/>
  <c r="P3211" i="1"/>
  <c r="M3212" i="1"/>
  <c r="AB3212" i="1" s="1"/>
  <c r="P3219" i="1"/>
  <c r="AB3219" i="1" s="1"/>
  <c r="M3220" i="1"/>
  <c r="AB3220" i="1" s="1"/>
  <c r="P3227" i="1"/>
  <c r="M3228" i="1"/>
  <c r="AB3228" i="1" s="1"/>
  <c r="AB3230" i="1"/>
  <c r="AB3234" i="1"/>
  <c r="AB3238" i="1"/>
  <c r="AB3242" i="1"/>
  <c r="AB3246" i="1"/>
  <c r="AB3250" i="1"/>
  <c r="AB3254" i="1"/>
  <c r="AB3258" i="1"/>
  <c r="AB3262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8" i="1"/>
  <c r="AB3380" i="1"/>
  <c r="AB3385" i="1"/>
  <c r="AB3387" i="1"/>
  <c r="AB3394" i="1"/>
  <c r="AB3396" i="1"/>
  <c r="AB3401" i="1"/>
  <c r="AB3403" i="1"/>
  <c r="AB3410" i="1"/>
  <c r="AB3412" i="1"/>
  <c r="AB3417" i="1"/>
  <c r="AB3419" i="1"/>
  <c r="AB3426" i="1"/>
  <c r="AB3428" i="1"/>
  <c r="AB3433" i="1"/>
  <c r="AB3435" i="1"/>
  <c r="AB3445" i="1"/>
  <c r="AB3455" i="1"/>
  <c r="AB3461" i="1"/>
  <c r="AB3465" i="1"/>
  <c r="AB3475" i="1"/>
  <c r="AB3481" i="1"/>
  <c r="AB3503" i="1"/>
  <c r="AB3519" i="1"/>
  <c r="AB3141" i="1"/>
  <c r="AB3149" i="1"/>
  <c r="AB3157" i="1"/>
  <c r="AB3165" i="1"/>
  <c r="AB3173" i="1"/>
  <c r="AB3181" i="1"/>
  <c r="AB3189" i="1"/>
  <c r="AB3197" i="1"/>
  <c r="AB3205" i="1"/>
  <c r="AB3213" i="1"/>
  <c r="AB3221" i="1"/>
  <c r="AB3229" i="1"/>
  <c r="AB3533" i="1"/>
  <c r="AB3139" i="1"/>
  <c r="Z3143" i="1"/>
  <c r="AB3143" i="1" s="1"/>
  <c r="P3151" i="1"/>
  <c r="AB3151" i="1" s="1"/>
  <c r="Z3151" i="1"/>
  <c r="AB3155" i="1"/>
  <c r="Z3159" i="1"/>
  <c r="M3160" i="1"/>
  <c r="AB3160" i="1" s="1"/>
  <c r="AB3163" i="1"/>
  <c r="P3167" i="1"/>
  <c r="AB3167" i="1" s="1"/>
  <c r="M3168" i="1"/>
  <c r="AB3168" i="1" s="1"/>
  <c r="P3175" i="1"/>
  <c r="AB3175" i="1" s="1"/>
  <c r="M3176" i="1"/>
  <c r="AB3176" i="1" s="1"/>
  <c r="V3177" i="1"/>
  <c r="S3178" i="1"/>
  <c r="AB3178" i="1" s="1"/>
  <c r="AB3179" i="1"/>
  <c r="P3183" i="1"/>
  <c r="AB3183" i="1" s="1"/>
  <c r="M3184" i="1"/>
  <c r="AB3184" i="1" s="1"/>
  <c r="P3191" i="1"/>
  <c r="AB3191" i="1" s="1"/>
  <c r="Z3191" i="1"/>
  <c r="M3192" i="1"/>
  <c r="AB3192" i="1" s="1"/>
  <c r="V3193" i="1"/>
  <c r="S3194" i="1"/>
  <c r="AB3194" i="1" s="1"/>
  <c r="AB3195" i="1"/>
  <c r="P3199" i="1"/>
  <c r="AB3199" i="1" s="1"/>
  <c r="M3200" i="1"/>
  <c r="AB3200" i="1" s="1"/>
  <c r="AB3203" i="1"/>
  <c r="P3207" i="1"/>
  <c r="M3208" i="1"/>
  <c r="AB3211" i="1"/>
  <c r="P3215" i="1"/>
  <c r="AB3215" i="1" s="1"/>
  <c r="Z3215" i="1"/>
  <c r="P3223" i="1"/>
  <c r="AB3223" i="1" s="1"/>
  <c r="M3224" i="1"/>
  <c r="AB3224" i="1" s="1"/>
  <c r="AB3227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4" i="1"/>
  <c r="AB3447" i="1"/>
  <c r="AB3450" i="1"/>
  <c r="AB3453" i="1"/>
  <c r="AB3460" i="1"/>
  <c r="AB3463" i="1"/>
  <c r="AB3483" i="1"/>
  <c r="AB3495" i="1"/>
  <c r="AB3511" i="1"/>
  <c r="AB3527" i="1"/>
  <c r="AB3145" i="1"/>
  <c r="AB3153" i="1"/>
  <c r="AB3161" i="1"/>
  <c r="AB3169" i="1"/>
  <c r="AB3177" i="1"/>
  <c r="AB3185" i="1"/>
  <c r="AB3193" i="1"/>
  <c r="AB3201" i="1"/>
  <c r="AB3209" i="1"/>
  <c r="AB3217" i="1"/>
  <c r="AB3225" i="1"/>
  <c r="AB3272" i="1"/>
  <c r="AB3277" i="1"/>
  <c r="AB3279" i="1"/>
  <c r="AB3288" i="1"/>
  <c r="AB3293" i="1"/>
  <c r="AB3295" i="1"/>
  <c r="AB3304" i="1"/>
  <c r="AB3309" i="1"/>
  <c r="AB3311" i="1"/>
  <c r="AB3320" i="1"/>
  <c r="AB3325" i="1"/>
  <c r="AB3327" i="1"/>
  <c r="AB3336" i="1"/>
  <c r="AB3341" i="1"/>
  <c r="AB3343" i="1"/>
  <c r="AB3352" i="1"/>
  <c r="AB3357" i="1"/>
  <c r="AB3359" i="1"/>
  <c r="AB3368" i="1"/>
  <c r="AB3373" i="1"/>
  <c r="AB3375" i="1"/>
  <c r="AB3384" i="1"/>
  <c r="AB3389" i="1"/>
  <c r="AB3391" i="1"/>
  <c r="AB3400" i="1"/>
  <c r="AB3405" i="1"/>
  <c r="AB3407" i="1"/>
  <c r="AB3416" i="1"/>
  <c r="AB3421" i="1"/>
  <c r="AB3423" i="1"/>
  <c r="AB3432" i="1"/>
  <c r="AB3437" i="1"/>
  <c r="AB3439" i="1"/>
  <c r="AB3446" i="1"/>
  <c r="AB3449" i="1"/>
  <c r="AB3456" i="1"/>
  <c r="AB3459" i="1"/>
  <c r="AB3462" i="1"/>
  <c r="AB3466" i="1"/>
  <c r="AB3525" i="1"/>
  <c r="AB3531" i="1"/>
  <c r="Z3492" i="1"/>
  <c r="Z3500" i="1"/>
  <c r="AB3500" i="1" s="1"/>
  <c r="Z3508" i="1"/>
  <c r="Z3516" i="1"/>
  <c r="AB3516" i="1" s="1"/>
  <c r="Z3524" i="1"/>
  <c r="Z3532" i="1"/>
  <c r="AB3532" i="1" s="1"/>
  <c r="Z3538" i="1"/>
  <c r="S3539" i="1"/>
  <c r="P3540" i="1"/>
  <c r="M3541" i="1"/>
  <c r="AB3541" i="1" s="1"/>
  <c r="S3543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3" i="1"/>
  <c r="AB3645" i="1"/>
  <c r="AB3650" i="1"/>
  <c r="AB3652" i="1"/>
  <c r="AB3659" i="1"/>
  <c r="AB3661" i="1"/>
  <c r="AB3666" i="1"/>
  <c r="AB3668" i="1"/>
  <c r="AB3675" i="1"/>
  <c r="AB3677" i="1"/>
  <c r="AB3682" i="1"/>
  <c r="AB3684" i="1"/>
  <c r="AB3691" i="1"/>
  <c r="AB3693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9" i="1"/>
  <c r="AB3791" i="1"/>
  <c r="AB3807" i="1"/>
  <c r="AB3817" i="1"/>
  <c r="AB3823" i="1"/>
  <c r="AB3833" i="1"/>
  <c r="AB3839" i="1"/>
  <c r="AB3494" i="1"/>
  <c r="AB3502" i="1"/>
  <c r="AB3510" i="1"/>
  <c r="AB3518" i="1"/>
  <c r="AB3526" i="1"/>
  <c r="AB3534" i="1"/>
  <c r="AB3539" i="1"/>
  <c r="AB3543" i="1"/>
  <c r="AB3545" i="1"/>
  <c r="AB3550" i="1"/>
  <c r="AB3552" i="1"/>
  <c r="AB3561" i="1"/>
  <c r="AB3566" i="1"/>
  <c r="AB3568" i="1"/>
  <c r="AB3577" i="1"/>
  <c r="AB3582" i="1"/>
  <c r="AB3584" i="1"/>
  <c r="AB3593" i="1"/>
  <c r="AB3598" i="1"/>
  <c r="AB3600" i="1"/>
  <c r="AB3609" i="1"/>
  <c r="AB3614" i="1"/>
  <c r="AB3616" i="1"/>
  <c r="AB3625" i="1"/>
  <c r="AB3630" i="1"/>
  <c r="AB3632" i="1"/>
  <c r="AB3641" i="1"/>
  <c r="AB3646" i="1"/>
  <c r="AB3648" i="1"/>
  <c r="AB3657" i="1"/>
  <c r="AB3662" i="1"/>
  <c r="AB3664" i="1"/>
  <c r="AB3673" i="1"/>
  <c r="AB3678" i="1"/>
  <c r="AB3680" i="1"/>
  <c r="AB3689" i="1"/>
  <c r="AB3694" i="1"/>
  <c r="AB3696" i="1"/>
  <c r="AB3705" i="1"/>
  <c r="AB3710" i="1"/>
  <c r="AB3712" i="1"/>
  <c r="AB3721" i="1"/>
  <c r="AB3726" i="1"/>
  <c r="AB3728" i="1"/>
  <c r="AB3737" i="1"/>
  <c r="AB3742" i="1"/>
  <c r="AB3744" i="1"/>
  <c r="AB3753" i="1"/>
  <c r="AB3758" i="1"/>
  <c r="AB3760" i="1"/>
  <c r="AB3769" i="1"/>
  <c r="AB3774" i="1"/>
  <c r="AB3776" i="1"/>
  <c r="AB3468" i="1"/>
  <c r="Z3472" i="1"/>
  <c r="AB3476" i="1"/>
  <c r="Z3480" i="1"/>
  <c r="AB3480" i="1" s="1"/>
  <c r="AB3484" i="1"/>
  <c r="Z3488" i="1"/>
  <c r="AB3492" i="1"/>
  <c r="Z3496" i="1"/>
  <c r="AB3496" i="1" s="1"/>
  <c r="Z3504" i="1"/>
  <c r="AB3504" i="1" s="1"/>
  <c r="AB3508" i="1"/>
  <c r="Z3512" i="1"/>
  <c r="AB3512" i="1" s="1"/>
  <c r="Z3520" i="1"/>
  <c r="AB3520" i="1" s="1"/>
  <c r="AB3524" i="1"/>
  <c r="Z3528" i="1"/>
  <c r="AB3528" i="1" s="1"/>
  <c r="Z3536" i="1"/>
  <c r="AB3536" i="1" s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7" i="1"/>
  <c r="AB3749" i="1"/>
  <c r="AB3754" i="1"/>
  <c r="AB3756" i="1"/>
  <c r="AB3763" i="1"/>
  <c r="AB3765" i="1"/>
  <c r="AB3770" i="1"/>
  <c r="AB3772" i="1"/>
  <c r="AB3779" i="1"/>
  <c r="AB3783" i="1"/>
  <c r="AB3793" i="1"/>
  <c r="AB3799" i="1"/>
  <c r="AB3813" i="1"/>
  <c r="AB3815" i="1"/>
  <c r="AB3831" i="1"/>
  <c r="AB3841" i="1"/>
  <c r="AB3847" i="1"/>
  <c r="P3470" i="1"/>
  <c r="AB3470" i="1" s="1"/>
  <c r="M3471" i="1"/>
  <c r="AB3471" i="1" s="1"/>
  <c r="V3472" i="1"/>
  <c r="AB3472" i="1" s="1"/>
  <c r="S3473" i="1"/>
  <c r="AB3473" i="1" s="1"/>
  <c r="AB3474" i="1"/>
  <c r="P3478" i="1"/>
  <c r="AB3478" i="1" s="1"/>
  <c r="M3479" i="1"/>
  <c r="AB3479" i="1" s="1"/>
  <c r="V3480" i="1"/>
  <c r="S3481" i="1"/>
  <c r="AB3482" i="1"/>
  <c r="P3486" i="1"/>
  <c r="AB3486" i="1" s="1"/>
  <c r="M3487" i="1"/>
  <c r="AB3487" i="1" s="1"/>
  <c r="V3488" i="1"/>
  <c r="AB3488" i="1" s="1"/>
  <c r="S3489" i="1"/>
  <c r="AB3489" i="1" s="1"/>
  <c r="AB3490" i="1"/>
  <c r="AB3498" i="1"/>
  <c r="AB3506" i="1"/>
  <c r="AB3514" i="1"/>
  <c r="AB3522" i="1"/>
  <c r="AB3530" i="1"/>
  <c r="AB3538" i="1"/>
  <c r="AB3540" i="1"/>
  <c r="P3784" i="1"/>
  <c r="M3785" i="1"/>
  <c r="AB3785" i="1" s="1"/>
  <c r="V3786" i="1"/>
  <c r="P3792" i="1"/>
  <c r="M3793" i="1"/>
  <c r="P3800" i="1"/>
  <c r="AB3800" i="1" s="1"/>
  <c r="M3801" i="1"/>
  <c r="AB3801" i="1" s="1"/>
  <c r="V3802" i="1"/>
  <c r="P3808" i="1"/>
  <c r="AB3808" i="1" s="1"/>
  <c r="M3809" i="1"/>
  <c r="AB3809" i="1" s="1"/>
  <c r="P3816" i="1"/>
  <c r="AB3820" i="1"/>
  <c r="P3824" i="1"/>
  <c r="Z3824" i="1"/>
  <c r="M3825" i="1"/>
  <c r="AB3825" i="1" s="1"/>
  <c r="Z3832" i="1"/>
  <c r="Z3840" i="1"/>
  <c r="AB3844" i="1"/>
  <c r="P3848" i="1"/>
  <c r="M3849" i="1"/>
  <c r="AB3850" i="1"/>
  <c r="AB3852" i="1"/>
  <c r="AB3854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AB3961" i="1"/>
  <c r="AB3963" i="1"/>
  <c r="AB3968" i="1"/>
  <c r="AB3970" i="1"/>
  <c r="AB3977" i="1"/>
  <c r="AB3979" i="1"/>
  <c r="AB3984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4" i="1"/>
  <c r="AB4080" i="1"/>
  <c r="AB3786" i="1"/>
  <c r="AB3794" i="1"/>
  <c r="AB3802" i="1"/>
  <c r="AB3810" i="1"/>
  <c r="AB3818" i="1"/>
  <c r="AB3826" i="1"/>
  <c r="AB3834" i="1"/>
  <c r="AB3842" i="1"/>
  <c r="AB3849" i="1"/>
  <c r="AB4052" i="1"/>
  <c r="M3781" i="1"/>
  <c r="AB3781" i="1" s="1"/>
  <c r="AB3784" i="1"/>
  <c r="P3788" i="1"/>
  <c r="AB3788" i="1" s="1"/>
  <c r="M3789" i="1"/>
  <c r="AB3792" i="1"/>
  <c r="P3796" i="1"/>
  <c r="AB3796" i="1" s="1"/>
  <c r="M3797" i="1"/>
  <c r="AB3797" i="1" s="1"/>
  <c r="V3798" i="1"/>
  <c r="P3804" i="1"/>
  <c r="AB3804" i="1" s="1"/>
  <c r="M3805" i="1"/>
  <c r="AB3805" i="1" s="1"/>
  <c r="P3812" i="1"/>
  <c r="AB3812" i="1" s="1"/>
  <c r="M3813" i="1"/>
  <c r="AB3816" i="1"/>
  <c r="P3820" i="1"/>
  <c r="Z3820" i="1"/>
  <c r="AB3824" i="1"/>
  <c r="P3828" i="1"/>
  <c r="AB3828" i="1" s="1"/>
  <c r="M3829" i="1"/>
  <c r="AB3829" i="1" s="1"/>
  <c r="AB3832" i="1"/>
  <c r="Z3836" i="1"/>
  <c r="AB3836" i="1" s="1"/>
  <c r="AB3840" i="1"/>
  <c r="Z3844" i="1"/>
  <c r="AB3848" i="1"/>
  <c r="AB3853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35" i="1"/>
  <c r="AB4040" i="1"/>
  <c r="AB4047" i="1"/>
  <c r="AB4086" i="1"/>
  <c r="AB3782" i="1"/>
  <c r="AB3790" i="1"/>
  <c r="AB3798" i="1"/>
  <c r="AB3806" i="1"/>
  <c r="AB3814" i="1"/>
  <c r="AB3822" i="1"/>
  <c r="AB3830" i="1"/>
  <c r="AB3838" i="1"/>
  <c r="AB3846" i="1"/>
  <c r="AB3860" i="1"/>
  <c r="AB3862" i="1"/>
  <c r="AB3871" i="1"/>
  <c r="AB3876" i="1"/>
  <c r="AB3878" i="1"/>
  <c r="AB3887" i="1"/>
  <c r="AB3892" i="1"/>
  <c r="AB3894" i="1"/>
  <c r="AB3903" i="1"/>
  <c r="AB3908" i="1"/>
  <c r="AB3910" i="1"/>
  <c r="AB3919" i="1"/>
  <c r="AB3924" i="1"/>
  <c r="AB3926" i="1"/>
  <c r="AB3935" i="1"/>
  <c r="AB3940" i="1"/>
  <c r="AB3942" i="1"/>
  <c r="AB3951" i="1"/>
  <c r="AB3956" i="1"/>
  <c r="AB3958" i="1"/>
  <c r="AB3967" i="1"/>
  <c r="AB3972" i="1"/>
  <c r="AB3974" i="1"/>
  <c r="AB3983" i="1"/>
  <c r="AB3988" i="1"/>
  <c r="AB3990" i="1"/>
  <c r="AB3999" i="1"/>
  <c r="AB4004" i="1"/>
  <c r="AB4006" i="1"/>
  <c r="AB4015" i="1"/>
  <c r="AB4020" i="1"/>
  <c r="AB4022" i="1"/>
  <c r="AB4031" i="1"/>
  <c r="AB4036" i="1"/>
  <c r="AB4038" i="1"/>
  <c r="V4043" i="1"/>
  <c r="AB4043" i="1" s="1"/>
  <c r="Z4047" i="1"/>
  <c r="M4050" i="1"/>
  <c r="AB4050" i="1" s="1"/>
  <c r="V4051" i="1"/>
  <c r="S4052" i="1"/>
  <c r="P4057" i="1"/>
  <c r="M4058" i="1"/>
  <c r="AB4058" i="1" s="1"/>
  <c r="V4059" i="1"/>
  <c r="S4060" i="1"/>
  <c r="AB4060" i="1" s="1"/>
  <c r="P4065" i="1"/>
  <c r="AB4065" i="1" s="1"/>
  <c r="M4066" i="1"/>
  <c r="AB4066" i="1" s="1"/>
  <c r="V4067" i="1"/>
  <c r="S4068" i="1"/>
  <c r="AB4068" i="1" s="1"/>
  <c r="AB4069" i="1"/>
  <c r="P4073" i="1"/>
  <c r="M4074" i="1"/>
  <c r="AB4074" i="1" s="1"/>
  <c r="V4075" i="1"/>
  <c r="S4076" i="1"/>
  <c r="AB4076" i="1" s="1"/>
  <c r="P4081" i="1"/>
  <c r="M4082" i="1"/>
  <c r="AB4082" i="1" s="1"/>
  <c r="V4083" i="1"/>
  <c r="S4084" i="1"/>
  <c r="AB4084" i="1" s="1"/>
  <c r="P4089" i="1"/>
  <c r="M4090" i="1"/>
  <c r="AB4090" i="1" s="1"/>
  <c r="V4091" i="1"/>
  <c r="S4092" i="1"/>
  <c r="AB4092" i="1" s="1"/>
  <c r="AB4093" i="1"/>
  <c r="AB4095" i="1"/>
  <c r="AB4097" i="1"/>
  <c r="AB4101" i="1"/>
  <c r="AB4103" i="1"/>
  <c r="AB410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3" i="1"/>
  <c r="AB4160" i="1"/>
  <c r="AB4162" i="1"/>
  <c r="AB4167" i="1"/>
  <c r="AB4169" i="1"/>
  <c r="AB4176" i="1"/>
  <c r="AB4186" i="1"/>
  <c r="AB4202" i="1"/>
  <c r="AB4218" i="1"/>
  <c r="AB4041" i="1"/>
  <c r="AB4051" i="1"/>
  <c r="AB4059" i="1"/>
  <c r="AB4067" i="1"/>
  <c r="AB4075" i="1"/>
  <c r="AB4083" i="1"/>
  <c r="AB4091" i="1"/>
  <c r="AB4200" i="1"/>
  <c r="AB4240" i="1"/>
  <c r="M4042" i="1"/>
  <c r="AB4042" i="1" s="1"/>
  <c r="S4044" i="1"/>
  <c r="P4049" i="1"/>
  <c r="AB4049" i="1" s="1"/>
  <c r="P4053" i="1"/>
  <c r="AB4053" i="1" s="1"/>
  <c r="M4054" i="1"/>
  <c r="AB4054" i="1" s="1"/>
  <c r="V4055" i="1"/>
  <c r="S4056" i="1"/>
  <c r="AB4056" i="1" s="1"/>
  <c r="AB4057" i="1"/>
  <c r="P4061" i="1"/>
  <c r="AB4061" i="1" s="1"/>
  <c r="M4062" i="1"/>
  <c r="AB4062" i="1" s="1"/>
  <c r="V4063" i="1"/>
  <c r="S4064" i="1"/>
  <c r="AB4064" i="1" s="1"/>
  <c r="P4069" i="1"/>
  <c r="M4070" i="1"/>
  <c r="AB4070" i="1" s="1"/>
  <c r="V4071" i="1"/>
  <c r="AB4071" i="1" s="1"/>
  <c r="S4072" i="1"/>
  <c r="AB4072" i="1" s="1"/>
  <c r="AB4073" i="1"/>
  <c r="P4077" i="1"/>
  <c r="AB4077" i="1" s="1"/>
  <c r="M4078" i="1"/>
  <c r="AB4078" i="1" s="1"/>
  <c r="V4079" i="1"/>
  <c r="S4080" i="1"/>
  <c r="AB4081" i="1"/>
  <c r="P4085" i="1"/>
  <c r="AB4085" i="1" s="1"/>
  <c r="M4086" i="1"/>
  <c r="V4087" i="1"/>
  <c r="S4088" i="1"/>
  <c r="AB4088" i="1" s="1"/>
  <c r="AB4089" i="1"/>
  <c r="V4095" i="1"/>
  <c r="AB4096" i="1"/>
  <c r="V4099" i="1"/>
  <c r="AB4099" i="1" s="1"/>
  <c r="AB4100" i="1"/>
  <c r="V4103" i="1"/>
  <c r="AB4104" i="1"/>
  <c r="AB4106" i="1"/>
  <c r="AB4111" i="1"/>
  <c r="AB4113" i="1"/>
  <c r="AB4120" i="1"/>
  <c r="AB4122" i="1"/>
  <c r="AB4127" i="1"/>
  <c r="AB4129" i="1"/>
  <c r="AB4136" i="1"/>
  <c r="AB4138" i="1"/>
  <c r="AB4143" i="1"/>
  <c r="AB4145" i="1"/>
  <c r="AB4152" i="1"/>
  <c r="AB4154" i="1"/>
  <c r="AB4159" i="1"/>
  <c r="AB4161" i="1"/>
  <c r="AB4168" i="1"/>
  <c r="AB4170" i="1"/>
  <c r="AB4175" i="1"/>
  <c r="AB4178" i="1"/>
  <c r="AB4194" i="1"/>
  <c r="AB4210" i="1"/>
  <c r="AB4226" i="1"/>
  <c r="AB4045" i="1"/>
  <c r="AB4055" i="1"/>
  <c r="AB4063" i="1"/>
  <c r="AB4079" i="1"/>
  <c r="AB4087" i="1"/>
  <c r="AB4107" i="1"/>
  <c r="AB4109" i="1"/>
  <c r="AB4118" i="1"/>
  <c r="AB4123" i="1"/>
  <c r="AB4125" i="1"/>
  <c r="AB4134" i="1"/>
  <c r="AB4139" i="1"/>
  <c r="AB4141" i="1"/>
  <c r="AB4150" i="1"/>
  <c r="AB4155" i="1"/>
  <c r="AB4157" i="1"/>
  <c r="AB4166" i="1"/>
  <c r="AB4171" i="1"/>
  <c r="AB4173" i="1"/>
  <c r="AB4192" i="1"/>
  <c r="AB4230" i="1"/>
  <c r="AB4179" i="1"/>
  <c r="P4183" i="1"/>
  <c r="M4184" i="1"/>
  <c r="AB4184" i="1" s="1"/>
  <c r="P4191" i="1"/>
  <c r="M4192" i="1"/>
  <c r="P4199" i="1"/>
  <c r="Z4199" i="1"/>
  <c r="AB4199" i="1" s="1"/>
  <c r="M4200" i="1"/>
  <c r="Z4207" i="1"/>
  <c r="AB4211" i="1"/>
  <c r="P4215" i="1"/>
  <c r="M4216" i="1"/>
  <c r="AB4216" i="1" s="1"/>
  <c r="P4223" i="1"/>
  <c r="AB4223" i="1" s="1"/>
  <c r="Z4223" i="1"/>
  <c r="M4224" i="1"/>
  <c r="AB4224" i="1" s="1"/>
  <c r="S4226" i="1"/>
  <c r="P4231" i="1"/>
  <c r="M4232" i="1"/>
  <c r="AB4232" i="1" s="1"/>
  <c r="P4235" i="1"/>
  <c r="M4236" i="1"/>
  <c r="AB4236" i="1" s="1"/>
  <c r="P4239" i="1"/>
  <c r="M4240" i="1"/>
  <c r="P4243" i="1"/>
  <c r="M4244" i="1"/>
  <c r="AB4244" i="1" s="1"/>
  <c r="P4247" i="1"/>
  <c r="M4248" i="1"/>
  <c r="AB4248" i="1" s="1"/>
  <c r="Z4249" i="1"/>
  <c r="P4251" i="1"/>
  <c r="AB4251" i="1" s="1"/>
  <c r="M4252" i="1"/>
  <c r="AB4252" i="1" s="1"/>
  <c r="P4255" i="1"/>
  <c r="AB4258" i="1"/>
  <c r="AB4260" i="1"/>
  <c r="AB4265" i="1"/>
  <c r="AB4267" i="1"/>
  <c r="AB4274" i="1"/>
  <c r="AB4276" i="1"/>
  <c r="AB4281" i="1"/>
  <c r="AB4283" i="1"/>
  <c r="AB4290" i="1"/>
  <c r="AB4292" i="1"/>
  <c r="AB4297" i="1"/>
  <c r="AB4299" i="1"/>
  <c r="AB4306" i="1"/>
  <c r="AB4308" i="1"/>
  <c r="AB4313" i="1"/>
  <c r="AB4315" i="1"/>
  <c r="AB4322" i="1"/>
  <c r="AB4324" i="1"/>
  <c r="AB4329" i="1"/>
  <c r="AB4331" i="1"/>
  <c r="AB4336" i="1"/>
  <c r="AB4338" i="1"/>
  <c r="AB4345" i="1"/>
  <c r="AB4347" i="1"/>
  <c r="AB4350" i="1"/>
  <c r="AB4365" i="1"/>
  <c r="AB4185" i="1"/>
  <c r="AB4193" i="1"/>
  <c r="AB4201" i="1"/>
  <c r="AB4209" i="1"/>
  <c r="V4215" i="1"/>
  <c r="AB4217" i="1"/>
  <c r="P4221" i="1"/>
  <c r="AB4221" i="1" s="1"/>
  <c r="M4222" i="1"/>
  <c r="AB4222" i="1" s="1"/>
  <c r="V4223" i="1"/>
  <c r="AB4225" i="1"/>
  <c r="P4229" i="1"/>
  <c r="M4230" i="1"/>
  <c r="AB4234" i="1"/>
  <c r="AB4238" i="1"/>
  <c r="AB4242" i="1"/>
  <c r="AB4246" i="1"/>
  <c r="AB4250" i="1"/>
  <c r="AB4254" i="1"/>
  <c r="AB4256" i="1"/>
  <c r="AB4261" i="1"/>
  <c r="AB4263" i="1"/>
  <c r="AB4272" i="1"/>
  <c r="AB4277" i="1"/>
  <c r="AB4279" i="1"/>
  <c r="AB4288" i="1"/>
  <c r="AB4293" i="1"/>
  <c r="AB4295" i="1"/>
  <c r="AB4304" i="1"/>
  <c r="AB4309" i="1"/>
  <c r="AB4311" i="1"/>
  <c r="AB4320" i="1"/>
  <c r="AB4325" i="1"/>
  <c r="AB4327" i="1"/>
  <c r="AB4332" i="1"/>
  <c r="AB4341" i="1"/>
  <c r="AB4343" i="1"/>
  <c r="AB4348" i="1"/>
  <c r="AB4363" i="1"/>
  <c r="P4177" i="1"/>
  <c r="AB4177" i="1" s="1"/>
  <c r="P4179" i="1"/>
  <c r="M4180" i="1"/>
  <c r="AB4180" i="1" s="1"/>
  <c r="AB4183" i="1"/>
  <c r="P4187" i="1"/>
  <c r="AB4187" i="1" s="1"/>
  <c r="M4188" i="1"/>
  <c r="AB4188" i="1" s="1"/>
  <c r="AB4191" i="1"/>
  <c r="P4195" i="1"/>
  <c r="AB4195" i="1" s="1"/>
  <c r="M4196" i="1"/>
  <c r="AB4196" i="1" s="1"/>
  <c r="P4203" i="1"/>
  <c r="AB4203" i="1" s="1"/>
  <c r="Z4203" i="1"/>
  <c r="AB4207" i="1"/>
  <c r="Z4211" i="1"/>
  <c r="AB4215" i="1"/>
  <c r="Z4219" i="1"/>
  <c r="AB4219" i="1" s="1"/>
  <c r="M4220" i="1"/>
  <c r="AB4220" i="1" s="1"/>
  <c r="P4227" i="1"/>
  <c r="AB4227" i="1" s="1"/>
  <c r="M4228" i="1"/>
  <c r="AB4228" i="1" s="1"/>
  <c r="S4230" i="1"/>
  <c r="AB4231" i="1"/>
  <c r="AB4257" i="1"/>
  <c r="AB4259" i="1"/>
  <c r="AB4266" i="1"/>
  <c r="AB4268" i="1"/>
  <c r="AB4273" i="1"/>
  <c r="AB4275" i="1"/>
  <c r="AB4282" i="1"/>
  <c r="AB4284" i="1"/>
  <c r="AB4289" i="1"/>
  <c r="AB4291" i="1"/>
  <c r="AB4298" i="1"/>
  <c r="AB4300" i="1"/>
  <c r="AB4305" i="1"/>
  <c r="AB4307" i="1"/>
  <c r="AB4314" i="1"/>
  <c r="AB4316" i="1"/>
  <c r="AB4321" i="1"/>
  <c r="AB4323" i="1"/>
  <c r="AB4330" i="1"/>
  <c r="AB4337" i="1"/>
  <c r="AB4339" i="1"/>
  <c r="AB4344" i="1"/>
  <c r="AB4346" i="1"/>
  <c r="AB4351" i="1"/>
  <c r="AB4357" i="1"/>
  <c r="AB4373" i="1"/>
  <c r="AB4181" i="1"/>
  <c r="AB4189" i="1"/>
  <c r="AB4197" i="1"/>
  <c r="AB4205" i="1"/>
  <c r="AB4213" i="1"/>
  <c r="AB4229" i="1"/>
  <c r="AB4235" i="1"/>
  <c r="AB4239" i="1"/>
  <c r="AB4243" i="1"/>
  <c r="AB4247" i="1"/>
  <c r="AB4249" i="1"/>
  <c r="AB4255" i="1"/>
  <c r="AB4355" i="1"/>
  <c r="AB4352" i="1"/>
  <c r="V4352" i="1"/>
  <c r="S4353" i="1"/>
  <c r="AB4353" i="1" s="1"/>
  <c r="P4358" i="1"/>
  <c r="M4359" i="1"/>
  <c r="AB4359" i="1" s="1"/>
  <c r="P4366" i="1"/>
  <c r="M4367" i="1"/>
  <c r="AB4367" i="1" s="1"/>
  <c r="V4368" i="1"/>
  <c r="AB4368" i="1" s="1"/>
  <c r="P4374" i="1"/>
  <c r="Z4374" i="1"/>
  <c r="AB4374" i="1" s="1"/>
  <c r="M4375" i="1"/>
  <c r="AB4375" i="1" s="1"/>
  <c r="AB4382" i="1"/>
  <c r="AB4384" i="1"/>
  <c r="AB4391" i="1"/>
  <c r="AB4393" i="1"/>
  <c r="AB4398" i="1"/>
  <c r="AB4400" i="1"/>
  <c r="AB4407" i="1"/>
  <c r="AB4409" i="1"/>
  <c r="AB4414" i="1"/>
  <c r="AB4416" i="1"/>
  <c r="AB4423" i="1"/>
  <c r="AB4425" i="1"/>
  <c r="AB4430" i="1"/>
  <c r="AB4432" i="1"/>
  <c r="AB4439" i="1"/>
  <c r="AB4441" i="1"/>
  <c r="AB4449" i="1"/>
  <c r="AB4479" i="1"/>
  <c r="AB4360" i="1"/>
  <c r="AB4442" i="1"/>
  <c r="AB4444" i="1"/>
  <c r="AB4447" i="1"/>
  <c r="AB4463" i="1"/>
  <c r="P4354" i="1"/>
  <c r="AB4354" i="1" s="1"/>
  <c r="M4355" i="1"/>
  <c r="AB4358" i="1"/>
  <c r="P4362" i="1"/>
  <c r="AB4362" i="1" s="1"/>
  <c r="M4363" i="1"/>
  <c r="V4364" i="1"/>
  <c r="AB4366" i="1"/>
  <c r="P4370" i="1"/>
  <c r="AB4370" i="1" s="1"/>
  <c r="M4371" i="1"/>
  <c r="AB4371" i="1" s="1"/>
  <c r="P4376" i="1"/>
  <c r="AB4376" i="1" s="1"/>
  <c r="M4377" i="1"/>
  <c r="AB4377" i="1" s="1"/>
  <c r="AB4383" i="1"/>
  <c r="AB4385" i="1"/>
  <c r="AB4390" i="1"/>
  <c r="AB4392" i="1"/>
  <c r="AB4399" i="1"/>
  <c r="AB4401" i="1"/>
  <c r="AB4406" i="1"/>
  <c r="AB4408" i="1"/>
  <c r="AB4415" i="1"/>
  <c r="AB4417" i="1"/>
  <c r="AB4422" i="1"/>
  <c r="AB4424" i="1"/>
  <c r="AB4431" i="1"/>
  <c r="AB4433" i="1"/>
  <c r="AB4438" i="1"/>
  <c r="AB4440" i="1"/>
  <c r="AB4481" i="1"/>
  <c r="AB4491" i="1"/>
  <c r="AB4356" i="1"/>
  <c r="AB4364" i="1"/>
  <c r="AB4372" i="1"/>
  <c r="AB4381" i="1"/>
  <c r="AB4386" i="1"/>
  <c r="AB4388" i="1"/>
  <c r="AB4397" i="1"/>
  <c r="AB4402" i="1"/>
  <c r="AB4404" i="1"/>
  <c r="AB4413" i="1"/>
  <c r="AB4418" i="1"/>
  <c r="AB4420" i="1"/>
  <c r="AB4429" i="1"/>
  <c r="AB4434" i="1"/>
  <c r="AB4436" i="1"/>
  <c r="Z4452" i="1"/>
  <c r="P4460" i="1"/>
  <c r="Z4460" i="1"/>
  <c r="M4461" i="1"/>
  <c r="AB4461" i="1" s="1"/>
  <c r="P4468" i="1"/>
  <c r="Z4468" i="1"/>
  <c r="M4469" i="1"/>
  <c r="AB4469" i="1" s="1"/>
  <c r="P4476" i="1"/>
  <c r="M4477" i="1"/>
  <c r="AB4477" i="1" s="1"/>
  <c r="Z4484" i="1"/>
  <c r="P4492" i="1"/>
  <c r="M4493" i="1"/>
  <c r="AB4493" i="1" s="1"/>
  <c r="V4496" i="1"/>
  <c r="AB4497" i="1"/>
  <c r="AB4499" i="1"/>
  <c r="AB4504" i="1"/>
  <c r="AB4506" i="1"/>
  <c r="AB4513" i="1"/>
  <c r="AB4515" i="1"/>
  <c r="AB4520" i="1"/>
  <c r="AB4522" i="1"/>
  <c r="AB4529" i="1"/>
  <c r="AB4531" i="1"/>
  <c r="AB4536" i="1"/>
  <c r="AB4538" i="1"/>
  <c r="AB4545" i="1"/>
  <c r="AB4547" i="1"/>
  <c r="AB4552" i="1"/>
  <c r="AB4554" i="1"/>
  <c r="AB4561" i="1"/>
  <c r="AB4563" i="1"/>
  <c r="AB4568" i="1"/>
  <c r="AB4570" i="1"/>
  <c r="AB4577" i="1"/>
  <c r="AB4579" i="1"/>
  <c r="AB4584" i="1"/>
  <c r="AB4586" i="1"/>
  <c r="AB4593" i="1"/>
  <c r="AB4595" i="1"/>
  <c r="AB4600" i="1"/>
  <c r="AB4602" i="1"/>
  <c r="AB4609" i="1"/>
  <c r="AB4611" i="1"/>
  <c r="AB4446" i="1"/>
  <c r="AB4454" i="1"/>
  <c r="AB4462" i="1"/>
  <c r="AB4470" i="1"/>
  <c r="AB4478" i="1"/>
  <c r="AB4486" i="1"/>
  <c r="AB4494" i="1"/>
  <c r="AB4620" i="1"/>
  <c r="Z4448" i="1"/>
  <c r="AB4448" i="1" s="1"/>
  <c r="AB4452" i="1"/>
  <c r="P4456" i="1"/>
  <c r="AB4456" i="1" s="1"/>
  <c r="Z4456" i="1"/>
  <c r="M4457" i="1"/>
  <c r="AB4457" i="1" s="1"/>
  <c r="AB4460" i="1"/>
  <c r="P4464" i="1"/>
  <c r="AB4464" i="1" s="1"/>
  <c r="M4465" i="1"/>
  <c r="AB4465" i="1" s="1"/>
  <c r="AB4468" i="1"/>
  <c r="P4472" i="1"/>
  <c r="AB4472" i="1" s="1"/>
  <c r="M4473" i="1"/>
  <c r="AB4473" i="1" s="1"/>
  <c r="AB4476" i="1"/>
  <c r="P4480" i="1"/>
  <c r="Z4480" i="1"/>
  <c r="AB4480" i="1" s="1"/>
  <c r="AB4484" i="1"/>
  <c r="P4488" i="1"/>
  <c r="AB4488" i="1" s="1"/>
  <c r="Z4488" i="1"/>
  <c r="AB4492" i="1"/>
  <c r="AB4496" i="1"/>
  <c r="AB4498" i="1"/>
  <c r="AB4505" i="1"/>
  <c r="AB4507" i="1"/>
  <c r="AB4512" i="1"/>
  <c r="AB4514" i="1"/>
  <c r="AB4521" i="1"/>
  <c r="AB4523" i="1"/>
  <c r="AB4528" i="1"/>
  <c r="AB4530" i="1"/>
  <c r="AB4537" i="1"/>
  <c r="AB4539" i="1"/>
  <c r="AB4544" i="1"/>
  <c r="AB4546" i="1"/>
  <c r="AB4553" i="1"/>
  <c r="AB4555" i="1"/>
  <c r="AB4560" i="1"/>
  <c r="AB4562" i="1"/>
  <c r="AB4569" i="1"/>
  <c r="AB4571" i="1"/>
  <c r="AB4576" i="1"/>
  <c r="AB4578" i="1"/>
  <c r="AB4585" i="1"/>
  <c r="AB4587" i="1"/>
  <c r="AB4592" i="1"/>
  <c r="AB4594" i="1"/>
  <c r="AB4601" i="1"/>
  <c r="AB4603" i="1"/>
  <c r="AB4608" i="1"/>
  <c r="AB4610" i="1"/>
  <c r="AB4450" i="1"/>
  <c r="AB4458" i="1"/>
  <c r="AB4466" i="1"/>
  <c r="AB4474" i="1"/>
  <c r="AB4482" i="1"/>
  <c r="AB4490" i="1"/>
  <c r="AB4503" i="1"/>
  <c r="AB4508" i="1"/>
  <c r="AB4510" i="1"/>
  <c r="AB4519" i="1"/>
  <c r="AB4524" i="1"/>
  <c r="AB4526" i="1"/>
  <c r="AB4535" i="1"/>
  <c r="AB4540" i="1"/>
  <c r="AB4542" i="1"/>
  <c r="AB4551" i="1"/>
  <c r="AB4556" i="1"/>
  <c r="AB4558" i="1"/>
  <c r="AB4567" i="1"/>
  <c r="AB4572" i="1"/>
  <c r="AB4574" i="1"/>
  <c r="AB4583" i="1"/>
  <c r="AB4588" i="1"/>
  <c r="AB4590" i="1"/>
  <c r="AB4599" i="1"/>
  <c r="AB4604" i="1"/>
  <c r="AB4606" i="1"/>
  <c r="AB4630" i="1"/>
  <c r="Z4615" i="1"/>
  <c r="M4616" i="1"/>
  <c r="AB4616" i="1" s="1"/>
  <c r="P4623" i="1"/>
  <c r="AB4623" i="1" s="1"/>
  <c r="M4624" i="1"/>
  <c r="AB4624" i="1" s="1"/>
  <c r="P4631" i="1"/>
  <c r="AB4631" i="1" s="1"/>
  <c r="M4632" i="1"/>
  <c r="AB4632" i="1" s="1"/>
  <c r="P4639" i="1"/>
  <c r="M4640" i="1"/>
  <c r="AB4640" i="1" s="1"/>
  <c r="V4641" i="1"/>
  <c r="AB4641" i="1" s="1"/>
  <c r="AB4643" i="1"/>
  <c r="AB4645" i="1"/>
  <c r="AB4652" i="1"/>
  <c r="AB4654" i="1"/>
  <c r="AB4659" i="1"/>
  <c r="AB4661" i="1"/>
  <c r="AB4668" i="1"/>
  <c r="AB4670" i="1"/>
  <c r="AB4675" i="1"/>
  <c r="AB4677" i="1"/>
  <c r="AB4684" i="1"/>
  <c r="AB4686" i="1"/>
  <c r="AB4613" i="1"/>
  <c r="AB4617" i="1"/>
  <c r="AB4625" i="1"/>
  <c r="AB4633" i="1"/>
  <c r="AB4655" i="1"/>
  <c r="AB4657" i="1"/>
  <c r="AB4671" i="1"/>
  <c r="AB4673" i="1"/>
  <c r="AB4703" i="1"/>
  <c r="AB4615" i="1"/>
  <c r="P4619" i="1"/>
  <c r="Z4619" i="1"/>
  <c r="AB4619" i="1" s="1"/>
  <c r="M4620" i="1"/>
  <c r="P4627" i="1"/>
  <c r="AB4627" i="1" s="1"/>
  <c r="M4628" i="1"/>
  <c r="AB4628" i="1" s="1"/>
  <c r="V4629" i="1"/>
  <c r="S4630" i="1"/>
  <c r="P4635" i="1"/>
  <c r="AB4635" i="1" s="1"/>
  <c r="M4636" i="1"/>
  <c r="AB4636" i="1" s="1"/>
  <c r="AB4639" i="1"/>
  <c r="AB4644" i="1"/>
  <c r="AB4646" i="1"/>
  <c r="AB4651" i="1"/>
  <c r="AB4653" i="1"/>
  <c r="AB4660" i="1"/>
  <c r="AB4662" i="1"/>
  <c r="AB4667" i="1"/>
  <c r="AB4669" i="1"/>
  <c r="AB4676" i="1"/>
  <c r="AB4678" i="1"/>
  <c r="AB4683" i="1"/>
  <c r="AB4685" i="1"/>
  <c r="AB4621" i="1"/>
  <c r="AB4629" i="1"/>
  <c r="AB4637" i="1"/>
  <c r="AB4647" i="1"/>
  <c r="AB4649" i="1"/>
  <c r="AB4663" i="1"/>
  <c r="AB4665" i="1"/>
  <c r="AB4679" i="1"/>
  <c r="AB4681" i="1"/>
  <c r="AB4690" i="1"/>
  <c r="AB4712" i="1"/>
  <c r="P4694" i="1"/>
  <c r="V4696" i="1"/>
  <c r="AB4696" i="1" s="1"/>
  <c r="AB4701" i="1"/>
  <c r="S4701" i="1"/>
  <c r="AB4702" i="1"/>
  <c r="P4706" i="1"/>
  <c r="Z4708" i="1"/>
  <c r="AB4708" i="1" s="1"/>
  <c r="M4711" i="1"/>
  <c r="AB4711" i="1" s="1"/>
  <c r="V4712" i="1"/>
  <c r="AB4728" i="1"/>
  <c r="AB4730" i="1"/>
  <c r="AB4737" i="1"/>
  <c r="AB4739" i="1"/>
  <c r="AB4741" i="1"/>
  <c r="AB4743" i="1"/>
  <c r="AB4748" i="1"/>
  <c r="AB4750" i="1"/>
  <c r="AB4757" i="1"/>
  <c r="AB4759" i="1"/>
  <c r="AB4764" i="1"/>
  <c r="AB4766" i="1"/>
  <c r="AB4773" i="1"/>
  <c r="AB4775" i="1"/>
  <c r="V4692" i="1"/>
  <c r="AB4692" i="1" s="1"/>
  <c r="P4698" i="1"/>
  <c r="AB4698" i="1" s="1"/>
  <c r="Z4700" i="1"/>
  <c r="AB4700" i="1" s="1"/>
  <c r="M4703" i="1"/>
  <c r="V4704" i="1"/>
  <c r="AB4704" i="1" s="1"/>
  <c r="AB4709" i="1"/>
  <c r="S4709" i="1"/>
  <c r="AB4710" i="1"/>
  <c r="AB4729" i="1"/>
  <c r="AB4731" i="1"/>
  <c r="AB4736" i="1"/>
  <c r="AB4738" i="1"/>
  <c r="AB4740" i="1"/>
  <c r="AB4742" i="1"/>
  <c r="AB4749" i="1"/>
  <c r="AB4751" i="1"/>
  <c r="AB4756" i="1"/>
  <c r="AB4758" i="1"/>
  <c r="AB4765" i="1"/>
  <c r="AB4767" i="1"/>
  <c r="AB4772" i="1"/>
  <c r="AB4774" i="1"/>
  <c r="AB4693" i="1"/>
  <c r="AB4694" i="1"/>
  <c r="AB4705" i="1"/>
  <c r="AB4706" i="1"/>
  <c r="AB4715" i="1"/>
  <c r="AB4717" i="1"/>
  <c r="AB4719" i="1"/>
  <c r="AB4721" i="1"/>
  <c r="AB4723" i="1"/>
  <c r="AB4725" i="1"/>
  <c r="AB4727" i="1"/>
  <c r="AB4732" i="1"/>
  <c r="AB4745" i="1"/>
  <c r="AB4747" i="1"/>
  <c r="AB4752" i="1"/>
  <c r="AB4761" i="1"/>
  <c r="AB4763" i="1"/>
  <c r="AB4768" i="1"/>
  <c r="AB4777" i="1"/>
  <c r="AB4779" i="1"/>
  <c r="M4777" i="1"/>
  <c r="P4781" i="1"/>
  <c r="Z4783" i="1"/>
  <c r="AB4790" i="1"/>
  <c r="AB4793" i="1"/>
  <c r="AB4796" i="1"/>
  <c r="AB4800" i="1"/>
  <c r="AB4804" i="1"/>
  <c r="AB4808" i="1"/>
  <c r="AB4812" i="1"/>
  <c r="Z4778" i="1"/>
  <c r="AB4778" i="1" s="1"/>
  <c r="Z4779" i="1"/>
  <c r="M4782" i="1"/>
  <c r="AB4782" i="1" s="1"/>
  <c r="V4783" i="1"/>
  <c r="S4784" i="1"/>
  <c r="AB4784" i="1" s="1"/>
  <c r="P4785" i="1"/>
  <c r="AB4785" i="1" s="1"/>
  <c r="Z4787" i="1"/>
  <c r="AB4789" i="1"/>
  <c r="AB4792" i="1"/>
  <c r="AB4795" i="1"/>
  <c r="AB4799" i="1"/>
  <c r="AB4803" i="1"/>
  <c r="AB4807" i="1"/>
  <c r="AB4811" i="1"/>
  <c r="AB4783" i="1"/>
  <c r="AB4780" i="1"/>
  <c r="AB4781" i="1"/>
  <c r="AB4787" i="1"/>
  <c r="AB4794" i="1"/>
  <c r="AB4797" i="1"/>
  <c r="AB4801" i="1"/>
  <c r="AB4805" i="1"/>
  <c r="AB4809" i="1"/>
  <c r="AB4813" i="1"/>
  <c r="AB4820" i="1"/>
  <c r="AB4859" i="1"/>
  <c r="P4817" i="1"/>
  <c r="AB4817" i="1" s="1"/>
  <c r="M4818" i="1"/>
  <c r="AB4818" i="1" s="1"/>
  <c r="AB4821" i="1"/>
  <c r="AB4825" i="1"/>
  <c r="AB4827" i="1"/>
  <c r="AB4829" i="1"/>
  <c r="AB4831" i="1"/>
  <c r="AB4833" i="1"/>
  <c r="AB4857" i="1"/>
  <c r="M4814" i="1"/>
  <c r="AB4814" i="1" s="1"/>
  <c r="Z4815" i="1"/>
  <c r="AB4815" i="1" s="1"/>
  <c r="M4816" i="1"/>
  <c r="AB4816" i="1" s="1"/>
  <c r="AB4819" i="1"/>
  <c r="P4823" i="1"/>
  <c r="AB4823" i="1" s="1"/>
  <c r="M4824" i="1"/>
  <c r="AB4824" i="1" s="1"/>
  <c r="P4827" i="1"/>
  <c r="M4828" i="1"/>
  <c r="AB4828" i="1" s="1"/>
  <c r="M4832" i="1"/>
  <c r="AB4832" i="1" s="1"/>
  <c r="AB4855" i="1"/>
  <c r="AB4848" i="1"/>
  <c r="AB4863" i="1"/>
  <c r="M4835" i="1"/>
  <c r="AB4835" i="1" s="1"/>
  <c r="P4842" i="1"/>
  <c r="V4860" i="1"/>
  <c r="AB4870" i="1"/>
  <c r="AB4881" i="1"/>
  <c r="AB4883" i="1"/>
  <c r="AB4891" i="1"/>
  <c r="AB4895" i="1"/>
  <c r="AB4899" i="1"/>
  <c r="AB4902" i="1"/>
  <c r="AB4911" i="1"/>
  <c r="AB4914" i="1"/>
  <c r="AB4921" i="1"/>
  <c r="AB4834" i="1"/>
  <c r="AB4836" i="1"/>
  <c r="AB4844" i="1"/>
  <c r="AB4852" i="1"/>
  <c r="AB4860" i="1"/>
  <c r="AB4866" i="1"/>
  <c r="AB4873" i="1"/>
  <c r="AB4874" i="1"/>
  <c r="AB4877" i="1"/>
  <c r="AB4879" i="1"/>
  <c r="AB4884" i="1"/>
  <c r="AB4886" i="1"/>
  <c r="AB4889" i="1"/>
  <c r="AB4892" i="1"/>
  <c r="AB4896" i="1"/>
  <c r="AB4900" i="1"/>
  <c r="AB4906" i="1"/>
  <c r="AB4909" i="1"/>
  <c r="AB4912" i="1"/>
  <c r="P4838" i="1"/>
  <c r="AB4838" i="1" s="1"/>
  <c r="M4839" i="1"/>
  <c r="AB4839" i="1" s="1"/>
  <c r="V4840" i="1"/>
  <c r="AB4840" i="1" s="1"/>
  <c r="S4841" i="1"/>
  <c r="AB4841" i="1" s="1"/>
  <c r="AB4842" i="1"/>
  <c r="P4846" i="1"/>
  <c r="AB4846" i="1" s="1"/>
  <c r="M4847" i="1"/>
  <c r="AB4847" i="1" s="1"/>
  <c r="AB4850" i="1"/>
  <c r="P4854" i="1"/>
  <c r="AB4854" i="1" s="1"/>
  <c r="Z4854" i="1"/>
  <c r="M4855" i="1"/>
  <c r="V4856" i="1"/>
  <c r="AB4856" i="1" s="1"/>
  <c r="AB4858" i="1"/>
  <c r="P4862" i="1"/>
  <c r="AB4862" i="1" s="1"/>
  <c r="M4863" i="1"/>
  <c r="P4864" i="1"/>
  <c r="AB4864" i="1" s="1"/>
  <c r="M4865" i="1"/>
  <c r="AB4865" i="1" s="1"/>
  <c r="P4868" i="1"/>
  <c r="AB4868" i="1" s="1"/>
  <c r="M4869" i="1"/>
  <c r="AB4869" i="1" s="1"/>
  <c r="AB4871" i="1"/>
  <c r="AB4875" i="1"/>
  <c r="AB4880" i="1"/>
  <c r="AB4882" i="1"/>
  <c r="AB4887" i="1"/>
  <c r="AB4903" i="1"/>
  <c r="AB4907" i="1"/>
  <c r="AB4910" i="1"/>
  <c r="AB4915" i="1"/>
  <c r="AB4927" i="1"/>
  <c r="M4917" i="1"/>
  <c r="AB4917" i="1" s="1"/>
  <c r="P4924" i="1"/>
  <c r="M4925" i="1"/>
  <c r="AB4925" i="1" s="1"/>
  <c r="V4926" i="1"/>
  <c r="S4927" i="1"/>
  <c r="AB4941" i="1"/>
  <c r="AB4943" i="1"/>
  <c r="AB4948" i="1"/>
  <c r="AB4950" i="1"/>
  <c r="AB4968" i="1"/>
  <c r="AB4918" i="1"/>
  <c r="AB4926" i="1"/>
  <c r="AB4939" i="1"/>
  <c r="AB4944" i="1"/>
  <c r="AB4946" i="1"/>
  <c r="AB4960" i="1"/>
  <c r="P4920" i="1"/>
  <c r="AB4920" i="1" s="1"/>
  <c r="M4921" i="1"/>
  <c r="V4922" i="1"/>
  <c r="S4923" i="1"/>
  <c r="AB4923" i="1" s="1"/>
  <c r="AB4924" i="1"/>
  <c r="P4928" i="1"/>
  <c r="AB4928" i="1" s="1"/>
  <c r="M4929" i="1"/>
  <c r="AB4929" i="1" s="1"/>
  <c r="V4930" i="1"/>
  <c r="AB4931" i="1"/>
  <c r="AB4935" i="1"/>
  <c r="AB4940" i="1"/>
  <c r="AB4942" i="1"/>
  <c r="AB4949" i="1"/>
  <c r="AB4951" i="1"/>
  <c r="AB4954" i="1"/>
  <c r="AB4956" i="1"/>
  <c r="AB4976" i="1"/>
  <c r="AB4922" i="1"/>
  <c r="AB4930" i="1"/>
  <c r="AB4932" i="1"/>
  <c r="AB4936" i="1"/>
  <c r="AB4952" i="1"/>
  <c r="AB4958" i="1"/>
  <c r="P4957" i="1"/>
  <c r="M4958" i="1"/>
  <c r="V4959" i="1"/>
  <c r="S4960" i="1"/>
  <c r="P4965" i="1"/>
  <c r="M4966" i="1"/>
  <c r="AB4966" i="1" s="1"/>
  <c r="V4967" i="1"/>
  <c r="P4973" i="1"/>
  <c r="M4974" i="1"/>
  <c r="AB4974" i="1" s="1"/>
  <c r="AB4979" i="1"/>
  <c r="AB4986" i="1"/>
  <c r="AB4988" i="1"/>
  <c r="AB4993" i="1"/>
  <c r="AB4995" i="1"/>
  <c r="AB5002" i="1"/>
  <c r="AB4959" i="1"/>
  <c r="AB4967" i="1"/>
  <c r="AB4975" i="1"/>
  <c r="AB4989" i="1"/>
  <c r="V4955" i="1"/>
  <c r="AB4955" i="1" s="1"/>
  <c r="S4956" i="1"/>
  <c r="AB4957" i="1"/>
  <c r="P4961" i="1"/>
  <c r="AB4961" i="1" s="1"/>
  <c r="M4962" i="1"/>
  <c r="AB4962" i="1" s="1"/>
  <c r="V4963" i="1"/>
  <c r="AB4965" i="1"/>
  <c r="P4969" i="1"/>
  <c r="AB4969" i="1" s="1"/>
  <c r="M4970" i="1"/>
  <c r="AB4970" i="1" s="1"/>
  <c r="AB4973" i="1"/>
  <c r="V4977" i="1"/>
  <c r="AB4977" i="1" s="1"/>
  <c r="AB4978" i="1"/>
  <c r="AB4980" i="1"/>
  <c r="AB4985" i="1"/>
  <c r="AB4987" i="1"/>
  <c r="AB4994" i="1"/>
  <c r="AB4996" i="1"/>
  <c r="AB5001" i="1"/>
  <c r="AB4963" i="1"/>
  <c r="AB4971" i="1"/>
  <c r="AB4981" i="1"/>
  <c r="AB4983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<sst xmlns="http://schemas.openxmlformats.org/spreadsheetml/2006/main" count="33" uniqueCount="20">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</sst>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2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7741">
    <xf numFmtId="0" fontId="0" fillId="0" borderId="0"/>
    <xf numFmtId="164" fontId="5" fillId="0" borderId="0" applyBorder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8" fillId="0" borderId="0" applyNumberFormat="0" applyFill="0" applyBorder="0" applyAlignment="0" applyProtection="0"/>
    <xf numFmtId="169" fontId="9" fillId="0" borderId="0" applyBorder="0" applyProtection="0"/>
    <xf numFmtId="0" fontId="3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164" fontId="7" fillId="0" borderId="0" applyBorder="0" applyProtection="0"/>
    <xf numFmtId="0" fontId="11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6" fillId="22" borderId="2" xfId="0" applyFont="1" applyFill="1" applyBorder="1" applyAlignment="1" applyProtection="1">
      <alignment horizontal="center" vertical="center"/>
    </xf>
    <xf numFmtId="0" fontId="6" fillId="23" borderId="2" xfId="0" applyFont="1" applyFill="1" applyBorder="1" applyAlignment="1" applyProtection="1">
      <alignment horizontal="center" vertical="center" wrapText="1"/>
    </xf>
    <xf numFmtId="0" fontId="6" fillId="23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6" fillId="22" borderId="4" xfId="0" applyFont="1" applyFill="1" applyBorder="1" applyAlignment="1" applyProtection="1">
      <alignment horizontal="center" vertical="center"/>
    </xf>
    <xf numFmtId="0" fontId="6" fillId="23" borderId="4" xfId="0" applyFont="1" applyFill="1" applyBorder="1" applyAlignment="1" applyProtection="1">
      <alignment horizontal="center" vertical="center" wrapText="1"/>
    </xf>
    <xf numFmtId="0" fontId="6" fillId="23" borderId="3" xfId="0" applyFont="1" applyFill="1" applyBorder="1" applyAlignment="1" applyProtection="1">
      <alignment horizontal="center" vertical="center" wrapText="1"/>
    </xf>
    <xf numFmtId="0" fontId="6" fillId="23" borderId="3" xfId="0" applyFont="1" applyFill="1" applyBorder="1" applyAlignment="1" applyProtection="1">
      <alignment horizontal="center" vertical="center"/>
    </xf>
    <xf numFmtId="165" fontId="7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24" borderId="5" xfId="0" applyFill="1" applyBorder="1" applyAlignment="1" applyProtection="1">
      <alignment horizontal="center"/>
    </xf>
    <xf numFmtId="167" fontId="0" fillId="25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7741">
    <cellStyle name="20% - Ênfase1 10" xfId="2"/>
    <cellStyle name="20% - Ênfase1 10 2" xfId="3"/>
    <cellStyle name="20% - Ênfase1 10 2 2" xfId="4"/>
    <cellStyle name="20% - Ênfase1 10 2 3" xfId="5"/>
    <cellStyle name="20% - Ênfase1 10 3" xfId="6"/>
    <cellStyle name="20% - Ênfase1 10 4" xfId="7"/>
    <cellStyle name="20% - Ênfase1 100" xfId="8"/>
    <cellStyle name="20% - Ênfase1 100 2" xfId="9"/>
    <cellStyle name="20% - Ênfase1 100 3" xfId="10"/>
    <cellStyle name="20% - Ênfase1 101" xfId="11"/>
    <cellStyle name="20% - Ênfase1 101 2" xfId="12"/>
    <cellStyle name="20% - Ênfase1 101 3" xfId="13"/>
    <cellStyle name="20% - Ênfase1 102" xfId="14"/>
    <cellStyle name="20% - Ênfase1 102 2" xfId="15"/>
    <cellStyle name="20% - Ênfase1 102 3" xfId="16"/>
    <cellStyle name="20% - Ênfase1 103" xfId="17"/>
    <cellStyle name="20% - Ênfase1 103 2" xfId="18"/>
    <cellStyle name="20% - Ênfase1 103 3" xfId="19"/>
    <cellStyle name="20% - Ênfase1 104" xfId="20"/>
    <cellStyle name="20% - Ênfase1 104 2" xfId="21"/>
    <cellStyle name="20% - Ênfase1 104 3" xfId="22"/>
    <cellStyle name="20% - Ênfase1 105" xfId="23"/>
    <cellStyle name="20% - Ênfase1 105 2" xfId="24"/>
    <cellStyle name="20% - Ênfase1 105 3" xfId="25"/>
    <cellStyle name="20% - Ênfase1 106" xfId="26"/>
    <cellStyle name="20% - Ênfase1 106 2" xfId="27"/>
    <cellStyle name="20% - Ênfase1 106 3" xfId="28"/>
    <cellStyle name="20% - Ênfase1 107" xfId="29"/>
    <cellStyle name="20% - Ênfase1 107 2" xfId="30"/>
    <cellStyle name="20% - Ênfase1 107 3" xfId="31"/>
    <cellStyle name="20% - Ênfase1 108" xfId="32"/>
    <cellStyle name="20% - Ênfase1 108 2" xfId="33"/>
    <cellStyle name="20% - Ênfase1 108 3" xfId="34"/>
    <cellStyle name="20% - Ênfase1 109" xfId="35"/>
    <cellStyle name="20% - Ênfase1 109 2" xfId="36"/>
    <cellStyle name="20% - Ênfase1 109 3" xfId="37"/>
    <cellStyle name="20% - Ênfase1 11" xfId="38"/>
    <cellStyle name="20% - Ênfase1 11 2" xfId="39"/>
    <cellStyle name="20% - Ênfase1 11 3" xfId="40"/>
    <cellStyle name="20% - Ênfase1 110" xfId="41"/>
    <cellStyle name="20% - Ênfase1 110 2" xfId="42"/>
    <cellStyle name="20% - Ênfase1 110 3" xfId="43"/>
    <cellStyle name="20% - Ênfase1 111" xfId="44"/>
    <cellStyle name="20% - Ênfase1 111 2" xfId="45"/>
    <cellStyle name="20% - Ênfase1 111 3" xfId="46"/>
    <cellStyle name="20% - Ênfase1 112" xfId="47"/>
    <cellStyle name="20% - Ênfase1 112 2" xfId="48"/>
    <cellStyle name="20% - Ênfase1 112 3" xfId="49"/>
    <cellStyle name="20% - Ênfase1 113" xfId="50"/>
    <cellStyle name="20% - Ênfase1 113 2" xfId="51"/>
    <cellStyle name="20% - Ênfase1 113 3" xfId="52"/>
    <cellStyle name="20% - Ênfase1 114" xfId="53"/>
    <cellStyle name="20% - Ênfase1 114 2" xfId="54"/>
    <cellStyle name="20% - Ênfase1 114 3" xfId="55"/>
    <cellStyle name="20% - Ênfase1 115" xfId="56"/>
    <cellStyle name="20% - Ênfase1 115 2" xfId="57"/>
    <cellStyle name="20% - Ênfase1 115 3" xfId="58"/>
    <cellStyle name="20% - Ênfase1 116" xfId="59"/>
    <cellStyle name="20% - Ênfase1 116 2" xfId="60"/>
    <cellStyle name="20% - Ênfase1 116 3" xfId="61"/>
    <cellStyle name="20% - Ênfase1 117" xfId="62"/>
    <cellStyle name="20% - Ênfase1 117 2" xfId="63"/>
    <cellStyle name="20% - Ênfase1 117 3" xfId="64"/>
    <cellStyle name="20% - Ênfase1 118" xfId="65"/>
    <cellStyle name="20% - Ênfase1 118 2" xfId="66"/>
    <cellStyle name="20% - Ênfase1 118 3" xfId="67"/>
    <cellStyle name="20% - Ênfase1 119" xfId="68"/>
    <cellStyle name="20% - Ênfase1 119 2" xfId="69"/>
    <cellStyle name="20% - Ênfase1 119 3" xfId="70"/>
    <cellStyle name="20% - Ênfase1 12" xfId="71"/>
    <cellStyle name="20% - Ênfase1 12 2" xfId="72"/>
    <cellStyle name="20% - Ênfase1 12 3" xfId="73"/>
    <cellStyle name="20% - Ênfase1 120" xfId="74"/>
    <cellStyle name="20% - Ênfase1 120 2" xfId="75"/>
    <cellStyle name="20% - Ênfase1 120 3" xfId="76"/>
    <cellStyle name="20% - Ênfase1 121" xfId="77"/>
    <cellStyle name="20% - Ênfase1 121 2" xfId="78"/>
    <cellStyle name="20% - Ênfase1 121 3" xfId="79"/>
    <cellStyle name="20% - Ênfase1 122" xfId="80"/>
    <cellStyle name="20% - Ênfase1 122 2" xfId="81"/>
    <cellStyle name="20% - Ênfase1 122 3" xfId="82"/>
    <cellStyle name="20% - Ênfase1 123" xfId="83"/>
    <cellStyle name="20% - Ênfase1 123 2" xfId="84"/>
    <cellStyle name="20% - Ênfase1 123 3" xfId="85"/>
    <cellStyle name="20% - Ênfase1 124" xfId="86"/>
    <cellStyle name="20% - Ênfase1 124 2" xfId="87"/>
    <cellStyle name="20% - Ênfase1 124 3" xfId="88"/>
    <cellStyle name="20% - Ênfase1 125" xfId="89"/>
    <cellStyle name="20% - Ênfase1 125 2" xfId="90"/>
    <cellStyle name="20% - Ênfase1 125 3" xfId="91"/>
    <cellStyle name="20% - Ênfase1 126" xfId="92"/>
    <cellStyle name="20% - Ênfase1 126 2" xfId="93"/>
    <cellStyle name="20% - Ênfase1 126 3" xfId="94"/>
    <cellStyle name="20% - Ênfase1 127" xfId="95"/>
    <cellStyle name="20% - Ênfase1 127 2" xfId="96"/>
    <cellStyle name="20% - Ênfase1 127 3" xfId="97"/>
    <cellStyle name="20% - Ênfase1 128" xfId="98"/>
    <cellStyle name="20% - Ênfase1 128 2" xfId="99"/>
    <cellStyle name="20% - Ênfase1 128 3" xfId="100"/>
    <cellStyle name="20% - Ênfase1 129" xfId="101"/>
    <cellStyle name="20% - Ênfase1 129 2" xfId="102"/>
    <cellStyle name="20% - Ênfase1 129 3" xfId="103"/>
    <cellStyle name="20% - Ênfase1 13" xfId="104"/>
    <cellStyle name="20% - Ênfase1 13 2" xfId="105"/>
    <cellStyle name="20% - Ênfase1 13 3" xfId="106"/>
    <cellStyle name="20% - Ênfase1 130" xfId="107"/>
    <cellStyle name="20% - Ênfase1 130 2" xfId="108"/>
    <cellStyle name="20% - Ênfase1 130 3" xfId="109"/>
    <cellStyle name="20% - Ênfase1 131" xfId="110"/>
    <cellStyle name="20% - Ênfase1 131 2" xfId="111"/>
    <cellStyle name="20% - Ênfase1 131 3" xfId="112"/>
    <cellStyle name="20% - Ênfase1 132" xfId="113"/>
    <cellStyle name="20% - Ênfase1 132 2" xfId="114"/>
    <cellStyle name="20% - Ênfase1 132 3" xfId="115"/>
    <cellStyle name="20% - Ênfase1 133" xfId="116"/>
    <cellStyle name="20% - Ênfase1 133 2" xfId="117"/>
    <cellStyle name="20% - Ênfase1 133 3" xfId="118"/>
    <cellStyle name="20% - Ênfase1 134" xfId="119"/>
    <cellStyle name="20% - Ênfase1 134 2" xfId="120"/>
    <cellStyle name="20% - Ênfase1 134 3" xfId="121"/>
    <cellStyle name="20% - Ênfase1 135" xfId="122"/>
    <cellStyle name="20% - Ênfase1 135 2" xfId="123"/>
    <cellStyle name="20% - Ênfase1 135 3" xfId="124"/>
    <cellStyle name="20% - Ênfase1 136" xfId="125"/>
    <cellStyle name="20% - Ênfase1 136 2" xfId="126"/>
    <cellStyle name="20% - Ênfase1 136 3" xfId="127"/>
    <cellStyle name="20% - Ênfase1 137" xfId="128"/>
    <cellStyle name="20% - Ênfase1 137 2" xfId="129"/>
    <cellStyle name="20% - Ênfase1 137 3" xfId="130"/>
    <cellStyle name="20% - Ênfase1 138" xfId="131"/>
    <cellStyle name="20% - Ênfase1 138 2" xfId="132"/>
    <cellStyle name="20% - Ênfase1 138 3" xfId="133"/>
    <cellStyle name="20% - Ênfase1 139" xfId="134"/>
    <cellStyle name="20% - Ênfase1 139 2" xfId="135"/>
    <cellStyle name="20% - Ênfase1 139 3" xfId="136"/>
    <cellStyle name="20% - Ênfase1 14" xfId="137"/>
    <cellStyle name="20% - Ênfase1 14 2" xfId="138"/>
    <cellStyle name="20% - Ênfase1 14 3" xfId="139"/>
    <cellStyle name="20% - Ênfase1 140" xfId="140"/>
    <cellStyle name="20% - Ênfase1 140 2" xfId="141"/>
    <cellStyle name="20% - Ênfase1 140 3" xfId="142"/>
    <cellStyle name="20% - Ênfase1 141" xfId="143"/>
    <cellStyle name="20% - Ênfase1 141 2" xfId="144"/>
    <cellStyle name="20% - Ênfase1 141 3" xfId="145"/>
    <cellStyle name="20% - Ênfase1 142" xfId="146"/>
    <cellStyle name="20% - Ênfase1 142 2" xfId="147"/>
    <cellStyle name="20% - Ênfase1 142 3" xfId="148"/>
    <cellStyle name="20% - Ênfase1 143" xfId="149"/>
    <cellStyle name="20% - Ênfase1 143 2" xfId="150"/>
    <cellStyle name="20% - Ênfase1 143 3" xfId="151"/>
    <cellStyle name="20% - Ênfase1 144" xfId="152"/>
    <cellStyle name="20% - Ênfase1 144 2" xfId="153"/>
    <cellStyle name="20% - Ênfase1 144 3" xfId="154"/>
    <cellStyle name="20% - Ênfase1 145" xfId="155"/>
    <cellStyle name="20% - Ênfase1 145 2" xfId="156"/>
    <cellStyle name="20% - Ênfase1 145 3" xfId="157"/>
    <cellStyle name="20% - Ênfase1 146" xfId="158"/>
    <cellStyle name="20% - Ênfase1 146 2" xfId="159"/>
    <cellStyle name="20% - Ênfase1 146 3" xfId="160"/>
    <cellStyle name="20% - Ênfase1 147" xfId="161"/>
    <cellStyle name="20% - Ênfase1 147 2" xfId="162"/>
    <cellStyle name="20% - Ênfase1 147 3" xfId="163"/>
    <cellStyle name="20% - Ênfase1 148" xfId="164"/>
    <cellStyle name="20% - Ênfase1 148 2" xfId="165"/>
    <cellStyle name="20% - Ênfase1 148 3" xfId="166"/>
    <cellStyle name="20% - Ênfase1 149" xfId="167"/>
    <cellStyle name="20% - Ênfase1 149 2" xfId="168"/>
    <cellStyle name="20% - Ênfase1 149 3" xfId="169"/>
    <cellStyle name="20% - Ênfase1 15" xfId="170"/>
    <cellStyle name="20% - Ênfase1 15 2" xfId="171"/>
    <cellStyle name="20% - Ênfase1 15 3" xfId="172"/>
    <cellStyle name="20% - Ênfase1 150" xfId="173"/>
    <cellStyle name="20% - Ênfase1 150 2" xfId="174"/>
    <cellStyle name="20% - Ênfase1 150 3" xfId="175"/>
    <cellStyle name="20% - Ênfase1 151" xfId="176"/>
    <cellStyle name="20% - Ênfase1 151 2" xfId="177"/>
    <cellStyle name="20% - Ênfase1 151 3" xfId="178"/>
    <cellStyle name="20% - Ênfase1 152" xfId="179"/>
    <cellStyle name="20% - Ênfase1 152 2" xfId="180"/>
    <cellStyle name="20% - Ênfase1 152 3" xfId="181"/>
    <cellStyle name="20% - Ênfase1 153" xfId="182"/>
    <cellStyle name="20% - Ênfase1 153 2" xfId="183"/>
    <cellStyle name="20% - Ênfase1 153 3" xfId="184"/>
    <cellStyle name="20% - Ênfase1 154" xfId="185"/>
    <cellStyle name="20% - Ênfase1 155" xfId="186"/>
    <cellStyle name="20% - Ênfase1 156" xfId="187"/>
    <cellStyle name="20% - Ênfase1 157" xfId="188"/>
    <cellStyle name="20% - Ênfase1 158" xfId="189"/>
    <cellStyle name="20% - Ênfase1 159" xfId="190"/>
    <cellStyle name="20% - Ênfase1 16" xfId="191"/>
    <cellStyle name="20% - Ênfase1 16 2" xfId="192"/>
    <cellStyle name="20% - Ênfase1 16 3" xfId="193"/>
    <cellStyle name="20% - Ênfase1 160" xfId="194"/>
    <cellStyle name="20% - Ênfase1 161" xfId="195"/>
    <cellStyle name="20% - Ênfase1 162" xfId="196"/>
    <cellStyle name="20% - Ênfase1 163" xfId="197"/>
    <cellStyle name="20% - Ênfase1 164" xfId="198"/>
    <cellStyle name="20% - Ênfase1 165" xfId="199"/>
    <cellStyle name="20% - Ênfase1 166" xfId="200"/>
    <cellStyle name="20% - Ênfase1 167" xfId="201"/>
    <cellStyle name="20% - Ênfase1 168" xfId="202"/>
    <cellStyle name="20% - Ênfase1 169" xfId="203"/>
    <cellStyle name="20% - Ênfase1 17" xfId="204"/>
    <cellStyle name="20% - Ênfase1 17 2" xfId="205"/>
    <cellStyle name="20% - Ênfase1 17 3" xfId="206"/>
    <cellStyle name="20% - Ênfase1 170" xfId="207"/>
    <cellStyle name="20% - Ênfase1 171" xfId="208"/>
    <cellStyle name="20% - Ênfase1 172" xfId="209"/>
    <cellStyle name="20% - Ênfase1 173" xfId="210"/>
    <cellStyle name="20% - Ênfase1 174" xfId="211"/>
    <cellStyle name="20% - Ênfase1 175" xfId="212"/>
    <cellStyle name="20% - Ênfase1 176" xfId="213"/>
    <cellStyle name="20% - Ênfase1 177" xfId="214"/>
    <cellStyle name="20% - Ênfase1 178" xfId="215"/>
    <cellStyle name="20% - Ênfase1 179" xfId="216"/>
    <cellStyle name="20% - Ênfase1 18" xfId="217"/>
    <cellStyle name="20% - Ênfase1 18 2" xfId="218"/>
    <cellStyle name="20% - Ênfase1 18 3" xfId="219"/>
    <cellStyle name="20% - Ênfase1 180" xfId="220"/>
    <cellStyle name="20% - Ênfase1 181" xfId="221"/>
    <cellStyle name="20% - Ênfase1 182" xfId="222"/>
    <cellStyle name="20% - Ênfase1 183" xfId="223"/>
    <cellStyle name="20% - Ênfase1 184" xfId="224"/>
    <cellStyle name="20% - Ênfase1 185" xfId="225"/>
    <cellStyle name="20% - Ênfase1 186" xfId="226"/>
    <cellStyle name="20% - Ênfase1 187" xfId="227"/>
    <cellStyle name="20% - Ênfase1 188" xfId="228"/>
    <cellStyle name="20% - Ênfase1 189" xfId="229"/>
    <cellStyle name="20% - Ênfase1 19" xfId="230"/>
    <cellStyle name="20% - Ênfase1 19 2" xfId="231"/>
    <cellStyle name="20% - Ênfase1 19 3" xfId="232"/>
    <cellStyle name="20% - Ênfase1 190" xfId="233"/>
    <cellStyle name="20% - Ênfase1 191" xfId="234"/>
    <cellStyle name="20% - Ênfase1 192" xfId="235"/>
    <cellStyle name="20% - Ênfase1 2" xfId="236"/>
    <cellStyle name="20% - Ênfase1 2 2" xfId="237"/>
    <cellStyle name="20% - Ênfase1 2 2 2" xfId="238"/>
    <cellStyle name="20% - Ênfase1 2 2 3" xfId="239"/>
    <cellStyle name="20% - Ênfase1 2 3" xfId="240"/>
    <cellStyle name="20% - Ênfase1 2 4" xfId="241"/>
    <cellStyle name="20% - Ênfase1 20" xfId="242"/>
    <cellStyle name="20% - Ênfase1 20 2" xfId="243"/>
    <cellStyle name="20% - Ênfase1 20 3" xfId="244"/>
    <cellStyle name="20% - Ênfase1 21" xfId="245"/>
    <cellStyle name="20% - Ênfase1 21 2" xfId="246"/>
    <cellStyle name="20% - Ênfase1 21 3" xfId="247"/>
    <cellStyle name="20% - Ênfase1 22" xfId="248"/>
    <cellStyle name="20% - Ênfase1 22 2" xfId="249"/>
    <cellStyle name="20% - Ênfase1 22 3" xfId="250"/>
    <cellStyle name="20% - Ênfase1 23" xfId="251"/>
    <cellStyle name="20% - Ênfase1 23 2" xfId="252"/>
    <cellStyle name="20% - Ênfase1 23 3" xfId="253"/>
    <cellStyle name="20% - Ênfase1 24" xfId="254"/>
    <cellStyle name="20% - Ênfase1 24 2" xfId="255"/>
    <cellStyle name="20% - Ênfase1 24 3" xfId="256"/>
    <cellStyle name="20% - Ênfase1 25" xfId="257"/>
    <cellStyle name="20% - Ênfase1 25 2" xfId="258"/>
    <cellStyle name="20% - Ênfase1 25 3" xfId="259"/>
    <cellStyle name="20% - Ênfase1 26" xfId="260"/>
    <cellStyle name="20% - Ênfase1 26 2" xfId="261"/>
    <cellStyle name="20% - Ênfase1 26 3" xfId="262"/>
    <cellStyle name="20% - Ênfase1 27" xfId="263"/>
    <cellStyle name="20% - Ênfase1 27 2" xfId="264"/>
    <cellStyle name="20% - Ênfase1 27 3" xfId="265"/>
    <cellStyle name="20% - Ênfase1 28" xfId="266"/>
    <cellStyle name="20% - Ênfase1 28 2" xfId="267"/>
    <cellStyle name="20% - Ênfase1 28 3" xfId="268"/>
    <cellStyle name="20% - Ênfase1 29" xfId="269"/>
    <cellStyle name="20% - Ênfase1 29 2" xfId="270"/>
    <cellStyle name="20% - Ênfase1 29 3" xfId="271"/>
    <cellStyle name="20% - Ênfase1 3" xfId="272"/>
    <cellStyle name="20% - Ênfase1 3 2" xfId="273"/>
    <cellStyle name="20% - Ênfase1 3 2 2" xfId="274"/>
    <cellStyle name="20% - Ênfase1 3 2 3" xfId="275"/>
    <cellStyle name="20% - Ênfase1 3 3" xfId="276"/>
    <cellStyle name="20% - Ênfase1 3 4" xfId="277"/>
    <cellStyle name="20% - Ênfase1 30" xfId="278"/>
    <cellStyle name="20% - Ênfase1 30 2" xfId="279"/>
    <cellStyle name="20% - Ênfase1 30 3" xfId="280"/>
    <cellStyle name="20% - Ênfase1 31" xfId="281"/>
    <cellStyle name="20% - Ênfase1 31 2" xfId="282"/>
    <cellStyle name="20% - Ênfase1 31 3" xfId="283"/>
    <cellStyle name="20% - Ênfase1 32" xfId="284"/>
    <cellStyle name="20% - Ênfase1 32 2" xfId="285"/>
    <cellStyle name="20% - Ênfase1 32 3" xfId="286"/>
    <cellStyle name="20% - Ênfase1 33" xfId="287"/>
    <cellStyle name="20% - Ênfase1 33 2" xfId="288"/>
    <cellStyle name="20% - Ênfase1 33 3" xfId="289"/>
    <cellStyle name="20% - Ênfase1 34" xfId="290"/>
    <cellStyle name="20% - Ênfase1 34 2" xfId="291"/>
    <cellStyle name="20% - Ênfase1 34 3" xfId="292"/>
    <cellStyle name="20% - Ênfase1 35" xfId="293"/>
    <cellStyle name="20% - Ênfase1 35 2" xfId="294"/>
    <cellStyle name="20% - Ênfase1 35 3" xfId="295"/>
    <cellStyle name="20% - Ênfase1 36" xfId="296"/>
    <cellStyle name="20% - Ênfase1 36 2" xfId="297"/>
    <cellStyle name="20% - Ênfase1 36 3" xfId="298"/>
    <cellStyle name="20% - Ênfase1 37" xfId="299"/>
    <cellStyle name="20% - Ênfase1 37 2" xfId="300"/>
    <cellStyle name="20% - Ênfase1 37 3" xfId="301"/>
    <cellStyle name="20% - Ênfase1 38" xfId="302"/>
    <cellStyle name="20% - Ênfase1 38 2" xfId="303"/>
    <cellStyle name="20% - Ênfase1 38 3" xfId="304"/>
    <cellStyle name="20% - Ênfase1 39" xfId="305"/>
    <cellStyle name="20% - Ênfase1 39 2" xfId="306"/>
    <cellStyle name="20% - Ênfase1 39 3" xfId="307"/>
    <cellStyle name="20% - Ênfase1 4" xfId="308"/>
    <cellStyle name="20% - Ênfase1 4 2" xfId="309"/>
    <cellStyle name="20% - Ênfase1 4 2 2" xfId="310"/>
    <cellStyle name="20% - Ênfase1 4 2 3" xfId="311"/>
    <cellStyle name="20% - Ênfase1 4 3" xfId="312"/>
    <cellStyle name="20% - Ênfase1 4 4" xfId="313"/>
    <cellStyle name="20% - Ênfase1 40" xfId="314"/>
    <cellStyle name="20% - Ênfase1 40 2" xfId="315"/>
    <cellStyle name="20% - Ênfase1 40 3" xfId="316"/>
    <cellStyle name="20% - Ênfase1 41" xfId="317"/>
    <cellStyle name="20% - Ênfase1 41 2" xfId="318"/>
    <cellStyle name="20% - Ênfase1 41 3" xfId="319"/>
    <cellStyle name="20% - Ênfase1 42" xfId="320"/>
    <cellStyle name="20% - Ênfase1 42 2" xfId="321"/>
    <cellStyle name="20% - Ênfase1 42 3" xfId="322"/>
    <cellStyle name="20% - Ênfase1 43" xfId="323"/>
    <cellStyle name="20% - Ênfase1 43 2" xfId="324"/>
    <cellStyle name="20% - Ênfase1 43 3" xfId="325"/>
    <cellStyle name="20% - Ênfase1 44" xfId="326"/>
    <cellStyle name="20% - Ênfase1 44 2" xfId="327"/>
    <cellStyle name="20% - Ênfase1 44 3" xfId="328"/>
    <cellStyle name="20% - Ênfase1 45" xfId="329"/>
    <cellStyle name="20% - Ênfase1 45 2" xfId="330"/>
    <cellStyle name="20% - Ênfase1 45 3" xfId="331"/>
    <cellStyle name="20% - Ênfase1 46" xfId="332"/>
    <cellStyle name="20% - Ênfase1 46 2" xfId="333"/>
    <cellStyle name="20% - Ênfase1 46 3" xfId="334"/>
    <cellStyle name="20% - Ênfase1 47" xfId="335"/>
    <cellStyle name="20% - Ênfase1 47 2" xfId="336"/>
    <cellStyle name="20% - Ênfase1 47 3" xfId="337"/>
    <cellStyle name="20% - Ênfase1 48" xfId="338"/>
    <cellStyle name="20% - Ênfase1 48 2" xfId="339"/>
    <cellStyle name="20% - Ênfase1 48 3" xfId="340"/>
    <cellStyle name="20% - Ênfase1 49" xfId="341"/>
    <cellStyle name="20% - Ênfase1 49 2" xfId="342"/>
    <cellStyle name="20% - Ênfase1 49 3" xfId="343"/>
    <cellStyle name="20% - Ênfase1 5" xfId="344"/>
    <cellStyle name="20% - Ênfase1 5 2" xfId="345"/>
    <cellStyle name="20% - Ênfase1 5 2 2" xfId="346"/>
    <cellStyle name="20% - Ênfase1 5 2 3" xfId="347"/>
    <cellStyle name="20% - Ênfase1 5 3" xfId="348"/>
    <cellStyle name="20% - Ênfase1 5 4" xfId="349"/>
    <cellStyle name="20% - Ênfase1 50" xfId="350"/>
    <cellStyle name="20% - Ênfase1 50 2" xfId="351"/>
    <cellStyle name="20% - Ênfase1 50 3" xfId="352"/>
    <cellStyle name="20% - Ênfase1 51" xfId="353"/>
    <cellStyle name="20% - Ênfase1 51 2" xfId="354"/>
    <cellStyle name="20% - Ênfase1 51 3" xfId="355"/>
    <cellStyle name="20% - Ênfase1 52" xfId="356"/>
    <cellStyle name="20% - Ênfase1 52 2" xfId="357"/>
    <cellStyle name="20% - Ênfase1 52 3" xfId="358"/>
    <cellStyle name="20% - Ênfase1 53" xfId="359"/>
    <cellStyle name="20% - Ênfase1 53 2" xfId="360"/>
    <cellStyle name="20% - Ênfase1 53 3" xfId="361"/>
    <cellStyle name="20% - Ênfase1 54" xfId="362"/>
    <cellStyle name="20% - Ênfase1 54 2" xfId="363"/>
    <cellStyle name="20% - Ênfase1 54 3" xfId="364"/>
    <cellStyle name="20% - Ênfase1 55" xfId="365"/>
    <cellStyle name="20% - Ênfase1 55 2" xfId="366"/>
    <cellStyle name="20% - Ênfase1 55 3" xfId="367"/>
    <cellStyle name="20% - Ênfase1 56" xfId="368"/>
    <cellStyle name="20% - Ênfase1 56 2" xfId="369"/>
    <cellStyle name="20% - Ênfase1 56 3" xfId="370"/>
    <cellStyle name="20% - Ênfase1 57" xfId="371"/>
    <cellStyle name="20% - Ênfase1 57 2" xfId="372"/>
    <cellStyle name="20% - Ênfase1 57 3" xfId="373"/>
    <cellStyle name="20% - Ênfase1 58" xfId="374"/>
    <cellStyle name="20% - Ênfase1 58 2" xfId="375"/>
    <cellStyle name="20% - Ênfase1 58 3" xfId="376"/>
    <cellStyle name="20% - Ênfase1 59" xfId="377"/>
    <cellStyle name="20% - Ênfase1 59 2" xfId="378"/>
    <cellStyle name="20% - Ênfase1 59 3" xfId="379"/>
    <cellStyle name="20% - Ênfase1 6" xfId="380"/>
    <cellStyle name="20% - Ênfase1 6 2" xfId="381"/>
    <cellStyle name="20% - Ênfase1 6 2 2" xfId="382"/>
    <cellStyle name="20% - Ênfase1 6 2 3" xfId="383"/>
    <cellStyle name="20% - Ênfase1 6 3" xfId="384"/>
    <cellStyle name="20% - Ênfase1 6 4" xfId="385"/>
    <cellStyle name="20% - Ênfase1 60" xfId="386"/>
    <cellStyle name="20% - Ênfase1 60 2" xfId="387"/>
    <cellStyle name="20% - Ênfase1 60 3" xfId="388"/>
    <cellStyle name="20% - Ênfase1 61" xfId="389"/>
    <cellStyle name="20% - Ênfase1 61 2" xfId="390"/>
    <cellStyle name="20% - Ênfase1 61 3" xfId="391"/>
    <cellStyle name="20% - Ênfase1 62" xfId="392"/>
    <cellStyle name="20% - Ênfase1 62 2" xfId="393"/>
    <cellStyle name="20% - Ênfase1 62 3" xfId="394"/>
    <cellStyle name="20% - Ênfase1 63" xfId="395"/>
    <cellStyle name="20% - Ênfase1 63 2" xfId="396"/>
    <cellStyle name="20% - Ênfase1 63 3" xfId="397"/>
    <cellStyle name="20% - Ênfase1 64" xfId="398"/>
    <cellStyle name="20% - Ênfase1 64 2" xfId="399"/>
    <cellStyle name="20% - Ênfase1 64 3" xfId="400"/>
    <cellStyle name="20% - Ênfase1 65" xfId="401"/>
    <cellStyle name="20% - Ênfase1 65 2" xfId="402"/>
    <cellStyle name="20% - Ênfase1 65 3" xfId="403"/>
    <cellStyle name="20% - Ênfase1 66" xfId="404"/>
    <cellStyle name="20% - Ênfase1 66 2" xfId="405"/>
    <cellStyle name="20% - Ênfase1 66 3" xfId="406"/>
    <cellStyle name="20% - Ênfase1 67" xfId="407"/>
    <cellStyle name="20% - Ênfase1 67 2" xfId="408"/>
    <cellStyle name="20% - Ênfase1 67 3" xfId="409"/>
    <cellStyle name="20% - Ênfase1 68" xfId="410"/>
    <cellStyle name="20% - Ênfase1 68 2" xfId="411"/>
    <cellStyle name="20% - Ênfase1 68 3" xfId="412"/>
    <cellStyle name="20% - Ênfase1 69" xfId="413"/>
    <cellStyle name="20% - Ênfase1 69 2" xfId="414"/>
    <cellStyle name="20% - Ênfase1 69 3" xfId="415"/>
    <cellStyle name="20% - Ênfase1 7" xfId="416"/>
    <cellStyle name="20% - Ênfase1 7 2" xfId="417"/>
    <cellStyle name="20% - Ênfase1 7 2 2" xfId="418"/>
    <cellStyle name="20% - Ênfase1 7 2 3" xfId="419"/>
    <cellStyle name="20% - Ênfase1 7 3" xfId="420"/>
    <cellStyle name="20% - Ênfase1 7 4" xfId="421"/>
    <cellStyle name="20% - Ênfase1 70" xfId="422"/>
    <cellStyle name="20% - Ênfase1 70 2" xfId="423"/>
    <cellStyle name="20% - Ênfase1 70 3" xfId="424"/>
    <cellStyle name="20% - Ênfase1 71" xfId="425"/>
    <cellStyle name="20% - Ênfase1 71 2" xfId="426"/>
    <cellStyle name="20% - Ênfase1 71 3" xfId="427"/>
    <cellStyle name="20% - Ênfase1 72" xfId="428"/>
    <cellStyle name="20% - Ênfase1 72 2" xfId="429"/>
    <cellStyle name="20% - Ênfase1 72 3" xfId="430"/>
    <cellStyle name="20% - Ênfase1 73" xfId="431"/>
    <cellStyle name="20% - Ênfase1 73 2" xfId="432"/>
    <cellStyle name="20% - Ênfase1 73 3" xfId="433"/>
    <cellStyle name="20% - Ênfase1 74" xfId="434"/>
    <cellStyle name="20% - Ênfase1 74 2" xfId="435"/>
    <cellStyle name="20% - Ênfase1 74 3" xfId="436"/>
    <cellStyle name="20% - Ênfase1 75" xfId="437"/>
    <cellStyle name="20% - Ênfase1 75 2" xfId="438"/>
    <cellStyle name="20% - Ênfase1 75 3" xfId="439"/>
    <cellStyle name="20% - Ênfase1 76" xfId="440"/>
    <cellStyle name="20% - Ênfase1 76 2" xfId="441"/>
    <cellStyle name="20% - Ênfase1 76 3" xfId="442"/>
    <cellStyle name="20% - Ênfase1 77" xfId="443"/>
    <cellStyle name="20% - Ênfase1 77 2" xfId="444"/>
    <cellStyle name="20% - Ênfase1 77 3" xfId="445"/>
    <cellStyle name="20% - Ênfase1 78" xfId="446"/>
    <cellStyle name="20% - Ênfase1 78 2" xfId="447"/>
    <cellStyle name="20% - Ênfase1 78 3" xfId="448"/>
    <cellStyle name="20% - Ênfase1 79" xfId="449"/>
    <cellStyle name="20% - Ênfase1 79 2" xfId="450"/>
    <cellStyle name="20% - Ênfase1 79 3" xfId="451"/>
    <cellStyle name="20% - Ênfase1 8" xfId="452"/>
    <cellStyle name="20% - Ênfase1 8 2" xfId="453"/>
    <cellStyle name="20% - Ênfase1 8 2 2" xfId="454"/>
    <cellStyle name="20% - Ênfase1 8 2 3" xfId="455"/>
    <cellStyle name="20% - Ênfase1 8 3" xfId="456"/>
    <cellStyle name="20% - Ênfase1 8 4" xfId="457"/>
    <cellStyle name="20% - Ênfase1 80" xfId="458"/>
    <cellStyle name="20% - Ênfase1 80 2" xfId="459"/>
    <cellStyle name="20% - Ênfase1 80 3" xfId="460"/>
    <cellStyle name="20% - Ênfase1 81" xfId="461"/>
    <cellStyle name="20% - Ênfase1 81 2" xfId="462"/>
    <cellStyle name="20% - Ênfase1 81 3" xfId="463"/>
    <cellStyle name="20% - Ênfase1 82" xfId="464"/>
    <cellStyle name="20% - Ênfase1 82 2" xfId="465"/>
    <cellStyle name="20% - Ênfase1 82 3" xfId="466"/>
    <cellStyle name="20% - Ênfase1 83" xfId="467"/>
    <cellStyle name="20% - Ênfase1 83 2" xfId="468"/>
    <cellStyle name="20% - Ênfase1 83 3" xfId="469"/>
    <cellStyle name="20% - Ênfase1 84" xfId="470"/>
    <cellStyle name="20% - Ênfase1 84 2" xfId="471"/>
    <cellStyle name="20% - Ênfase1 84 3" xfId="472"/>
    <cellStyle name="20% - Ênfase1 85" xfId="473"/>
    <cellStyle name="20% - Ênfase1 85 2" xfId="474"/>
    <cellStyle name="20% - Ênfase1 85 3" xfId="475"/>
    <cellStyle name="20% - Ênfase1 86" xfId="476"/>
    <cellStyle name="20% - Ênfase1 86 2" xfId="477"/>
    <cellStyle name="20% - Ênfase1 86 3" xfId="478"/>
    <cellStyle name="20% - Ênfase1 87" xfId="479"/>
    <cellStyle name="20% - Ênfase1 87 2" xfId="480"/>
    <cellStyle name="20% - Ênfase1 87 3" xfId="481"/>
    <cellStyle name="20% - Ênfase1 88" xfId="482"/>
    <cellStyle name="20% - Ênfase1 88 2" xfId="483"/>
    <cellStyle name="20% - Ênfase1 88 3" xfId="484"/>
    <cellStyle name="20% - Ênfase1 89" xfId="485"/>
    <cellStyle name="20% - Ênfase1 89 2" xfId="486"/>
    <cellStyle name="20% - Ênfase1 89 3" xfId="487"/>
    <cellStyle name="20% - Ênfase1 9" xfId="488"/>
    <cellStyle name="20% - Ênfase1 9 2" xfId="489"/>
    <cellStyle name="20% - Ênfase1 9 2 2" xfId="490"/>
    <cellStyle name="20% - Ênfase1 9 2 3" xfId="491"/>
    <cellStyle name="20% - Ênfase1 9 3" xfId="492"/>
    <cellStyle name="20% - Ênfase1 9 4" xfId="493"/>
    <cellStyle name="20% - Ênfase1 90" xfId="494"/>
    <cellStyle name="20% - Ênfase1 90 2" xfId="495"/>
    <cellStyle name="20% - Ênfase1 90 3" xfId="496"/>
    <cellStyle name="20% - Ênfase1 91" xfId="497"/>
    <cellStyle name="20% - Ênfase1 91 2" xfId="498"/>
    <cellStyle name="20% - Ênfase1 91 3" xfId="499"/>
    <cellStyle name="20% - Ênfase1 92" xfId="500"/>
    <cellStyle name="20% - Ênfase1 92 2" xfId="501"/>
    <cellStyle name="20% - Ênfase1 92 3" xfId="502"/>
    <cellStyle name="20% - Ênfase1 93" xfId="503"/>
    <cellStyle name="20% - Ênfase1 93 2" xfId="504"/>
    <cellStyle name="20% - Ênfase1 93 3" xfId="505"/>
    <cellStyle name="20% - Ênfase1 94" xfId="506"/>
    <cellStyle name="20% - Ênfase1 94 2" xfId="507"/>
    <cellStyle name="20% - Ênfase1 94 3" xfId="508"/>
    <cellStyle name="20% - Ênfase1 95" xfId="509"/>
    <cellStyle name="20% - Ênfase1 95 2" xfId="510"/>
    <cellStyle name="20% - Ênfase1 95 3" xfId="511"/>
    <cellStyle name="20% - Ênfase1 96" xfId="512"/>
    <cellStyle name="20% - Ênfase1 96 2" xfId="513"/>
    <cellStyle name="20% - Ênfase1 96 3" xfId="514"/>
    <cellStyle name="20% - Ênfase1 97" xfId="515"/>
    <cellStyle name="20% - Ênfase1 97 2" xfId="516"/>
    <cellStyle name="20% - Ênfase1 97 3" xfId="517"/>
    <cellStyle name="20% - Ênfase1 98" xfId="518"/>
    <cellStyle name="20% - Ênfase1 98 2" xfId="519"/>
    <cellStyle name="20% - Ênfase1 98 3" xfId="520"/>
    <cellStyle name="20% - Ênfase1 99" xfId="521"/>
    <cellStyle name="20% - Ênfase1 99 2" xfId="522"/>
    <cellStyle name="20% - Ênfase1 99 3" xfId="523"/>
    <cellStyle name="20% - Ênfase2 10" xfId="524"/>
    <cellStyle name="20% - Ênfase2 10 2" xfId="525"/>
    <cellStyle name="20% - Ênfase2 10 2 2" xfId="526"/>
    <cellStyle name="20% - Ênfase2 10 2 3" xfId="527"/>
    <cellStyle name="20% - Ênfase2 10 3" xfId="528"/>
    <cellStyle name="20% - Ênfase2 10 4" xfId="529"/>
    <cellStyle name="20% - Ênfase2 100" xfId="530"/>
    <cellStyle name="20% - Ênfase2 100 2" xfId="531"/>
    <cellStyle name="20% - Ênfase2 100 3" xfId="532"/>
    <cellStyle name="20% - Ênfase2 101" xfId="533"/>
    <cellStyle name="20% - Ênfase2 101 2" xfId="534"/>
    <cellStyle name="20% - Ênfase2 101 3" xfId="535"/>
    <cellStyle name="20% - Ênfase2 102" xfId="536"/>
    <cellStyle name="20% - Ênfase2 102 2" xfId="537"/>
    <cellStyle name="20% - Ênfase2 102 3" xfId="538"/>
    <cellStyle name="20% - Ênfase2 103" xfId="539"/>
    <cellStyle name="20% - Ênfase2 103 2" xfId="540"/>
    <cellStyle name="20% - Ênfase2 103 3" xfId="541"/>
    <cellStyle name="20% - Ênfase2 104" xfId="542"/>
    <cellStyle name="20% - Ênfase2 104 2" xfId="543"/>
    <cellStyle name="20% - Ênfase2 104 3" xfId="544"/>
    <cellStyle name="20% - Ênfase2 105" xfId="545"/>
    <cellStyle name="20% - Ênfase2 105 2" xfId="546"/>
    <cellStyle name="20% - Ênfase2 105 3" xfId="547"/>
    <cellStyle name="20% - Ênfase2 106" xfId="548"/>
    <cellStyle name="20% - Ênfase2 106 2" xfId="549"/>
    <cellStyle name="20% - Ênfase2 106 3" xfId="550"/>
    <cellStyle name="20% - Ênfase2 107" xfId="551"/>
    <cellStyle name="20% - Ênfase2 107 2" xfId="552"/>
    <cellStyle name="20% - Ênfase2 107 3" xfId="553"/>
    <cellStyle name="20% - Ênfase2 108" xfId="554"/>
    <cellStyle name="20% - Ênfase2 108 2" xfId="555"/>
    <cellStyle name="20% - Ênfase2 108 3" xfId="556"/>
    <cellStyle name="20% - Ênfase2 109" xfId="557"/>
    <cellStyle name="20% - Ênfase2 109 2" xfId="558"/>
    <cellStyle name="20% - Ênfase2 109 3" xfId="559"/>
    <cellStyle name="20% - Ênfase2 11" xfId="560"/>
    <cellStyle name="20% - Ênfase2 11 2" xfId="561"/>
    <cellStyle name="20% - Ênfase2 11 3" xfId="562"/>
    <cellStyle name="20% - Ênfase2 110" xfId="563"/>
    <cellStyle name="20% - Ênfase2 110 2" xfId="564"/>
    <cellStyle name="20% - Ênfase2 110 3" xfId="565"/>
    <cellStyle name="20% - Ênfase2 111" xfId="566"/>
    <cellStyle name="20% - Ênfase2 111 2" xfId="567"/>
    <cellStyle name="20% - Ênfase2 111 3" xfId="568"/>
    <cellStyle name="20% - Ênfase2 112" xfId="569"/>
    <cellStyle name="20% - Ênfase2 112 2" xfId="570"/>
    <cellStyle name="20% - Ênfase2 112 3" xfId="571"/>
    <cellStyle name="20% - Ênfase2 113" xfId="572"/>
    <cellStyle name="20% - Ênfase2 113 2" xfId="573"/>
    <cellStyle name="20% - Ênfase2 113 3" xfId="574"/>
    <cellStyle name="20% - Ênfase2 114" xfId="575"/>
    <cellStyle name="20% - Ênfase2 114 2" xfId="576"/>
    <cellStyle name="20% - Ênfase2 114 3" xfId="577"/>
    <cellStyle name="20% - Ênfase2 115" xfId="578"/>
    <cellStyle name="20% - Ênfase2 115 2" xfId="579"/>
    <cellStyle name="20% - Ênfase2 115 3" xfId="580"/>
    <cellStyle name="20% - Ênfase2 116" xfId="581"/>
    <cellStyle name="20% - Ênfase2 116 2" xfId="582"/>
    <cellStyle name="20% - Ênfase2 116 3" xfId="583"/>
    <cellStyle name="20% - Ênfase2 117" xfId="584"/>
    <cellStyle name="20% - Ênfase2 117 2" xfId="585"/>
    <cellStyle name="20% - Ênfase2 117 3" xfId="586"/>
    <cellStyle name="20% - Ênfase2 118" xfId="587"/>
    <cellStyle name="20% - Ênfase2 118 2" xfId="588"/>
    <cellStyle name="20% - Ênfase2 118 3" xfId="589"/>
    <cellStyle name="20% - Ênfase2 119" xfId="590"/>
    <cellStyle name="20% - Ênfase2 119 2" xfId="591"/>
    <cellStyle name="20% - Ênfase2 119 3" xfId="592"/>
    <cellStyle name="20% - Ênfase2 12" xfId="593"/>
    <cellStyle name="20% - Ênfase2 12 2" xfId="594"/>
    <cellStyle name="20% - Ênfase2 12 3" xfId="595"/>
    <cellStyle name="20% - Ênfase2 120" xfId="596"/>
    <cellStyle name="20% - Ênfase2 120 2" xfId="597"/>
    <cellStyle name="20% - Ênfase2 120 3" xfId="598"/>
    <cellStyle name="20% - Ênfase2 121" xfId="599"/>
    <cellStyle name="20% - Ênfase2 121 2" xfId="600"/>
    <cellStyle name="20% - Ênfase2 121 3" xfId="601"/>
    <cellStyle name="20% - Ênfase2 122" xfId="602"/>
    <cellStyle name="20% - Ênfase2 122 2" xfId="603"/>
    <cellStyle name="20% - Ênfase2 122 3" xfId="604"/>
    <cellStyle name="20% - Ênfase2 123" xfId="605"/>
    <cellStyle name="20% - Ênfase2 123 2" xfId="606"/>
    <cellStyle name="20% - Ênfase2 123 3" xfId="607"/>
    <cellStyle name="20% - Ênfase2 124" xfId="608"/>
    <cellStyle name="20% - Ênfase2 124 2" xfId="609"/>
    <cellStyle name="20% - Ênfase2 124 3" xfId="610"/>
    <cellStyle name="20% - Ênfase2 125" xfId="611"/>
    <cellStyle name="20% - Ênfase2 125 2" xfId="612"/>
    <cellStyle name="20% - Ênfase2 125 3" xfId="613"/>
    <cellStyle name="20% - Ênfase2 126" xfId="614"/>
    <cellStyle name="20% - Ênfase2 126 2" xfId="615"/>
    <cellStyle name="20% - Ênfase2 126 3" xfId="616"/>
    <cellStyle name="20% - Ênfase2 127" xfId="617"/>
    <cellStyle name="20% - Ênfase2 127 2" xfId="618"/>
    <cellStyle name="20% - Ênfase2 127 3" xfId="619"/>
    <cellStyle name="20% - Ênfase2 128" xfId="620"/>
    <cellStyle name="20% - Ênfase2 128 2" xfId="621"/>
    <cellStyle name="20% - Ênfase2 128 3" xfId="622"/>
    <cellStyle name="20% - Ênfase2 129" xfId="623"/>
    <cellStyle name="20% - Ênfase2 129 2" xfId="624"/>
    <cellStyle name="20% - Ênfase2 129 3" xfId="625"/>
    <cellStyle name="20% - Ênfase2 13" xfId="626"/>
    <cellStyle name="20% - Ênfase2 13 2" xfId="627"/>
    <cellStyle name="20% - Ênfase2 13 3" xfId="628"/>
    <cellStyle name="20% - Ênfase2 130" xfId="629"/>
    <cellStyle name="20% - Ênfase2 130 2" xfId="630"/>
    <cellStyle name="20% - Ênfase2 130 3" xfId="631"/>
    <cellStyle name="20% - Ênfase2 131" xfId="632"/>
    <cellStyle name="20% - Ênfase2 131 2" xfId="633"/>
    <cellStyle name="20% - Ênfase2 131 3" xfId="634"/>
    <cellStyle name="20% - Ênfase2 132" xfId="635"/>
    <cellStyle name="20% - Ênfase2 132 2" xfId="636"/>
    <cellStyle name="20% - Ênfase2 132 3" xfId="637"/>
    <cellStyle name="20% - Ênfase2 133" xfId="638"/>
    <cellStyle name="20% - Ênfase2 133 2" xfId="639"/>
    <cellStyle name="20% - Ênfase2 133 3" xfId="640"/>
    <cellStyle name="20% - Ênfase2 134" xfId="641"/>
    <cellStyle name="20% - Ênfase2 134 2" xfId="642"/>
    <cellStyle name="20% - Ênfase2 134 3" xfId="643"/>
    <cellStyle name="20% - Ênfase2 135" xfId="644"/>
    <cellStyle name="20% - Ênfase2 135 2" xfId="645"/>
    <cellStyle name="20% - Ênfase2 135 3" xfId="646"/>
    <cellStyle name="20% - Ênfase2 136" xfId="647"/>
    <cellStyle name="20% - Ênfase2 136 2" xfId="648"/>
    <cellStyle name="20% - Ênfase2 136 3" xfId="649"/>
    <cellStyle name="20% - Ênfase2 137" xfId="650"/>
    <cellStyle name="20% - Ênfase2 137 2" xfId="651"/>
    <cellStyle name="20% - Ênfase2 137 3" xfId="652"/>
    <cellStyle name="20% - Ênfase2 138" xfId="653"/>
    <cellStyle name="20% - Ênfase2 138 2" xfId="654"/>
    <cellStyle name="20% - Ênfase2 138 3" xfId="655"/>
    <cellStyle name="20% - Ênfase2 139" xfId="656"/>
    <cellStyle name="20% - Ênfase2 139 2" xfId="657"/>
    <cellStyle name="20% - Ênfase2 139 3" xfId="658"/>
    <cellStyle name="20% - Ênfase2 14" xfId="659"/>
    <cellStyle name="20% - Ênfase2 14 2" xfId="660"/>
    <cellStyle name="20% - Ênfase2 14 3" xfId="661"/>
    <cellStyle name="20% - Ênfase2 140" xfId="662"/>
    <cellStyle name="20% - Ênfase2 140 2" xfId="663"/>
    <cellStyle name="20% - Ênfase2 140 3" xfId="664"/>
    <cellStyle name="20% - Ênfase2 141" xfId="665"/>
    <cellStyle name="20% - Ênfase2 141 2" xfId="666"/>
    <cellStyle name="20% - Ênfase2 141 3" xfId="667"/>
    <cellStyle name="20% - Ênfase2 142" xfId="668"/>
    <cellStyle name="20% - Ênfase2 142 2" xfId="669"/>
    <cellStyle name="20% - Ênfase2 142 3" xfId="670"/>
    <cellStyle name="20% - Ênfase2 143" xfId="671"/>
    <cellStyle name="20% - Ênfase2 143 2" xfId="672"/>
    <cellStyle name="20% - Ênfase2 143 3" xfId="673"/>
    <cellStyle name="20% - Ênfase2 144" xfId="674"/>
    <cellStyle name="20% - Ênfase2 144 2" xfId="675"/>
    <cellStyle name="20% - Ênfase2 144 3" xfId="676"/>
    <cellStyle name="20% - Ênfase2 145" xfId="677"/>
    <cellStyle name="20% - Ênfase2 145 2" xfId="678"/>
    <cellStyle name="20% - Ênfase2 145 3" xfId="679"/>
    <cellStyle name="20% - Ênfase2 146" xfId="680"/>
    <cellStyle name="20% - Ênfase2 146 2" xfId="681"/>
    <cellStyle name="20% - Ênfase2 146 3" xfId="682"/>
    <cellStyle name="20% - Ênfase2 147" xfId="683"/>
    <cellStyle name="20% - Ênfase2 147 2" xfId="684"/>
    <cellStyle name="20% - Ênfase2 147 3" xfId="685"/>
    <cellStyle name="20% - Ênfase2 148" xfId="686"/>
    <cellStyle name="20% - Ênfase2 148 2" xfId="687"/>
    <cellStyle name="20% - Ênfase2 148 3" xfId="688"/>
    <cellStyle name="20% - Ênfase2 149" xfId="689"/>
    <cellStyle name="20% - Ênfase2 149 2" xfId="690"/>
    <cellStyle name="20% - Ênfase2 149 3" xfId="691"/>
    <cellStyle name="20% - Ênfase2 15" xfId="692"/>
    <cellStyle name="20% - Ênfase2 15 2" xfId="693"/>
    <cellStyle name="20% - Ênfase2 15 3" xfId="694"/>
    <cellStyle name="20% - Ênfase2 150" xfId="695"/>
    <cellStyle name="20% - Ênfase2 150 2" xfId="696"/>
    <cellStyle name="20% - Ênfase2 150 3" xfId="697"/>
    <cellStyle name="20% - Ênfase2 151" xfId="698"/>
    <cellStyle name="20% - Ênfase2 151 2" xfId="699"/>
    <cellStyle name="20% - Ênfase2 151 3" xfId="700"/>
    <cellStyle name="20% - Ênfase2 152" xfId="701"/>
    <cellStyle name="20% - Ênfase2 152 2" xfId="702"/>
    <cellStyle name="20% - Ênfase2 152 3" xfId="703"/>
    <cellStyle name="20% - Ênfase2 153" xfId="704"/>
    <cellStyle name="20% - Ênfase2 153 2" xfId="705"/>
    <cellStyle name="20% - Ênfase2 153 3" xfId="706"/>
    <cellStyle name="20% - Ênfase2 154" xfId="707"/>
    <cellStyle name="20% - Ênfase2 155" xfId="708"/>
    <cellStyle name="20% - Ênfase2 156" xfId="709"/>
    <cellStyle name="20% - Ênfase2 157" xfId="710"/>
    <cellStyle name="20% - Ênfase2 158" xfId="711"/>
    <cellStyle name="20% - Ênfase2 159" xfId="712"/>
    <cellStyle name="20% - Ênfase2 16" xfId="713"/>
    <cellStyle name="20% - Ênfase2 16 2" xfId="714"/>
    <cellStyle name="20% - Ênfase2 16 3" xfId="715"/>
    <cellStyle name="20% - Ênfase2 160" xfId="716"/>
    <cellStyle name="20% - Ênfase2 161" xfId="717"/>
    <cellStyle name="20% - Ênfase2 162" xfId="718"/>
    <cellStyle name="20% - Ênfase2 163" xfId="719"/>
    <cellStyle name="20% - Ênfase2 164" xfId="720"/>
    <cellStyle name="20% - Ênfase2 165" xfId="721"/>
    <cellStyle name="20% - Ênfase2 166" xfId="722"/>
    <cellStyle name="20% - Ênfase2 167" xfId="723"/>
    <cellStyle name="20% - Ênfase2 168" xfId="724"/>
    <cellStyle name="20% - Ênfase2 169" xfId="725"/>
    <cellStyle name="20% - Ênfase2 17" xfId="726"/>
    <cellStyle name="20% - Ênfase2 17 2" xfId="727"/>
    <cellStyle name="20% - Ênfase2 17 3" xfId="728"/>
    <cellStyle name="20% - Ênfase2 170" xfId="729"/>
    <cellStyle name="20% - Ênfase2 171" xfId="730"/>
    <cellStyle name="20% - Ênfase2 172" xfId="731"/>
    <cellStyle name="20% - Ênfase2 173" xfId="732"/>
    <cellStyle name="20% - Ênfase2 174" xfId="733"/>
    <cellStyle name="20% - Ênfase2 175" xfId="734"/>
    <cellStyle name="20% - Ênfase2 176" xfId="735"/>
    <cellStyle name="20% - Ênfase2 177" xfId="736"/>
    <cellStyle name="20% - Ênfase2 178" xfId="737"/>
    <cellStyle name="20% - Ênfase2 179" xfId="738"/>
    <cellStyle name="20% - Ênfase2 18" xfId="739"/>
    <cellStyle name="20% - Ênfase2 18 2" xfId="740"/>
    <cellStyle name="20% - Ênfase2 18 3" xfId="741"/>
    <cellStyle name="20% - Ênfase2 180" xfId="742"/>
    <cellStyle name="20% - Ênfase2 181" xfId="743"/>
    <cellStyle name="20% - Ênfase2 182" xfId="744"/>
    <cellStyle name="20% - Ênfase2 183" xfId="745"/>
    <cellStyle name="20% - Ênfase2 184" xfId="746"/>
    <cellStyle name="20% - Ênfase2 185" xfId="747"/>
    <cellStyle name="20% - Ênfase2 186" xfId="748"/>
    <cellStyle name="20% - Ênfase2 187" xfId="749"/>
    <cellStyle name="20% - Ênfase2 188" xfId="750"/>
    <cellStyle name="20% - Ênfase2 189" xfId="751"/>
    <cellStyle name="20% - Ênfase2 19" xfId="752"/>
    <cellStyle name="20% - Ênfase2 19 2" xfId="753"/>
    <cellStyle name="20% - Ênfase2 19 3" xfId="754"/>
    <cellStyle name="20% - Ênfase2 190" xfId="755"/>
    <cellStyle name="20% - Ênfase2 191" xfId="756"/>
    <cellStyle name="20% - Ênfase2 192" xfId="757"/>
    <cellStyle name="20% - Ênfase2 2" xfId="758"/>
    <cellStyle name="20% - Ênfase2 2 2" xfId="759"/>
    <cellStyle name="20% - Ênfase2 2 2 2" xfId="760"/>
    <cellStyle name="20% - Ênfase2 2 2 3" xfId="761"/>
    <cellStyle name="20% - Ênfase2 2 3" xfId="762"/>
    <cellStyle name="20% - Ênfase2 2 4" xfId="763"/>
    <cellStyle name="20% - Ênfase2 20" xfId="764"/>
    <cellStyle name="20% - Ênfase2 20 2" xfId="765"/>
    <cellStyle name="20% - Ênfase2 20 3" xfId="766"/>
    <cellStyle name="20% - Ênfase2 21" xfId="767"/>
    <cellStyle name="20% - Ênfase2 21 2" xfId="768"/>
    <cellStyle name="20% - Ênfase2 21 3" xfId="769"/>
    <cellStyle name="20% - Ênfase2 22" xfId="770"/>
    <cellStyle name="20% - Ênfase2 22 2" xfId="771"/>
    <cellStyle name="20% - Ênfase2 22 3" xfId="772"/>
    <cellStyle name="20% - Ênfase2 23" xfId="773"/>
    <cellStyle name="20% - Ênfase2 23 2" xfId="774"/>
    <cellStyle name="20% - Ênfase2 23 3" xfId="775"/>
    <cellStyle name="20% - Ênfase2 24" xfId="776"/>
    <cellStyle name="20% - Ênfase2 24 2" xfId="777"/>
    <cellStyle name="20% - Ênfase2 24 3" xfId="778"/>
    <cellStyle name="20% - Ênfase2 25" xfId="779"/>
    <cellStyle name="20% - Ênfase2 25 2" xfId="780"/>
    <cellStyle name="20% - Ênfase2 25 3" xfId="781"/>
    <cellStyle name="20% - Ênfase2 26" xfId="782"/>
    <cellStyle name="20% - Ênfase2 26 2" xfId="783"/>
    <cellStyle name="20% - Ênfase2 26 3" xfId="784"/>
    <cellStyle name="20% - Ênfase2 27" xfId="785"/>
    <cellStyle name="20% - Ênfase2 27 2" xfId="786"/>
    <cellStyle name="20% - Ênfase2 27 3" xfId="787"/>
    <cellStyle name="20% - Ênfase2 28" xfId="788"/>
    <cellStyle name="20% - Ênfase2 28 2" xfId="789"/>
    <cellStyle name="20% - Ênfase2 28 3" xfId="790"/>
    <cellStyle name="20% - Ênfase2 29" xfId="791"/>
    <cellStyle name="20% - Ênfase2 29 2" xfId="792"/>
    <cellStyle name="20% - Ênfase2 29 3" xfId="793"/>
    <cellStyle name="20% - Ênfase2 3" xfId="794"/>
    <cellStyle name="20% - Ênfase2 3 2" xfId="795"/>
    <cellStyle name="20% - Ênfase2 3 2 2" xfId="796"/>
    <cellStyle name="20% - Ênfase2 3 2 3" xfId="797"/>
    <cellStyle name="20% - Ênfase2 3 3" xfId="798"/>
    <cellStyle name="20% - Ênfase2 3 4" xfId="799"/>
    <cellStyle name="20% - Ênfase2 30" xfId="800"/>
    <cellStyle name="20% - Ênfase2 30 2" xfId="801"/>
    <cellStyle name="20% - Ênfase2 30 3" xfId="802"/>
    <cellStyle name="20% - Ênfase2 31" xfId="803"/>
    <cellStyle name="20% - Ênfase2 31 2" xfId="804"/>
    <cellStyle name="20% - Ênfase2 31 3" xfId="805"/>
    <cellStyle name="20% - Ênfase2 32" xfId="806"/>
    <cellStyle name="20% - Ênfase2 32 2" xfId="807"/>
    <cellStyle name="20% - Ênfase2 32 3" xfId="808"/>
    <cellStyle name="20% - Ênfase2 33" xfId="809"/>
    <cellStyle name="20% - Ênfase2 33 2" xfId="810"/>
    <cellStyle name="20% - Ênfase2 33 3" xfId="811"/>
    <cellStyle name="20% - Ênfase2 34" xfId="812"/>
    <cellStyle name="20% - Ênfase2 34 2" xfId="813"/>
    <cellStyle name="20% - Ênfase2 34 3" xfId="814"/>
    <cellStyle name="20% - Ênfase2 35" xfId="815"/>
    <cellStyle name="20% - Ênfase2 35 2" xfId="816"/>
    <cellStyle name="20% - Ênfase2 35 3" xfId="817"/>
    <cellStyle name="20% - Ênfase2 36" xfId="818"/>
    <cellStyle name="20% - Ênfase2 36 2" xfId="819"/>
    <cellStyle name="20% - Ênfase2 36 3" xfId="820"/>
    <cellStyle name="20% - Ênfase2 37" xfId="821"/>
    <cellStyle name="20% - Ênfase2 37 2" xfId="822"/>
    <cellStyle name="20% - Ênfase2 37 3" xfId="823"/>
    <cellStyle name="20% - Ênfase2 38" xfId="824"/>
    <cellStyle name="20% - Ênfase2 38 2" xfId="825"/>
    <cellStyle name="20% - Ênfase2 38 3" xfId="826"/>
    <cellStyle name="20% - Ênfase2 39" xfId="827"/>
    <cellStyle name="20% - Ênfase2 39 2" xfId="828"/>
    <cellStyle name="20% - Ênfase2 39 3" xfId="829"/>
    <cellStyle name="20% - Ênfase2 4" xfId="830"/>
    <cellStyle name="20% - Ênfase2 4 2" xfId="831"/>
    <cellStyle name="20% - Ênfase2 4 2 2" xfId="832"/>
    <cellStyle name="20% - Ênfase2 4 2 3" xfId="833"/>
    <cellStyle name="20% - Ênfase2 4 3" xfId="834"/>
    <cellStyle name="20% - Ênfase2 4 4" xfId="835"/>
    <cellStyle name="20% - Ênfase2 40" xfId="836"/>
    <cellStyle name="20% - Ênfase2 40 2" xfId="837"/>
    <cellStyle name="20% - Ênfase2 40 3" xfId="838"/>
    <cellStyle name="20% - Ênfase2 41" xfId="839"/>
    <cellStyle name="20% - Ênfase2 41 2" xfId="840"/>
    <cellStyle name="20% - Ênfase2 41 3" xfId="841"/>
    <cellStyle name="20% - Ênfase2 42" xfId="842"/>
    <cellStyle name="20% - Ênfase2 42 2" xfId="843"/>
    <cellStyle name="20% - Ênfase2 42 3" xfId="844"/>
    <cellStyle name="20% - Ênfase2 43" xfId="845"/>
    <cellStyle name="20% - Ênfase2 43 2" xfId="846"/>
    <cellStyle name="20% - Ênfase2 43 3" xfId="847"/>
    <cellStyle name="20% - Ênfase2 44" xfId="848"/>
    <cellStyle name="20% - Ênfase2 44 2" xfId="849"/>
    <cellStyle name="20% - Ênfase2 44 3" xfId="850"/>
    <cellStyle name="20% - Ênfase2 45" xfId="851"/>
    <cellStyle name="20% - Ênfase2 45 2" xfId="852"/>
    <cellStyle name="20% - Ênfase2 45 3" xfId="853"/>
    <cellStyle name="20% - Ênfase2 46" xfId="854"/>
    <cellStyle name="20% - Ênfase2 46 2" xfId="855"/>
    <cellStyle name="20% - Ênfase2 46 3" xfId="856"/>
    <cellStyle name="20% - Ênfase2 47" xfId="857"/>
    <cellStyle name="20% - Ênfase2 47 2" xfId="858"/>
    <cellStyle name="20% - Ênfase2 47 3" xfId="859"/>
    <cellStyle name="20% - Ênfase2 48" xfId="860"/>
    <cellStyle name="20% - Ênfase2 48 2" xfId="861"/>
    <cellStyle name="20% - Ênfase2 48 3" xfId="862"/>
    <cellStyle name="20% - Ênfase2 49" xfId="863"/>
    <cellStyle name="20% - Ênfase2 49 2" xfId="864"/>
    <cellStyle name="20% - Ênfase2 49 3" xfId="865"/>
    <cellStyle name="20% - Ênfase2 5" xfId="866"/>
    <cellStyle name="20% - Ênfase2 5 2" xfId="867"/>
    <cellStyle name="20% - Ênfase2 5 2 2" xfId="868"/>
    <cellStyle name="20% - Ênfase2 5 2 3" xfId="869"/>
    <cellStyle name="20% - Ênfase2 5 3" xfId="870"/>
    <cellStyle name="20% - Ênfase2 5 4" xfId="871"/>
    <cellStyle name="20% - Ênfase2 50" xfId="872"/>
    <cellStyle name="20% - Ênfase2 50 2" xfId="873"/>
    <cellStyle name="20% - Ênfase2 50 3" xfId="874"/>
    <cellStyle name="20% - Ênfase2 51" xfId="875"/>
    <cellStyle name="20% - Ênfase2 51 2" xfId="876"/>
    <cellStyle name="20% - Ênfase2 51 3" xfId="877"/>
    <cellStyle name="20% - Ênfase2 52" xfId="878"/>
    <cellStyle name="20% - Ênfase2 52 2" xfId="879"/>
    <cellStyle name="20% - Ênfase2 52 3" xfId="880"/>
    <cellStyle name="20% - Ênfase2 53" xfId="881"/>
    <cellStyle name="20% - Ênfase2 53 2" xfId="882"/>
    <cellStyle name="20% - Ênfase2 53 3" xfId="883"/>
    <cellStyle name="20% - Ênfase2 54" xfId="884"/>
    <cellStyle name="20% - Ênfase2 54 2" xfId="885"/>
    <cellStyle name="20% - Ênfase2 54 3" xfId="886"/>
    <cellStyle name="20% - Ênfase2 55" xfId="887"/>
    <cellStyle name="20% - Ênfase2 55 2" xfId="888"/>
    <cellStyle name="20% - Ênfase2 55 3" xfId="889"/>
    <cellStyle name="20% - Ênfase2 56" xfId="890"/>
    <cellStyle name="20% - Ênfase2 56 2" xfId="891"/>
    <cellStyle name="20% - Ênfase2 56 3" xfId="892"/>
    <cellStyle name="20% - Ênfase2 57" xfId="893"/>
    <cellStyle name="20% - Ênfase2 57 2" xfId="894"/>
    <cellStyle name="20% - Ênfase2 57 3" xfId="895"/>
    <cellStyle name="20% - Ênfase2 58" xfId="896"/>
    <cellStyle name="20% - Ênfase2 58 2" xfId="897"/>
    <cellStyle name="20% - Ênfase2 58 3" xfId="898"/>
    <cellStyle name="20% - Ênfase2 59" xfId="899"/>
    <cellStyle name="20% - Ênfase2 59 2" xfId="900"/>
    <cellStyle name="20% - Ênfase2 59 3" xfId="901"/>
    <cellStyle name="20% - Ênfase2 6" xfId="902"/>
    <cellStyle name="20% - Ênfase2 6 2" xfId="903"/>
    <cellStyle name="20% - Ênfase2 6 2 2" xfId="904"/>
    <cellStyle name="20% - Ênfase2 6 2 3" xfId="905"/>
    <cellStyle name="20% - Ênfase2 6 3" xfId="906"/>
    <cellStyle name="20% - Ênfase2 6 4" xfId="907"/>
    <cellStyle name="20% - Ênfase2 60" xfId="908"/>
    <cellStyle name="20% - Ênfase2 60 2" xfId="909"/>
    <cellStyle name="20% - Ênfase2 60 3" xfId="910"/>
    <cellStyle name="20% - Ênfase2 61" xfId="911"/>
    <cellStyle name="20% - Ênfase2 61 2" xfId="912"/>
    <cellStyle name="20% - Ênfase2 61 3" xfId="913"/>
    <cellStyle name="20% - Ênfase2 62" xfId="914"/>
    <cellStyle name="20% - Ênfase2 62 2" xfId="915"/>
    <cellStyle name="20% - Ênfase2 62 3" xfId="916"/>
    <cellStyle name="20% - Ênfase2 63" xfId="917"/>
    <cellStyle name="20% - Ênfase2 63 2" xfId="918"/>
    <cellStyle name="20% - Ênfase2 63 3" xfId="919"/>
    <cellStyle name="20% - Ênfase2 64" xfId="920"/>
    <cellStyle name="20% - Ênfase2 64 2" xfId="921"/>
    <cellStyle name="20% - Ênfase2 64 3" xfId="922"/>
    <cellStyle name="20% - Ênfase2 65" xfId="923"/>
    <cellStyle name="20% - Ênfase2 65 2" xfId="924"/>
    <cellStyle name="20% - Ênfase2 65 3" xfId="925"/>
    <cellStyle name="20% - Ênfase2 66" xfId="926"/>
    <cellStyle name="20% - Ênfase2 66 2" xfId="927"/>
    <cellStyle name="20% - Ênfase2 66 3" xfId="928"/>
    <cellStyle name="20% - Ênfase2 67" xfId="929"/>
    <cellStyle name="20% - Ênfase2 67 2" xfId="930"/>
    <cellStyle name="20% - Ênfase2 67 3" xfId="931"/>
    <cellStyle name="20% - Ênfase2 68" xfId="932"/>
    <cellStyle name="20% - Ênfase2 68 2" xfId="933"/>
    <cellStyle name="20% - Ênfase2 68 3" xfId="934"/>
    <cellStyle name="20% - Ênfase2 69" xfId="935"/>
    <cellStyle name="20% - Ênfase2 69 2" xfId="936"/>
    <cellStyle name="20% - Ênfase2 69 3" xfId="937"/>
    <cellStyle name="20% - Ênfase2 7" xfId="938"/>
    <cellStyle name="20% - Ênfase2 7 2" xfId="939"/>
    <cellStyle name="20% - Ênfase2 7 2 2" xfId="940"/>
    <cellStyle name="20% - Ênfase2 7 2 3" xfId="941"/>
    <cellStyle name="20% - Ênfase2 7 3" xfId="942"/>
    <cellStyle name="20% - Ênfase2 7 4" xfId="943"/>
    <cellStyle name="20% - Ênfase2 70" xfId="944"/>
    <cellStyle name="20% - Ênfase2 70 2" xfId="945"/>
    <cellStyle name="20% - Ênfase2 70 3" xfId="946"/>
    <cellStyle name="20% - Ênfase2 71" xfId="947"/>
    <cellStyle name="20% - Ênfase2 71 2" xfId="948"/>
    <cellStyle name="20% - Ênfase2 71 3" xfId="949"/>
    <cellStyle name="20% - Ênfase2 72" xfId="950"/>
    <cellStyle name="20% - Ênfase2 72 2" xfId="951"/>
    <cellStyle name="20% - Ênfase2 72 3" xfId="952"/>
    <cellStyle name="20% - Ênfase2 73" xfId="953"/>
    <cellStyle name="20% - Ênfase2 73 2" xfId="954"/>
    <cellStyle name="20% - Ênfase2 73 3" xfId="955"/>
    <cellStyle name="20% - Ênfase2 74" xfId="956"/>
    <cellStyle name="20% - Ênfase2 74 2" xfId="957"/>
    <cellStyle name="20% - Ênfase2 74 3" xfId="958"/>
    <cellStyle name="20% - Ênfase2 75" xfId="959"/>
    <cellStyle name="20% - Ênfase2 75 2" xfId="960"/>
    <cellStyle name="20% - Ênfase2 75 3" xfId="961"/>
    <cellStyle name="20% - Ênfase2 76" xfId="962"/>
    <cellStyle name="20% - Ênfase2 76 2" xfId="963"/>
    <cellStyle name="20% - Ênfase2 76 3" xfId="964"/>
    <cellStyle name="20% - Ênfase2 77" xfId="965"/>
    <cellStyle name="20% - Ênfase2 77 2" xfId="966"/>
    <cellStyle name="20% - Ênfase2 77 3" xfId="967"/>
    <cellStyle name="20% - Ênfase2 78" xfId="968"/>
    <cellStyle name="20% - Ênfase2 78 2" xfId="969"/>
    <cellStyle name="20% - Ênfase2 78 3" xfId="970"/>
    <cellStyle name="20% - Ênfase2 79" xfId="971"/>
    <cellStyle name="20% - Ênfase2 79 2" xfId="972"/>
    <cellStyle name="20% - Ênfase2 79 3" xfId="973"/>
    <cellStyle name="20% - Ênfase2 8" xfId="974"/>
    <cellStyle name="20% - Ênfase2 8 2" xfId="975"/>
    <cellStyle name="20% - Ênfase2 8 2 2" xfId="976"/>
    <cellStyle name="20% - Ênfase2 8 2 3" xfId="977"/>
    <cellStyle name="20% - Ênfase2 8 3" xfId="978"/>
    <cellStyle name="20% - Ênfase2 8 4" xfId="979"/>
    <cellStyle name="20% - Ênfase2 80" xfId="980"/>
    <cellStyle name="20% - Ênfase2 80 2" xfId="981"/>
    <cellStyle name="20% - Ênfase2 80 3" xfId="982"/>
    <cellStyle name="20% - Ênfase2 81" xfId="983"/>
    <cellStyle name="20% - Ênfase2 81 2" xfId="984"/>
    <cellStyle name="20% - Ênfase2 81 3" xfId="985"/>
    <cellStyle name="20% - Ênfase2 82" xfId="986"/>
    <cellStyle name="20% - Ênfase2 82 2" xfId="987"/>
    <cellStyle name="20% - Ênfase2 82 3" xfId="988"/>
    <cellStyle name="20% - Ênfase2 83" xfId="989"/>
    <cellStyle name="20% - Ênfase2 83 2" xfId="990"/>
    <cellStyle name="20% - Ênfase2 83 3" xfId="991"/>
    <cellStyle name="20% - Ênfase2 84" xfId="992"/>
    <cellStyle name="20% - Ênfase2 84 2" xfId="993"/>
    <cellStyle name="20% - Ênfase2 84 3" xfId="994"/>
    <cellStyle name="20% - Ênfase2 85" xfId="995"/>
    <cellStyle name="20% - Ênfase2 85 2" xfId="996"/>
    <cellStyle name="20% - Ênfase2 85 3" xfId="997"/>
    <cellStyle name="20% - Ênfase2 86" xfId="998"/>
    <cellStyle name="20% - Ênfase2 86 2" xfId="999"/>
    <cellStyle name="20% - Ênfase2 86 3" xfId="1000"/>
    <cellStyle name="20% - Ênfase2 87" xfId="1001"/>
    <cellStyle name="20% - Ênfase2 87 2" xfId="1002"/>
    <cellStyle name="20% - Ênfase2 87 3" xfId="1003"/>
    <cellStyle name="20% - Ênfase2 88" xfId="1004"/>
    <cellStyle name="20% - Ênfase2 88 2" xfId="1005"/>
    <cellStyle name="20% - Ênfase2 88 3" xfId="1006"/>
    <cellStyle name="20% - Ênfase2 89" xfId="1007"/>
    <cellStyle name="20% - Ênfase2 89 2" xfId="1008"/>
    <cellStyle name="20% - Ênfase2 89 3" xfId="1009"/>
    <cellStyle name="20% - Ênfase2 9" xfId="1010"/>
    <cellStyle name="20% - Ênfase2 9 2" xfId="1011"/>
    <cellStyle name="20% - Ênfase2 9 2 2" xfId="1012"/>
    <cellStyle name="20% - Ênfase2 9 2 3" xfId="1013"/>
    <cellStyle name="20% - Ênfase2 9 3" xfId="1014"/>
    <cellStyle name="20% - Ênfase2 9 4" xfId="1015"/>
    <cellStyle name="20% - Ênfase2 90" xfId="1016"/>
    <cellStyle name="20% - Ênfase2 90 2" xfId="1017"/>
    <cellStyle name="20% - Ênfase2 90 3" xfId="1018"/>
    <cellStyle name="20% - Ênfase2 91" xfId="1019"/>
    <cellStyle name="20% - Ênfase2 91 2" xfId="1020"/>
    <cellStyle name="20% - Ênfase2 91 3" xfId="1021"/>
    <cellStyle name="20% - Ênfase2 92" xfId="1022"/>
    <cellStyle name="20% - Ênfase2 92 2" xfId="1023"/>
    <cellStyle name="20% - Ênfase2 92 3" xfId="1024"/>
    <cellStyle name="20% - Ênfase2 93" xfId="1025"/>
    <cellStyle name="20% - Ênfase2 93 2" xfId="1026"/>
    <cellStyle name="20% - Ênfase2 93 3" xfId="1027"/>
    <cellStyle name="20% - Ênfase2 94" xfId="1028"/>
    <cellStyle name="20% - Ênfase2 94 2" xfId="1029"/>
    <cellStyle name="20% - Ênfase2 94 3" xfId="1030"/>
    <cellStyle name="20% - Ênfase2 95" xfId="1031"/>
    <cellStyle name="20% - Ênfase2 95 2" xfId="1032"/>
    <cellStyle name="20% - Ênfase2 95 3" xfId="1033"/>
    <cellStyle name="20% - Ênfase2 96" xfId="1034"/>
    <cellStyle name="20% - Ênfase2 96 2" xfId="1035"/>
    <cellStyle name="20% - Ênfase2 96 3" xfId="1036"/>
    <cellStyle name="20% - Ênfase2 97" xfId="1037"/>
    <cellStyle name="20% - Ênfase2 97 2" xfId="1038"/>
    <cellStyle name="20% - Ênfase2 97 3" xfId="1039"/>
    <cellStyle name="20% - Ênfase2 98" xfId="1040"/>
    <cellStyle name="20% - Ênfase2 98 2" xfId="1041"/>
    <cellStyle name="20% - Ênfase2 98 3" xfId="1042"/>
    <cellStyle name="20% - Ênfase2 99" xfId="1043"/>
    <cellStyle name="20% - Ênfase2 99 2" xfId="1044"/>
    <cellStyle name="20% - Ênfase2 99 3" xfId="1045"/>
    <cellStyle name="20% - Ênfase3 10" xfId="1046"/>
    <cellStyle name="20% - Ênfase3 10 2" xfId="1047"/>
    <cellStyle name="20% - Ênfase3 10 2 2" xfId="1048"/>
    <cellStyle name="20% - Ênfase3 10 2 3" xfId="1049"/>
    <cellStyle name="20% - Ênfase3 10 3" xfId="1050"/>
    <cellStyle name="20% - Ênfase3 10 4" xfId="1051"/>
    <cellStyle name="20% - Ênfase3 100" xfId="1052"/>
    <cellStyle name="20% - Ênfase3 100 2" xfId="1053"/>
    <cellStyle name="20% - Ênfase3 100 3" xfId="1054"/>
    <cellStyle name="20% - Ênfase3 101" xfId="1055"/>
    <cellStyle name="20% - Ênfase3 101 2" xfId="1056"/>
    <cellStyle name="20% - Ênfase3 101 3" xfId="1057"/>
    <cellStyle name="20% - Ênfase3 102" xfId="1058"/>
    <cellStyle name="20% - Ênfase3 102 2" xfId="1059"/>
    <cellStyle name="20% - Ênfase3 102 3" xfId="1060"/>
    <cellStyle name="20% - Ênfase3 103" xfId="1061"/>
    <cellStyle name="20% - Ênfase3 103 2" xfId="1062"/>
    <cellStyle name="20% - Ênfase3 103 3" xfId="1063"/>
    <cellStyle name="20% - Ênfase3 104" xfId="1064"/>
    <cellStyle name="20% - Ênfase3 104 2" xfId="1065"/>
    <cellStyle name="20% - Ênfase3 104 3" xfId="1066"/>
    <cellStyle name="20% - Ênfase3 105" xfId="1067"/>
    <cellStyle name="20% - Ênfase3 105 2" xfId="1068"/>
    <cellStyle name="20% - Ênfase3 105 3" xfId="1069"/>
    <cellStyle name="20% - Ênfase3 106" xfId="1070"/>
    <cellStyle name="20% - Ênfase3 106 2" xfId="1071"/>
    <cellStyle name="20% - Ênfase3 106 3" xfId="1072"/>
    <cellStyle name="20% - Ênfase3 107" xfId="1073"/>
    <cellStyle name="20% - Ênfase3 107 2" xfId="1074"/>
    <cellStyle name="20% - Ênfase3 107 3" xfId="1075"/>
    <cellStyle name="20% - Ênfase3 108" xfId="1076"/>
    <cellStyle name="20% - Ênfase3 108 2" xfId="1077"/>
    <cellStyle name="20% - Ênfase3 108 3" xfId="1078"/>
    <cellStyle name="20% - Ênfase3 109" xfId="1079"/>
    <cellStyle name="20% - Ênfase3 109 2" xfId="1080"/>
    <cellStyle name="20% - Ênfase3 109 3" xfId="1081"/>
    <cellStyle name="20% - Ênfase3 11" xfId="1082"/>
    <cellStyle name="20% - Ênfase3 11 2" xfId="1083"/>
    <cellStyle name="20% - Ênfase3 11 3" xfId="1084"/>
    <cellStyle name="20% - Ênfase3 110" xfId="1085"/>
    <cellStyle name="20% - Ênfase3 110 2" xfId="1086"/>
    <cellStyle name="20% - Ênfase3 110 3" xfId="1087"/>
    <cellStyle name="20% - Ênfase3 111" xfId="1088"/>
    <cellStyle name="20% - Ênfase3 111 2" xfId="1089"/>
    <cellStyle name="20% - Ênfase3 111 3" xfId="1090"/>
    <cellStyle name="20% - Ênfase3 112" xfId="1091"/>
    <cellStyle name="20% - Ênfase3 112 2" xfId="1092"/>
    <cellStyle name="20% - Ênfase3 112 3" xfId="1093"/>
    <cellStyle name="20% - Ênfase3 113" xfId="1094"/>
    <cellStyle name="20% - Ênfase3 113 2" xfId="1095"/>
    <cellStyle name="20% - Ênfase3 113 3" xfId="1096"/>
    <cellStyle name="20% - Ênfase3 114" xfId="1097"/>
    <cellStyle name="20% - Ênfase3 114 2" xfId="1098"/>
    <cellStyle name="20% - Ênfase3 114 3" xfId="1099"/>
    <cellStyle name="20% - Ênfase3 115" xfId="1100"/>
    <cellStyle name="20% - Ênfase3 115 2" xfId="1101"/>
    <cellStyle name="20% - Ênfase3 115 3" xfId="1102"/>
    <cellStyle name="20% - Ênfase3 116" xfId="1103"/>
    <cellStyle name="20% - Ênfase3 116 2" xfId="1104"/>
    <cellStyle name="20% - Ênfase3 116 3" xfId="1105"/>
    <cellStyle name="20% - Ênfase3 117" xfId="1106"/>
    <cellStyle name="20% - Ênfase3 117 2" xfId="1107"/>
    <cellStyle name="20% - Ênfase3 117 3" xfId="1108"/>
    <cellStyle name="20% - Ênfase3 118" xfId="1109"/>
    <cellStyle name="20% - Ênfase3 118 2" xfId="1110"/>
    <cellStyle name="20% - Ênfase3 118 3" xfId="1111"/>
    <cellStyle name="20% - Ênfase3 119" xfId="1112"/>
    <cellStyle name="20% - Ênfase3 119 2" xfId="1113"/>
    <cellStyle name="20% - Ênfase3 119 3" xfId="1114"/>
    <cellStyle name="20% - Ênfase3 12" xfId="1115"/>
    <cellStyle name="20% - Ênfase3 12 2" xfId="1116"/>
    <cellStyle name="20% - Ênfase3 12 3" xfId="1117"/>
    <cellStyle name="20% - Ênfase3 120" xfId="1118"/>
    <cellStyle name="20% - Ênfase3 120 2" xfId="1119"/>
    <cellStyle name="20% - Ênfase3 120 3" xfId="1120"/>
    <cellStyle name="20% - Ênfase3 121" xfId="1121"/>
    <cellStyle name="20% - Ênfase3 121 2" xfId="1122"/>
    <cellStyle name="20% - Ênfase3 121 3" xfId="1123"/>
    <cellStyle name="20% - Ênfase3 122" xfId="1124"/>
    <cellStyle name="20% - Ênfase3 122 2" xfId="1125"/>
    <cellStyle name="20% - Ênfase3 122 3" xfId="1126"/>
    <cellStyle name="20% - Ênfase3 123" xfId="1127"/>
    <cellStyle name="20% - Ênfase3 123 2" xfId="1128"/>
    <cellStyle name="20% - Ênfase3 123 3" xfId="1129"/>
    <cellStyle name="20% - Ênfase3 124" xfId="1130"/>
    <cellStyle name="20% - Ênfase3 124 2" xfId="1131"/>
    <cellStyle name="20% - Ênfase3 124 3" xfId="1132"/>
    <cellStyle name="20% - Ênfase3 125" xfId="1133"/>
    <cellStyle name="20% - Ênfase3 125 2" xfId="1134"/>
    <cellStyle name="20% - Ênfase3 125 3" xfId="1135"/>
    <cellStyle name="20% - Ênfase3 126" xfId="1136"/>
    <cellStyle name="20% - Ênfase3 126 2" xfId="1137"/>
    <cellStyle name="20% - Ênfase3 126 3" xfId="1138"/>
    <cellStyle name="20% - Ênfase3 127" xfId="1139"/>
    <cellStyle name="20% - Ênfase3 127 2" xfId="1140"/>
    <cellStyle name="20% - Ênfase3 127 3" xfId="1141"/>
    <cellStyle name="20% - Ênfase3 128" xfId="1142"/>
    <cellStyle name="20% - Ênfase3 128 2" xfId="1143"/>
    <cellStyle name="20% - Ênfase3 128 3" xfId="1144"/>
    <cellStyle name="20% - Ênfase3 129" xfId="1145"/>
    <cellStyle name="20% - Ênfase3 129 2" xfId="1146"/>
    <cellStyle name="20% - Ênfase3 129 3" xfId="1147"/>
    <cellStyle name="20% - Ênfase3 13" xfId="1148"/>
    <cellStyle name="20% - Ênfase3 13 2" xfId="1149"/>
    <cellStyle name="20% - Ênfase3 13 3" xfId="1150"/>
    <cellStyle name="20% - Ênfase3 130" xfId="1151"/>
    <cellStyle name="20% - Ênfase3 130 2" xfId="1152"/>
    <cellStyle name="20% - Ênfase3 130 3" xfId="1153"/>
    <cellStyle name="20% - Ênfase3 131" xfId="1154"/>
    <cellStyle name="20% - Ênfase3 131 2" xfId="1155"/>
    <cellStyle name="20% - Ênfase3 131 3" xfId="1156"/>
    <cellStyle name="20% - Ênfase3 132" xfId="1157"/>
    <cellStyle name="20% - Ênfase3 132 2" xfId="1158"/>
    <cellStyle name="20% - Ênfase3 132 3" xfId="1159"/>
    <cellStyle name="20% - Ênfase3 133" xfId="1160"/>
    <cellStyle name="20% - Ênfase3 133 2" xfId="1161"/>
    <cellStyle name="20% - Ênfase3 133 3" xfId="1162"/>
    <cellStyle name="20% - Ênfase3 134" xfId="1163"/>
    <cellStyle name="20% - Ênfase3 134 2" xfId="1164"/>
    <cellStyle name="20% - Ênfase3 134 3" xfId="1165"/>
    <cellStyle name="20% - Ênfase3 135" xfId="1166"/>
    <cellStyle name="20% - Ênfase3 135 2" xfId="1167"/>
    <cellStyle name="20% - Ênfase3 135 3" xfId="1168"/>
    <cellStyle name="20% - Ênfase3 136" xfId="1169"/>
    <cellStyle name="20% - Ênfase3 136 2" xfId="1170"/>
    <cellStyle name="20% - Ênfase3 136 3" xfId="1171"/>
    <cellStyle name="20% - Ênfase3 137" xfId="1172"/>
    <cellStyle name="20% - Ênfase3 137 2" xfId="1173"/>
    <cellStyle name="20% - Ênfase3 137 3" xfId="1174"/>
    <cellStyle name="20% - Ênfase3 138" xfId="1175"/>
    <cellStyle name="20% - Ênfase3 138 2" xfId="1176"/>
    <cellStyle name="20% - Ênfase3 138 3" xfId="1177"/>
    <cellStyle name="20% - Ênfase3 139" xfId="1178"/>
    <cellStyle name="20% - Ênfase3 139 2" xfId="1179"/>
    <cellStyle name="20% - Ênfase3 139 3" xfId="1180"/>
    <cellStyle name="20% - Ênfase3 14" xfId="1181"/>
    <cellStyle name="20% - Ênfase3 14 2" xfId="1182"/>
    <cellStyle name="20% - Ênfase3 14 3" xfId="1183"/>
    <cellStyle name="20% - Ênfase3 140" xfId="1184"/>
    <cellStyle name="20% - Ênfase3 140 2" xfId="1185"/>
    <cellStyle name="20% - Ênfase3 140 3" xfId="1186"/>
    <cellStyle name="20% - Ênfase3 141" xfId="1187"/>
    <cellStyle name="20% - Ênfase3 141 2" xfId="1188"/>
    <cellStyle name="20% - Ênfase3 141 3" xfId="1189"/>
    <cellStyle name="20% - Ênfase3 142" xfId="1190"/>
    <cellStyle name="20% - Ênfase3 142 2" xfId="1191"/>
    <cellStyle name="20% - Ênfase3 142 3" xfId="1192"/>
    <cellStyle name="20% - Ênfase3 143" xfId="1193"/>
    <cellStyle name="20% - Ênfase3 143 2" xfId="1194"/>
    <cellStyle name="20% - Ênfase3 143 3" xfId="1195"/>
    <cellStyle name="20% - Ênfase3 144" xfId="1196"/>
    <cellStyle name="20% - Ênfase3 144 2" xfId="1197"/>
    <cellStyle name="20% - Ênfase3 144 3" xfId="1198"/>
    <cellStyle name="20% - Ênfase3 145" xfId="1199"/>
    <cellStyle name="20% - Ênfase3 145 2" xfId="1200"/>
    <cellStyle name="20% - Ênfase3 145 3" xfId="1201"/>
    <cellStyle name="20% - Ênfase3 146" xfId="1202"/>
    <cellStyle name="20% - Ênfase3 146 2" xfId="1203"/>
    <cellStyle name="20% - Ênfase3 146 3" xfId="1204"/>
    <cellStyle name="20% - Ênfase3 147" xfId="1205"/>
    <cellStyle name="20% - Ênfase3 147 2" xfId="1206"/>
    <cellStyle name="20% - Ênfase3 147 3" xfId="1207"/>
    <cellStyle name="20% - Ênfase3 148" xfId="1208"/>
    <cellStyle name="20% - Ênfase3 148 2" xfId="1209"/>
    <cellStyle name="20% - Ênfase3 148 3" xfId="1210"/>
    <cellStyle name="20% - Ênfase3 149" xfId="1211"/>
    <cellStyle name="20% - Ênfase3 149 2" xfId="1212"/>
    <cellStyle name="20% - Ênfase3 149 3" xfId="1213"/>
    <cellStyle name="20% - Ênfase3 15" xfId="1214"/>
    <cellStyle name="20% - Ênfase3 15 2" xfId="1215"/>
    <cellStyle name="20% - Ênfase3 15 3" xfId="1216"/>
    <cellStyle name="20% - Ênfase3 150" xfId="1217"/>
    <cellStyle name="20% - Ênfase3 150 2" xfId="1218"/>
    <cellStyle name="20% - Ênfase3 150 3" xfId="1219"/>
    <cellStyle name="20% - Ênfase3 151" xfId="1220"/>
    <cellStyle name="20% - Ênfase3 151 2" xfId="1221"/>
    <cellStyle name="20% - Ênfase3 151 3" xfId="1222"/>
    <cellStyle name="20% - Ênfase3 152" xfId="1223"/>
    <cellStyle name="20% - Ênfase3 152 2" xfId="1224"/>
    <cellStyle name="20% - Ênfase3 152 3" xfId="1225"/>
    <cellStyle name="20% - Ênfase3 153" xfId="1226"/>
    <cellStyle name="20% - Ênfase3 153 2" xfId="1227"/>
    <cellStyle name="20% - Ênfase3 153 3" xfId="1228"/>
    <cellStyle name="20% - Ênfase3 154" xfId="1229"/>
    <cellStyle name="20% - Ênfase3 155" xfId="1230"/>
    <cellStyle name="20% - Ênfase3 156" xfId="1231"/>
    <cellStyle name="20% - Ênfase3 157" xfId="1232"/>
    <cellStyle name="20% - Ênfase3 158" xfId="1233"/>
    <cellStyle name="20% - Ênfase3 159" xfId="1234"/>
    <cellStyle name="20% - Ênfase3 16" xfId="1235"/>
    <cellStyle name="20% - Ênfase3 16 2" xfId="1236"/>
    <cellStyle name="20% - Ênfase3 16 3" xfId="1237"/>
    <cellStyle name="20% - Ênfase3 160" xfId="1238"/>
    <cellStyle name="20% - Ênfase3 161" xfId="1239"/>
    <cellStyle name="20% - Ênfase3 162" xfId="1240"/>
    <cellStyle name="20% - Ênfase3 163" xfId="1241"/>
    <cellStyle name="20% - Ênfase3 164" xfId="1242"/>
    <cellStyle name="20% - Ênfase3 165" xfId="1243"/>
    <cellStyle name="20% - Ênfase3 166" xfId="1244"/>
    <cellStyle name="20% - Ênfase3 167" xfId="1245"/>
    <cellStyle name="20% - Ênfase3 168" xfId="1246"/>
    <cellStyle name="20% - Ênfase3 169" xfId="1247"/>
    <cellStyle name="20% - Ênfase3 17" xfId="1248"/>
    <cellStyle name="20% - Ênfase3 17 2" xfId="1249"/>
    <cellStyle name="20% - Ênfase3 17 3" xfId="1250"/>
    <cellStyle name="20% - Ênfase3 170" xfId="1251"/>
    <cellStyle name="20% - Ênfase3 171" xfId="1252"/>
    <cellStyle name="20% - Ênfase3 172" xfId="1253"/>
    <cellStyle name="20% - Ênfase3 173" xfId="1254"/>
    <cellStyle name="20% - Ênfase3 174" xfId="1255"/>
    <cellStyle name="20% - Ênfase3 175" xfId="1256"/>
    <cellStyle name="20% - Ênfase3 176" xfId="1257"/>
    <cellStyle name="20% - Ênfase3 177" xfId="1258"/>
    <cellStyle name="20% - Ênfase3 178" xfId="1259"/>
    <cellStyle name="20% - Ênfase3 179" xfId="1260"/>
    <cellStyle name="20% - Ênfase3 18" xfId="1261"/>
    <cellStyle name="20% - Ênfase3 18 2" xfId="1262"/>
    <cellStyle name="20% - Ênfase3 18 3" xfId="1263"/>
    <cellStyle name="20% - Ênfase3 180" xfId="1264"/>
    <cellStyle name="20% - Ênfase3 181" xfId="1265"/>
    <cellStyle name="20% - Ênfase3 182" xfId="1266"/>
    <cellStyle name="20% - Ênfase3 183" xfId="1267"/>
    <cellStyle name="20% - Ênfase3 184" xfId="1268"/>
    <cellStyle name="20% - Ênfase3 185" xfId="1269"/>
    <cellStyle name="20% - Ênfase3 186" xfId="1270"/>
    <cellStyle name="20% - Ênfase3 187" xfId="1271"/>
    <cellStyle name="20% - Ênfase3 188" xfId="1272"/>
    <cellStyle name="20% - Ênfase3 189" xfId="1273"/>
    <cellStyle name="20% - Ênfase3 19" xfId="1274"/>
    <cellStyle name="20% - Ênfase3 19 2" xfId="1275"/>
    <cellStyle name="20% - Ênfase3 19 3" xfId="1276"/>
    <cellStyle name="20% - Ênfase3 190" xfId="1277"/>
    <cellStyle name="20% - Ênfase3 191" xfId="1278"/>
    <cellStyle name="20% - Ênfase3 192" xfId="1279"/>
    <cellStyle name="20% - Ênfase3 2" xfId="1280"/>
    <cellStyle name="20% - Ênfase3 2 2" xfId="1281"/>
    <cellStyle name="20% - Ênfase3 2 2 2" xfId="1282"/>
    <cellStyle name="20% - Ênfase3 2 2 3" xfId="1283"/>
    <cellStyle name="20% - Ênfase3 2 3" xfId="1284"/>
    <cellStyle name="20% - Ênfase3 2 4" xfId="1285"/>
    <cellStyle name="20% - Ênfase3 20" xfId="1286"/>
    <cellStyle name="20% - Ênfase3 20 2" xfId="1287"/>
    <cellStyle name="20% - Ênfase3 20 3" xfId="1288"/>
    <cellStyle name="20% - Ênfase3 21" xfId="1289"/>
    <cellStyle name="20% - Ênfase3 21 2" xfId="1290"/>
    <cellStyle name="20% - Ênfase3 21 3" xfId="1291"/>
    <cellStyle name="20% - Ênfase3 22" xfId="1292"/>
    <cellStyle name="20% - Ênfase3 22 2" xfId="1293"/>
    <cellStyle name="20% - Ênfase3 22 3" xfId="1294"/>
    <cellStyle name="20% - Ênfase3 23" xfId="1295"/>
    <cellStyle name="20% - Ênfase3 23 2" xfId="1296"/>
    <cellStyle name="20% - Ênfase3 23 3" xfId="1297"/>
    <cellStyle name="20% - Ênfase3 24" xfId="1298"/>
    <cellStyle name="20% - Ênfase3 24 2" xfId="1299"/>
    <cellStyle name="20% - Ênfase3 24 3" xfId="1300"/>
    <cellStyle name="20% - Ênfase3 25" xfId="1301"/>
    <cellStyle name="20% - Ênfase3 25 2" xfId="1302"/>
    <cellStyle name="20% - Ênfase3 25 3" xfId="1303"/>
    <cellStyle name="20% - Ênfase3 26" xfId="1304"/>
    <cellStyle name="20% - Ênfase3 26 2" xfId="1305"/>
    <cellStyle name="20% - Ênfase3 26 3" xfId="1306"/>
    <cellStyle name="20% - Ênfase3 27" xfId="1307"/>
    <cellStyle name="20% - Ênfase3 27 2" xfId="1308"/>
    <cellStyle name="20% - Ênfase3 27 3" xfId="1309"/>
    <cellStyle name="20% - Ênfase3 28" xfId="1310"/>
    <cellStyle name="20% - Ênfase3 28 2" xfId="1311"/>
    <cellStyle name="20% - Ênfase3 28 3" xfId="1312"/>
    <cellStyle name="20% - Ênfase3 29" xfId="1313"/>
    <cellStyle name="20% - Ênfase3 29 2" xfId="1314"/>
    <cellStyle name="20% - Ênfase3 29 3" xfId="1315"/>
    <cellStyle name="20% - Ênfase3 3" xfId="1316"/>
    <cellStyle name="20% - Ênfase3 3 2" xfId="1317"/>
    <cellStyle name="20% - Ênfase3 3 2 2" xfId="1318"/>
    <cellStyle name="20% - Ênfase3 3 2 3" xfId="1319"/>
    <cellStyle name="20% - Ênfase3 3 3" xfId="1320"/>
    <cellStyle name="20% - Ênfase3 3 4" xfId="1321"/>
    <cellStyle name="20% - Ênfase3 30" xfId="1322"/>
    <cellStyle name="20% - Ênfase3 30 2" xfId="1323"/>
    <cellStyle name="20% - Ênfase3 30 3" xfId="1324"/>
    <cellStyle name="20% - Ênfase3 31" xfId="1325"/>
    <cellStyle name="20% - Ênfase3 31 2" xfId="1326"/>
    <cellStyle name="20% - Ênfase3 31 3" xfId="1327"/>
    <cellStyle name="20% - Ênfase3 32" xfId="1328"/>
    <cellStyle name="20% - Ênfase3 32 2" xfId="1329"/>
    <cellStyle name="20% - Ênfase3 32 3" xfId="1330"/>
    <cellStyle name="20% - Ênfase3 33" xfId="1331"/>
    <cellStyle name="20% - Ênfase3 33 2" xfId="1332"/>
    <cellStyle name="20% - Ênfase3 33 3" xfId="1333"/>
    <cellStyle name="20% - Ênfase3 34" xfId="1334"/>
    <cellStyle name="20% - Ênfase3 34 2" xfId="1335"/>
    <cellStyle name="20% - Ênfase3 34 3" xfId="1336"/>
    <cellStyle name="20% - Ênfase3 35" xfId="1337"/>
    <cellStyle name="20% - Ênfase3 35 2" xfId="1338"/>
    <cellStyle name="20% - Ênfase3 35 3" xfId="1339"/>
    <cellStyle name="20% - Ênfase3 36" xfId="1340"/>
    <cellStyle name="20% - Ênfase3 36 2" xfId="1341"/>
    <cellStyle name="20% - Ênfase3 36 3" xfId="1342"/>
    <cellStyle name="20% - Ênfase3 37" xfId="1343"/>
    <cellStyle name="20% - Ênfase3 37 2" xfId="1344"/>
    <cellStyle name="20% - Ênfase3 37 3" xfId="1345"/>
    <cellStyle name="20% - Ênfase3 38" xfId="1346"/>
    <cellStyle name="20% - Ênfase3 38 2" xfId="1347"/>
    <cellStyle name="20% - Ênfase3 38 3" xfId="1348"/>
    <cellStyle name="20% - Ênfase3 39" xfId="1349"/>
    <cellStyle name="20% - Ênfase3 39 2" xfId="1350"/>
    <cellStyle name="20% - Ênfase3 39 3" xfId="1351"/>
    <cellStyle name="20% - Ênfase3 4" xfId="1352"/>
    <cellStyle name="20% - Ênfase3 4 2" xfId="1353"/>
    <cellStyle name="20% - Ênfase3 4 2 2" xfId="1354"/>
    <cellStyle name="20% - Ênfase3 4 2 3" xfId="1355"/>
    <cellStyle name="20% - Ênfase3 4 3" xfId="1356"/>
    <cellStyle name="20% - Ênfase3 4 4" xfId="1357"/>
    <cellStyle name="20% - Ênfase3 40" xfId="1358"/>
    <cellStyle name="20% - Ênfase3 40 2" xfId="1359"/>
    <cellStyle name="20% - Ênfase3 40 3" xfId="1360"/>
    <cellStyle name="20% - Ênfase3 41" xfId="1361"/>
    <cellStyle name="20% - Ênfase3 41 2" xfId="1362"/>
    <cellStyle name="20% - Ênfase3 41 3" xfId="1363"/>
    <cellStyle name="20% - Ênfase3 42" xfId="1364"/>
    <cellStyle name="20% - Ênfase3 42 2" xfId="1365"/>
    <cellStyle name="20% - Ênfase3 42 3" xfId="1366"/>
    <cellStyle name="20% - Ênfase3 43" xfId="1367"/>
    <cellStyle name="20% - Ênfase3 43 2" xfId="1368"/>
    <cellStyle name="20% - Ênfase3 43 3" xfId="1369"/>
    <cellStyle name="20% - Ênfase3 44" xfId="1370"/>
    <cellStyle name="20% - Ênfase3 44 2" xfId="1371"/>
    <cellStyle name="20% - Ênfase3 44 3" xfId="1372"/>
    <cellStyle name="20% - Ênfase3 45" xfId="1373"/>
    <cellStyle name="20% - Ênfase3 45 2" xfId="1374"/>
    <cellStyle name="20% - Ênfase3 45 3" xfId="1375"/>
    <cellStyle name="20% - Ênfase3 46" xfId="1376"/>
    <cellStyle name="20% - Ênfase3 46 2" xfId="1377"/>
    <cellStyle name="20% - Ênfase3 46 3" xfId="1378"/>
    <cellStyle name="20% - Ênfase3 47" xfId="1379"/>
    <cellStyle name="20% - Ênfase3 47 2" xfId="1380"/>
    <cellStyle name="20% - Ênfase3 47 3" xfId="1381"/>
    <cellStyle name="20% - Ênfase3 48" xfId="1382"/>
    <cellStyle name="20% - Ênfase3 48 2" xfId="1383"/>
    <cellStyle name="20% - Ênfase3 48 3" xfId="1384"/>
    <cellStyle name="20% - Ênfase3 49" xfId="1385"/>
    <cellStyle name="20% - Ênfase3 49 2" xfId="1386"/>
    <cellStyle name="20% - Ênfase3 49 3" xfId="1387"/>
    <cellStyle name="20% - Ênfase3 5" xfId="1388"/>
    <cellStyle name="20% - Ênfase3 5 2" xfId="1389"/>
    <cellStyle name="20% - Ênfase3 5 2 2" xfId="1390"/>
    <cellStyle name="20% - Ênfase3 5 2 3" xfId="1391"/>
    <cellStyle name="20% - Ênfase3 5 3" xfId="1392"/>
    <cellStyle name="20% - Ênfase3 5 4" xfId="1393"/>
    <cellStyle name="20% - Ênfase3 50" xfId="1394"/>
    <cellStyle name="20% - Ênfase3 50 2" xfId="1395"/>
    <cellStyle name="20% - Ênfase3 50 3" xfId="1396"/>
    <cellStyle name="20% - Ênfase3 51" xfId="1397"/>
    <cellStyle name="20% - Ênfase3 51 2" xfId="1398"/>
    <cellStyle name="20% - Ênfase3 51 3" xfId="1399"/>
    <cellStyle name="20% - Ênfase3 52" xfId="1400"/>
    <cellStyle name="20% - Ênfase3 52 2" xfId="1401"/>
    <cellStyle name="20% - Ênfase3 52 3" xfId="1402"/>
    <cellStyle name="20% - Ênfase3 53" xfId="1403"/>
    <cellStyle name="20% - Ênfase3 53 2" xfId="1404"/>
    <cellStyle name="20% - Ênfase3 53 3" xfId="1405"/>
    <cellStyle name="20% - Ênfase3 54" xfId="1406"/>
    <cellStyle name="20% - Ênfase3 54 2" xfId="1407"/>
    <cellStyle name="20% - Ênfase3 54 3" xfId="1408"/>
    <cellStyle name="20% - Ênfase3 55" xfId="1409"/>
    <cellStyle name="20% - Ênfase3 55 2" xfId="1410"/>
    <cellStyle name="20% - Ênfase3 55 3" xfId="1411"/>
    <cellStyle name="20% - Ênfase3 56" xfId="1412"/>
    <cellStyle name="20% - Ênfase3 56 2" xfId="1413"/>
    <cellStyle name="20% - Ênfase3 56 3" xfId="1414"/>
    <cellStyle name="20% - Ênfase3 57" xfId="1415"/>
    <cellStyle name="20% - Ênfase3 57 2" xfId="1416"/>
    <cellStyle name="20% - Ênfase3 57 3" xfId="1417"/>
    <cellStyle name="20% - Ênfase3 58" xfId="1418"/>
    <cellStyle name="20% - Ênfase3 58 2" xfId="1419"/>
    <cellStyle name="20% - Ênfase3 58 3" xfId="1420"/>
    <cellStyle name="20% - Ênfase3 59" xfId="1421"/>
    <cellStyle name="20% - Ênfase3 59 2" xfId="1422"/>
    <cellStyle name="20% - Ênfase3 59 3" xfId="1423"/>
    <cellStyle name="20% - Ênfase3 6" xfId="1424"/>
    <cellStyle name="20% - Ênfase3 6 2" xfId="1425"/>
    <cellStyle name="20% - Ênfase3 6 2 2" xfId="1426"/>
    <cellStyle name="20% - Ênfase3 6 2 3" xfId="1427"/>
    <cellStyle name="20% - Ênfase3 6 3" xfId="1428"/>
    <cellStyle name="20% - Ênfase3 6 4" xfId="1429"/>
    <cellStyle name="20% - Ênfase3 60" xfId="1430"/>
    <cellStyle name="20% - Ênfase3 60 2" xfId="1431"/>
    <cellStyle name="20% - Ênfase3 60 3" xfId="1432"/>
    <cellStyle name="20% - Ênfase3 61" xfId="1433"/>
    <cellStyle name="20% - Ênfase3 61 2" xfId="1434"/>
    <cellStyle name="20% - Ênfase3 61 3" xfId="1435"/>
    <cellStyle name="20% - Ênfase3 62" xfId="1436"/>
    <cellStyle name="20% - Ênfase3 62 2" xfId="1437"/>
    <cellStyle name="20% - Ênfase3 62 3" xfId="1438"/>
    <cellStyle name="20% - Ênfase3 63" xfId="1439"/>
    <cellStyle name="20% - Ênfase3 63 2" xfId="1440"/>
    <cellStyle name="20% - Ênfase3 63 3" xfId="1441"/>
    <cellStyle name="20% - Ênfase3 64" xfId="1442"/>
    <cellStyle name="20% - Ênfase3 64 2" xfId="1443"/>
    <cellStyle name="20% - Ênfase3 64 3" xfId="1444"/>
    <cellStyle name="20% - Ênfase3 65" xfId="1445"/>
    <cellStyle name="20% - Ênfase3 65 2" xfId="1446"/>
    <cellStyle name="20% - Ênfase3 65 3" xfId="1447"/>
    <cellStyle name="20% - Ênfase3 66" xfId="1448"/>
    <cellStyle name="20% - Ênfase3 66 2" xfId="1449"/>
    <cellStyle name="20% - Ênfase3 66 3" xfId="1450"/>
    <cellStyle name="20% - Ênfase3 67" xfId="1451"/>
    <cellStyle name="20% - Ênfase3 67 2" xfId="1452"/>
    <cellStyle name="20% - Ênfase3 67 3" xfId="1453"/>
    <cellStyle name="20% - Ênfase3 68" xfId="1454"/>
    <cellStyle name="20% - Ênfase3 68 2" xfId="1455"/>
    <cellStyle name="20% - Ênfase3 68 3" xfId="1456"/>
    <cellStyle name="20% - Ênfase3 69" xfId="1457"/>
    <cellStyle name="20% - Ênfase3 69 2" xfId="1458"/>
    <cellStyle name="20% - Ênfase3 69 3" xfId="1459"/>
    <cellStyle name="20% - Ênfase3 7" xfId="1460"/>
    <cellStyle name="20% - Ênfase3 7 2" xfId="1461"/>
    <cellStyle name="20% - Ênfase3 7 2 2" xfId="1462"/>
    <cellStyle name="20% - Ênfase3 7 2 3" xfId="1463"/>
    <cellStyle name="20% - Ênfase3 7 3" xfId="1464"/>
    <cellStyle name="20% - Ênfase3 7 4" xfId="1465"/>
    <cellStyle name="20% - Ênfase3 70" xfId="1466"/>
    <cellStyle name="20% - Ênfase3 70 2" xfId="1467"/>
    <cellStyle name="20% - Ênfase3 70 3" xfId="1468"/>
    <cellStyle name="20% - Ênfase3 71" xfId="1469"/>
    <cellStyle name="20% - Ênfase3 71 2" xfId="1470"/>
    <cellStyle name="20% - Ênfase3 71 3" xfId="1471"/>
    <cellStyle name="20% - Ênfase3 72" xfId="1472"/>
    <cellStyle name="20% - Ênfase3 72 2" xfId="1473"/>
    <cellStyle name="20% - Ênfase3 72 3" xfId="1474"/>
    <cellStyle name="20% - Ênfase3 73" xfId="1475"/>
    <cellStyle name="20% - Ênfase3 73 2" xfId="1476"/>
    <cellStyle name="20% - Ênfase3 73 3" xfId="1477"/>
    <cellStyle name="20% - Ênfase3 74" xfId="1478"/>
    <cellStyle name="20% - Ênfase3 74 2" xfId="1479"/>
    <cellStyle name="20% - Ênfase3 74 3" xfId="1480"/>
    <cellStyle name="20% - Ênfase3 75" xfId="1481"/>
    <cellStyle name="20% - Ênfase3 75 2" xfId="1482"/>
    <cellStyle name="20% - Ênfase3 75 3" xfId="1483"/>
    <cellStyle name="20% - Ênfase3 76" xfId="1484"/>
    <cellStyle name="20% - Ênfase3 76 2" xfId="1485"/>
    <cellStyle name="20% - Ênfase3 76 3" xfId="1486"/>
    <cellStyle name="20% - Ênfase3 77" xfId="1487"/>
    <cellStyle name="20% - Ênfase3 77 2" xfId="1488"/>
    <cellStyle name="20% - Ênfase3 77 3" xfId="1489"/>
    <cellStyle name="20% - Ênfase3 78" xfId="1490"/>
    <cellStyle name="20% - Ênfase3 78 2" xfId="1491"/>
    <cellStyle name="20% - Ênfase3 78 3" xfId="1492"/>
    <cellStyle name="20% - Ênfase3 79" xfId="1493"/>
    <cellStyle name="20% - Ênfase3 79 2" xfId="1494"/>
    <cellStyle name="20% - Ênfase3 79 3" xfId="1495"/>
    <cellStyle name="20% - Ênfase3 8" xfId="1496"/>
    <cellStyle name="20% - Ênfase3 8 2" xfId="1497"/>
    <cellStyle name="20% - Ênfase3 8 2 2" xfId="1498"/>
    <cellStyle name="20% - Ênfase3 8 2 3" xfId="1499"/>
    <cellStyle name="20% - Ênfase3 8 3" xfId="1500"/>
    <cellStyle name="20% - Ênfase3 8 4" xfId="1501"/>
    <cellStyle name="20% - Ênfase3 80" xfId="1502"/>
    <cellStyle name="20% - Ênfase3 80 2" xfId="1503"/>
    <cellStyle name="20% - Ênfase3 80 3" xfId="1504"/>
    <cellStyle name="20% - Ênfase3 81" xfId="1505"/>
    <cellStyle name="20% - Ênfase3 81 2" xfId="1506"/>
    <cellStyle name="20% - Ênfase3 81 3" xfId="1507"/>
    <cellStyle name="20% - Ênfase3 82" xfId="1508"/>
    <cellStyle name="20% - Ênfase3 82 2" xfId="1509"/>
    <cellStyle name="20% - Ênfase3 82 3" xfId="1510"/>
    <cellStyle name="20% - Ênfase3 83" xfId="1511"/>
    <cellStyle name="20% - Ênfase3 83 2" xfId="1512"/>
    <cellStyle name="20% - Ênfase3 83 3" xfId="1513"/>
    <cellStyle name="20% - Ênfase3 84" xfId="1514"/>
    <cellStyle name="20% - Ênfase3 84 2" xfId="1515"/>
    <cellStyle name="20% - Ênfase3 84 3" xfId="1516"/>
    <cellStyle name="20% - Ênfase3 85" xfId="1517"/>
    <cellStyle name="20% - Ênfase3 85 2" xfId="1518"/>
    <cellStyle name="20% - Ênfase3 85 3" xfId="1519"/>
    <cellStyle name="20% - Ênfase3 86" xfId="1520"/>
    <cellStyle name="20% - Ênfase3 86 2" xfId="1521"/>
    <cellStyle name="20% - Ênfase3 86 3" xfId="1522"/>
    <cellStyle name="20% - Ênfase3 87" xfId="1523"/>
    <cellStyle name="20% - Ênfase3 87 2" xfId="1524"/>
    <cellStyle name="20% - Ênfase3 87 3" xfId="1525"/>
    <cellStyle name="20% - Ênfase3 88" xfId="1526"/>
    <cellStyle name="20% - Ênfase3 88 2" xfId="1527"/>
    <cellStyle name="20% - Ênfase3 88 3" xfId="1528"/>
    <cellStyle name="20% - Ênfase3 89" xfId="1529"/>
    <cellStyle name="20% - Ênfase3 89 2" xfId="1530"/>
    <cellStyle name="20% - Ênfase3 89 3" xfId="1531"/>
    <cellStyle name="20% - Ênfase3 9" xfId="1532"/>
    <cellStyle name="20% - Ênfase3 9 2" xfId="1533"/>
    <cellStyle name="20% - Ênfase3 9 2 2" xfId="1534"/>
    <cellStyle name="20% - Ênfase3 9 2 3" xfId="1535"/>
    <cellStyle name="20% - Ênfase3 9 3" xfId="1536"/>
    <cellStyle name="20% - Ênfase3 9 4" xfId="1537"/>
    <cellStyle name="20% - Ênfase3 90" xfId="1538"/>
    <cellStyle name="20% - Ênfase3 90 2" xfId="1539"/>
    <cellStyle name="20% - Ênfase3 90 3" xfId="1540"/>
    <cellStyle name="20% - Ênfase3 91" xfId="1541"/>
    <cellStyle name="20% - Ênfase3 91 2" xfId="1542"/>
    <cellStyle name="20% - Ênfase3 91 3" xfId="1543"/>
    <cellStyle name="20% - Ênfase3 92" xfId="1544"/>
    <cellStyle name="20% - Ênfase3 92 2" xfId="1545"/>
    <cellStyle name="20% - Ênfase3 92 3" xfId="1546"/>
    <cellStyle name="20% - Ênfase3 93" xfId="1547"/>
    <cellStyle name="20% - Ênfase3 93 2" xfId="1548"/>
    <cellStyle name="20% - Ênfase3 93 3" xfId="1549"/>
    <cellStyle name="20% - Ênfase3 94" xfId="1550"/>
    <cellStyle name="20% - Ênfase3 94 2" xfId="1551"/>
    <cellStyle name="20% - Ênfase3 94 3" xfId="1552"/>
    <cellStyle name="20% - Ênfase3 95" xfId="1553"/>
    <cellStyle name="20% - Ênfase3 95 2" xfId="1554"/>
    <cellStyle name="20% - Ênfase3 95 3" xfId="1555"/>
    <cellStyle name="20% - Ênfase3 96" xfId="1556"/>
    <cellStyle name="20% - Ênfase3 96 2" xfId="1557"/>
    <cellStyle name="20% - Ênfase3 96 3" xfId="1558"/>
    <cellStyle name="20% - Ênfase3 97" xfId="1559"/>
    <cellStyle name="20% - Ênfase3 97 2" xfId="1560"/>
    <cellStyle name="20% - Ênfase3 97 3" xfId="1561"/>
    <cellStyle name="20% - Ênfase3 98" xfId="1562"/>
    <cellStyle name="20% - Ênfase3 98 2" xfId="1563"/>
    <cellStyle name="20% - Ênfase3 98 3" xfId="1564"/>
    <cellStyle name="20% - Ênfase3 99" xfId="1565"/>
    <cellStyle name="20% - Ênfase3 99 2" xfId="1566"/>
    <cellStyle name="20% - Ênfase3 99 3" xfId="1567"/>
    <cellStyle name="20% - Ênfase4 10" xfId="1568"/>
    <cellStyle name="20% - Ênfase4 10 2" xfId="1569"/>
    <cellStyle name="20% - Ênfase4 10 2 2" xfId="1570"/>
    <cellStyle name="20% - Ênfase4 10 2 3" xfId="1571"/>
    <cellStyle name="20% - Ênfase4 10 3" xfId="1572"/>
    <cellStyle name="20% - Ênfase4 10 4" xfId="1573"/>
    <cellStyle name="20% - Ênfase4 100" xfId="1574"/>
    <cellStyle name="20% - Ênfase4 100 2" xfId="1575"/>
    <cellStyle name="20% - Ênfase4 100 3" xfId="1576"/>
    <cellStyle name="20% - Ênfase4 101" xfId="1577"/>
    <cellStyle name="20% - Ênfase4 101 2" xfId="1578"/>
    <cellStyle name="20% - Ênfase4 101 3" xfId="1579"/>
    <cellStyle name="20% - Ênfase4 102" xfId="1580"/>
    <cellStyle name="20% - Ênfase4 102 2" xfId="1581"/>
    <cellStyle name="20% - Ênfase4 102 3" xfId="1582"/>
    <cellStyle name="20% - Ênfase4 103" xfId="1583"/>
    <cellStyle name="20% - Ênfase4 103 2" xfId="1584"/>
    <cellStyle name="20% - Ênfase4 103 3" xfId="1585"/>
    <cellStyle name="20% - Ênfase4 104" xfId="1586"/>
    <cellStyle name="20% - Ênfase4 104 2" xfId="1587"/>
    <cellStyle name="20% - Ênfase4 104 3" xfId="1588"/>
    <cellStyle name="20% - Ênfase4 105" xfId="1589"/>
    <cellStyle name="20% - Ênfase4 105 2" xfId="1590"/>
    <cellStyle name="20% - Ênfase4 105 3" xfId="1591"/>
    <cellStyle name="20% - Ênfase4 106" xfId="1592"/>
    <cellStyle name="20% - Ênfase4 106 2" xfId="1593"/>
    <cellStyle name="20% - Ênfase4 106 3" xfId="1594"/>
    <cellStyle name="20% - Ênfase4 107" xfId="1595"/>
    <cellStyle name="20% - Ênfase4 107 2" xfId="1596"/>
    <cellStyle name="20% - Ênfase4 107 3" xfId="1597"/>
    <cellStyle name="20% - Ênfase4 108" xfId="1598"/>
    <cellStyle name="20% - Ênfase4 108 2" xfId="1599"/>
    <cellStyle name="20% - Ênfase4 108 3" xfId="1600"/>
    <cellStyle name="20% - Ênfase4 109" xfId="1601"/>
    <cellStyle name="20% - Ênfase4 109 2" xfId="1602"/>
    <cellStyle name="20% - Ênfase4 109 3" xfId="1603"/>
    <cellStyle name="20% - Ênfase4 11" xfId="1604"/>
    <cellStyle name="20% - Ênfase4 11 2" xfId="1605"/>
    <cellStyle name="20% - Ênfase4 11 3" xfId="1606"/>
    <cellStyle name="20% - Ênfase4 110" xfId="1607"/>
    <cellStyle name="20% - Ênfase4 110 2" xfId="1608"/>
    <cellStyle name="20% - Ênfase4 110 3" xfId="1609"/>
    <cellStyle name="20% - Ênfase4 111" xfId="1610"/>
    <cellStyle name="20% - Ênfase4 111 2" xfId="1611"/>
    <cellStyle name="20% - Ênfase4 111 3" xfId="1612"/>
    <cellStyle name="20% - Ênfase4 112" xfId="1613"/>
    <cellStyle name="20% - Ênfase4 112 2" xfId="1614"/>
    <cellStyle name="20% - Ênfase4 112 3" xfId="1615"/>
    <cellStyle name="20% - Ênfase4 113" xfId="1616"/>
    <cellStyle name="20% - Ênfase4 113 2" xfId="1617"/>
    <cellStyle name="20% - Ênfase4 113 3" xfId="1618"/>
    <cellStyle name="20% - Ênfase4 114" xfId="1619"/>
    <cellStyle name="20% - Ênfase4 114 2" xfId="1620"/>
    <cellStyle name="20% - Ênfase4 114 3" xfId="1621"/>
    <cellStyle name="20% - Ênfase4 115" xfId="1622"/>
    <cellStyle name="20% - Ênfase4 115 2" xfId="1623"/>
    <cellStyle name="20% - Ênfase4 115 3" xfId="1624"/>
    <cellStyle name="20% - Ênfase4 116" xfId="1625"/>
    <cellStyle name="20% - Ênfase4 116 2" xfId="1626"/>
    <cellStyle name="20% - Ênfase4 116 3" xfId="1627"/>
    <cellStyle name="20% - Ênfase4 117" xfId="1628"/>
    <cellStyle name="20% - Ênfase4 117 2" xfId="1629"/>
    <cellStyle name="20% - Ênfase4 117 3" xfId="1630"/>
    <cellStyle name="20% - Ênfase4 118" xfId="1631"/>
    <cellStyle name="20% - Ênfase4 118 2" xfId="1632"/>
    <cellStyle name="20% - Ênfase4 118 3" xfId="1633"/>
    <cellStyle name="20% - Ênfase4 119" xfId="1634"/>
    <cellStyle name="20% - Ênfase4 119 2" xfId="1635"/>
    <cellStyle name="20% - Ênfase4 119 3" xfId="1636"/>
    <cellStyle name="20% - Ênfase4 12" xfId="1637"/>
    <cellStyle name="20% - Ênfase4 12 2" xfId="1638"/>
    <cellStyle name="20% - Ênfase4 12 3" xfId="1639"/>
    <cellStyle name="20% - Ênfase4 120" xfId="1640"/>
    <cellStyle name="20% - Ênfase4 120 2" xfId="1641"/>
    <cellStyle name="20% - Ênfase4 120 3" xfId="1642"/>
    <cellStyle name="20% - Ênfase4 121" xfId="1643"/>
    <cellStyle name="20% - Ênfase4 121 2" xfId="1644"/>
    <cellStyle name="20% - Ênfase4 121 3" xfId="1645"/>
    <cellStyle name="20% - Ênfase4 122" xfId="1646"/>
    <cellStyle name="20% - Ênfase4 122 2" xfId="1647"/>
    <cellStyle name="20% - Ênfase4 122 3" xfId="1648"/>
    <cellStyle name="20% - Ênfase4 123" xfId="1649"/>
    <cellStyle name="20% - Ênfase4 123 2" xfId="1650"/>
    <cellStyle name="20% - Ênfase4 123 3" xfId="1651"/>
    <cellStyle name="20% - Ênfase4 124" xfId="1652"/>
    <cellStyle name="20% - Ênfase4 124 2" xfId="1653"/>
    <cellStyle name="20% - Ênfase4 124 3" xfId="1654"/>
    <cellStyle name="20% - Ênfase4 125" xfId="1655"/>
    <cellStyle name="20% - Ênfase4 125 2" xfId="1656"/>
    <cellStyle name="20% - Ênfase4 125 3" xfId="1657"/>
    <cellStyle name="20% - Ênfase4 126" xfId="1658"/>
    <cellStyle name="20% - Ênfase4 126 2" xfId="1659"/>
    <cellStyle name="20% - Ênfase4 126 3" xfId="1660"/>
    <cellStyle name="20% - Ênfase4 127" xfId="1661"/>
    <cellStyle name="20% - Ênfase4 127 2" xfId="1662"/>
    <cellStyle name="20% - Ênfase4 127 3" xfId="1663"/>
    <cellStyle name="20% - Ênfase4 128" xfId="1664"/>
    <cellStyle name="20% - Ênfase4 128 2" xfId="1665"/>
    <cellStyle name="20% - Ênfase4 128 3" xfId="1666"/>
    <cellStyle name="20% - Ênfase4 129" xfId="1667"/>
    <cellStyle name="20% - Ênfase4 129 2" xfId="1668"/>
    <cellStyle name="20% - Ênfase4 129 3" xfId="1669"/>
    <cellStyle name="20% - Ênfase4 13" xfId="1670"/>
    <cellStyle name="20% - Ênfase4 13 2" xfId="1671"/>
    <cellStyle name="20% - Ênfase4 13 3" xfId="1672"/>
    <cellStyle name="20% - Ênfase4 130" xfId="1673"/>
    <cellStyle name="20% - Ênfase4 130 2" xfId="1674"/>
    <cellStyle name="20% - Ênfase4 130 3" xfId="1675"/>
    <cellStyle name="20% - Ênfase4 131" xfId="1676"/>
    <cellStyle name="20% - Ênfase4 131 2" xfId="1677"/>
    <cellStyle name="20% - Ênfase4 131 3" xfId="1678"/>
    <cellStyle name="20% - Ênfase4 132" xfId="1679"/>
    <cellStyle name="20% - Ênfase4 132 2" xfId="1680"/>
    <cellStyle name="20% - Ênfase4 132 3" xfId="1681"/>
    <cellStyle name="20% - Ênfase4 133" xfId="1682"/>
    <cellStyle name="20% - Ênfase4 133 2" xfId="1683"/>
    <cellStyle name="20% - Ênfase4 133 3" xfId="1684"/>
    <cellStyle name="20% - Ênfase4 134" xfId="1685"/>
    <cellStyle name="20% - Ênfase4 134 2" xfId="1686"/>
    <cellStyle name="20% - Ênfase4 134 3" xfId="1687"/>
    <cellStyle name="20% - Ênfase4 135" xfId="1688"/>
    <cellStyle name="20% - Ênfase4 135 2" xfId="1689"/>
    <cellStyle name="20% - Ênfase4 135 3" xfId="1690"/>
    <cellStyle name="20% - Ênfase4 136" xfId="1691"/>
    <cellStyle name="20% - Ênfase4 136 2" xfId="1692"/>
    <cellStyle name="20% - Ênfase4 136 3" xfId="1693"/>
    <cellStyle name="20% - Ênfase4 137" xfId="1694"/>
    <cellStyle name="20% - Ênfase4 137 2" xfId="1695"/>
    <cellStyle name="20% - Ênfase4 137 3" xfId="1696"/>
    <cellStyle name="20% - Ênfase4 138" xfId="1697"/>
    <cellStyle name="20% - Ênfase4 138 2" xfId="1698"/>
    <cellStyle name="20% - Ênfase4 138 3" xfId="1699"/>
    <cellStyle name="20% - Ênfase4 139" xfId="1700"/>
    <cellStyle name="20% - Ênfase4 139 2" xfId="1701"/>
    <cellStyle name="20% - Ênfase4 139 3" xfId="1702"/>
    <cellStyle name="20% - Ênfase4 14" xfId="1703"/>
    <cellStyle name="20% - Ênfase4 14 2" xfId="1704"/>
    <cellStyle name="20% - Ênfase4 14 3" xfId="1705"/>
    <cellStyle name="20% - Ênfase4 140" xfId="1706"/>
    <cellStyle name="20% - Ênfase4 140 2" xfId="1707"/>
    <cellStyle name="20% - Ênfase4 140 3" xfId="1708"/>
    <cellStyle name="20% - Ênfase4 141" xfId="1709"/>
    <cellStyle name="20% - Ênfase4 141 2" xfId="1710"/>
    <cellStyle name="20% - Ênfase4 141 3" xfId="1711"/>
    <cellStyle name="20% - Ênfase4 142" xfId="1712"/>
    <cellStyle name="20% - Ênfase4 142 2" xfId="1713"/>
    <cellStyle name="20% - Ênfase4 142 3" xfId="1714"/>
    <cellStyle name="20% - Ênfase4 143" xfId="1715"/>
    <cellStyle name="20% - Ênfase4 143 2" xfId="1716"/>
    <cellStyle name="20% - Ênfase4 143 3" xfId="1717"/>
    <cellStyle name="20% - Ênfase4 144" xfId="1718"/>
    <cellStyle name="20% - Ênfase4 144 2" xfId="1719"/>
    <cellStyle name="20% - Ênfase4 144 3" xfId="1720"/>
    <cellStyle name="20% - Ênfase4 145" xfId="1721"/>
    <cellStyle name="20% - Ênfase4 145 2" xfId="1722"/>
    <cellStyle name="20% - Ênfase4 145 3" xfId="1723"/>
    <cellStyle name="20% - Ênfase4 146" xfId="1724"/>
    <cellStyle name="20% - Ênfase4 146 2" xfId="1725"/>
    <cellStyle name="20% - Ênfase4 146 3" xfId="1726"/>
    <cellStyle name="20% - Ênfase4 147" xfId="1727"/>
    <cellStyle name="20% - Ênfase4 147 2" xfId="1728"/>
    <cellStyle name="20% - Ênfase4 147 3" xfId="1729"/>
    <cellStyle name="20% - Ênfase4 148" xfId="1730"/>
    <cellStyle name="20% - Ênfase4 148 2" xfId="1731"/>
    <cellStyle name="20% - Ênfase4 148 3" xfId="1732"/>
    <cellStyle name="20% - Ênfase4 149" xfId="1733"/>
    <cellStyle name="20% - Ênfase4 149 2" xfId="1734"/>
    <cellStyle name="20% - Ênfase4 149 3" xfId="1735"/>
    <cellStyle name="20% - Ênfase4 15" xfId="1736"/>
    <cellStyle name="20% - Ênfase4 15 2" xfId="1737"/>
    <cellStyle name="20% - Ênfase4 15 3" xfId="1738"/>
    <cellStyle name="20% - Ênfase4 150" xfId="1739"/>
    <cellStyle name="20% - Ênfase4 150 2" xfId="1740"/>
    <cellStyle name="20% - Ênfase4 150 3" xfId="1741"/>
    <cellStyle name="20% - Ênfase4 151" xfId="1742"/>
    <cellStyle name="20% - Ênfase4 151 2" xfId="1743"/>
    <cellStyle name="20% - Ênfase4 151 3" xfId="1744"/>
    <cellStyle name="20% - Ênfase4 152" xfId="1745"/>
    <cellStyle name="20% - Ênfase4 152 2" xfId="1746"/>
    <cellStyle name="20% - Ênfase4 152 3" xfId="1747"/>
    <cellStyle name="20% - Ênfase4 153" xfId="1748"/>
    <cellStyle name="20% - Ênfase4 153 2" xfId="1749"/>
    <cellStyle name="20% - Ênfase4 153 3" xfId="1750"/>
    <cellStyle name="20% - Ênfase4 154" xfId="1751"/>
    <cellStyle name="20% - Ênfase4 155" xfId="1752"/>
    <cellStyle name="20% - Ênfase4 156" xfId="1753"/>
    <cellStyle name="20% - Ênfase4 157" xfId="1754"/>
    <cellStyle name="20% - Ênfase4 158" xfId="1755"/>
    <cellStyle name="20% - Ênfase4 159" xfId="1756"/>
    <cellStyle name="20% - Ênfase4 16" xfId="1757"/>
    <cellStyle name="20% - Ênfase4 16 2" xfId="1758"/>
    <cellStyle name="20% - Ênfase4 16 3" xfId="1759"/>
    <cellStyle name="20% - Ênfase4 160" xfId="1760"/>
    <cellStyle name="20% - Ênfase4 161" xfId="1761"/>
    <cellStyle name="20% - Ênfase4 162" xfId="1762"/>
    <cellStyle name="20% - Ênfase4 163" xfId="1763"/>
    <cellStyle name="20% - Ênfase4 164" xfId="1764"/>
    <cellStyle name="20% - Ênfase4 165" xfId="1765"/>
    <cellStyle name="20% - Ênfase4 166" xfId="1766"/>
    <cellStyle name="20% - Ênfase4 167" xfId="1767"/>
    <cellStyle name="20% - Ênfase4 168" xfId="1768"/>
    <cellStyle name="20% - Ênfase4 169" xfId="1769"/>
    <cellStyle name="20% - Ênfase4 17" xfId="1770"/>
    <cellStyle name="20% - Ênfase4 17 2" xfId="1771"/>
    <cellStyle name="20% - Ênfase4 17 3" xfId="1772"/>
    <cellStyle name="20% - Ênfase4 170" xfId="1773"/>
    <cellStyle name="20% - Ênfase4 171" xfId="1774"/>
    <cellStyle name="20% - Ênfase4 172" xfId="1775"/>
    <cellStyle name="20% - Ênfase4 173" xfId="1776"/>
    <cellStyle name="20% - Ênfase4 174" xfId="1777"/>
    <cellStyle name="20% - Ênfase4 175" xfId="1778"/>
    <cellStyle name="20% - Ênfase4 176" xfId="1779"/>
    <cellStyle name="20% - Ênfase4 177" xfId="1780"/>
    <cellStyle name="20% - Ênfase4 178" xfId="1781"/>
    <cellStyle name="20% - Ênfase4 179" xfId="1782"/>
    <cellStyle name="20% - Ênfase4 18" xfId="1783"/>
    <cellStyle name="20% - Ênfase4 18 2" xfId="1784"/>
    <cellStyle name="20% - Ênfase4 18 3" xfId="1785"/>
    <cellStyle name="20% - Ênfase4 180" xfId="1786"/>
    <cellStyle name="20% - Ênfase4 181" xfId="1787"/>
    <cellStyle name="20% - Ênfase4 182" xfId="1788"/>
    <cellStyle name="20% - Ênfase4 183" xfId="1789"/>
    <cellStyle name="20% - Ênfase4 184" xfId="1790"/>
    <cellStyle name="20% - Ênfase4 185" xfId="1791"/>
    <cellStyle name="20% - Ênfase4 186" xfId="1792"/>
    <cellStyle name="20% - Ênfase4 187" xfId="1793"/>
    <cellStyle name="20% - Ênfase4 188" xfId="1794"/>
    <cellStyle name="20% - Ênfase4 189" xfId="1795"/>
    <cellStyle name="20% - Ênfase4 19" xfId="1796"/>
    <cellStyle name="20% - Ênfase4 19 2" xfId="1797"/>
    <cellStyle name="20% - Ênfase4 19 3" xfId="1798"/>
    <cellStyle name="20% - Ênfase4 190" xfId="1799"/>
    <cellStyle name="20% - Ênfase4 191" xfId="1800"/>
    <cellStyle name="20% - Ênfase4 192" xfId="1801"/>
    <cellStyle name="20% - Ênfase4 2" xfId="1802"/>
    <cellStyle name="20% - Ênfase4 2 2" xfId="1803"/>
    <cellStyle name="20% - Ênfase4 2 2 2" xfId="1804"/>
    <cellStyle name="20% - Ênfase4 2 2 3" xfId="1805"/>
    <cellStyle name="20% - Ênfase4 2 3" xfId="1806"/>
    <cellStyle name="20% - Ênfase4 2 4" xfId="1807"/>
    <cellStyle name="20% - Ênfase4 20" xfId="1808"/>
    <cellStyle name="20% - Ênfase4 20 2" xfId="1809"/>
    <cellStyle name="20% - Ênfase4 20 3" xfId="1810"/>
    <cellStyle name="20% - Ênfase4 21" xfId="1811"/>
    <cellStyle name="20% - Ênfase4 21 2" xfId="1812"/>
    <cellStyle name="20% - Ênfase4 21 3" xfId="1813"/>
    <cellStyle name="20% - Ênfase4 22" xfId="1814"/>
    <cellStyle name="20% - Ênfase4 22 2" xfId="1815"/>
    <cellStyle name="20% - Ênfase4 22 3" xfId="1816"/>
    <cellStyle name="20% - Ênfase4 23" xfId="1817"/>
    <cellStyle name="20% - Ênfase4 23 2" xfId="1818"/>
    <cellStyle name="20% - Ênfase4 23 3" xfId="1819"/>
    <cellStyle name="20% - Ênfase4 24" xfId="1820"/>
    <cellStyle name="20% - Ênfase4 24 2" xfId="1821"/>
    <cellStyle name="20% - Ênfase4 24 3" xfId="1822"/>
    <cellStyle name="20% - Ênfase4 25" xfId="1823"/>
    <cellStyle name="20% - Ênfase4 25 2" xfId="1824"/>
    <cellStyle name="20% - Ênfase4 25 3" xfId="1825"/>
    <cellStyle name="20% - Ênfase4 26" xfId="1826"/>
    <cellStyle name="20% - Ênfase4 26 2" xfId="1827"/>
    <cellStyle name="20% - Ênfase4 26 3" xfId="1828"/>
    <cellStyle name="20% - Ênfase4 27" xfId="1829"/>
    <cellStyle name="20% - Ênfase4 27 2" xfId="1830"/>
    <cellStyle name="20% - Ênfase4 27 3" xfId="1831"/>
    <cellStyle name="20% - Ênfase4 28" xfId="1832"/>
    <cellStyle name="20% - Ênfase4 28 2" xfId="1833"/>
    <cellStyle name="20% - Ênfase4 28 3" xfId="1834"/>
    <cellStyle name="20% - Ênfase4 29" xfId="1835"/>
    <cellStyle name="20% - Ênfase4 29 2" xfId="1836"/>
    <cellStyle name="20% - Ênfase4 29 3" xfId="1837"/>
    <cellStyle name="20% - Ênfase4 3" xfId="1838"/>
    <cellStyle name="20% - Ênfase4 3 2" xfId="1839"/>
    <cellStyle name="20% - Ênfase4 3 2 2" xfId="1840"/>
    <cellStyle name="20% - Ênfase4 3 2 3" xfId="1841"/>
    <cellStyle name="20% - Ênfase4 3 3" xfId="1842"/>
    <cellStyle name="20% - Ênfase4 3 4" xfId="1843"/>
    <cellStyle name="20% - Ênfase4 30" xfId="1844"/>
    <cellStyle name="20% - Ênfase4 30 2" xfId="1845"/>
    <cellStyle name="20% - Ênfase4 30 3" xfId="1846"/>
    <cellStyle name="20% - Ênfase4 31" xfId="1847"/>
    <cellStyle name="20% - Ênfase4 31 2" xfId="1848"/>
    <cellStyle name="20% - Ênfase4 31 3" xfId="1849"/>
    <cellStyle name="20% - Ênfase4 32" xfId="1850"/>
    <cellStyle name="20% - Ênfase4 32 2" xfId="1851"/>
    <cellStyle name="20% - Ênfase4 32 3" xfId="1852"/>
    <cellStyle name="20% - Ênfase4 33" xfId="1853"/>
    <cellStyle name="20% - Ênfase4 33 2" xfId="1854"/>
    <cellStyle name="20% - Ênfase4 33 3" xfId="1855"/>
    <cellStyle name="20% - Ênfase4 34" xfId="1856"/>
    <cellStyle name="20% - Ênfase4 34 2" xfId="1857"/>
    <cellStyle name="20% - Ênfase4 34 3" xfId="1858"/>
    <cellStyle name="20% - Ênfase4 35" xfId="1859"/>
    <cellStyle name="20% - Ênfase4 35 2" xfId="1860"/>
    <cellStyle name="20% - Ênfase4 35 3" xfId="1861"/>
    <cellStyle name="20% - Ênfase4 36" xfId="1862"/>
    <cellStyle name="20% - Ênfase4 36 2" xfId="1863"/>
    <cellStyle name="20% - Ênfase4 36 3" xfId="1864"/>
    <cellStyle name="20% - Ênfase4 37" xfId="1865"/>
    <cellStyle name="20% - Ênfase4 37 2" xfId="1866"/>
    <cellStyle name="20% - Ênfase4 37 3" xfId="1867"/>
    <cellStyle name="20% - Ênfase4 38" xfId="1868"/>
    <cellStyle name="20% - Ênfase4 38 2" xfId="1869"/>
    <cellStyle name="20% - Ênfase4 38 3" xfId="1870"/>
    <cellStyle name="20% - Ênfase4 39" xfId="1871"/>
    <cellStyle name="20% - Ênfase4 39 2" xfId="1872"/>
    <cellStyle name="20% - Ênfase4 39 3" xfId="1873"/>
    <cellStyle name="20% - Ênfase4 4" xfId="1874"/>
    <cellStyle name="20% - Ênfase4 4 2" xfId="1875"/>
    <cellStyle name="20% - Ênfase4 4 2 2" xfId="1876"/>
    <cellStyle name="20% - Ênfase4 4 2 3" xfId="1877"/>
    <cellStyle name="20% - Ênfase4 4 3" xfId="1878"/>
    <cellStyle name="20% - Ênfase4 4 4" xfId="1879"/>
    <cellStyle name="20% - Ênfase4 40" xfId="1880"/>
    <cellStyle name="20% - Ênfase4 40 2" xfId="1881"/>
    <cellStyle name="20% - Ênfase4 40 3" xfId="1882"/>
    <cellStyle name="20% - Ênfase4 41" xfId="1883"/>
    <cellStyle name="20% - Ênfase4 41 2" xfId="1884"/>
    <cellStyle name="20% - Ênfase4 41 3" xfId="1885"/>
    <cellStyle name="20% - Ênfase4 42" xfId="1886"/>
    <cellStyle name="20% - Ênfase4 42 2" xfId="1887"/>
    <cellStyle name="20% - Ênfase4 42 3" xfId="1888"/>
    <cellStyle name="20% - Ênfase4 43" xfId="1889"/>
    <cellStyle name="20% - Ênfase4 43 2" xfId="1890"/>
    <cellStyle name="20% - Ênfase4 43 3" xfId="1891"/>
    <cellStyle name="20% - Ênfase4 44" xfId="1892"/>
    <cellStyle name="20% - Ênfase4 44 2" xfId="1893"/>
    <cellStyle name="20% - Ênfase4 44 3" xfId="1894"/>
    <cellStyle name="20% - Ênfase4 45" xfId="1895"/>
    <cellStyle name="20% - Ênfase4 45 2" xfId="1896"/>
    <cellStyle name="20% - Ênfase4 45 3" xfId="1897"/>
    <cellStyle name="20% - Ênfase4 46" xfId="1898"/>
    <cellStyle name="20% - Ênfase4 46 2" xfId="1899"/>
    <cellStyle name="20% - Ênfase4 46 3" xfId="1900"/>
    <cellStyle name="20% - Ênfase4 47" xfId="1901"/>
    <cellStyle name="20% - Ênfase4 47 2" xfId="1902"/>
    <cellStyle name="20% - Ênfase4 47 3" xfId="1903"/>
    <cellStyle name="20% - Ênfase4 48" xfId="1904"/>
    <cellStyle name="20% - Ênfase4 48 2" xfId="1905"/>
    <cellStyle name="20% - Ênfase4 48 3" xfId="1906"/>
    <cellStyle name="20% - Ênfase4 49" xfId="1907"/>
    <cellStyle name="20% - Ênfase4 49 2" xfId="1908"/>
    <cellStyle name="20% - Ênfase4 49 3" xfId="1909"/>
    <cellStyle name="20% - Ênfase4 5" xfId="1910"/>
    <cellStyle name="20% - Ênfase4 5 2" xfId="1911"/>
    <cellStyle name="20% - Ênfase4 5 2 2" xfId="1912"/>
    <cellStyle name="20% - Ênfase4 5 2 3" xfId="1913"/>
    <cellStyle name="20% - Ênfase4 5 3" xfId="1914"/>
    <cellStyle name="20% - Ênfase4 5 4" xfId="1915"/>
    <cellStyle name="20% - Ênfase4 50" xfId="1916"/>
    <cellStyle name="20% - Ênfase4 50 2" xfId="1917"/>
    <cellStyle name="20% - Ênfase4 50 3" xfId="1918"/>
    <cellStyle name="20% - Ênfase4 51" xfId="1919"/>
    <cellStyle name="20% - Ênfase4 51 2" xfId="1920"/>
    <cellStyle name="20% - Ênfase4 51 3" xfId="1921"/>
    <cellStyle name="20% - Ênfase4 52" xfId="1922"/>
    <cellStyle name="20% - Ênfase4 52 2" xfId="1923"/>
    <cellStyle name="20% - Ênfase4 52 3" xfId="1924"/>
    <cellStyle name="20% - Ênfase4 53" xfId="1925"/>
    <cellStyle name="20% - Ênfase4 53 2" xfId="1926"/>
    <cellStyle name="20% - Ênfase4 53 3" xfId="1927"/>
    <cellStyle name="20% - Ênfase4 54" xfId="1928"/>
    <cellStyle name="20% - Ênfase4 54 2" xfId="1929"/>
    <cellStyle name="20% - Ênfase4 54 3" xfId="1930"/>
    <cellStyle name="20% - Ênfase4 55" xfId="1931"/>
    <cellStyle name="20% - Ênfase4 55 2" xfId="1932"/>
    <cellStyle name="20% - Ênfase4 55 3" xfId="1933"/>
    <cellStyle name="20% - Ênfase4 56" xfId="1934"/>
    <cellStyle name="20% - Ênfase4 56 2" xfId="1935"/>
    <cellStyle name="20% - Ênfase4 56 3" xfId="1936"/>
    <cellStyle name="20% - Ênfase4 57" xfId="1937"/>
    <cellStyle name="20% - Ênfase4 57 2" xfId="1938"/>
    <cellStyle name="20% - Ênfase4 57 3" xfId="1939"/>
    <cellStyle name="20% - Ênfase4 58" xfId="1940"/>
    <cellStyle name="20% - Ênfase4 58 2" xfId="1941"/>
    <cellStyle name="20% - Ênfase4 58 3" xfId="1942"/>
    <cellStyle name="20% - Ênfase4 59" xfId="1943"/>
    <cellStyle name="20% - Ênfase4 59 2" xfId="1944"/>
    <cellStyle name="20% - Ênfase4 59 3" xfId="1945"/>
    <cellStyle name="20% - Ênfase4 6" xfId="1946"/>
    <cellStyle name="20% - Ênfase4 6 2" xfId="1947"/>
    <cellStyle name="20% - Ênfase4 6 2 2" xfId="1948"/>
    <cellStyle name="20% - Ênfase4 6 2 3" xfId="1949"/>
    <cellStyle name="20% - Ênfase4 6 3" xfId="1950"/>
    <cellStyle name="20% - Ênfase4 6 4" xfId="1951"/>
    <cellStyle name="20% - Ênfase4 60" xfId="1952"/>
    <cellStyle name="20% - Ênfase4 60 2" xfId="1953"/>
    <cellStyle name="20% - Ênfase4 60 3" xfId="1954"/>
    <cellStyle name="20% - Ênfase4 61" xfId="1955"/>
    <cellStyle name="20% - Ênfase4 61 2" xfId="1956"/>
    <cellStyle name="20% - Ênfase4 61 3" xfId="1957"/>
    <cellStyle name="20% - Ênfase4 62" xfId="1958"/>
    <cellStyle name="20% - Ênfase4 62 2" xfId="1959"/>
    <cellStyle name="20% - Ênfase4 62 3" xfId="1960"/>
    <cellStyle name="20% - Ênfase4 63" xfId="1961"/>
    <cellStyle name="20% - Ênfase4 63 2" xfId="1962"/>
    <cellStyle name="20% - Ênfase4 63 3" xfId="1963"/>
    <cellStyle name="20% - Ênfase4 64" xfId="1964"/>
    <cellStyle name="20% - Ênfase4 64 2" xfId="1965"/>
    <cellStyle name="20% - Ênfase4 64 3" xfId="1966"/>
    <cellStyle name="20% - Ênfase4 65" xfId="1967"/>
    <cellStyle name="20% - Ênfase4 65 2" xfId="1968"/>
    <cellStyle name="20% - Ênfase4 65 3" xfId="1969"/>
    <cellStyle name="20% - Ênfase4 66" xfId="1970"/>
    <cellStyle name="20% - Ênfase4 66 2" xfId="1971"/>
    <cellStyle name="20% - Ênfase4 66 3" xfId="1972"/>
    <cellStyle name="20% - Ênfase4 67" xfId="1973"/>
    <cellStyle name="20% - Ênfase4 67 2" xfId="1974"/>
    <cellStyle name="20% - Ênfase4 67 3" xfId="1975"/>
    <cellStyle name="20% - Ênfase4 68" xfId="1976"/>
    <cellStyle name="20% - Ênfase4 68 2" xfId="1977"/>
    <cellStyle name="20% - Ênfase4 68 3" xfId="1978"/>
    <cellStyle name="20% - Ênfase4 69" xfId="1979"/>
    <cellStyle name="20% - Ênfase4 69 2" xfId="1980"/>
    <cellStyle name="20% - Ênfase4 69 3" xfId="1981"/>
    <cellStyle name="20% - Ênfase4 7" xfId="1982"/>
    <cellStyle name="20% - Ênfase4 7 2" xfId="1983"/>
    <cellStyle name="20% - Ênfase4 7 2 2" xfId="1984"/>
    <cellStyle name="20% - Ênfase4 7 2 3" xfId="1985"/>
    <cellStyle name="20% - Ênfase4 7 3" xfId="1986"/>
    <cellStyle name="20% - Ênfase4 7 4" xfId="1987"/>
    <cellStyle name="20% - Ênfase4 70" xfId="1988"/>
    <cellStyle name="20% - Ênfase4 70 2" xfId="1989"/>
    <cellStyle name="20% - Ênfase4 70 3" xfId="1990"/>
    <cellStyle name="20% - Ênfase4 71" xfId="1991"/>
    <cellStyle name="20% - Ênfase4 71 2" xfId="1992"/>
    <cellStyle name="20% - Ênfase4 71 3" xfId="1993"/>
    <cellStyle name="20% - Ênfase4 72" xfId="1994"/>
    <cellStyle name="20% - Ênfase4 72 2" xfId="1995"/>
    <cellStyle name="20% - Ênfase4 72 3" xfId="1996"/>
    <cellStyle name="20% - Ênfase4 73" xfId="1997"/>
    <cellStyle name="20% - Ênfase4 73 2" xfId="1998"/>
    <cellStyle name="20% - Ênfase4 73 3" xfId="1999"/>
    <cellStyle name="20% - Ênfase4 74" xfId="2000"/>
    <cellStyle name="20% - Ênfase4 74 2" xfId="2001"/>
    <cellStyle name="20% - Ênfase4 74 3" xfId="2002"/>
    <cellStyle name="20% - Ênfase4 75" xfId="2003"/>
    <cellStyle name="20% - Ênfase4 75 2" xfId="2004"/>
    <cellStyle name="20% - Ênfase4 75 3" xfId="2005"/>
    <cellStyle name="20% - Ênfase4 76" xfId="2006"/>
    <cellStyle name="20% - Ênfase4 76 2" xfId="2007"/>
    <cellStyle name="20% - Ênfase4 76 3" xfId="2008"/>
    <cellStyle name="20% - Ênfase4 77" xfId="2009"/>
    <cellStyle name="20% - Ênfase4 77 2" xfId="2010"/>
    <cellStyle name="20% - Ênfase4 77 3" xfId="2011"/>
    <cellStyle name="20% - Ênfase4 78" xfId="2012"/>
    <cellStyle name="20% - Ênfase4 78 2" xfId="2013"/>
    <cellStyle name="20% - Ênfase4 78 3" xfId="2014"/>
    <cellStyle name="20% - Ênfase4 79" xfId="2015"/>
    <cellStyle name="20% - Ênfase4 79 2" xfId="2016"/>
    <cellStyle name="20% - Ênfase4 79 3" xfId="2017"/>
    <cellStyle name="20% - Ênfase4 8" xfId="2018"/>
    <cellStyle name="20% - Ênfase4 8 2" xfId="2019"/>
    <cellStyle name="20% - Ênfase4 8 2 2" xfId="2020"/>
    <cellStyle name="20% - Ênfase4 8 2 3" xfId="2021"/>
    <cellStyle name="20% - Ênfase4 8 3" xfId="2022"/>
    <cellStyle name="20% - Ênfase4 8 4" xfId="2023"/>
    <cellStyle name="20% - Ênfase4 80" xfId="2024"/>
    <cellStyle name="20% - Ênfase4 80 2" xfId="2025"/>
    <cellStyle name="20% - Ênfase4 80 3" xfId="2026"/>
    <cellStyle name="20% - Ênfase4 81" xfId="2027"/>
    <cellStyle name="20% - Ênfase4 81 2" xfId="2028"/>
    <cellStyle name="20% - Ênfase4 81 3" xfId="2029"/>
    <cellStyle name="20% - Ênfase4 82" xfId="2030"/>
    <cellStyle name="20% - Ênfase4 82 2" xfId="2031"/>
    <cellStyle name="20% - Ênfase4 82 3" xfId="2032"/>
    <cellStyle name="20% - Ênfase4 83" xfId="2033"/>
    <cellStyle name="20% - Ênfase4 83 2" xfId="2034"/>
    <cellStyle name="20% - Ênfase4 83 3" xfId="2035"/>
    <cellStyle name="20% - Ênfase4 84" xfId="2036"/>
    <cellStyle name="20% - Ênfase4 84 2" xfId="2037"/>
    <cellStyle name="20% - Ênfase4 84 3" xfId="2038"/>
    <cellStyle name="20% - Ênfase4 85" xfId="2039"/>
    <cellStyle name="20% - Ênfase4 85 2" xfId="2040"/>
    <cellStyle name="20% - Ênfase4 85 3" xfId="2041"/>
    <cellStyle name="20% - Ênfase4 86" xfId="2042"/>
    <cellStyle name="20% - Ênfase4 86 2" xfId="2043"/>
    <cellStyle name="20% - Ênfase4 86 3" xfId="2044"/>
    <cellStyle name="20% - Ênfase4 87" xfId="2045"/>
    <cellStyle name="20% - Ênfase4 87 2" xfId="2046"/>
    <cellStyle name="20% - Ênfase4 87 3" xfId="2047"/>
    <cellStyle name="20% - Ênfase4 88" xfId="2048"/>
    <cellStyle name="20% - Ênfase4 88 2" xfId="2049"/>
    <cellStyle name="20% - Ênfase4 88 3" xfId="2050"/>
    <cellStyle name="20% - Ênfase4 89" xfId="2051"/>
    <cellStyle name="20% - Ênfase4 89 2" xfId="2052"/>
    <cellStyle name="20% - Ênfase4 89 3" xfId="2053"/>
    <cellStyle name="20% - Ênfase4 9" xfId="2054"/>
    <cellStyle name="20% - Ênfase4 9 2" xfId="2055"/>
    <cellStyle name="20% - Ênfase4 9 2 2" xfId="2056"/>
    <cellStyle name="20% - Ênfase4 9 2 3" xfId="2057"/>
    <cellStyle name="20% - Ênfase4 9 3" xfId="2058"/>
    <cellStyle name="20% - Ênfase4 9 4" xfId="2059"/>
    <cellStyle name="20% - Ênfase4 90" xfId="2060"/>
    <cellStyle name="20% - Ênfase4 90 2" xfId="2061"/>
    <cellStyle name="20% - Ênfase4 90 3" xfId="2062"/>
    <cellStyle name="20% - Ênfase4 91" xfId="2063"/>
    <cellStyle name="20% - Ênfase4 91 2" xfId="2064"/>
    <cellStyle name="20% - Ênfase4 91 3" xfId="2065"/>
    <cellStyle name="20% - Ênfase4 92" xfId="2066"/>
    <cellStyle name="20% - Ênfase4 92 2" xfId="2067"/>
    <cellStyle name="20% - Ênfase4 92 3" xfId="2068"/>
    <cellStyle name="20% - Ênfase4 93" xfId="2069"/>
    <cellStyle name="20% - Ênfase4 93 2" xfId="2070"/>
    <cellStyle name="20% - Ênfase4 93 3" xfId="2071"/>
    <cellStyle name="20% - Ênfase4 94" xfId="2072"/>
    <cellStyle name="20% - Ênfase4 94 2" xfId="2073"/>
    <cellStyle name="20% - Ênfase4 94 3" xfId="2074"/>
    <cellStyle name="20% - Ênfase4 95" xfId="2075"/>
    <cellStyle name="20% - Ênfase4 95 2" xfId="2076"/>
    <cellStyle name="20% - Ênfase4 95 3" xfId="2077"/>
    <cellStyle name="20% - Ênfase4 96" xfId="2078"/>
    <cellStyle name="20% - Ênfase4 96 2" xfId="2079"/>
    <cellStyle name="20% - Ênfase4 96 3" xfId="2080"/>
    <cellStyle name="20% - Ênfase4 97" xfId="2081"/>
    <cellStyle name="20% - Ênfase4 97 2" xfId="2082"/>
    <cellStyle name="20% - Ênfase4 97 3" xfId="2083"/>
    <cellStyle name="20% - Ênfase4 98" xfId="2084"/>
    <cellStyle name="20% - Ênfase4 98 2" xfId="2085"/>
    <cellStyle name="20% - Ênfase4 98 3" xfId="2086"/>
    <cellStyle name="20% - Ênfase4 99" xfId="2087"/>
    <cellStyle name="20% - Ênfase4 99 2" xfId="2088"/>
    <cellStyle name="20% - Ênfase4 99 3" xfId="2089"/>
    <cellStyle name="20% - Ênfase5 10" xfId="2090"/>
    <cellStyle name="20% - Ênfase5 10 2" xfId="2091"/>
    <cellStyle name="20% - Ênfase5 10 2 2" xfId="2092"/>
    <cellStyle name="20% - Ênfase5 10 2 3" xfId="2093"/>
    <cellStyle name="20% - Ênfase5 10 3" xfId="2094"/>
    <cellStyle name="20% - Ênfase5 10 4" xfId="2095"/>
    <cellStyle name="20% - Ênfase5 100" xfId="2096"/>
    <cellStyle name="20% - Ênfase5 100 2" xfId="2097"/>
    <cellStyle name="20% - Ênfase5 100 3" xfId="2098"/>
    <cellStyle name="20% - Ênfase5 101" xfId="2099"/>
    <cellStyle name="20% - Ênfase5 101 2" xfId="2100"/>
    <cellStyle name="20% - Ênfase5 101 3" xfId="2101"/>
    <cellStyle name="20% - Ênfase5 102" xfId="2102"/>
    <cellStyle name="20% - Ênfase5 102 2" xfId="2103"/>
    <cellStyle name="20% - Ênfase5 102 3" xfId="2104"/>
    <cellStyle name="20% - Ênfase5 103" xfId="2105"/>
    <cellStyle name="20% - Ênfase5 103 2" xfId="2106"/>
    <cellStyle name="20% - Ênfase5 103 3" xfId="2107"/>
    <cellStyle name="20% - Ênfase5 104" xfId="2108"/>
    <cellStyle name="20% - Ênfase5 104 2" xfId="2109"/>
    <cellStyle name="20% - Ênfase5 104 3" xfId="2110"/>
    <cellStyle name="20% - Ênfase5 105" xfId="2111"/>
    <cellStyle name="20% - Ênfase5 105 2" xfId="2112"/>
    <cellStyle name="20% - Ênfase5 105 3" xfId="2113"/>
    <cellStyle name="20% - Ênfase5 106" xfId="2114"/>
    <cellStyle name="20% - Ênfase5 106 2" xfId="2115"/>
    <cellStyle name="20% - Ênfase5 106 3" xfId="2116"/>
    <cellStyle name="20% - Ênfase5 107" xfId="2117"/>
    <cellStyle name="20% - Ênfase5 107 2" xfId="2118"/>
    <cellStyle name="20% - Ênfase5 107 3" xfId="2119"/>
    <cellStyle name="20% - Ênfase5 108" xfId="2120"/>
    <cellStyle name="20% - Ênfase5 108 2" xfId="2121"/>
    <cellStyle name="20% - Ênfase5 108 3" xfId="2122"/>
    <cellStyle name="20% - Ênfase5 109" xfId="2123"/>
    <cellStyle name="20% - Ênfase5 109 2" xfId="2124"/>
    <cellStyle name="20% - Ênfase5 109 3" xfId="2125"/>
    <cellStyle name="20% - Ênfase5 11" xfId="2126"/>
    <cellStyle name="20% - Ênfase5 11 2" xfId="2127"/>
    <cellStyle name="20% - Ênfase5 11 3" xfId="2128"/>
    <cellStyle name="20% - Ênfase5 110" xfId="2129"/>
    <cellStyle name="20% - Ênfase5 110 2" xfId="2130"/>
    <cellStyle name="20% - Ênfase5 110 3" xfId="2131"/>
    <cellStyle name="20% - Ênfase5 111" xfId="2132"/>
    <cellStyle name="20% - Ênfase5 111 2" xfId="2133"/>
    <cellStyle name="20% - Ênfase5 111 3" xfId="2134"/>
    <cellStyle name="20% - Ênfase5 112" xfId="2135"/>
    <cellStyle name="20% - Ênfase5 112 2" xfId="2136"/>
    <cellStyle name="20% - Ênfase5 112 3" xfId="2137"/>
    <cellStyle name="20% - Ênfase5 113" xfId="2138"/>
    <cellStyle name="20% - Ênfase5 113 2" xfId="2139"/>
    <cellStyle name="20% - Ênfase5 113 3" xfId="2140"/>
    <cellStyle name="20% - Ênfase5 114" xfId="2141"/>
    <cellStyle name="20% - Ênfase5 114 2" xfId="2142"/>
    <cellStyle name="20% - Ênfase5 114 3" xfId="2143"/>
    <cellStyle name="20% - Ênfase5 115" xfId="2144"/>
    <cellStyle name="20% - Ênfase5 115 2" xfId="2145"/>
    <cellStyle name="20% - Ênfase5 115 3" xfId="2146"/>
    <cellStyle name="20% - Ênfase5 116" xfId="2147"/>
    <cellStyle name="20% - Ênfase5 116 2" xfId="2148"/>
    <cellStyle name="20% - Ênfase5 116 3" xfId="2149"/>
    <cellStyle name="20% - Ênfase5 117" xfId="2150"/>
    <cellStyle name="20% - Ênfase5 117 2" xfId="2151"/>
    <cellStyle name="20% - Ênfase5 117 3" xfId="2152"/>
    <cellStyle name="20% - Ênfase5 118" xfId="2153"/>
    <cellStyle name="20% - Ênfase5 118 2" xfId="2154"/>
    <cellStyle name="20% - Ênfase5 118 3" xfId="2155"/>
    <cellStyle name="20% - Ênfase5 119" xfId="2156"/>
    <cellStyle name="20% - Ênfase5 119 2" xfId="2157"/>
    <cellStyle name="20% - Ênfase5 119 3" xfId="2158"/>
    <cellStyle name="20% - Ênfase5 12" xfId="2159"/>
    <cellStyle name="20% - Ênfase5 12 2" xfId="2160"/>
    <cellStyle name="20% - Ênfase5 12 3" xfId="2161"/>
    <cellStyle name="20% - Ênfase5 120" xfId="2162"/>
    <cellStyle name="20% - Ênfase5 120 2" xfId="2163"/>
    <cellStyle name="20% - Ênfase5 120 3" xfId="2164"/>
    <cellStyle name="20% - Ênfase5 121" xfId="2165"/>
    <cellStyle name="20% - Ênfase5 121 2" xfId="2166"/>
    <cellStyle name="20% - Ênfase5 121 3" xfId="2167"/>
    <cellStyle name="20% - Ênfase5 122" xfId="2168"/>
    <cellStyle name="20% - Ênfase5 122 2" xfId="2169"/>
    <cellStyle name="20% - Ênfase5 122 3" xfId="2170"/>
    <cellStyle name="20% - Ênfase5 123" xfId="2171"/>
    <cellStyle name="20% - Ênfase5 123 2" xfId="2172"/>
    <cellStyle name="20% - Ênfase5 123 3" xfId="2173"/>
    <cellStyle name="20% - Ênfase5 124" xfId="2174"/>
    <cellStyle name="20% - Ênfase5 124 2" xfId="2175"/>
    <cellStyle name="20% - Ênfase5 124 3" xfId="2176"/>
    <cellStyle name="20% - Ênfase5 125" xfId="2177"/>
    <cellStyle name="20% - Ênfase5 125 2" xfId="2178"/>
    <cellStyle name="20% - Ênfase5 125 3" xfId="2179"/>
    <cellStyle name="20% - Ênfase5 126" xfId="2180"/>
    <cellStyle name="20% - Ênfase5 126 2" xfId="2181"/>
    <cellStyle name="20% - Ênfase5 126 3" xfId="2182"/>
    <cellStyle name="20% - Ênfase5 127" xfId="2183"/>
    <cellStyle name="20% - Ênfase5 127 2" xfId="2184"/>
    <cellStyle name="20% - Ênfase5 127 3" xfId="2185"/>
    <cellStyle name="20% - Ênfase5 128" xfId="2186"/>
    <cellStyle name="20% - Ênfase5 128 2" xfId="2187"/>
    <cellStyle name="20% - Ênfase5 128 3" xfId="2188"/>
    <cellStyle name="20% - Ênfase5 129" xfId="2189"/>
    <cellStyle name="20% - Ênfase5 129 2" xfId="2190"/>
    <cellStyle name="20% - Ênfase5 129 3" xfId="2191"/>
    <cellStyle name="20% - Ênfase5 13" xfId="2192"/>
    <cellStyle name="20% - Ênfase5 13 2" xfId="2193"/>
    <cellStyle name="20% - Ênfase5 13 3" xfId="2194"/>
    <cellStyle name="20% - Ênfase5 130" xfId="2195"/>
    <cellStyle name="20% - Ênfase5 130 2" xfId="2196"/>
    <cellStyle name="20% - Ênfase5 130 3" xfId="2197"/>
    <cellStyle name="20% - Ênfase5 131" xfId="2198"/>
    <cellStyle name="20% - Ênfase5 131 2" xfId="2199"/>
    <cellStyle name="20% - Ênfase5 131 3" xfId="2200"/>
    <cellStyle name="20% - Ênfase5 132" xfId="2201"/>
    <cellStyle name="20% - Ênfase5 132 2" xfId="2202"/>
    <cellStyle name="20% - Ênfase5 132 3" xfId="2203"/>
    <cellStyle name="20% - Ênfase5 133" xfId="2204"/>
    <cellStyle name="20% - Ênfase5 133 2" xfId="2205"/>
    <cellStyle name="20% - Ênfase5 133 3" xfId="2206"/>
    <cellStyle name="20% - Ênfase5 134" xfId="2207"/>
    <cellStyle name="20% - Ênfase5 134 2" xfId="2208"/>
    <cellStyle name="20% - Ênfase5 134 3" xfId="2209"/>
    <cellStyle name="20% - Ênfase5 135" xfId="2210"/>
    <cellStyle name="20% - Ênfase5 135 2" xfId="2211"/>
    <cellStyle name="20% - Ênfase5 135 3" xfId="2212"/>
    <cellStyle name="20% - Ênfase5 136" xfId="2213"/>
    <cellStyle name="20% - Ênfase5 136 2" xfId="2214"/>
    <cellStyle name="20% - Ênfase5 136 3" xfId="2215"/>
    <cellStyle name="20% - Ênfase5 137" xfId="2216"/>
    <cellStyle name="20% - Ênfase5 137 2" xfId="2217"/>
    <cellStyle name="20% - Ênfase5 137 3" xfId="2218"/>
    <cellStyle name="20% - Ênfase5 138" xfId="2219"/>
    <cellStyle name="20% - Ênfase5 138 2" xfId="2220"/>
    <cellStyle name="20% - Ênfase5 138 3" xfId="2221"/>
    <cellStyle name="20% - Ênfase5 139" xfId="2222"/>
    <cellStyle name="20% - Ênfase5 139 2" xfId="2223"/>
    <cellStyle name="20% - Ênfase5 139 3" xfId="2224"/>
    <cellStyle name="20% - Ênfase5 14" xfId="2225"/>
    <cellStyle name="20% - Ênfase5 14 2" xfId="2226"/>
    <cellStyle name="20% - Ênfase5 14 3" xfId="2227"/>
    <cellStyle name="20% - Ênfase5 140" xfId="2228"/>
    <cellStyle name="20% - Ênfase5 140 2" xfId="2229"/>
    <cellStyle name="20% - Ênfase5 140 3" xfId="2230"/>
    <cellStyle name="20% - Ênfase5 141" xfId="2231"/>
    <cellStyle name="20% - Ênfase5 141 2" xfId="2232"/>
    <cellStyle name="20% - Ênfase5 141 3" xfId="2233"/>
    <cellStyle name="20% - Ênfase5 142" xfId="2234"/>
    <cellStyle name="20% - Ênfase5 142 2" xfId="2235"/>
    <cellStyle name="20% - Ênfase5 142 3" xfId="2236"/>
    <cellStyle name="20% - Ênfase5 143" xfId="2237"/>
    <cellStyle name="20% - Ênfase5 143 2" xfId="2238"/>
    <cellStyle name="20% - Ênfase5 143 3" xfId="2239"/>
    <cellStyle name="20% - Ênfase5 144" xfId="2240"/>
    <cellStyle name="20% - Ênfase5 144 2" xfId="2241"/>
    <cellStyle name="20% - Ênfase5 144 3" xfId="2242"/>
    <cellStyle name="20% - Ênfase5 145" xfId="2243"/>
    <cellStyle name="20% - Ênfase5 145 2" xfId="2244"/>
    <cellStyle name="20% - Ênfase5 145 3" xfId="2245"/>
    <cellStyle name="20% - Ênfase5 146" xfId="2246"/>
    <cellStyle name="20% - Ênfase5 146 2" xfId="2247"/>
    <cellStyle name="20% - Ênfase5 146 3" xfId="2248"/>
    <cellStyle name="20% - Ênfase5 147" xfId="2249"/>
    <cellStyle name="20% - Ênfase5 147 2" xfId="2250"/>
    <cellStyle name="20% - Ênfase5 147 3" xfId="2251"/>
    <cellStyle name="20% - Ênfase5 148" xfId="2252"/>
    <cellStyle name="20% - Ênfase5 148 2" xfId="2253"/>
    <cellStyle name="20% - Ênfase5 148 3" xfId="2254"/>
    <cellStyle name="20% - Ênfase5 149" xfId="2255"/>
    <cellStyle name="20% - Ênfase5 149 2" xfId="2256"/>
    <cellStyle name="20% - Ênfase5 149 3" xfId="2257"/>
    <cellStyle name="20% - Ênfase5 15" xfId="2258"/>
    <cellStyle name="20% - Ênfase5 15 2" xfId="2259"/>
    <cellStyle name="20% - Ênfase5 15 3" xfId="2260"/>
    <cellStyle name="20% - Ênfase5 150" xfId="2261"/>
    <cellStyle name="20% - Ênfase5 150 2" xfId="2262"/>
    <cellStyle name="20% - Ênfase5 150 3" xfId="2263"/>
    <cellStyle name="20% - Ênfase5 151" xfId="2264"/>
    <cellStyle name="20% - Ênfase5 151 2" xfId="2265"/>
    <cellStyle name="20% - Ênfase5 151 3" xfId="2266"/>
    <cellStyle name="20% - Ênfase5 152" xfId="2267"/>
    <cellStyle name="20% - Ênfase5 152 2" xfId="2268"/>
    <cellStyle name="20% - Ênfase5 152 3" xfId="2269"/>
    <cellStyle name="20% - Ênfase5 153" xfId="2270"/>
    <cellStyle name="20% - Ênfase5 153 2" xfId="2271"/>
    <cellStyle name="20% - Ênfase5 153 3" xfId="2272"/>
    <cellStyle name="20% - Ênfase5 154" xfId="2273"/>
    <cellStyle name="20% - Ênfase5 155" xfId="2274"/>
    <cellStyle name="20% - Ênfase5 156" xfId="2275"/>
    <cellStyle name="20% - Ênfase5 157" xfId="2276"/>
    <cellStyle name="20% - Ênfase5 158" xfId="2277"/>
    <cellStyle name="20% - Ênfase5 159" xfId="2278"/>
    <cellStyle name="20% - Ênfase5 16" xfId="2279"/>
    <cellStyle name="20% - Ênfase5 16 2" xfId="2280"/>
    <cellStyle name="20% - Ênfase5 16 3" xfId="2281"/>
    <cellStyle name="20% - Ênfase5 160" xfId="2282"/>
    <cellStyle name="20% - Ênfase5 161" xfId="2283"/>
    <cellStyle name="20% - Ênfase5 162" xfId="2284"/>
    <cellStyle name="20% - Ênfase5 163" xfId="2285"/>
    <cellStyle name="20% - Ênfase5 164" xfId="2286"/>
    <cellStyle name="20% - Ênfase5 165" xfId="2287"/>
    <cellStyle name="20% - Ênfase5 166" xfId="2288"/>
    <cellStyle name="20% - Ênfase5 167" xfId="2289"/>
    <cellStyle name="20% - Ênfase5 168" xfId="2290"/>
    <cellStyle name="20% - Ênfase5 169" xfId="2291"/>
    <cellStyle name="20% - Ênfase5 17" xfId="2292"/>
    <cellStyle name="20% - Ênfase5 17 2" xfId="2293"/>
    <cellStyle name="20% - Ênfase5 17 3" xfId="2294"/>
    <cellStyle name="20% - Ênfase5 170" xfId="2295"/>
    <cellStyle name="20% - Ênfase5 171" xfId="2296"/>
    <cellStyle name="20% - Ênfase5 172" xfId="2297"/>
    <cellStyle name="20% - Ênfase5 173" xfId="2298"/>
    <cellStyle name="20% - Ênfase5 174" xfId="2299"/>
    <cellStyle name="20% - Ênfase5 175" xfId="2300"/>
    <cellStyle name="20% - Ênfase5 176" xfId="2301"/>
    <cellStyle name="20% - Ênfase5 177" xfId="2302"/>
    <cellStyle name="20% - Ênfase5 178" xfId="2303"/>
    <cellStyle name="20% - Ênfase5 179" xfId="2304"/>
    <cellStyle name="20% - Ênfase5 18" xfId="2305"/>
    <cellStyle name="20% - Ênfase5 18 2" xfId="2306"/>
    <cellStyle name="20% - Ênfase5 18 3" xfId="2307"/>
    <cellStyle name="20% - Ênfase5 180" xfId="2308"/>
    <cellStyle name="20% - Ênfase5 181" xfId="2309"/>
    <cellStyle name="20% - Ênfase5 182" xfId="2310"/>
    <cellStyle name="20% - Ênfase5 183" xfId="2311"/>
    <cellStyle name="20% - Ênfase5 184" xfId="2312"/>
    <cellStyle name="20% - Ênfase5 185" xfId="2313"/>
    <cellStyle name="20% - Ênfase5 186" xfId="2314"/>
    <cellStyle name="20% - Ênfase5 187" xfId="2315"/>
    <cellStyle name="20% - Ênfase5 188" xfId="2316"/>
    <cellStyle name="20% - Ênfase5 189" xfId="2317"/>
    <cellStyle name="20% - Ênfase5 19" xfId="2318"/>
    <cellStyle name="20% - Ênfase5 19 2" xfId="2319"/>
    <cellStyle name="20% - Ênfase5 19 3" xfId="2320"/>
    <cellStyle name="20% - Ênfase5 190" xfId="2321"/>
    <cellStyle name="20% - Ênfase5 191" xfId="2322"/>
    <cellStyle name="20% - Ênfase5 192" xfId="2323"/>
    <cellStyle name="20% - Ênfase5 2" xfId="2324"/>
    <cellStyle name="20% - Ênfase5 2 2" xfId="2325"/>
    <cellStyle name="20% - Ênfase5 2 2 2" xfId="2326"/>
    <cellStyle name="20% - Ênfase5 2 2 3" xfId="2327"/>
    <cellStyle name="20% - Ênfase5 2 3" xfId="2328"/>
    <cellStyle name="20% - Ênfase5 2 4" xfId="2329"/>
    <cellStyle name="20% - Ênfase5 20" xfId="2330"/>
    <cellStyle name="20% - Ênfase5 20 2" xfId="2331"/>
    <cellStyle name="20% - Ênfase5 20 3" xfId="2332"/>
    <cellStyle name="20% - Ênfase5 21" xfId="2333"/>
    <cellStyle name="20% - Ênfase5 21 2" xfId="2334"/>
    <cellStyle name="20% - Ênfase5 21 3" xfId="2335"/>
    <cellStyle name="20% - Ênfase5 22" xfId="2336"/>
    <cellStyle name="20% - Ênfase5 22 2" xfId="2337"/>
    <cellStyle name="20% - Ênfase5 22 3" xfId="2338"/>
    <cellStyle name="20% - Ênfase5 23" xfId="2339"/>
    <cellStyle name="20% - Ênfase5 23 2" xfId="2340"/>
    <cellStyle name="20% - Ênfase5 23 3" xfId="2341"/>
    <cellStyle name="20% - Ênfase5 24" xfId="2342"/>
    <cellStyle name="20% - Ênfase5 24 2" xfId="2343"/>
    <cellStyle name="20% - Ênfase5 24 3" xfId="2344"/>
    <cellStyle name="20% - Ênfase5 25" xfId="2345"/>
    <cellStyle name="20% - Ênfase5 25 2" xfId="2346"/>
    <cellStyle name="20% - Ênfase5 25 3" xfId="2347"/>
    <cellStyle name="20% - Ênfase5 26" xfId="2348"/>
    <cellStyle name="20% - Ênfase5 26 2" xfId="2349"/>
    <cellStyle name="20% - Ênfase5 26 3" xfId="2350"/>
    <cellStyle name="20% - Ênfase5 27" xfId="2351"/>
    <cellStyle name="20% - Ênfase5 27 2" xfId="2352"/>
    <cellStyle name="20% - Ênfase5 27 3" xfId="2353"/>
    <cellStyle name="20% - Ênfase5 28" xfId="2354"/>
    <cellStyle name="20% - Ênfase5 28 2" xfId="2355"/>
    <cellStyle name="20% - Ênfase5 28 3" xfId="2356"/>
    <cellStyle name="20% - Ênfase5 29" xfId="2357"/>
    <cellStyle name="20% - Ênfase5 29 2" xfId="2358"/>
    <cellStyle name="20% - Ênfase5 29 3" xfId="2359"/>
    <cellStyle name="20% - Ênfase5 3" xfId="2360"/>
    <cellStyle name="20% - Ênfase5 3 2" xfId="2361"/>
    <cellStyle name="20% - Ênfase5 3 2 2" xfId="2362"/>
    <cellStyle name="20% - Ênfase5 3 2 3" xfId="2363"/>
    <cellStyle name="20% - Ênfase5 3 3" xfId="2364"/>
    <cellStyle name="20% - Ênfase5 3 4" xfId="2365"/>
    <cellStyle name="20% - Ênfase5 30" xfId="2366"/>
    <cellStyle name="20% - Ênfase5 30 2" xfId="2367"/>
    <cellStyle name="20% - Ênfase5 30 3" xfId="2368"/>
    <cellStyle name="20% - Ênfase5 31" xfId="2369"/>
    <cellStyle name="20% - Ênfase5 31 2" xfId="2370"/>
    <cellStyle name="20% - Ênfase5 31 3" xfId="2371"/>
    <cellStyle name="20% - Ênfase5 32" xfId="2372"/>
    <cellStyle name="20% - Ênfase5 32 2" xfId="2373"/>
    <cellStyle name="20% - Ênfase5 32 3" xfId="2374"/>
    <cellStyle name="20% - Ênfase5 33" xfId="2375"/>
    <cellStyle name="20% - Ênfase5 33 2" xfId="2376"/>
    <cellStyle name="20% - Ênfase5 33 3" xfId="2377"/>
    <cellStyle name="20% - Ênfase5 34" xfId="2378"/>
    <cellStyle name="20% - Ênfase5 34 2" xfId="2379"/>
    <cellStyle name="20% - Ênfase5 34 3" xfId="2380"/>
    <cellStyle name="20% - Ênfase5 35" xfId="2381"/>
    <cellStyle name="20% - Ênfase5 35 2" xfId="2382"/>
    <cellStyle name="20% - Ênfase5 35 3" xfId="2383"/>
    <cellStyle name="20% - Ênfase5 36" xfId="2384"/>
    <cellStyle name="20% - Ênfase5 36 2" xfId="2385"/>
    <cellStyle name="20% - Ênfase5 36 3" xfId="2386"/>
    <cellStyle name="20% - Ênfase5 37" xfId="2387"/>
    <cellStyle name="20% - Ênfase5 37 2" xfId="2388"/>
    <cellStyle name="20% - Ênfase5 37 3" xfId="2389"/>
    <cellStyle name="20% - Ênfase5 38" xfId="2390"/>
    <cellStyle name="20% - Ênfase5 38 2" xfId="2391"/>
    <cellStyle name="20% - Ênfase5 38 3" xfId="2392"/>
    <cellStyle name="20% - Ênfase5 39" xfId="2393"/>
    <cellStyle name="20% - Ênfase5 39 2" xfId="2394"/>
    <cellStyle name="20% - Ênfase5 39 3" xfId="2395"/>
    <cellStyle name="20% - Ênfase5 4" xfId="2396"/>
    <cellStyle name="20% - Ênfase5 4 2" xfId="2397"/>
    <cellStyle name="20% - Ênfase5 4 2 2" xfId="2398"/>
    <cellStyle name="20% - Ênfase5 4 2 3" xfId="2399"/>
    <cellStyle name="20% - Ênfase5 4 3" xfId="2400"/>
    <cellStyle name="20% - Ênfase5 4 4" xfId="2401"/>
    <cellStyle name="20% - Ênfase5 40" xfId="2402"/>
    <cellStyle name="20% - Ênfase5 40 2" xfId="2403"/>
    <cellStyle name="20% - Ênfase5 40 3" xfId="2404"/>
    <cellStyle name="20% - Ênfase5 41" xfId="2405"/>
    <cellStyle name="20% - Ênfase5 41 2" xfId="2406"/>
    <cellStyle name="20% - Ênfase5 41 3" xfId="2407"/>
    <cellStyle name="20% - Ênfase5 42" xfId="2408"/>
    <cellStyle name="20% - Ênfase5 42 2" xfId="2409"/>
    <cellStyle name="20% - Ênfase5 42 3" xfId="2410"/>
    <cellStyle name="20% - Ênfase5 43" xfId="2411"/>
    <cellStyle name="20% - Ênfase5 43 2" xfId="2412"/>
    <cellStyle name="20% - Ênfase5 43 3" xfId="2413"/>
    <cellStyle name="20% - Ênfase5 44" xfId="2414"/>
    <cellStyle name="20% - Ênfase5 44 2" xfId="2415"/>
    <cellStyle name="20% - Ênfase5 44 3" xfId="2416"/>
    <cellStyle name="20% - Ênfase5 45" xfId="2417"/>
    <cellStyle name="20% - Ênfase5 45 2" xfId="2418"/>
    <cellStyle name="20% - Ênfase5 45 3" xfId="2419"/>
    <cellStyle name="20% - Ênfase5 46" xfId="2420"/>
    <cellStyle name="20% - Ênfase5 46 2" xfId="2421"/>
    <cellStyle name="20% - Ênfase5 46 3" xfId="2422"/>
    <cellStyle name="20% - Ênfase5 47" xfId="2423"/>
    <cellStyle name="20% - Ênfase5 47 2" xfId="2424"/>
    <cellStyle name="20% - Ênfase5 47 3" xfId="2425"/>
    <cellStyle name="20% - Ênfase5 48" xfId="2426"/>
    <cellStyle name="20% - Ênfase5 48 2" xfId="2427"/>
    <cellStyle name="20% - Ênfase5 48 3" xfId="2428"/>
    <cellStyle name="20% - Ênfase5 49" xfId="2429"/>
    <cellStyle name="20% - Ênfase5 49 2" xfId="2430"/>
    <cellStyle name="20% - Ênfase5 49 3" xfId="2431"/>
    <cellStyle name="20% - Ênfase5 5" xfId="2432"/>
    <cellStyle name="20% - Ênfase5 5 2" xfId="2433"/>
    <cellStyle name="20% - Ênfase5 5 2 2" xfId="2434"/>
    <cellStyle name="20% - Ênfase5 5 2 3" xfId="2435"/>
    <cellStyle name="20% - Ênfase5 5 3" xfId="2436"/>
    <cellStyle name="20% - Ênfase5 5 4" xfId="2437"/>
    <cellStyle name="20% - Ênfase5 50" xfId="2438"/>
    <cellStyle name="20% - Ênfase5 50 2" xfId="2439"/>
    <cellStyle name="20% - Ênfase5 50 3" xfId="2440"/>
    <cellStyle name="20% - Ênfase5 51" xfId="2441"/>
    <cellStyle name="20% - Ênfase5 51 2" xfId="2442"/>
    <cellStyle name="20% - Ênfase5 51 3" xfId="2443"/>
    <cellStyle name="20% - Ênfase5 52" xfId="2444"/>
    <cellStyle name="20% - Ênfase5 52 2" xfId="2445"/>
    <cellStyle name="20% - Ênfase5 52 3" xfId="2446"/>
    <cellStyle name="20% - Ênfase5 53" xfId="2447"/>
    <cellStyle name="20% - Ênfase5 53 2" xfId="2448"/>
    <cellStyle name="20% - Ênfase5 53 3" xfId="2449"/>
    <cellStyle name="20% - Ênfase5 54" xfId="2450"/>
    <cellStyle name="20% - Ênfase5 54 2" xfId="2451"/>
    <cellStyle name="20% - Ênfase5 54 3" xfId="2452"/>
    <cellStyle name="20% - Ênfase5 55" xfId="2453"/>
    <cellStyle name="20% - Ênfase5 55 2" xfId="2454"/>
    <cellStyle name="20% - Ênfase5 55 3" xfId="2455"/>
    <cellStyle name="20% - Ênfase5 56" xfId="2456"/>
    <cellStyle name="20% - Ênfase5 56 2" xfId="2457"/>
    <cellStyle name="20% - Ênfase5 56 3" xfId="2458"/>
    <cellStyle name="20% - Ênfase5 57" xfId="2459"/>
    <cellStyle name="20% - Ênfase5 57 2" xfId="2460"/>
    <cellStyle name="20% - Ênfase5 57 3" xfId="2461"/>
    <cellStyle name="20% - Ênfase5 58" xfId="2462"/>
    <cellStyle name="20% - Ênfase5 58 2" xfId="2463"/>
    <cellStyle name="20% - Ênfase5 58 3" xfId="2464"/>
    <cellStyle name="20% - Ênfase5 59" xfId="2465"/>
    <cellStyle name="20% - Ênfase5 59 2" xfId="2466"/>
    <cellStyle name="20% - Ênfase5 59 3" xfId="2467"/>
    <cellStyle name="20% - Ênfase5 6" xfId="2468"/>
    <cellStyle name="20% - Ênfase5 6 2" xfId="2469"/>
    <cellStyle name="20% - Ênfase5 6 2 2" xfId="2470"/>
    <cellStyle name="20% - Ênfase5 6 2 3" xfId="2471"/>
    <cellStyle name="20% - Ênfase5 6 3" xfId="2472"/>
    <cellStyle name="20% - Ênfase5 6 4" xfId="2473"/>
    <cellStyle name="20% - Ênfase5 60" xfId="2474"/>
    <cellStyle name="20% - Ênfase5 60 2" xfId="2475"/>
    <cellStyle name="20% - Ênfase5 60 3" xfId="2476"/>
    <cellStyle name="20% - Ênfase5 61" xfId="2477"/>
    <cellStyle name="20% - Ênfase5 61 2" xfId="2478"/>
    <cellStyle name="20% - Ênfase5 61 3" xfId="2479"/>
    <cellStyle name="20% - Ênfase5 62" xfId="2480"/>
    <cellStyle name="20% - Ênfase5 62 2" xfId="2481"/>
    <cellStyle name="20% - Ênfase5 62 3" xfId="2482"/>
    <cellStyle name="20% - Ênfase5 63" xfId="2483"/>
    <cellStyle name="20% - Ênfase5 63 2" xfId="2484"/>
    <cellStyle name="20% - Ênfase5 63 3" xfId="2485"/>
    <cellStyle name="20% - Ênfase5 64" xfId="2486"/>
    <cellStyle name="20% - Ênfase5 64 2" xfId="2487"/>
    <cellStyle name="20% - Ênfase5 64 3" xfId="2488"/>
    <cellStyle name="20% - Ênfase5 65" xfId="2489"/>
    <cellStyle name="20% - Ênfase5 65 2" xfId="2490"/>
    <cellStyle name="20% - Ênfase5 65 3" xfId="2491"/>
    <cellStyle name="20% - Ênfase5 66" xfId="2492"/>
    <cellStyle name="20% - Ênfase5 66 2" xfId="2493"/>
    <cellStyle name="20% - Ênfase5 66 3" xfId="2494"/>
    <cellStyle name="20% - Ênfase5 67" xfId="2495"/>
    <cellStyle name="20% - Ênfase5 67 2" xfId="2496"/>
    <cellStyle name="20% - Ênfase5 67 3" xfId="2497"/>
    <cellStyle name="20% - Ênfase5 68" xfId="2498"/>
    <cellStyle name="20% - Ênfase5 68 2" xfId="2499"/>
    <cellStyle name="20% - Ênfase5 68 3" xfId="2500"/>
    <cellStyle name="20% - Ênfase5 69" xfId="2501"/>
    <cellStyle name="20% - Ênfase5 69 2" xfId="2502"/>
    <cellStyle name="20% - Ênfase5 69 3" xfId="2503"/>
    <cellStyle name="20% - Ênfase5 7" xfId="2504"/>
    <cellStyle name="20% - Ênfase5 7 2" xfId="2505"/>
    <cellStyle name="20% - Ênfase5 7 2 2" xfId="2506"/>
    <cellStyle name="20% - Ênfase5 7 2 3" xfId="2507"/>
    <cellStyle name="20% - Ênfase5 7 3" xfId="2508"/>
    <cellStyle name="20% - Ênfase5 7 4" xfId="2509"/>
    <cellStyle name="20% - Ênfase5 70" xfId="2510"/>
    <cellStyle name="20% - Ênfase5 70 2" xfId="2511"/>
    <cellStyle name="20% - Ênfase5 70 3" xfId="2512"/>
    <cellStyle name="20% - Ênfase5 71" xfId="2513"/>
    <cellStyle name="20% - Ênfase5 71 2" xfId="2514"/>
    <cellStyle name="20% - Ênfase5 71 3" xfId="2515"/>
    <cellStyle name="20% - Ênfase5 72" xfId="2516"/>
    <cellStyle name="20% - Ênfase5 72 2" xfId="2517"/>
    <cellStyle name="20% - Ênfase5 72 3" xfId="2518"/>
    <cellStyle name="20% - Ênfase5 73" xfId="2519"/>
    <cellStyle name="20% - Ênfase5 73 2" xfId="2520"/>
    <cellStyle name="20% - Ênfase5 73 3" xfId="2521"/>
    <cellStyle name="20% - Ênfase5 74" xfId="2522"/>
    <cellStyle name="20% - Ênfase5 74 2" xfId="2523"/>
    <cellStyle name="20% - Ênfase5 74 3" xfId="2524"/>
    <cellStyle name="20% - Ênfase5 75" xfId="2525"/>
    <cellStyle name="20% - Ênfase5 75 2" xfId="2526"/>
    <cellStyle name="20% - Ênfase5 75 3" xfId="2527"/>
    <cellStyle name="20% - Ênfase5 76" xfId="2528"/>
    <cellStyle name="20% - Ênfase5 76 2" xfId="2529"/>
    <cellStyle name="20% - Ênfase5 76 3" xfId="2530"/>
    <cellStyle name="20% - Ênfase5 77" xfId="2531"/>
    <cellStyle name="20% - Ênfase5 77 2" xfId="2532"/>
    <cellStyle name="20% - Ênfase5 77 3" xfId="2533"/>
    <cellStyle name="20% - Ênfase5 78" xfId="2534"/>
    <cellStyle name="20% - Ênfase5 78 2" xfId="2535"/>
    <cellStyle name="20% - Ênfase5 78 3" xfId="2536"/>
    <cellStyle name="20% - Ênfase5 79" xfId="2537"/>
    <cellStyle name="20% - Ênfase5 79 2" xfId="2538"/>
    <cellStyle name="20% - Ênfase5 79 3" xfId="2539"/>
    <cellStyle name="20% - Ênfase5 8" xfId="2540"/>
    <cellStyle name="20% - Ênfase5 8 2" xfId="2541"/>
    <cellStyle name="20% - Ênfase5 8 2 2" xfId="2542"/>
    <cellStyle name="20% - Ênfase5 8 2 3" xfId="2543"/>
    <cellStyle name="20% - Ênfase5 8 3" xfId="2544"/>
    <cellStyle name="20% - Ênfase5 8 4" xfId="2545"/>
    <cellStyle name="20% - Ênfase5 80" xfId="2546"/>
    <cellStyle name="20% - Ênfase5 80 2" xfId="2547"/>
    <cellStyle name="20% - Ênfase5 80 3" xfId="2548"/>
    <cellStyle name="20% - Ênfase5 81" xfId="2549"/>
    <cellStyle name="20% - Ênfase5 81 2" xfId="2550"/>
    <cellStyle name="20% - Ênfase5 81 3" xfId="2551"/>
    <cellStyle name="20% - Ênfase5 82" xfId="2552"/>
    <cellStyle name="20% - Ênfase5 82 2" xfId="2553"/>
    <cellStyle name="20% - Ênfase5 82 3" xfId="2554"/>
    <cellStyle name="20% - Ênfase5 83" xfId="2555"/>
    <cellStyle name="20% - Ênfase5 83 2" xfId="2556"/>
    <cellStyle name="20% - Ênfase5 83 3" xfId="2557"/>
    <cellStyle name="20% - Ênfase5 84" xfId="2558"/>
    <cellStyle name="20% - Ênfase5 84 2" xfId="2559"/>
    <cellStyle name="20% - Ênfase5 84 3" xfId="2560"/>
    <cellStyle name="20% - Ênfase5 85" xfId="2561"/>
    <cellStyle name="20% - Ênfase5 85 2" xfId="2562"/>
    <cellStyle name="20% - Ênfase5 85 3" xfId="2563"/>
    <cellStyle name="20% - Ênfase5 86" xfId="2564"/>
    <cellStyle name="20% - Ênfase5 86 2" xfId="2565"/>
    <cellStyle name="20% - Ênfase5 86 3" xfId="2566"/>
    <cellStyle name="20% - Ênfase5 87" xfId="2567"/>
    <cellStyle name="20% - Ênfase5 87 2" xfId="2568"/>
    <cellStyle name="20% - Ênfase5 87 3" xfId="2569"/>
    <cellStyle name="20% - Ênfase5 88" xfId="2570"/>
    <cellStyle name="20% - Ênfase5 88 2" xfId="2571"/>
    <cellStyle name="20% - Ênfase5 88 3" xfId="2572"/>
    <cellStyle name="20% - Ênfase5 89" xfId="2573"/>
    <cellStyle name="20% - Ênfase5 89 2" xfId="2574"/>
    <cellStyle name="20% - Ênfase5 89 3" xfId="2575"/>
    <cellStyle name="20% - Ênfase5 9" xfId="2576"/>
    <cellStyle name="20% - Ênfase5 9 2" xfId="2577"/>
    <cellStyle name="20% - Ênfase5 9 2 2" xfId="2578"/>
    <cellStyle name="20% - Ênfase5 9 2 3" xfId="2579"/>
    <cellStyle name="20% - Ênfase5 9 3" xfId="2580"/>
    <cellStyle name="20% - Ênfase5 9 4" xfId="2581"/>
    <cellStyle name="20% - Ênfase5 90" xfId="2582"/>
    <cellStyle name="20% - Ênfase5 90 2" xfId="2583"/>
    <cellStyle name="20% - Ênfase5 90 3" xfId="2584"/>
    <cellStyle name="20% - Ênfase5 91" xfId="2585"/>
    <cellStyle name="20% - Ênfase5 91 2" xfId="2586"/>
    <cellStyle name="20% - Ênfase5 91 3" xfId="2587"/>
    <cellStyle name="20% - Ênfase5 92" xfId="2588"/>
    <cellStyle name="20% - Ênfase5 92 2" xfId="2589"/>
    <cellStyle name="20% - Ênfase5 92 3" xfId="2590"/>
    <cellStyle name="20% - Ênfase5 93" xfId="2591"/>
    <cellStyle name="20% - Ênfase5 93 2" xfId="2592"/>
    <cellStyle name="20% - Ênfase5 93 3" xfId="2593"/>
    <cellStyle name="20% - Ênfase5 94" xfId="2594"/>
    <cellStyle name="20% - Ênfase5 94 2" xfId="2595"/>
    <cellStyle name="20% - Ênfase5 94 3" xfId="2596"/>
    <cellStyle name="20% - Ênfase5 95" xfId="2597"/>
    <cellStyle name="20% - Ênfase5 95 2" xfId="2598"/>
    <cellStyle name="20% - Ênfase5 95 3" xfId="2599"/>
    <cellStyle name="20% - Ênfase5 96" xfId="2600"/>
    <cellStyle name="20% - Ênfase5 96 2" xfId="2601"/>
    <cellStyle name="20% - Ênfase5 96 3" xfId="2602"/>
    <cellStyle name="20% - Ênfase5 97" xfId="2603"/>
    <cellStyle name="20% - Ênfase5 97 2" xfId="2604"/>
    <cellStyle name="20% - Ênfase5 97 3" xfId="2605"/>
    <cellStyle name="20% - Ênfase5 98" xfId="2606"/>
    <cellStyle name="20% - Ênfase5 98 2" xfId="2607"/>
    <cellStyle name="20% - Ênfase5 98 3" xfId="2608"/>
    <cellStyle name="20% - Ênfase5 99" xfId="2609"/>
    <cellStyle name="20% - Ênfase5 99 2" xfId="2610"/>
    <cellStyle name="20% - Ênfase5 99 3" xfId="2611"/>
    <cellStyle name="20% - Ênfase6 10" xfId="2612"/>
    <cellStyle name="20% - Ênfase6 10 2" xfId="2613"/>
    <cellStyle name="20% - Ênfase6 10 2 2" xfId="2614"/>
    <cellStyle name="20% - Ênfase6 10 2 3" xfId="2615"/>
    <cellStyle name="20% - Ênfase6 10 3" xfId="2616"/>
    <cellStyle name="20% - Ênfase6 10 4" xfId="2617"/>
    <cellStyle name="20% - Ênfase6 100" xfId="2618"/>
    <cellStyle name="20% - Ênfase6 100 2" xfId="2619"/>
    <cellStyle name="20% - Ênfase6 100 3" xfId="2620"/>
    <cellStyle name="20% - Ênfase6 101" xfId="2621"/>
    <cellStyle name="20% - Ênfase6 101 2" xfId="2622"/>
    <cellStyle name="20% - Ênfase6 101 3" xfId="2623"/>
    <cellStyle name="20% - Ênfase6 102" xfId="2624"/>
    <cellStyle name="20% - Ênfase6 102 2" xfId="2625"/>
    <cellStyle name="20% - Ênfase6 102 3" xfId="2626"/>
    <cellStyle name="20% - Ênfase6 103" xfId="2627"/>
    <cellStyle name="20% - Ênfase6 103 2" xfId="2628"/>
    <cellStyle name="20% - Ênfase6 103 3" xfId="2629"/>
    <cellStyle name="20% - Ênfase6 104" xfId="2630"/>
    <cellStyle name="20% - Ênfase6 104 2" xfId="2631"/>
    <cellStyle name="20% - Ênfase6 104 3" xfId="2632"/>
    <cellStyle name="20% - Ênfase6 105" xfId="2633"/>
    <cellStyle name="20% - Ênfase6 105 2" xfId="2634"/>
    <cellStyle name="20% - Ênfase6 105 3" xfId="2635"/>
    <cellStyle name="20% - Ênfase6 106" xfId="2636"/>
    <cellStyle name="20% - Ênfase6 106 2" xfId="2637"/>
    <cellStyle name="20% - Ênfase6 106 3" xfId="2638"/>
    <cellStyle name="20% - Ênfase6 107" xfId="2639"/>
    <cellStyle name="20% - Ênfase6 107 2" xfId="2640"/>
    <cellStyle name="20% - Ênfase6 107 3" xfId="2641"/>
    <cellStyle name="20% - Ênfase6 108" xfId="2642"/>
    <cellStyle name="20% - Ênfase6 108 2" xfId="2643"/>
    <cellStyle name="20% - Ênfase6 108 3" xfId="2644"/>
    <cellStyle name="20% - Ênfase6 109" xfId="2645"/>
    <cellStyle name="20% - Ênfase6 109 2" xfId="2646"/>
    <cellStyle name="20% - Ênfase6 109 3" xfId="2647"/>
    <cellStyle name="20% - Ênfase6 11" xfId="2648"/>
    <cellStyle name="20% - Ênfase6 11 2" xfId="2649"/>
    <cellStyle name="20% - Ênfase6 11 3" xfId="2650"/>
    <cellStyle name="20% - Ênfase6 110" xfId="2651"/>
    <cellStyle name="20% - Ênfase6 110 2" xfId="2652"/>
    <cellStyle name="20% - Ênfase6 110 3" xfId="2653"/>
    <cellStyle name="20% - Ênfase6 111" xfId="2654"/>
    <cellStyle name="20% - Ênfase6 111 2" xfId="2655"/>
    <cellStyle name="20% - Ênfase6 111 3" xfId="2656"/>
    <cellStyle name="20% - Ênfase6 112" xfId="2657"/>
    <cellStyle name="20% - Ênfase6 112 2" xfId="2658"/>
    <cellStyle name="20% - Ênfase6 112 3" xfId="2659"/>
    <cellStyle name="20% - Ênfase6 113" xfId="2660"/>
    <cellStyle name="20% - Ênfase6 113 2" xfId="2661"/>
    <cellStyle name="20% - Ênfase6 113 3" xfId="2662"/>
    <cellStyle name="20% - Ênfase6 114" xfId="2663"/>
    <cellStyle name="20% - Ênfase6 114 2" xfId="2664"/>
    <cellStyle name="20% - Ênfase6 114 3" xfId="2665"/>
    <cellStyle name="20% - Ênfase6 115" xfId="2666"/>
    <cellStyle name="20% - Ênfase6 115 2" xfId="2667"/>
    <cellStyle name="20% - Ênfase6 115 3" xfId="2668"/>
    <cellStyle name="20% - Ênfase6 116" xfId="2669"/>
    <cellStyle name="20% - Ênfase6 116 2" xfId="2670"/>
    <cellStyle name="20% - Ênfase6 116 3" xfId="2671"/>
    <cellStyle name="20% - Ênfase6 117" xfId="2672"/>
    <cellStyle name="20% - Ênfase6 117 2" xfId="2673"/>
    <cellStyle name="20% - Ênfase6 117 3" xfId="2674"/>
    <cellStyle name="20% - Ênfase6 118" xfId="2675"/>
    <cellStyle name="20% - Ênfase6 118 2" xfId="2676"/>
    <cellStyle name="20% - Ênfase6 118 3" xfId="2677"/>
    <cellStyle name="20% - Ênfase6 119" xfId="2678"/>
    <cellStyle name="20% - Ênfase6 119 2" xfId="2679"/>
    <cellStyle name="20% - Ênfase6 119 3" xfId="2680"/>
    <cellStyle name="20% - Ênfase6 12" xfId="2681"/>
    <cellStyle name="20% - Ênfase6 12 2" xfId="2682"/>
    <cellStyle name="20% - Ênfase6 12 3" xfId="2683"/>
    <cellStyle name="20% - Ênfase6 120" xfId="2684"/>
    <cellStyle name="20% - Ênfase6 120 2" xfId="2685"/>
    <cellStyle name="20% - Ênfase6 120 3" xfId="2686"/>
    <cellStyle name="20% - Ênfase6 121" xfId="2687"/>
    <cellStyle name="20% - Ênfase6 121 2" xfId="2688"/>
    <cellStyle name="20% - Ênfase6 121 3" xfId="2689"/>
    <cellStyle name="20% - Ênfase6 122" xfId="2690"/>
    <cellStyle name="20% - Ênfase6 122 2" xfId="2691"/>
    <cellStyle name="20% - Ênfase6 122 3" xfId="2692"/>
    <cellStyle name="20% - Ênfase6 123" xfId="2693"/>
    <cellStyle name="20% - Ênfase6 123 2" xfId="2694"/>
    <cellStyle name="20% - Ênfase6 123 3" xfId="2695"/>
    <cellStyle name="20% - Ênfase6 124" xfId="2696"/>
    <cellStyle name="20% - Ênfase6 124 2" xfId="2697"/>
    <cellStyle name="20% - Ênfase6 124 3" xfId="2698"/>
    <cellStyle name="20% - Ênfase6 125" xfId="2699"/>
    <cellStyle name="20% - Ênfase6 125 2" xfId="2700"/>
    <cellStyle name="20% - Ênfase6 125 3" xfId="2701"/>
    <cellStyle name="20% - Ênfase6 126" xfId="2702"/>
    <cellStyle name="20% - Ênfase6 126 2" xfId="2703"/>
    <cellStyle name="20% - Ênfase6 126 3" xfId="2704"/>
    <cellStyle name="20% - Ênfase6 127" xfId="2705"/>
    <cellStyle name="20% - Ênfase6 127 2" xfId="2706"/>
    <cellStyle name="20% - Ênfase6 127 3" xfId="2707"/>
    <cellStyle name="20% - Ênfase6 128" xfId="2708"/>
    <cellStyle name="20% - Ênfase6 128 2" xfId="2709"/>
    <cellStyle name="20% - Ênfase6 128 3" xfId="2710"/>
    <cellStyle name="20% - Ênfase6 129" xfId="2711"/>
    <cellStyle name="20% - Ênfase6 129 2" xfId="2712"/>
    <cellStyle name="20% - Ênfase6 129 3" xfId="2713"/>
    <cellStyle name="20% - Ênfase6 13" xfId="2714"/>
    <cellStyle name="20% - Ênfase6 13 2" xfId="2715"/>
    <cellStyle name="20% - Ênfase6 13 3" xfId="2716"/>
    <cellStyle name="20% - Ênfase6 130" xfId="2717"/>
    <cellStyle name="20% - Ênfase6 130 2" xfId="2718"/>
    <cellStyle name="20% - Ênfase6 130 3" xfId="2719"/>
    <cellStyle name="20% - Ênfase6 131" xfId="2720"/>
    <cellStyle name="20% - Ênfase6 131 2" xfId="2721"/>
    <cellStyle name="20% - Ênfase6 131 3" xfId="2722"/>
    <cellStyle name="20% - Ênfase6 132" xfId="2723"/>
    <cellStyle name="20% - Ênfase6 132 2" xfId="2724"/>
    <cellStyle name="20% - Ênfase6 132 3" xfId="2725"/>
    <cellStyle name="20% - Ênfase6 133" xfId="2726"/>
    <cellStyle name="20% - Ênfase6 133 2" xfId="2727"/>
    <cellStyle name="20% - Ênfase6 133 3" xfId="2728"/>
    <cellStyle name="20% - Ênfase6 134" xfId="2729"/>
    <cellStyle name="20% - Ênfase6 134 2" xfId="2730"/>
    <cellStyle name="20% - Ênfase6 134 3" xfId="2731"/>
    <cellStyle name="20% - Ênfase6 135" xfId="2732"/>
    <cellStyle name="20% - Ênfase6 135 2" xfId="2733"/>
    <cellStyle name="20% - Ênfase6 135 3" xfId="2734"/>
    <cellStyle name="20% - Ênfase6 136" xfId="2735"/>
    <cellStyle name="20% - Ênfase6 136 2" xfId="2736"/>
    <cellStyle name="20% - Ênfase6 136 3" xfId="2737"/>
    <cellStyle name="20% - Ênfase6 137" xfId="2738"/>
    <cellStyle name="20% - Ênfase6 137 2" xfId="2739"/>
    <cellStyle name="20% - Ênfase6 137 3" xfId="2740"/>
    <cellStyle name="20% - Ênfase6 138" xfId="2741"/>
    <cellStyle name="20% - Ênfase6 138 2" xfId="2742"/>
    <cellStyle name="20% - Ênfase6 138 3" xfId="2743"/>
    <cellStyle name="20% - Ênfase6 139" xfId="2744"/>
    <cellStyle name="20% - Ênfase6 139 2" xfId="2745"/>
    <cellStyle name="20% - Ênfase6 139 3" xfId="2746"/>
    <cellStyle name="20% - Ênfase6 14" xfId="2747"/>
    <cellStyle name="20% - Ênfase6 14 2" xfId="2748"/>
    <cellStyle name="20% - Ênfase6 14 3" xfId="2749"/>
    <cellStyle name="20% - Ênfase6 140" xfId="2750"/>
    <cellStyle name="20% - Ênfase6 140 2" xfId="2751"/>
    <cellStyle name="20% - Ênfase6 140 3" xfId="2752"/>
    <cellStyle name="20% - Ênfase6 141" xfId="2753"/>
    <cellStyle name="20% - Ênfase6 141 2" xfId="2754"/>
    <cellStyle name="20% - Ênfase6 141 3" xfId="2755"/>
    <cellStyle name="20% - Ênfase6 142" xfId="2756"/>
    <cellStyle name="20% - Ênfase6 142 2" xfId="2757"/>
    <cellStyle name="20% - Ênfase6 142 3" xfId="2758"/>
    <cellStyle name="20% - Ênfase6 143" xfId="2759"/>
    <cellStyle name="20% - Ênfase6 143 2" xfId="2760"/>
    <cellStyle name="20% - Ênfase6 143 3" xfId="2761"/>
    <cellStyle name="20% - Ênfase6 144" xfId="2762"/>
    <cellStyle name="20% - Ênfase6 144 2" xfId="2763"/>
    <cellStyle name="20% - Ênfase6 144 3" xfId="2764"/>
    <cellStyle name="20% - Ênfase6 145" xfId="2765"/>
    <cellStyle name="20% - Ênfase6 145 2" xfId="2766"/>
    <cellStyle name="20% - Ênfase6 145 3" xfId="2767"/>
    <cellStyle name="20% - Ênfase6 146" xfId="2768"/>
    <cellStyle name="20% - Ênfase6 146 2" xfId="2769"/>
    <cellStyle name="20% - Ênfase6 146 3" xfId="2770"/>
    <cellStyle name="20% - Ênfase6 147" xfId="2771"/>
    <cellStyle name="20% - Ênfase6 147 2" xfId="2772"/>
    <cellStyle name="20% - Ênfase6 147 3" xfId="2773"/>
    <cellStyle name="20% - Ênfase6 148" xfId="2774"/>
    <cellStyle name="20% - Ênfase6 148 2" xfId="2775"/>
    <cellStyle name="20% - Ênfase6 148 3" xfId="2776"/>
    <cellStyle name="20% - Ênfase6 149" xfId="2777"/>
    <cellStyle name="20% - Ênfase6 149 2" xfId="2778"/>
    <cellStyle name="20% - Ênfase6 149 3" xfId="2779"/>
    <cellStyle name="20% - Ênfase6 15" xfId="2780"/>
    <cellStyle name="20% - Ênfase6 15 2" xfId="2781"/>
    <cellStyle name="20% - Ênfase6 15 3" xfId="2782"/>
    <cellStyle name="20% - Ênfase6 150" xfId="2783"/>
    <cellStyle name="20% - Ênfase6 150 2" xfId="2784"/>
    <cellStyle name="20% - Ênfase6 150 3" xfId="2785"/>
    <cellStyle name="20% - Ênfase6 151" xfId="2786"/>
    <cellStyle name="20% - Ênfase6 151 2" xfId="2787"/>
    <cellStyle name="20% - Ênfase6 151 3" xfId="2788"/>
    <cellStyle name="20% - Ênfase6 152" xfId="2789"/>
    <cellStyle name="20% - Ênfase6 152 2" xfId="2790"/>
    <cellStyle name="20% - Ênfase6 152 3" xfId="2791"/>
    <cellStyle name="20% - Ênfase6 153" xfId="2792"/>
    <cellStyle name="20% - Ênfase6 153 2" xfId="2793"/>
    <cellStyle name="20% - Ênfase6 153 3" xfId="2794"/>
    <cellStyle name="20% - Ênfase6 154" xfId="2795"/>
    <cellStyle name="20% - Ênfase6 155" xfId="2796"/>
    <cellStyle name="20% - Ênfase6 156" xfId="2797"/>
    <cellStyle name="20% - Ênfase6 157" xfId="2798"/>
    <cellStyle name="20% - Ênfase6 158" xfId="2799"/>
    <cellStyle name="20% - Ênfase6 159" xfId="2800"/>
    <cellStyle name="20% - Ênfase6 16" xfId="2801"/>
    <cellStyle name="20% - Ênfase6 16 2" xfId="2802"/>
    <cellStyle name="20% - Ênfase6 16 3" xfId="2803"/>
    <cellStyle name="20% - Ênfase6 160" xfId="2804"/>
    <cellStyle name="20% - Ênfase6 161" xfId="2805"/>
    <cellStyle name="20% - Ênfase6 162" xfId="2806"/>
    <cellStyle name="20% - Ênfase6 163" xfId="2807"/>
    <cellStyle name="20% - Ênfase6 164" xfId="2808"/>
    <cellStyle name="20% - Ênfase6 165" xfId="2809"/>
    <cellStyle name="20% - Ênfase6 166" xfId="2810"/>
    <cellStyle name="20% - Ênfase6 167" xfId="2811"/>
    <cellStyle name="20% - Ênfase6 168" xfId="2812"/>
    <cellStyle name="20% - Ênfase6 169" xfId="2813"/>
    <cellStyle name="20% - Ênfase6 17" xfId="2814"/>
    <cellStyle name="20% - Ênfase6 17 2" xfId="2815"/>
    <cellStyle name="20% - Ênfase6 17 3" xfId="2816"/>
    <cellStyle name="20% - Ênfase6 170" xfId="2817"/>
    <cellStyle name="20% - Ênfase6 171" xfId="2818"/>
    <cellStyle name="20% - Ênfase6 172" xfId="2819"/>
    <cellStyle name="20% - Ênfase6 173" xfId="2820"/>
    <cellStyle name="20% - Ênfase6 174" xfId="2821"/>
    <cellStyle name="20% - Ênfase6 175" xfId="2822"/>
    <cellStyle name="20% - Ênfase6 176" xfId="2823"/>
    <cellStyle name="20% - Ênfase6 177" xfId="2824"/>
    <cellStyle name="20% - Ênfase6 178" xfId="2825"/>
    <cellStyle name="20% - Ênfase6 179" xfId="2826"/>
    <cellStyle name="20% - Ênfase6 18" xfId="2827"/>
    <cellStyle name="20% - Ênfase6 18 2" xfId="2828"/>
    <cellStyle name="20% - Ênfase6 18 3" xfId="2829"/>
    <cellStyle name="20% - Ênfase6 180" xfId="2830"/>
    <cellStyle name="20% - Ênfase6 181" xfId="2831"/>
    <cellStyle name="20% - Ênfase6 182" xfId="2832"/>
    <cellStyle name="20% - Ênfase6 183" xfId="2833"/>
    <cellStyle name="20% - Ênfase6 184" xfId="2834"/>
    <cellStyle name="20% - Ênfase6 185" xfId="2835"/>
    <cellStyle name="20% - Ênfase6 186" xfId="2836"/>
    <cellStyle name="20% - Ênfase6 187" xfId="2837"/>
    <cellStyle name="20% - Ênfase6 188" xfId="2838"/>
    <cellStyle name="20% - Ênfase6 189" xfId="2839"/>
    <cellStyle name="20% - Ênfase6 19" xfId="2840"/>
    <cellStyle name="20% - Ênfase6 19 2" xfId="2841"/>
    <cellStyle name="20% - Ênfase6 19 3" xfId="2842"/>
    <cellStyle name="20% - Ênfase6 190" xfId="2843"/>
    <cellStyle name="20% - Ênfase6 191" xfId="2844"/>
    <cellStyle name="20% - Ênfase6 192" xfId="2845"/>
    <cellStyle name="20% - Ênfase6 2" xfId="2846"/>
    <cellStyle name="20% - Ênfase6 2 2" xfId="2847"/>
    <cellStyle name="20% - Ênfase6 2 2 2" xfId="2848"/>
    <cellStyle name="20% - Ênfase6 2 2 3" xfId="2849"/>
    <cellStyle name="20% - Ênfase6 2 3" xfId="2850"/>
    <cellStyle name="20% - Ênfase6 2 4" xfId="2851"/>
    <cellStyle name="20% - Ênfase6 20" xfId="2852"/>
    <cellStyle name="20% - Ênfase6 20 2" xfId="2853"/>
    <cellStyle name="20% - Ênfase6 20 3" xfId="2854"/>
    <cellStyle name="20% - Ênfase6 21" xfId="2855"/>
    <cellStyle name="20% - Ênfase6 21 2" xfId="2856"/>
    <cellStyle name="20% - Ênfase6 21 3" xfId="2857"/>
    <cellStyle name="20% - Ênfase6 22" xfId="2858"/>
    <cellStyle name="20% - Ênfase6 22 2" xfId="2859"/>
    <cellStyle name="20% - Ênfase6 22 3" xfId="2860"/>
    <cellStyle name="20% - Ênfase6 23" xfId="2861"/>
    <cellStyle name="20% - Ênfase6 23 2" xfId="2862"/>
    <cellStyle name="20% - Ênfase6 23 3" xfId="2863"/>
    <cellStyle name="20% - Ênfase6 24" xfId="2864"/>
    <cellStyle name="20% - Ênfase6 24 2" xfId="2865"/>
    <cellStyle name="20% - Ênfase6 24 3" xfId="2866"/>
    <cellStyle name="20% - Ênfase6 25" xfId="2867"/>
    <cellStyle name="20% - Ênfase6 25 2" xfId="2868"/>
    <cellStyle name="20% - Ênfase6 25 3" xfId="2869"/>
    <cellStyle name="20% - Ênfase6 26" xfId="2870"/>
    <cellStyle name="20% - Ênfase6 26 2" xfId="2871"/>
    <cellStyle name="20% - Ênfase6 26 3" xfId="2872"/>
    <cellStyle name="20% - Ênfase6 27" xfId="2873"/>
    <cellStyle name="20% - Ênfase6 27 2" xfId="2874"/>
    <cellStyle name="20% - Ênfase6 27 3" xfId="2875"/>
    <cellStyle name="20% - Ênfase6 28" xfId="2876"/>
    <cellStyle name="20% - Ênfase6 28 2" xfId="2877"/>
    <cellStyle name="20% - Ênfase6 28 3" xfId="2878"/>
    <cellStyle name="20% - Ênfase6 29" xfId="2879"/>
    <cellStyle name="20% - Ênfase6 29 2" xfId="2880"/>
    <cellStyle name="20% - Ênfase6 29 3" xfId="2881"/>
    <cellStyle name="20% - Ênfase6 3" xfId="2882"/>
    <cellStyle name="20% - Ênfase6 3 2" xfId="2883"/>
    <cellStyle name="20% - Ênfase6 3 2 2" xfId="2884"/>
    <cellStyle name="20% - Ênfase6 3 2 3" xfId="2885"/>
    <cellStyle name="20% - Ênfase6 3 3" xfId="2886"/>
    <cellStyle name="20% - Ênfase6 3 4" xfId="2887"/>
    <cellStyle name="20% - Ênfase6 30" xfId="2888"/>
    <cellStyle name="20% - Ênfase6 30 2" xfId="2889"/>
    <cellStyle name="20% - Ênfase6 30 3" xfId="2890"/>
    <cellStyle name="20% - Ênfase6 31" xfId="2891"/>
    <cellStyle name="20% - Ênfase6 31 2" xfId="2892"/>
    <cellStyle name="20% - Ênfase6 31 3" xfId="2893"/>
    <cellStyle name="20% - Ênfase6 32" xfId="2894"/>
    <cellStyle name="20% - Ênfase6 32 2" xfId="2895"/>
    <cellStyle name="20% - Ênfase6 32 3" xfId="2896"/>
    <cellStyle name="20% - Ênfase6 33" xfId="2897"/>
    <cellStyle name="20% - Ênfase6 33 2" xfId="2898"/>
    <cellStyle name="20% - Ênfase6 33 3" xfId="2899"/>
    <cellStyle name="20% - Ênfase6 34" xfId="2900"/>
    <cellStyle name="20% - Ênfase6 34 2" xfId="2901"/>
    <cellStyle name="20% - Ênfase6 34 3" xfId="2902"/>
    <cellStyle name="20% - Ênfase6 35" xfId="2903"/>
    <cellStyle name="20% - Ênfase6 35 2" xfId="2904"/>
    <cellStyle name="20% - Ênfase6 35 3" xfId="2905"/>
    <cellStyle name="20% - Ênfase6 36" xfId="2906"/>
    <cellStyle name="20% - Ênfase6 36 2" xfId="2907"/>
    <cellStyle name="20% - Ênfase6 36 3" xfId="2908"/>
    <cellStyle name="20% - Ênfase6 37" xfId="2909"/>
    <cellStyle name="20% - Ênfase6 37 2" xfId="2910"/>
    <cellStyle name="20% - Ênfase6 37 3" xfId="2911"/>
    <cellStyle name="20% - Ênfase6 38" xfId="2912"/>
    <cellStyle name="20% - Ênfase6 38 2" xfId="2913"/>
    <cellStyle name="20% - Ênfase6 38 3" xfId="2914"/>
    <cellStyle name="20% - Ênfase6 39" xfId="2915"/>
    <cellStyle name="20% - Ênfase6 39 2" xfId="2916"/>
    <cellStyle name="20% - Ênfase6 39 3" xfId="2917"/>
    <cellStyle name="20% - Ênfase6 4" xfId="2918"/>
    <cellStyle name="20% - Ênfase6 4 2" xfId="2919"/>
    <cellStyle name="20% - Ênfase6 4 2 2" xfId="2920"/>
    <cellStyle name="20% - Ênfase6 4 2 3" xfId="2921"/>
    <cellStyle name="20% - Ênfase6 4 3" xfId="2922"/>
    <cellStyle name="20% - Ênfase6 4 4" xfId="2923"/>
    <cellStyle name="20% - Ênfase6 40" xfId="2924"/>
    <cellStyle name="20% - Ênfase6 40 2" xfId="2925"/>
    <cellStyle name="20% - Ênfase6 40 3" xfId="2926"/>
    <cellStyle name="20% - Ênfase6 41" xfId="2927"/>
    <cellStyle name="20% - Ênfase6 41 2" xfId="2928"/>
    <cellStyle name="20% - Ênfase6 41 3" xfId="2929"/>
    <cellStyle name="20% - Ênfase6 42" xfId="2930"/>
    <cellStyle name="20% - Ênfase6 42 2" xfId="2931"/>
    <cellStyle name="20% - Ênfase6 42 3" xfId="2932"/>
    <cellStyle name="20% - Ênfase6 43" xfId="2933"/>
    <cellStyle name="20% - Ênfase6 43 2" xfId="2934"/>
    <cellStyle name="20% - Ênfase6 43 3" xfId="2935"/>
    <cellStyle name="20% - Ênfase6 44" xfId="2936"/>
    <cellStyle name="20% - Ênfase6 44 2" xfId="2937"/>
    <cellStyle name="20% - Ênfase6 44 3" xfId="2938"/>
    <cellStyle name="20% - Ênfase6 45" xfId="2939"/>
    <cellStyle name="20% - Ênfase6 45 2" xfId="2940"/>
    <cellStyle name="20% - Ênfase6 45 3" xfId="2941"/>
    <cellStyle name="20% - Ênfase6 46" xfId="2942"/>
    <cellStyle name="20% - Ênfase6 46 2" xfId="2943"/>
    <cellStyle name="20% - Ênfase6 46 3" xfId="2944"/>
    <cellStyle name="20% - Ênfase6 47" xfId="2945"/>
    <cellStyle name="20% - Ênfase6 47 2" xfId="2946"/>
    <cellStyle name="20% - Ênfase6 47 3" xfId="2947"/>
    <cellStyle name="20% - Ênfase6 48" xfId="2948"/>
    <cellStyle name="20% - Ênfase6 48 2" xfId="2949"/>
    <cellStyle name="20% - Ênfase6 48 3" xfId="2950"/>
    <cellStyle name="20% - Ênfase6 49" xfId="2951"/>
    <cellStyle name="20% - Ênfase6 49 2" xfId="2952"/>
    <cellStyle name="20% - Ênfase6 49 3" xfId="2953"/>
    <cellStyle name="20% - Ênfase6 5" xfId="2954"/>
    <cellStyle name="20% - Ênfase6 5 2" xfId="2955"/>
    <cellStyle name="20% - Ênfase6 5 2 2" xfId="2956"/>
    <cellStyle name="20% - Ênfase6 5 2 3" xfId="2957"/>
    <cellStyle name="20% - Ênfase6 5 3" xfId="2958"/>
    <cellStyle name="20% - Ênfase6 5 4" xfId="2959"/>
    <cellStyle name="20% - Ênfase6 50" xfId="2960"/>
    <cellStyle name="20% - Ênfase6 50 2" xfId="2961"/>
    <cellStyle name="20% - Ênfase6 50 3" xfId="2962"/>
    <cellStyle name="20% - Ênfase6 51" xfId="2963"/>
    <cellStyle name="20% - Ênfase6 51 2" xfId="2964"/>
    <cellStyle name="20% - Ênfase6 51 3" xfId="2965"/>
    <cellStyle name="20% - Ênfase6 52" xfId="2966"/>
    <cellStyle name="20% - Ênfase6 52 2" xfId="2967"/>
    <cellStyle name="20% - Ênfase6 52 3" xfId="2968"/>
    <cellStyle name="20% - Ênfase6 53" xfId="2969"/>
    <cellStyle name="20% - Ênfase6 53 2" xfId="2970"/>
    <cellStyle name="20% - Ênfase6 53 3" xfId="2971"/>
    <cellStyle name="20% - Ênfase6 54" xfId="2972"/>
    <cellStyle name="20% - Ênfase6 54 2" xfId="2973"/>
    <cellStyle name="20% - Ênfase6 54 3" xfId="2974"/>
    <cellStyle name="20% - Ênfase6 55" xfId="2975"/>
    <cellStyle name="20% - Ênfase6 55 2" xfId="2976"/>
    <cellStyle name="20% - Ênfase6 55 3" xfId="2977"/>
    <cellStyle name="20% - Ênfase6 56" xfId="2978"/>
    <cellStyle name="20% - Ênfase6 56 2" xfId="2979"/>
    <cellStyle name="20% - Ênfase6 56 3" xfId="2980"/>
    <cellStyle name="20% - Ênfase6 57" xfId="2981"/>
    <cellStyle name="20% - Ênfase6 57 2" xfId="2982"/>
    <cellStyle name="20% - Ênfase6 57 3" xfId="2983"/>
    <cellStyle name="20% - Ênfase6 58" xfId="2984"/>
    <cellStyle name="20% - Ênfase6 58 2" xfId="2985"/>
    <cellStyle name="20% - Ênfase6 58 3" xfId="2986"/>
    <cellStyle name="20% - Ênfase6 59" xfId="2987"/>
    <cellStyle name="20% - Ênfase6 59 2" xfId="2988"/>
    <cellStyle name="20% - Ênfase6 59 3" xfId="2989"/>
    <cellStyle name="20% - Ênfase6 6" xfId="2990"/>
    <cellStyle name="20% - Ênfase6 6 2" xfId="2991"/>
    <cellStyle name="20% - Ênfase6 6 2 2" xfId="2992"/>
    <cellStyle name="20% - Ênfase6 6 2 3" xfId="2993"/>
    <cellStyle name="20% - Ênfase6 6 3" xfId="2994"/>
    <cellStyle name="20% - Ênfase6 6 4" xfId="2995"/>
    <cellStyle name="20% - Ênfase6 60" xfId="2996"/>
    <cellStyle name="20% - Ênfase6 60 2" xfId="2997"/>
    <cellStyle name="20% - Ênfase6 60 3" xfId="2998"/>
    <cellStyle name="20% - Ênfase6 61" xfId="2999"/>
    <cellStyle name="20% - Ênfase6 61 2" xfId="3000"/>
    <cellStyle name="20% - Ênfase6 61 3" xfId="3001"/>
    <cellStyle name="20% - Ênfase6 62" xfId="3002"/>
    <cellStyle name="20% - Ênfase6 62 2" xfId="3003"/>
    <cellStyle name="20% - Ênfase6 62 3" xfId="3004"/>
    <cellStyle name="20% - Ênfase6 63" xfId="3005"/>
    <cellStyle name="20% - Ênfase6 63 2" xfId="3006"/>
    <cellStyle name="20% - Ênfase6 63 3" xfId="3007"/>
    <cellStyle name="20% - Ênfase6 64" xfId="3008"/>
    <cellStyle name="20% - Ênfase6 64 2" xfId="3009"/>
    <cellStyle name="20% - Ênfase6 64 3" xfId="3010"/>
    <cellStyle name="20% - Ênfase6 65" xfId="3011"/>
    <cellStyle name="20% - Ênfase6 65 2" xfId="3012"/>
    <cellStyle name="20% - Ênfase6 65 3" xfId="3013"/>
    <cellStyle name="20% - Ênfase6 66" xfId="3014"/>
    <cellStyle name="20% - Ênfase6 66 2" xfId="3015"/>
    <cellStyle name="20% - Ênfase6 66 3" xfId="3016"/>
    <cellStyle name="20% - Ênfase6 67" xfId="3017"/>
    <cellStyle name="20% - Ênfase6 67 2" xfId="3018"/>
    <cellStyle name="20% - Ênfase6 67 3" xfId="3019"/>
    <cellStyle name="20% - Ênfase6 68" xfId="3020"/>
    <cellStyle name="20% - Ênfase6 68 2" xfId="3021"/>
    <cellStyle name="20% - Ênfase6 68 3" xfId="3022"/>
    <cellStyle name="20% - Ênfase6 69" xfId="3023"/>
    <cellStyle name="20% - Ênfase6 69 2" xfId="3024"/>
    <cellStyle name="20% - Ênfase6 69 3" xfId="3025"/>
    <cellStyle name="20% - Ênfase6 7" xfId="3026"/>
    <cellStyle name="20% - Ênfase6 7 2" xfId="3027"/>
    <cellStyle name="20% - Ênfase6 7 2 2" xfId="3028"/>
    <cellStyle name="20% - Ênfase6 7 2 3" xfId="3029"/>
    <cellStyle name="20% - Ênfase6 7 3" xfId="3030"/>
    <cellStyle name="20% - Ênfase6 7 4" xfId="3031"/>
    <cellStyle name="20% - Ênfase6 70" xfId="3032"/>
    <cellStyle name="20% - Ênfase6 70 2" xfId="3033"/>
    <cellStyle name="20% - Ênfase6 70 3" xfId="3034"/>
    <cellStyle name="20% - Ênfase6 71" xfId="3035"/>
    <cellStyle name="20% - Ênfase6 71 2" xfId="3036"/>
    <cellStyle name="20% - Ênfase6 71 3" xfId="3037"/>
    <cellStyle name="20% - Ênfase6 72" xfId="3038"/>
    <cellStyle name="20% - Ênfase6 72 2" xfId="3039"/>
    <cellStyle name="20% - Ênfase6 72 3" xfId="3040"/>
    <cellStyle name="20% - Ênfase6 73" xfId="3041"/>
    <cellStyle name="20% - Ênfase6 73 2" xfId="3042"/>
    <cellStyle name="20% - Ênfase6 73 3" xfId="3043"/>
    <cellStyle name="20% - Ênfase6 74" xfId="3044"/>
    <cellStyle name="20% - Ênfase6 74 2" xfId="3045"/>
    <cellStyle name="20% - Ênfase6 74 3" xfId="3046"/>
    <cellStyle name="20% - Ênfase6 75" xfId="3047"/>
    <cellStyle name="20% - Ênfase6 75 2" xfId="3048"/>
    <cellStyle name="20% - Ênfase6 75 3" xfId="3049"/>
    <cellStyle name="20% - Ênfase6 76" xfId="3050"/>
    <cellStyle name="20% - Ênfase6 76 2" xfId="3051"/>
    <cellStyle name="20% - Ênfase6 76 3" xfId="3052"/>
    <cellStyle name="20% - Ênfase6 77" xfId="3053"/>
    <cellStyle name="20% - Ênfase6 77 2" xfId="3054"/>
    <cellStyle name="20% - Ênfase6 77 3" xfId="3055"/>
    <cellStyle name="20% - Ênfase6 78" xfId="3056"/>
    <cellStyle name="20% - Ênfase6 78 2" xfId="3057"/>
    <cellStyle name="20% - Ênfase6 78 3" xfId="3058"/>
    <cellStyle name="20% - Ênfase6 79" xfId="3059"/>
    <cellStyle name="20% - Ênfase6 79 2" xfId="3060"/>
    <cellStyle name="20% - Ênfase6 79 3" xfId="3061"/>
    <cellStyle name="20% - Ênfase6 8" xfId="3062"/>
    <cellStyle name="20% - Ênfase6 8 2" xfId="3063"/>
    <cellStyle name="20% - Ênfase6 8 2 2" xfId="3064"/>
    <cellStyle name="20% - Ênfase6 8 2 3" xfId="3065"/>
    <cellStyle name="20% - Ênfase6 8 3" xfId="3066"/>
    <cellStyle name="20% - Ênfase6 8 4" xfId="3067"/>
    <cellStyle name="20% - Ênfase6 80" xfId="3068"/>
    <cellStyle name="20% - Ênfase6 80 2" xfId="3069"/>
    <cellStyle name="20% - Ênfase6 80 3" xfId="3070"/>
    <cellStyle name="20% - Ênfase6 81" xfId="3071"/>
    <cellStyle name="20% - Ênfase6 81 2" xfId="3072"/>
    <cellStyle name="20% - Ênfase6 81 3" xfId="3073"/>
    <cellStyle name="20% - Ênfase6 82" xfId="3074"/>
    <cellStyle name="20% - Ênfase6 82 2" xfId="3075"/>
    <cellStyle name="20% - Ênfase6 82 3" xfId="3076"/>
    <cellStyle name="20% - Ênfase6 83" xfId="3077"/>
    <cellStyle name="20% - Ênfase6 83 2" xfId="3078"/>
    <cellStyle name="20% - Ênfase6 83 3" xfId="3079"/>
    <cellStyle name="20% - Ênfase6 84" xfId="3080"/>
    <cellStyle name="20% - Ênfase6 84 2" xfId="3081"/>
    <cellStyle name="20% - Ênfase6 84 3" xfId="3082"/>
    <cellStyle name="20% - Ênfase6 85" xfId="3083"/>
    <cellStyle name="20% - Ênfase6 85 2" xfId="3084"/>
    <cellStyle name="20% - Ênfase6 85 3" xfId="3085"/>
    <cellStyle name="20% - Ênfase6 86" xfId="3086"/>
    <cellStyle name="20% - Ênfase6 86 2" xfId="3087"/>
    <cellStyle name="20% - Ênfase6 86 3" xfId="3088"/>
    <cellStyle name="20% - Ênfase6 87" xfId="3089"/>
    <cellStyle name="20% - Ênfase6 87 2" xfId="3090"/>
    <cellStyle name="20% - Ênfase6 87 3" xfId="3091"/>
    <cellStyle name="20% - Ênfase6 88" xfId="3092"/>
    <cellStyle name="20% - Ênfase6 88 2" xfId="3093"/>
    <cellStyle name="20% - Ênfase6 88 3" xfId="3094"/>
    <cellStyle name="20% - Ênfase6 89" xfId="3095"/>
    <cellStyle name="20% - Ênfase6 89 2" xfId="3096"/>
    <cellStyle name="20% - Ênfase6 89 3" xfId="3097"/>
    <cellStyle name="20% - Ênfase6 9" xfId="3098"/>
    <cellStyle name="20% - Ênfase6 9 2" xfId="3099"/>
    <cellStyle name="20% - Ênfase6 9 2 2" xfId="3100"/>
    <cellStyle name="20% - Ênfase6 9 2 3" xfId="3101"/>
    <cellStyle name="20% - Ênfase6 9 3" xfId="3102"/>
    <cellStyle name="20% - Ênfase6 9 4" xfId="3103"/>
    <cellStyle name="20% - Ênfase6 90" xfId="3104"/>
    <cellStyle name="20% - Ênfase6 90 2" xfId="3105"/>
    <cellStyle name="20% - Ênfase6 90 3" xfId="3106"/>
    <cellStyle name="20% - Ênfase6 91" xfId="3107"/>
    <cellStyle name="20% - Ênfase6 91 2" xfId="3108"/>
    <cellStyle name="20% - Ênfase6 91 3" xfId="3109"/>
    <cellStyle name="20% - Ênfase6 92" xfId="3110"/>
    <cellStyle name="20% - Ênfase6 92 2" xfId="3111"/>
    <cellStyle name="20% - Ênfase6 92 3" xfId="3112"/>
    <cellStyle name="20% - Ênfase6 93" xfId="3113"/>
    <cellStyle name="20% - Ênfase6 93 2" xfId="3114"/>
    <cellStyle name="20% - Ênfase6 93 3" xfId="3115"/>
    <cellStyle name="20% - Ênfase6 94" xfId="3116"/>
    <cellStyle name="20% - Ênfase6 94 2" xfId="3117"/>
    <cellStyle name="20% - Ênfase6 94 3" xfId="3118"/>
    <cellStyle name="20% - Ênfase6 95" xfId="3119"/>
    <cellStyle name="20% - Ênfase6 95 2" xfId="3120"/>
    <cellStyle name="20% - Ênfase6 95 3" xfId="3121"/>
    <cellStyle name="20% - Ênfase6 96" xfId="3122"/>
    <cellStyle name="20% - Ênfase6 96 2" xfId="3123"/>
    <cellStyle name="20% - Ênfase6 96 3" xfId="3124"/>
    <cellStyle name="20% - Ênfase6 97" xfId="3125"/>
    <cellStyle name="20% - Ênfase6 97 2" xfId="3126"/>
    <cellStyle name="20% - Ênfase6 97 3" xfId="3127"/>
    <cellStyle name="20% - Ênfase6 98" xfId="3128"/>
    <cellStyle name="20% - Ênfase6 98 2" xfId="3129"/>
    <cellStyle name="20% - Ênfase6 98 3" xfId="3130"/>
    <cellStyle name="20% - Ênfase6 99" xfId="3131"/>
    <cellStyle name="20% - Ênfase6 99 2" xfId="3132"/>
    <cellStyle name="20% - Ênfase6 99 3" xfId="3133"/>
    <cellStyle name="40% - Ênfase1 10" xfId="3134"/>
    <cellStyle name="40% - Ênfase1 10 2" xfId="3135"/>
    <cellStyle name="40% - Ênfase1 10 2 2" xfId="3136"/>
    <cellStyle name="40% - Ênfase1 10 2 3" xfId="3137"/>
    <cellStyle name="40% - Ênfase1 10 3" xfId="3138"/>
    <cellStyle name="40% - Ênfase1 10 4" xfId="3139"/>
    <cellStyle name="40% - Ênfase1 100" xfId="3140"/>
    <cellStyle name="40% - Ênfase1 100 2" xfId="3141"/>
    <cellStyle name="40% - Ênfase1 100 3" xfId="3142"/>
    <cellStyle name="40% - Ênfase1 101" xfId="3143"/>
    <cellStyle name="40% - Ênfase1 101 2" xfId="3144"/>
    <cellStyle name="40% - Ênfase1 101 3" xfId="3145"/>
    <cellStyle name="40% - Ênfase1 102" xfId="3146"/>
    <cellStyle name="40% - Ênfase1 102 2" xfId="3147"/>
    <cellStyle name="40% - Ênfase1 102 3" xfId="3148"/>
    <cellStyle name="40% - Ênfase1 103" xfId="3149"/>
    <cellStyle name="40% - Ênfase1 103 2" xfId="3150"/>
    <cellStyle name="40% - Ênfase1 103 3" xfId="3151"/>
    <cellStyle name="40% - Ênfase1 104" xfId="3152"/>
    <cellStyle name="40% - Ênfase1 104 2" xfId="3153"/>
    <cellStyle name="40% - Ênfase1 104 3" xfId="3154"/>
    <cellStyle name="40% - Ênfase1 105" xfId="3155"/>
    <cellStyle name="40% - Ênfase1 105 2" xfId="3156"/>
    <cellStyle name="40% - Ênfase1 105 3" xfId="3157"/>
    <cellStyle name="40% - Ênfase1 106" xfId="3158"/>
    <cellStyle name="40% - Ênfase1 106 2" xfId="3159"/>
    <cellStyle name="40% - Ênfase1 106 3" xfId="3160"/>
    <cellStyle name="40% - Ênfase1 107" xfId="3161"/>
    <cellStyle name="40% - Ênfase1 107 2" xfId="3162"/>
    <cellStyle name="40% - Ênfase1 107 3" xfId="3163"/>
    <cellStyle name="40% - Ênfase1 108" xfId="3164"/>
    <cellStyle name="40% - Ênfase1 108 2" xfId="3165"/>
    <cellStyle name="40% - Ênfase1 108 3" xfId="3166"/>
    <cellStyle name="40% - Ênfase1 109" xfId="3167"/>
    <cellStyle name="40% - Ênfase1 109 2" xfId="3168"/>
    <cellStyle name="40% - Ênfase1 109 3" xfId="3169"/>
    <cellStyle name="40% - Ênfase1 11" xfId="3170"/>
    <cellStyle name="40% - Ênfase1 11 2" xfId="3171"/>
    <cellStyle name="40% - Ênfase1 11 3" xfId="3172"/>
    <cellStyle name="40% - Ênfase1 110" xfId="3173"/>
    <cellStyle name="40% - Ênfase1 110 2" xfId="3174"/>
    <cellStyle name="40% - Ênfase1 110 3" xfId="3175"/>
    <cellStyle name="40% - Ênfase1 111" xfId="3176"/>
    <cellStyle name="40% - Ênfase1 111 2" xfId="3177"/>
    <cellStyle name="40% - Ênfase1 111 3" xfId="3178"/>
    <cellStyle name="40% - Ênfase1 112" xfId="3179"/>
    <cellStyle name="40% - Ênfase1 112 2" xfId="3180"/>
    <cellStyle name="40% - Ênfase1 112 3" xfId="3181"/>
    <cellStyle name="40% - Ênfase1 113" xfId="3182"/>
    <cellStyle name="40% - Ênfase1 113 2" xfId="3183"/>
    <cellStyle name="40% - Ênfase1 113 3" xfId="3184"/>
    <cellStyle name="40% - Ênfase1 114" xfId="3185"/>
    <cellStyle name="40% - Ênfase1 114 2" xfId="3186"/>
    <cellStyle name="40% - Ênfase1 114 3" xfId="3187"/>
    <cellStyle name="40% - Ênfase1 115" xfId="3188"/>
    <cellStyle name="40% - Ênfase1 115 2" xfId="3189"/>
    <cellStyle name="40% - Ênfase1 115 3" xfId="3190"/>
    <cellStyle name="40% - Ênfase1 116" xfId="3191"/>
    <cellStyle name="40% - Ênfase1 116 2" xfId="3192"/>
    <cellStyle name="40% - Ênfase1 116 3" xfId="3193"/>
    <cellStyle name="40% - Ênfase1 117" xfId="3194"/>
    <cellStyle name="40% - Ênfase1 117 2" xfId="3195"/>
    <cellStyle name="40% - Ênfase1 117 3" xfId="3196"/>
    <cellStyle name="40% - Ênfase1 118" xfId="3197"/>
    <cellStyle name="40% - Ênfase1 118 2" xfId="3198"/>
    <cellStyle name="40% - Ênfase1 118 3" xfId="3199"/>
    <cellStyle name="40% - Ênfase1 119" xfId="3200"/>
    <cellStyle name="40% - Ênfase1 119 2" xfId="3201"/>
    <cellStyle name="40% - Ênfase1 119 3" xfId="3202"/>
    <cellStyle name="40% - Ênfase1 12" xfId="3203"/>
    <cellStyle name="40% - Ênfase1 12 2" xfId="3204"/>
    <cellStyle name="40% - Ênfase1 12 3" xfId="3205"/>
    <cellStyle name="40% - Ênfase1 120" xfId="3206"/>
    <cellStyle name="40% - Ênfase1 120 2" xfId="3207"/>
    <cellStyle name="40% - Ênfase1 120 3" xfId="3208"/>
    <cellStyle name="40% - Ênfase1 121" xfId="3209"/>
    <cellStyle name="40% - Ênfase1 121 2" xfId="3210"/>
    <cellStyle name="40% - Ênfase1 121 3" xfId="3211"/>
    <cellStyle name="40% - Ênfase1 122" xfId="3212"/>
    <cellStyle name="40% - Ênfase1 122 2" xfId="3213"/>
    <cellStyle name="40% - Ênfase1 122 3" xfId="3214"/>
    <cellStyle name="40% - Ênfase1 123" xfId="3215"/>
    <cellStyle name="40% - Ênfase1 123 2" xfId="3216"/>
    <cellStyle name="40% - Ênfase1 123 3" xfId="3217"/>
    <cellStyle name="40% - Ênfase1 124" xfId="3218"/>
    <cellStyle name="40% - Ênfase1 124 2" xfId="3219"/>
    <cellStyle name="40% - Ênfase1 124 3" xfId="3220"/>
    <cellStyle name="40% - Ênfase1 125" xfId="3221"/>
    <cellStyle name="40% - Ênfase1 125 2" xfId="3222"/>
    <cellStyle name="40% - Ênfase1 125 3" xfId="3223"/>
    <cellStyle name="40% - Ênfase1 126" xfId="3224"/>
    <cellStyle name="40% - Ênfase1 126 2" xfId="3225"/>
    <cellStyle name="40% - Ênfase1 126 3" xfId="3226"/>
    <cellStyle name="40% - Ênfase1 127" xfId="3227"/>
    <cellStyle name="40% - Ênfase1 127 2" xfId="3228"/>
    <cellStyle name="40% - Ênfase1 127 3" xfId="3229"/>
    <cellStyle name="40% - Ênfase1 128" xfId="3230"/>
    <cellStyle name="40% - Ênfase1 128 2" xfId="3231"/>
    <cellStyle name="40% - Ênfase1 128 3" xfId="3232"/>
    <cellStyle name="40% - Ênfase1 129" xfId="3233"/>
    <cellStyle name="40% - Ênfase1 129 2" xfId="3234"/>
    <cellStyle name="40% - Ênfase1 129 3" xfId="3235"/>
    <cellStyle name="40% - Ênfase1 13" xfId="3236"/>
    <cellStyle name="40% - Ênfase1 13 2" xfId="3237"/>
    <cellStyle name="40% - Ênfase1 13 3" xfId="3238"/>
    <cellStyle name="40% - Ênfase1 130" xfId="3239"/>
    <cellStyle name="40% - Ênfase1 130 2" xfId="3240"/>
    <cellStyle name="40% - Ênfase1 130 3" xfId="3241"/>
    <cellStyle name="40% - Ênfase1 131" xfId="3242"/>
    <cellStyle name="40% - Ênfase1 131 2" xfId="3243"/>
    <cellStyle name="40% - Ênfase1 131 3" xfId="3244"/>
    <cellStyle name="40% - Ênfase1 132" xfId="3245"/>
    <cellStyle name="40% - Ênfase1 132 2" xfId="3246"/>
    <cellStyle name="40% - Ênfase1 132 3" xfId="3247"/>
    <cellStyle name="40% - Ênfase1 133" xfId="3248"/>
    <cellStyle name="40% - Ênfase1 133 2" xfId="3249"/>
    <cellStyle name="40% - Ênfase1 133 3" xfId="3250"/>
    <cellStyle name="40% - Ênfase1 134" xfId="3251"/>
    <cellStyle name="40% - Ênfase1 134 2" xfId="3252"/>
    <cellStyle name="40% - Ênfase1 134 3" xfId="3253"/>
    <cellStyle name="40% - Ênfase1 135" xfId="3254"/>
    <cellStyle name="40% - Ênfase1 135 2" xfId="3255"/>
    <cellStyle name="40% - Ênfase1 135 3" xfId="3256"/>
    <cellStyle name="40% - Ênfase1 136" xfId="3257"/>
    <cellStyle name="40% - Ênfase1 136 2" xfId="3258"/>
    <cellStyle name="40% - Ênfase1 136 3" xfId="3259"/>
    <cellStyle name="40% - Ênfase1 137" xfId="3260"/>
    <cellStyle name="40% - Ênfase1 137 2" xfId="3261"/>
    <cellStyle name="40% - Ênfase1 137 3" xfId="3262"/>
    <cellStyle name="40% - Ênfase1 138" xfId="3263"/>
    <cellStyle name="40% - Ênfase1 138 2" xfId="3264"/>
    <cellStyle name="40% - Ênfase1 138 3" xfId="3265"/>
    <cellStyle name="40% - Ênfase1 139" xfId="3266"/>
    <cellStyle name="40% - Ênfase1 139 2" xfId="3267"/>
    <cellStyle name="40% - Ênfase1 139 3" xfId="3268"/>
    <cellStyle name="40% - Ênfase1 14" xfId="3269"/>
    <cellStyle name="40% - Ênfase1 14 2" xfId="3270"/>
    <cellStyle name="40% - Ênfase1 14 3" xfId="3271"/>
    <cellStyle name="40% - Ênfase1 140" xfId="3272"/>
    <cellStyle name="40% - Ênfase1 140 2" xfId="3273"/>
    <cellStyle name="40% - Ênfase1 140 3" xfId="3274"/>
    <cellStyle name="40% - Ênfase1 141" xfId="3275"/>
    <cellStyle name="40% - Ênfase1 141 2" xfId="3276"/>
    <cellStyle name="40% - Ênfase1 141 3" xfId="3277"/>
    <cellStyle name="40% - Ênfase1 142" xfId="3278"/>
    <cellStyle name="40% - Ênfase1 142 2" xfId="3279"/>
    <cellStyle name="40% - Ênfase1 142 3" xfId="3280"/>
    <cellStyle name="40% - Ênfase1 143" xfId="3281"/>
    <cellStyle name="40% - Ênfase1 143 2" xfId="3282"/>
    <cellStyle name="40% - Ênfase1 143 3" xfId="3283"/>
    <cellStyle name="40% - Ênfase1 144" xfId="3284"/>
    <cellStyle name="40% - Ênfase1 144 2" xfId="3285"/>
    <cellStyle name="40% - Ênfase1 144 3" xfId="3286"/>
    <cellStyle name="40% - Ênfase1 145" xfId="3287"/>
    <cellStyle name="40% - Ênfase1 145 2" xfId="3288"/>
    <cellStyle name="40% - Ênfase1 145 3" xfId="3289"/>
    <cellStyle name="40% - Ênfase1 146" xfId="3290"/>
    <cellStyle name="40% - Ênfase1 146 2" xfId="3291"/>
    <cellStyle name="40% - Ênfase1 146 3" xfId="3292"/>
    <cellStyle name="40% - Ênfase1 147" xfId="3293"/>
    <cellStyle name="40% - Ênfase1 147 2" xfId="3294"/>
    <cellStyle name="40% - Ênfase1 147 3" xfId="3295"/>
    <cellStyle name="40% - Ênfase1 148" xfId="3296"/>
    <cellStyle name="40% - Ênfase1 148 2" xfId="3297"/>
    <cellStyle name="40% - Ênfase1 148 3" xfId="3298"/>
    <cellStyle name="40% - Ênfase1 149" xfId="3299"/>
    <cellStyle name="40% - Ênfase1 149 2" xfId="3300"/>
    <cellStyle name="40% - Ênfase1 149 3" xfId="3301"/>
    <cellStyle name="40% - Ênfase1 15" xfId="3302"/>
    <cellStyle name="40% - Ênfase1 15 2" xfId="3303"/>
    <cellStyle name="40% - Ênfase1 15 3" xfId="3304"/>
    <cellStyle name="40% - Ênfase1 150" xfId="3305"/>
    <cellStyle name="40% - Ênfase1 150 2" xfId="3306"/>
    <cellStyle name="40% - Ênfase1 150 3" xfId="3307"/>
    <cellStyle name="40% - Ênfase1 151" xfId="3308"/>
    <cellStyle name="40% - Ênfase1 151 2" xfId="3309"/>
    <cellStyle name="40% - Ênfase1 151 3" xfId="3310"/>
    <cellStyle name="40% - Ênfase1 152" xfId="3311"/>
    <cellStyle name="40% - Ênfase1 152 2" xfId="3312"/>
    <cellStyle name="40% - Ênfase1 152 3" xfId="3313"/>
    <cellStyle name="40% - Ênfase1 153" xfId="3314"/>
    <cellStyle name="40% - Ênfase1 153 2" xfId="3315"/>
    <cellStyle name="40% - Ênfase1 153 3" xfId="3316"/>
    <cellStyle name="40% - Ênfase1 154" xfId="3317"/>
    <cellStyle name="40% - Ênfase1 155" xfId="3318"/>
    <cellStyle name="40% - Ênfase1 156" xfId="3319"/>
    <cellStyle name="40% - Ênfase1 157" xfId="3320"/>
    <cellStyle name="40% - Ênfase1 158" xfId="3321"/>
    <cellStyle name="40% - Ênfase1 159" xfId="3322"/>
    <cellStyle name="40% - Ênfase1 16" xfId="3323"/>
    <cellStyle name="40% - Ênfase1 16 2" xfId="3324"/>
    <cellStyle name="40% - Ênfase1 16 3" xfId="3325"/>
    <cellStyle name="40% - Ênfase1 160" xfId="3326"/>
    <cellStyle name="40% - Ênfase1 161" xfId="3327"/>
    <cellStyle name="40% - Ênfase1 162" xfId="3328"/>
    <cellStyle name="40% - Ênfase1 163" xfId="3329"/>
    <cellStyle name="40% - Ênfase1 164" xfId="3330"/>
    <cellStyle name="40% - Ênfase1 165" xfId="3331"/>
    <cellStyle name="40% - Ênfase1 166" xfId="3332"/>
    <cellStyle name="40% - Ênfase1 167" xfId="3333"/>
    <cellStyle name="40% - Ênfase1 168" xfId="3334"/>
    <cellStyle name="40% - Ênfase1 169" xfId="3335"/>
    <cellStyle name="40% - Ênfase1 17" xfId="3336"/>
    <cellStyle name="40% - Ênfase1 17 2" xfId="3337"/>
    <cellStyle name="40% - Ênfase1 17 3" xfId="3338"/>
    <cellStyle name="40% - Ênfase1 170" xfId="3339"/>
    <cellStyle name="40% - Ênfase1 171" xfId="3340"/>
    <cellStyle name="40% - Ênfase1 172" xfId="3341"/>
    <cellStyle name="40% - Ênfase1 173" xfId="3342"/>
    <cellStyle name="40% - Ênfase1 174" xfId="3343"/>
    <cellStyle name="40% - Ênfase1 175" xfId="3344"/>
    <cellStyle name="40% - Ênfase1 176" xfId="3345"/>
    <cellStyle name="40% - Ênfase1 177" xfId="3346"/>
    <cellStyle name="40% - Ênfase1 178" xfId="3347"/>
    <cellStyle name="40% - Ênfase1 179" xfId="3348"/>
    <cellStyle name="40% - Ênfase1 18" xfId="3349"/>
    <cellStyle name="40% - Ênfase1 18 2" xfId="3350"/>
    <cellStyle name="40% - Ênfase1 18 3" xfId="3351"/>
    <cellStyle name="40% - Ênfase1 180" xfId="3352"/>
    <cellStyle name="40% - Ênfase1 181" xfId="3353"/>
    <cellStyle name="40% - Ênfase1 182" xfId="3354"/>
    <cellStyle name="40% - Ênfase1 183" xfId="3355"/>
    <cellStyle name="40% - Ênfase1 184" xfId="3356"/>
    <cellStyle name="40% - Ênfase1 185" xfId="3357"/>
    <cellStyle name="40% - Ênfase1 186" xfId="3358"/>
    <cellStyle name="40% - Ênfase1 187" xfId="3359"/>
    <cellStyle name="40% - Ênfase1 188" xfId="3360"/>
    <cellStyle name="40% - Ênfase1 189" xfId="3361"/>
    <cellStyle name="40% - Ênfase1 19" xfId="3362"/>
    <cellStyle name="40% - Ênfase1 19 2" xfId="3363"/>
    <cellStyle name="40% - Ênfase1 19 3" xfId="3364"/>
    <cellStyle name="40% - Ênfase1 190" xfId="3365"/>
    <cellStyle name="40% - Ênfase1 191" xfId="3366"/>
    <cellStyle name="40% - Ênfase1 192" xfId="3367"/>
    <cellStyle name="40% - Ênfase1 2" xfId="3368"/>
    <cellStyle name="40% - Ênfase1 2 2" xfId="3369"/>
    <cellStyle name="40% - Ênfase1 2 2 2" xfId="3370"/>
    <cellStyle name="40% - Ênfase1 2 2 3" xfId="3371"/>
    <cellStyle name="40% - Ênfase1 2 3" xfId="3372"/>
    <cellStyle name="40% - Ênfase1 2 4" xfId="3373"/>
    <cellStyle name="40% - Ênfase1 20" xfId="3374"/>
    <cellStyle name="40% - Ênfase1 20 2" xfId="3375"/>
    <cellStyle name="40% - Ênfase1 20 3" xfId="3376"/>
    <cellStyle name="40% - Ênfase1 21" xfId="3377"/>
    <cellStyle name="40% - Ênfase1 21 2" xfId="3378"/>
    <cellStyle name="40% - Ênfase1 21 3" xfId="3379"/>
    <cellStyle name="40% - Ênfase1 22" xfId="3380"/>
    <cellStyle name="40% - Ênfase1 22 2" xfId="3381"/>
    <cellStyle name="40% - Ênfase1 22 3" xfId="3382"/>
    <cellStyle name="40% - Ênfase1 23" xfId="3383"/>
    <cellStyle name="40% - Ênfase1 23 2" xfId="3384"/>
    <cellStyle name="40% - Ênfase1 23 3" xfId="3385"/>
    <cellStyle name="40% - Ênfase1 24" xfId="3386"/>
    <cellStyle name="40% - Ênfase1 24 2" xfId="3387"/>
    <cellStyle name="40% - Ênfase1 24 3" xfId="3388"/>
    <cellStyle name="40% - Ênfase1 25" xfId="3389"/>
    <cellStyle name="40% - Ênfase1 25 2" xfId="3390"/>
    <cellStyle name="40% - Ênfase1 25 3" xfId="3391"/>
    <cellStyle name="40% - Ênfase1 26" xfId="3392"/>
    <cellStyle name="40% - Ênfase1 26 2" xfId="3393"/>
    <cellStyle name="40% - Ênfase1 26 3" xfId="3394"/>
    <cellStyle name="40% - Ênfase1 27" xfId="3395"/>
    <cellStyle name="40% - Ênfase1 27 2" xfId="3396"/>
    <cellStyle name="40% - Ênfase1 27 3" xfId="3397"/>
    <cellStyle name="40% - Ênfase1 28" xfId="3398"/>
    <cellStyle name="40% - Ênfase1 28 2" xfId="3399"/>
    <cellStyle name="40% - Ênfase1 28 3" xfId="3400"/>
    <cellStyle name="40% - Ênfase1 29" xfId="3401"/>
    <cellStyle name="40% - Ênfase1 29 2" xfId="3402"/>
    <cellStyle name="40% - Ênfase1 29 3" xfId="3403"/>
    <cellStyle name="40% - Ênfase1 3" xfId="3404"/>
    <cellStyle name="40% - Ênfase1 3 2" xfId="3405"/>
    <cellStyle name="40% - Ênfase1 3 2 2" xfId="3406"/>
    <cellStyle name="40% - Ênfase1 3 2 3" xfId="3407"/>
    <cellStyle name="40% - Ênfase1 3 3" xfId="3408"/>
    <cellStyle name="40% - Ênfase1 3 4" xfId="3409"/>
    <cellStyle name="40% - Ênfase1 30" xfId="3410"/>
    <cellStyle name="40% - Ênfase1 30 2" xfId="3411"/>
    <cellStyle name="40% - Ênfase1 30 3" xfId="3412"/>
    <cellStyle name="40% - Ênfase1 31" xfId="3413"/>
    <cellStyle name="40% - Ênfase1 31 2" xfId="3414"/>
    <cellStyle name="40% - Ênfase1 31 3" xfId="3415"/>
    <cellStyle name="40% - Ênfase1 32" xfId="3416"/>
    <cellStyle name="40% - Ênfase1 32 2" xfId="3417"/>
    <cellStyle name="40% - Ênfase1 32 3" xfId="3418"/>
    <cellStyle name="40% - Ênfase1 33" xfId="3419"/>
    <cellStyle name="40% - Ênfase1 33 2" xfId="3420"/>
    <cellStyle name="40% - Ênfase1 33 3" xfId="3421"/>
    <cellStyle name="40% - Ênfase1 34" xfId="3422"/>
    <cellStyle name="40% - Ênfase1 34 2" xfId="3423"/>
    <cellStyle name="40% - Ênfase1 34 3" xfId="3424"/>
    <cellStyle name="40% - Ênfase1 35" xfId="3425"/>
    <cellStyle name="40% - Ênfase1 35 2" xfId="3426"/>
    <cellStyle name="40% - Ênfase1 35 3" xfId="3427"/>
    <cellStyle name="40% - Ênfase1 36" xfId="3428"/>
    <cellStyle name="40% - Ênfase1 36 2" xfId="3429"/>
    <cellStyle name="40% - Ênfase1 36 3" xfId="3430"/>
    <cellStyle name="40% - Ênfase1 37" xfId="3431"/>
    <cellStyle name="40% - Ênfase1 37 2" xfId="3432"/>
    <cellStyle name="40% - Ênfase1 37 3" xfId="3433"/>
    <cellStyle name="40% - Ênfase1 38" xfId="3434"/>
    <cellStyle name="40% - Ênfase1 38 2" xfId="3435"/>
    <cellStyle name="40% - Ênfase1 38 3" xfId="3436"/>
    <cellStyle name="40% - Ênfase1 39" xfId="3437"/>
    <cellStyle name="40% - Ênfase1 39 2" xfId="3438"/>
    <cellStyle name="40% - Ênfase1 39 3" xfId="3439"/>
    <cellStyle name="40% - Ênfase1 4" xfId="3440"/>
    <cellStyle name="40% - Ênfase1 4 2" xfId="3441"/>
    <cellStyle name="40% - Ênfase1 4 2 2" xfId="3442"/>
    <cellStyle name="40% - Ênfase1 4 2 3" xfId="3443"/>
    <cellStyle name="40% - Ênfase1 4 3" xfId="3444"/>
    <cellStyle name="40% - Ênfase1 4 4" xfId="3445"/>
    <cellStyle name="40% - Ênfase1 40" xfId="3446"/>
    <cellStyle name="40% - Ênfase1 40 2" xfId="3447"/>
    <cellStyle name="40% - Ênfase1 40 3" xfId="3448"/>
    <cellStyle name="40% - Ênfase1 41" xfId="3449"/>
    <cellStyle name="40% - Ênfase1 41 2" xfId="3450"/>
    <cellStyle name="40% - Ênfase1 41 3" xfId="3451"/>
    <cellStyle name="40% - Ênfase1 42" xfId="3452"/>
    <cellStyle name="40% - Ênfase1 42 2" xfId="3453"/>
    <cellStyle name="40% - Ênfase1 42 3" xfId="3454"/>
    <cellStyle name="40% - Ênfase1 43" xfId="3455"/>
    <cellStyle name="40% - Ênfase1 43 2" xfId="3456"/>
    <cellStyle name="40% - Ênfase1 43 3" xfId="3457"/>
    <cellStyle name="40% - Ênfase1 44" xfId="3458"/>
    <cellStyle name="40% - Ênfase1 44 2" xfId="3459"/>
    <cellStyle name="40% - Ênfase1 44 3" xfId="3460"/>
    <cellStyle name="40% - Ênfase1 45" xfId="3461"/>
    <cellStyle name="40% - Ênfase1 45 2" xfId="3462"/>
    <cellStyle name="40% - Ênfase1 45 3" xfId="3463"/>
    <cellStyle name="40% - Ênfase1 46" xfId="3464"/>
    <cellStyle name="40% - Ênfase1 46 2" xfId="3465"/>
    <cellStyle name="40% - Ênfase1 46 3" xfId="3466"/>
    <cellStyle name="40% - Ênfase1 47" xfId="3467"/>
    <cellStyle name="40% - Ênfase1 47 2" xfId="3468"/>
    <cellStyle name="40% - Ênfase1 47 3" xfId="3469"/>
    <cellStyle name="40% - Ênfase1 48" xfId="3470"/>
    <cellStyle name="40% - Ênfase1 48 2" xfId="3471"/>
    <cellStyle name="40% - Ênfase1 48 3" xfId="3472"/>
    <cellStyle name="40% - Ênfase1 49" xfId="3473"/>
    <cellStyle name="40% - Ênfase1 49 2" xfId="3474"/>
    <cellStyle name="40% - Ênfase1 49 3" xfId="3475"/>
    <cellStyle name="40% - Ênfase1 5" xfId="3476"/>
    <cellStyle name="40% - Ênfase1 5 2" xfId="3477"/>
    <cellStyle name="40% - Ênfase1 5 2 2" xfId="3478"/>
    <cellStyle name="40% - Ênfase1 5 2 3" xfId="3479"/>
    <cellStyle name="40% - Ênfase1 5 3" xfId="3480"/>
    <cellStyle name="40% - Ênfase1 5 4" xfId="3481"/>
    <cellStyle name="40% - Ênfase1 50" xfId="3482"/>
    <cellStyle name="40% - Ênfase1 50 2" xfId="3483"/>
    <cellStyle name="40% - Ênfase1 50 3" xfId="3484"/>
    <cellStyle name="40% - Ênfase1 51" xfId="3485"/>
    <cellStyle name="40% - Ênfase1 51 2" xfId="3486"/>
    <cellStyle name="40% - Ênfase1 51 3" xfId="3487"/>
    <cellStyle name="40% - Ênfase1 52" xfId="3488"/>
    <cellStyle name="40% - Ênfase1 52 2" xfId="3489"/>
    <cellStyle name="40% - Ênfase1 52 3" xfId="3490"/>
    <cellStyle name="40% - Ênfase1 53" xfId="3491"/>
    <cellStyle name="40% - Ênfase1 53 2" xfId="3492"/>
    <cellStyle name="40% - Ênfase1 53 3" xfId="3493"/>
    <cellStyle name="40% - Ênfase1 54" xfId="3494"/>
    <cellStyle name="40% - Ênfase1 54 2" xfId="3495"/>
    <cellStyle name="40% - Ênfase1 54 3" xfId="3496"/>
    <cellStyle name="40% - Ênfase1 55" xfId="3497"/>
    <cellStyle name="40% - Ênfase1 55 2" xfId="3498"/>
    <cellStyle name="40% - Ênfase1 55 3" xfId="3499"/>
    <cellStyle name="40% - Ênfase1 56" xfId="3500"/>
    <cellStyle name="40% - Ênfase1 56 2" xfId="3501"/>
    <cellStyle name="40% - Ênfase1 56 3" xfId="3502"/>
    <cellStyle name="40% - Ênfase1 57" xfId="3503"/>
    <cellStyle name="40% - Ênfase1 57 2" xfId="3504"/>
    <cellStyle name="40% - Ênfase1 57 3" xfId="3505"/>
    <cellStyle name="40% - Ênfase1 58" xfId="3506"/>
    <cellStyle name="40% - Ênfase1 58 2" xfId="3507"/>
    <cellStyle name="40% - Ênfase1 58 3" xfId="3508"/>
    <cellStyle name="40% - Ênfase1 59" xfId="3509"/>
    <cellStyle name="40% - Ênfase1 59 2" xfId="3510"/>
    <cellStyle name="40% - Ênfase1 59 3" xfId="3511"/>
    <cellStyle name="40% - Ênfase1 6" xfId="3512"/>
    <cellStyle name="40% - Ênfase1 6 2" xfId="3513"/>
    <cellStyle name="40% - Ênfase1 6 2 2" xfId="3514"/>
    <cellStyle name="40% - Ênfase1 6 2 3" xfId="3515"/>
    <cellStyle name="40% - Ênfase1 6 3" xfId="3516"/>
    <cellStyle name="40% - Ênfase1 6 4" xfId="3517"/>
    <cellStyle name="40% - Ênfase1 60" xfId="3518"/>
    <cellStyle name="40% - Ênfase1 60 2" xfId="3519"/>
    <cellStyle name="40% - Ênfase1 60 3" xfId="3520"/>
    <cellStyle name="40% - Ênfase1 61" xfId="3521"/>
    <cellStyle name="40% - Ênfase1 61 2" xfId="3522"/>
    <cellStyle name="40% - Ênfase1 61 3" xfId="3523"/>
    <cellStyle name="40% - Ênfase1 62" xfId="3524"/>
    <cellStyle name="40% - Ênfase1 62 2" xfId="3525"/>
    <cellStyle name="40% - Ênfase1 62 3" xfId="3526"/>
    <cellStyle name="40% - Ênfase1 63" xfId="3527"/>
    <cellStyle name="40% - Ênfase1 63 2" xfId="3528"/>
    <cellStyle name="40% - Ênfase1 63 3" xfId="3529"/>
    <cellStyle name="40% - Ênfase1 64" xfId="3530"/>
    <cellStyle name="40% - Ênfase1 64 2" xfId="3531"/>
    <cellStyle name="40% - Ênfase1 64 3" xfId="3532"/>
    <cellStyle name="40% - Ênfase1 65" xfId="3533"/>
    <cellStyle name="40% - Ênfase1 65 2" xfId="3534"/>
    <cellStyle name="40% - Ênfase1 65 3" xfId="3535"/>
    <cellStyle name="40% - Ênfase1 66" xfId="3536"/>
    <cellStyle name="40% - Ênfase1 66 2" xfId="3537"/>
    <cellStyle name="40% - Ênfase1 66 3" xfId="3538"/>
    <cellStyle name="40% - Ênfase1 67" xfId="3539"/>
    <cellStyle name="40% - Ênfase1 67 2" xfId="3540"/>
    <cellStyle name="40% - Ênfase1 67 3" xfId="3541"/>
    <cellStyle name="40% - Ênfase1 68" xfId="3542"/>
    <cellStyle name="40% - Ênfase1 68 2" xfId="3543"/>
    <cellStyle name="40% - Ênfase1 68 3" xfId="3544"/>
    <cellStyle name="40% - Ênfase1 69" xfId="3545"/>
    <cellStyle name="40% - Ênfase1 69 2" xfId="3546"/>
    <cellStyle name="40% - Ênfase1 69 3" xfId="3547"/>
    <cellStyle name="40% - Ênfase1 7" xfId="3548"/>
    <cellStyle name="40% - Ênfase1 7 2" xfId="3549"/>
    <cellStyle name="40% - Ênfase1 7 2 2" xfId="3550"/>
    <cellStyle name="40% - Ênfase1 7 2 3" xfId="3551"/>
    <cellStyle name="40% - Ênfase1 7 3" xfId="3552"/>
    <cellStyle name="40% - Ênfase1 7 4" xfId="3553"/>
    <cellStyle name="40% - Ênfase1 70" xfId="3554"/>
    <cellStyle name="40% - Ênfase1 70 2" xfId="3555"/>
    <cellStyle name="40% - Ênfase1 70 3" xfId="3556"/>
    <cellStyle name="40% - Ênfase1 71" xfId="3557"/>
    <cellStyle name="40% - Ênfase1 71 2" xfId="3558"/>
    <cellStyle name="40% - Ênfase1 71 3" xfId="3559"/>
    <cellStyle name="40% - Ênfase1 72" xfId="3560"/>
    <cellStyle name="40% - Ênfase1 72 2" xfId="3561"/>
    <cellStyle name="40% - Ênfase1 72 3" xfId="3562"/>
    <cellStyle name="40% - Ênfase1 73" xfId="3563"/>
    <cellStyle name="40% - Ênfase1 73 2" xfId="3564"/>
    <cellStyle name="40% - Ênfase1 73 3" xfId="3565"/>
    <cellStyle name="40% - Ênfase1 74" xfId="3566"/>
    <cellStyle name="40% - Ênfase1 74 2" xfId="3567"/>
    <cellStyle name="40% - Ênfase1 74 3" xfId="3568"/>
    <cellStyle name="40% - Ênfase1 75" xfId="3569"/>
    <cellStyle name="40% - Ênfase1 75 2" xfId="3570"/>
    <cellStyle name="40% - Ênfase1 75 3" xfId="3571"/>
    <cellStyle name="40% - Ênfase1 76" xfId="3572"/>
    <cellStyle name="40% - Ênfase1 76 2" xfId="3573"/>
    <cellStyle name="40% - Ênfase1 76 3" xfId="3574"/>
    <cellStyle name="40% - Ênfase1 77" xfId="3575"/>
    <cellStyle name="40% - Ênfase1 77 2" xfId="3576"/>
    <cellStyle name="40% - Ênfase1 77 3" xfId="3577"/>
    <cellStyle name="40% - Ênfase1 78" xfId="3578"/>
    <cellStyle name="40% - Ênfase1 78 2" xfId="3579"/>
    <cellStyle name="40% - Ênfase1 78 3" xfId="3580"/>
    <cellStyle name="40% - Ênfase1 79" xfId="3581"/>
    <cellStyle name="40% - Ênfase1 79 2" xfId="3582"/>
    <cellStyle name="40% - Ênfase1 79 3" xfId="3583"/>
    <cellStyle name="40% - Ênfase1 8" xfId="3584"/>
    <cellStyle name="40% - Ênfase1 8 2" xfId="3585"/>
    <cellStyle name="40% - Ênfase1 8 2 2" xfId="3586"/>
    <cellStyle name="40% - Ênfase1 8 2 3" xfId="3587"/>
    <cellStyle name="40% - Ênfase1 8 3" xfId="3588"/>
    <cellStyle name="40% - Ênfase1 8 4" xfId="3589"/>
    <cellStyle name="40% - Ênfase1 80" xfId="3590"/>
    <cellStyle name="40% - Ênfase1 80 2" xfId="3591"/>
    <cellStyle name="40% - Ênfase1 80 3" xfId="3592"/>
    <cellStyle name="40% - Ênfase1 81" xfId="3593"/>
    <cellStyle name="40% - Ênfase1 81 2" xfId="3594"/>
    <cellStyle name="40% - Ênfase1 81 3" xfId="3595"/>
    <cellStyle name="40% - Ênfase1 82" xfId="3596"/>
    <cellStyle name="40% - Ênfase1 82 2" xfId="3597"/>
    <cellStyle name="40% - Ênfase1 82 3" xfId="3598"/>
    <cellStyle name="40% - Ênfase1 83" xfId="3599"/>
    <cellStyle name="40% - Ênfase1 83 2" xfId="3600"/>
    <cellStyle name="40% - Ênfase1 83 3" xfId="3601"/>
    <cellStyle name="40% - Ênfase1 84" xfId="3602"/>
    <cellStyle name="40% - Ênfase1 84 2" xfId="3603"/>
    <cellStyle name="40% - Ênfase1 84 3" xfId="3604"/>
    <cellStyle name="40% - Ênfase1 85" xfId="3605"/>
    <cellStyle name="40% - Ênfase1 85 2" xfId="3606"/>
    <cellStyle name="40% - Ênfase1 85 3" xfId="3607"/>
    <cellStyle name="40% - Ênfase1 86" xfId="3608"/>
    <cellStyle name="40% - Ênfase1 86 2" xfId="3609"/>
    <cellStyle name="40% - Ênfase1 86 3" xfId="3610"/>
    <cellStyle name="40% - Ênfase1 87" xfId="3611"/>
    <cellStyle name="40% - Ênfase1 87 2" xfId="3612"/>
    <cellStyle name="40% - Ênfase1 87 3" xfId="3613"/>
    <cellStyle name="40% - Ênfase1 88" xfId="3614"/>
    <cellStyle name="40% - Ênfase1 88 2" xfId="3615"/>
    <cellStyle name="40% - Ênfase1 88 3" xfId="3616"/>
    <cellStyle name="40% - Ênfase1 89" xfId="3617"/>
    <cellStyle name="40% - Ênfase1 89 2" xfId="3618"/>
    <cellStyle name="40% - Ênfase1 89 3" xfId="3619"/>
    <cellStyle name="40% - Ênfase1 9" xfId="3620"/>
    <cellStyle name="40% - Ênfase1 9 2" xfId="3621"/>
    <cellStyle name="40% - Ênfase1 9 2 2" xfId="3622"/>
    <cellStyle name="40% - Ênfase1 9 2 3" xfId="3623"/>
    <cellStyle name="40% - Ênfase1 9 3" xfId="3624"/>
    <cellStyle name="40% - Ênfase1 9 4" xfId="3625"/>
    <cellStyle name="40% - Ênfase1 90" xfId="3626"/>
    <cellStyle name="40% - Ênfase1 90 2" xfId="3627"/>
    <cellStyle name="40% - Ênfase1 90 3" xfId="3628"/>
    <cellStyle name="40% - Ênfase1 91" xfId="3629"/>
    <cellStyle name="40% - Ênfase1 91 2" xfId="3630"/>
    <cellStyle name="40% - Ênfase1 91 3" xfId="3631"/>
    <cellStyle name="40% - Ênfase1 92" xfId="3632"/>
    <cellStyle name="40% - Ênfase1 92 2" xfId="3633"/>
    <cellStyle name="40% - Ênfase1 92 3" xfId="3634"/>
    <cellStyle name="40% - Ênfase1 93" xfId="3635"/>
    <cellStyle name="40% - Ênfase1 93 2" xfId="3636"/>
    <cellStyle name="40% - Ênfase1 93 3" xfId="3637"/>
    <cellStyle name="40% - Ênfase1 94" xfId="3638"/>
    <cellStyle name="40% - Ênfase1 94 2" xfId="3639"/>
    <cellStyle name="40% - Ênfase1 94 3" xfId="3640"/>
    <cellStyle name="40% - Ênfase1 95" xfId="3641"/>
    <cellStyle name="40% - Ênfase1 95 2" xfId="3642"/>
    <cellStyle name="40% - Ênfase1 95 3" xfId="3643"/>
    <cellStyle name="40% - Ênfase1 96" xfId="3644"/>
    <cellStyle name="40% - Ênfase1 96 2" xfId="3645"/>
    <cellStyle name="40% - Ênfase1 96 3" xfId="3646"/>
    <cellStyle name="40% - Ênfase1 97" xfId="3647"/>
    <cellStyle name="40% - Ênfase1 97 2" xfId="3648"/>
    <cellStyle name="40% - Ênfase1 97 3" xfId="3649"/>
    <cellStyle name="40% - Ênfase1 98" xfId="3650"/>
    <cellStyle name="40% - Ênfase1 98 2" xfId="3651"/>
    <cellStyle name="40% - Ênfase1 98 3" xfId="3652"/>
    <cellStyle name="40% - Ênfase1 99" xfId="3653"/>
    <cellStyle name="40% - Ênfase1 99 2" xfId="3654"/>
    <cellStyle name="40% - Ênfase1 99 3" xfId="3655"/>
    <cellStyle name="40% - Ênfase2 10" xfId="3656"/>
    <cellStyle name="40% - Ênfase2 10 2" xfId="3657"/>
    <cellStyle name="40% - Ênfase2 10 2 2" xfId="3658"/>
    <cellStyle name="40% - Ênfase2 10 2 3" xfId="3659"/>
    <cellStyle name="40% - Ênfase2 10 3" xfId="3660"/>
    <cellStyle name="40% - Ênfase2 10 4" xfId="3661"/>
    <cellStyle name="40% - Ênfase2 100" xfId="3662"/>
    <cellStyle name="40% - Ênfase2 100 2" xfId="3663"/>
    <cellStyle name="40% - Ênfase2 100 3" xfId="3664"/>
    <cellStyle name="40% - Ênfase2 101" xfId="3665"/>
    <cellStyle name="40% - Ênfase2 101 2" xfId="3666"/>
    <cellStyle name="40% - Ênfase2 101 3" xfId="3667"/>
    <cellStyle name="40% - Ênfase2 102" xfId="3668"/>
    <cellStyle name="40% - Ênfase2 102 2" xfId="3669"/>
    <cellStyle name="40% - Ênfase2 102 3" xfId="3670"/>
    <cellStyle name="40% - Ênfase2 103" xfId="3671"/>
    <cellStyle name="40% - Ênfase2 103 2" xfId="3672"/>
    <cellStyle name="40% - Ênfase2 103 3" xfId="3673"/>
    <cellStyle name="40% - Ênfase2 104" xfId="3674"/>
    <cellStyle name="40% - Ênfase2 104 2" xfId="3675"/>
    <cellStyle name="40% - Ênfase2 104 3" xfId="3676"/>
    <cellStyle name="40% - Ênfase2 105" xfId="3677"/>
    <cellStyle name="40% - Ênfase2 105 2" xfId="3678"/>
    <cellStyle name="40% - Ênfase2 105 3" xfId="3679"/>
    <cellStyle name="40% - Ênfase2 106" xfId="3680"/>
    <cellStyle name="40% - Ênfase2 106 2" xfId="3681"/>
    <cellStyle name="40% - Ênfase2 106 3" xfId="3682"/>
    <cellStyle name="40% - Ênfase2 107" xfId="3683"/>
    <cellStyle name="40% - Ênfase2 107 2" xfId="3684"/>
    <cellStyle name="40% - Ênfase2 107 3" xfId="3685"/>
    <cellStyle name="40% - Ênfase2 108" xfId="3686"/>
    <cellStyle name="40% - Ênfase2 108 2" xfId="3687"/>
    <cellStyle name="40% - Ênfase2 108 3" xfId="3688"/>
    <cellStyle name="40% - Ênfase2 109" xfId="3689"/>
    <cellStyle name="40% - Ênfase2 109 2" xfId="3690"/>
    <cellStyle name="40% - Ênfase2 109 3" xfId="3691"/>
    <cellStyle name="40% - Ênfase2 11" xfId="3692"/>
    <cellStyle name="40% - Ênfase2 11 2" xfId="3693"/>
    <cellStyle name="40% - Ênfase2 11 3" xfId="3694"/>
    <cellStyle name="40% - Ênfase2 110" xfId="3695"/>
    <cellStyle name="40% - Ênfase2 110 2" xfId="3696"/>
    <cellStyle name="40% - Ênfase2 110 3" xfId="3697"/>
    <cellStyle name="40% - Ênfase2 111" xfId="3698"/>
    <cellStyle name="40% - Ênfase2 111 2" xfId="3699"/>
    <cellStyle name="40% - Ênfase2 111 3" xfId="3700"/>
    <cellStyle name="40% - Ênfase2 112" xfId="3701"/>
    <cellStyle name="40% - Ênfase2 112 2" xfId="3702"/>
    <cellStyle name="40% - Ênfase2 112 3" xfId="3703"/>
    <cellStyle name="40% - Ênfase2 113" xfId="3704"/>
    <cellStyle name="40% - Ênfase2 113 2" xfId="3705"/>
    <cellStyle name="40% - Ênfase2 113 3" xfId="3706"/>
    <cellStyle name="40% - Ênfase2 114" xfId="3707"/>
    <cellStyle name="40% - Ênfase2 114 2" xfId="3708"/>
    <cellStyle name="40% - Ênfase2 114 3" xfId="3709"/>
    <cellStyle name="40% - Ênfase2 115" xfId="3710"/>
    <cellStyle name="40% - Ênfase2 115 2" xfId="3711"/>
    <cellStyle name="40% - Ênfase2 115 3" xfId="3712"/>
    <cellStyle name="40% - Ênfase2 116" xfId="3713"/>
    <cellStyle name="40% - Ênfase2 116 2" xfId="3714"/>
    <cellStyle name="40% - Ênfase2 116 3" xfId="3715"/>
    <cellStyle name="40% - Ênfase2 117" xfId="3716"/>
    <cellStyle name="40% - Ênfase2 117 2" xfId="3717"/>
    <cellStyle name="40% - Ênfase2 117 3" xfId="3718"/>
    <cellStyle name="40% - Ênfase2 118" xfId="3719"/>
    <cellStyle name="40% - Ênfase2 118 2" xfId="3720"/>
    <cellStyle name="40% - Ênfase2 118 3" xfId="3721"/>
    <cellStyle name="40% - Ênfase2 119" xfId="3722"/>
    <cellStyle name="40% - Ênfase2 119 2" xfId="3723"/>
    <cellStyle name="40% - Ênfase2 119 3" xfId="3724"/>
    <cellStyle name="40% - Ênfase2 12" xfId="3725"/>
    <cellStyle name="40% - Ênfase2 12 2" xfId="3726"/>
    <cellStyle name="40% - Ênfase2 12 3" xfId="3727"/>
    <cellStyle name="40% - Ênfase2 120" xfId="3728"/>
    <cellStyle name="40% - Ênfase2 120 2" xfId="3729"/>
    <cellStyle name="40% - Ênfase2 120 3" xfId="3730"/>
    <cellStyle name="40% - Ênfase2 121" xfId="3731"/>
    <cellStyle name="40% - Ênfase2 121 2" xfId="3732"/>
    <cellStyle name="40% - Ênfase2 121 3" xfId="3733"/>
    <cellStyle name="40% - Ênfase2 122" xfId="3734"/>
    <cellStyle name="40% - Ênfase2 122 2" xfId="3735"/>
    <cellStyle name="40% - Ênfase2 122 3" xfId="3736"/>
    <cellStyle name="40% - Ênfase2 123" xfId="3737"/>
    <cellStyle name="40% - Ênfase2 123 2" xfId="3738"/>
    <cellStyle name="40% - Ênfase2 123 3" xfId="3739"/>
    <cellStyle name="40% - Ênfase2 124" xfId="3740"/>
    <cellStyle name="40% - Ênfase2 124 2" xfId="3741"/>
    <cellStyle name="40% - Ênfase2 124 3" xfId="3742"/>
    <cellStyle name="40% - Ênfase2 125" xfId="3743"/>
    <cellStyle name="40% - Ênfase2 125 2" xfId="3744"/>
    <cellStyle name="40% - Ênfase2 125 3" xfId="3745"/>
    <cellStyle name="40% - Ênfase2 126" xfId="3746"/>
    <cellStyle name="40% - Ênfase2 126 2" xfId="3747"/>
    <cellStyle name="40% - Ênfase2 126 3" xfId="3748"/>
    <cellStyle name="40% - Ênfase2 127" xfId="3749"/>
    <cellStyle name="40% - Ênfase2 127 2" xfId="3750"/>
    <cellStyle name="40% - Ênfase2 127 3" xfId="3751"/>
    <cellStyle name="40% - Ênfase2 128" xfId="3752"/>
    <cellStyle name="40% - Ênfase2 128 2" xfId="3753"/>
    <cellStyle name="40% - Ênfase2 128 3" xfId="3754"/>
    <cellStyle name="40% - Ênfase2 129" xfId="3755"/>
    <cellStyle name="40% - Ênfase2 129 2" xfId="3756"/>
    <cellStyle name="40% - Ênfase2 129 3" xfId="3757"/>
    <cellStyle name="40% - Ênfase2 13" xfId="3758"/>
    <cellStyle name="40% - Ênfase2 13 2" xfId="3759"/>
    <cellStyle name="40% - Ênfase2 13 3" xfId="3760"/>
    <cellStyle name="40% - Ênfase2 130" xfId="3761"/>
    <cellStyle name="40% - Ênfase2 130 2" xfId="3762"/>
    <cellStyle name="40% - Ênfase2 130 3" xfId="3763"/>
    <cellStyle name="40% - Ênfase2 131" xfId="3764"/>
    <cellStyle name="40% - Ênfase2 131 2" xfId="3765"/>
    <cellStyle name="40% - Ênfase2 131 3" xfId="3766"/>
    <cellStyle name="40% - Ênfase2 132" xfId="3767"/>
    <cellStyle name="40% - Ênfase2 132 2" xfId="3768"/>
    <cellStyle name="40% - Ênfase2 132 3" xfId="3769"/>
    <cellStyle name="40% - Ênfase2 133" xfId="3770"/>
    <cellStyle name="40% - Ênfase2 133 2" xfId="3771"/>
    <cellStyle name="40% - Ênfase2 133 3" xfId="3772"/>
    <cellStyle name="40% - Ênfase2 134" xfId="3773"/>
    <cellStyle name="40% - Ênfase2 134 2" xfId="3774"/>
    <cellStyle name="40% - Ênfase2 134 3" xfId="3775"/>
    <cellStyle name="40% - Ênfase2 135" xfId="3776"/>
    <cellStyle name="40% - Ênfase2 135 2" xfId="3777"/>
    <cellStyle name="40% - Ênfase2 135 3" xfId="3778"/>
    <cellStyle name="40% - Ênfase2 136" xfId="3779"/>
    <cellStyle name="40% - Ênfase2 136 2" xfId="3780"/>
    <cellStyle name="40% - Ênfase2 136 3" xfId="3781"/>
    <cellStyle name="40% - Ênfase2 137" xfId="3782"/>
    <cellStyle name="40% - Ênfase2 137 2" xfId="3783"/>
    <cellStyle name="40% - Ênfase2 137 3" xfId="3784"/>
    <cellStyle name="40% - Ênfase2 138" xfId="3785"/>
    <cellStyle name="40% - Ênfase2 138 2" xfId="3786"/>
    <cellStyle name="40% - Ênfase2 138 3" xfId="3787"/>
    <cellStyle name="40% - Ênfase2 139" xfId="3788"/>
    <cellStyle name="40% - Ênfase2 139 2" xfId="3789"/>
    <cellStyle name="40% - Ênfase2 139 3" xfId="3790"/>
    <cellStyle name="40% - Ênfase2 14" xfId="3791"/>
    <cellStyle name="40% - Ênfase2 14 2" xfId="3792"/>
    <cellStyle name="40% - Ênfase2 14 3" xfId="3793"/>
    <cellStyle name="40% - Ênfase2 140" xfId="3794"/>
    <cellStyle name="40% - Ênfase2 140 2" xfId="3795"/>
    <cellStyle name="40% - Ênfase2 140 3" xfId="3796"/>
    <cellStyle name="40% - Ênfase2 141" xfId="3797"/>
    <cellStyle name="40% - Ênfase2 141 2" xfId="3798"/>
    <cellStyle name="40% - Ênfase2 141 3" xfId="3799"/>
    <cellStyle name="40% - Ênfase2 142" xfId="3800"/>
    <cellStyle name="40% - Ênfase2 142 2" xfId="3801"/>
    <cellStyle name="40% - Ênfase2 142 3" xfId="3802"/>
    <cellStyle name="40% - Ênfase2 143" xfId="3803"/>
    <cellStyle name="40% - Ênfase2 143 2" xfId="3804"/>
    <cellStyle name="40% - Ênfase2 143 3" xfId="3805"/>
    <cellStyle name="40% - Ênfase2 144" xfId="3806"/>
    <cellStyle name="40% - Ênfase2 144 2" xfId="3807"/>
    <cellStyle name="40% - Ênfase2 144 3" xfId="3808"/>
    <cellStyle name="40% - Ênfase2 145" xfId="3809"/>
    <cellStyle name="40% - Ênfase2 145 2" xfId="3810"/>
    <cellStyle name="40% - Ênfase2 145 3" xfId="3811"/>
    <cellStyle name="40% - Ênfase2 146" xfId="3812"/>
    <cellStyle name="40% - Ênfase2 146 2" xfId="3813"/>
    <cellStyle name="40% - Ênfase2 146 3" xfId="3814"/>
    <cellStyle name="40% - Ênfase2 147" xfId="3815"/>
    <cellStyle name="40% - Ênfase2 147 2" xfId="3816"/>
    <cellStyle name="40% - Ênfase2 147 3" xfId="3817"/>
    <cellStyle name="40% - Ênfase2 148" xfId="3818"/>
    <cellStyle name="40% - Ênfase2 148 2" xfId="3819"/>
    <cellStyle name="40% - Ênfase2 148 3" xfId="3820"/>
    <cellStyle name="40% - Ênfase2 149" xfId="3821"/>
    <cellStyle name="40% - Ênfase2 149 2" xfId="3822"/>
    <cellStyle name="40% - Ênfase2 149 3" xfId="3823"/>
    <cellStyle name="40% - Ênfase2 15" xfId="3824"/>
    <cellStyle name="40% - Ênfase2 15 2" xfId="3825"/>
    <cellStyle name="40% - Ênfase2 15 3" xfId="3826"/>
    <cellStyle name="40% - Ênfase2 150" xfId="3827"/>
    <cellStyle name="40% - Ênfase2 150 2" xfId="3828"/>
    <cellStyle name="40% - Ênfase2 150 3" xfId="3829"/>
    <cellStyle name="40% - Ênfase2 151" xfId="3830"/>
    <cellStyle name="40% - Ênfase2 151 2" xfId="3831"/>
    <cellStyle name="40% - Ênfase2 151 3" xfId="3832"/>
    <cellStyle name="40% - Ênfase2 152" xfId="3833"/>
    <cellStyle name="40% - Ênfase2 152 2" xfId="3834"/>
    <cellStyle name="40% - Ênfase2 152 3" xfId="3835"/>
    <cellStyle name="40% - Ênfase2 153" xfId="3836"/>
    <cellStyle name="40% - Ênfase2 153 2" xfId="3837"/>
    <cellStyle name="40% - Ênfase2 153 3" xfId="3838"/>
    <cellStyle name="40% - Ênfase2 154" xfId="3839"/>
    <cellStyle name="40% - Ênfase2 155" xfId="3840"/>
    <cellStyle name="40% - Ênfase2 156" xfId="3841"/>
    <cellStyle name="40% - Ênfase2 157" xfId="3842"/>
    <cellStyle name="40% - Ênfase2 158" xfId="3843"/>
    <cellStyle name="40% - Ênfase2 159" xfId="3844"/>
    <cellStyle name="40% - Ênfase2 16" xfId="3845"/>
    <cellStyle name="40% - Ênfase2 16 2" xfId="3846"/>
    <cellStyle name="40% - Ênfase2 16 3" xfId="3847"/>
    <cellStyle name="40% - Ênfase2 160" xfId="3848"/>
    <cellStyle name="40% - Ênfase2 161" xfId="3849"/>
    <cellStyle name="40% - Ênfase2 162" xfId="3850"/>
    <cellStyle name="40% - Ênfase2 163" xfId="3851"/>
    <cellStyle name="40% - Ênfase2 164" xfId="3852"/>
    <cellStyle name="40% - Ênfase2 165" xfId="3853"/>
    <cellStyle name="40% - Ênfase2 166" xfId="3854"/>
    <cellStyle name="40% - Ênfase2 167" xfId="3855"/>
    <cellStyle name="40% - Ênfase2 168" xfId="3856"/>
    <cellStyle name="40% - Ênfase2 169" xfId="3857"/>
    <cellStyle name="40% - Ênfase2 17" xfId="3858"/>
    <cellStyle name="40% - Ênfase2 17 2" xfId="3859"/>
    <cellStyle name="40% - Ênfase2 17 3" xfId="3860"/>
    <cellStyle name="40% - Ênfase2 170" xfId="3861"/>
    <cellStyle name="40% - Ênfase2 171" xfId="3862"/>
    <cellStyle name="40% - Ênfase2 172" xfId="3863"/>
    <cellStyle name="40% - Ênfase2 173" xfId="3864"/>
    <cellStyle name="40% - Ênfase2 174" xfId="3865"/>
    <cellStyle name="40% - Ênfase2 175" xfId="3866"/>
    <cellStyle name="40% - Ênfase2 176" xfId="3867"/>
    <cellStyle name="40% - Ênfase2 177" xfId="3868"/>
    <cellStyle name="40% - Ênfase2 178" xfId="3869"/>
    <cellStyle name="40% - Ênfase2 179" xfId="3870"/>
    <cellStyle name="40% - Ênfase2 18" xfId="3871"/>
    <cellStyle name="40% - Ênfase2 18 2" xfId="3872"/>
    <cellStyle name="40% - Ênfase2 18 3" xfId="3873"/>
    <cellStyle name="40% - Ênfase2 180" xfId="3874"/>
    <cellStyle name="40% - Ênfase2 181" xfId="3875"/>
    <cellStyle name="40% - Ênfase2 182" xfId="3876"/>
    <cellStyle name="40% - Ênfase2 183" xfId="3877"/>
    <cellStyle name="40% - Ênfase2 184" xfId="3878"/>
    <cellStyle name="40% - Ênfase2 185" xfId="3879"/>
    <cellStyle name="40% - Ênfase2 186" xfId="3880"/>
    <cellStyle name="40% - Ênfase2 187" xfId="3881"/>
    <cellStyle name="40% - Ênfase2 188" xfId="3882"/>
    <cellStyle name="40% - Ênfase2 189" xfId="3883"/>
    <cellStyle name="40% - Ênfase2 19" xfId="3884"/>
    <cellStyle name="40% - Ênfase2 19 2" xfId="3885"/>
    <cellStyle name="40% - Ênfase2 19 3" xfId="3886"/>
    <cellStyle name="40% - Ênfase2 190" xfId="3887"/>
    <cellStyle name="40% - Ênfase2 191" xfId="3888"/>
    <cellStyle name="40% - Ênfase2 192" xfId="3889"/>
    <cellStyle name="40% - Ênfase2 2" xfId="3890"/>
    <cellStyle name="40% - Ênfase2 2 2" xfId="3891"/>
    <cellStyle name="40% - Ênfase2 2 2 2" xfId="3892"/>
    <cellStyle name="40% - Ênfase2 2 2 3" xfId="3893"/>
    <cellStyle name="40% - Ênfase2 2 3" xfId="3894"/>
    <cellStyle name="40% - Ênfase2 2 4" xfId="3895"/>
    <cellStyle name="40% - Ênfase2 20" xfId="3896"/>
    <cellStyle name="40% - Ênfase2 20 2" xfId="3897"/>
    <cellStyle name="40% - Ênfase2 20 3" xfId="3898"/>
    <cellStyle name="40% - Ênfase2 21" xfId="3899"/>
    <cellStyle name="40% - Ênfase2 21 2" xfId="3900"/>
    <cellStyle name="40% - Ênfase2 21 3" xfId="3901"/>
    <cellStyle name="40% - Ênfase2 22" xfId="3902"/>
    <cellStyle name="40% - Ênfase2 22 2" xfId="3903"/>
    <cellStyle name="40% - Ênfase2 22 3" xfId="3904"/>
    <cellStyle name="40% - Ênfase2 23" xfId="3905"/>
    <cellStyle name="40% - Ênfase2 23 2" xfId="3906"/>
    <cellStyle name="40% - Ênfase2 23 3" xfId="3907"/>
    <cellStyle name="40% - Ênfase2 24" xfId="3908"/>
    <cellStyle name="40% - Ênfase2 24 2" xfId="3909"/>
    <cellStyle name="40% - Ênfase2 24 3" xfId="3910"/>
    <cellStyle name="40% - Ênfase2 25" xfId="3911"/>
    <cellStyle name="40% - Ênfase2 25 2" xfId="3912"/>
    <cellStyle name="40% - Ênfase2 25 3" xfId="3913"/>
    <cellStyle name="40% - Ênfase2 26" xfId="3914"/>
    <cellStyle name="40% - Ênfase2 26 2" xfId="3915"/>
    <cellStyle name="40% - Ênfase2 26 3" xfId="3916"/>
    <cellStyle name="40% - Ênfase2 27" xfId="3917"/>
    <cellStyle name="40% - Ênfase2 27 2" xfId="3918"/>
    <cellStyle name="40% - Ênfase2 27 3" xfId="3919"/>
    <cellStyle name="40% - Ênfase2 28" xfId="3920"/>
    <cellStyle name="40% - Ênfase2 28 2" xfId="3921"/>
    <cellStyle name="40% - Ênfase2 28 3" xfId="3922"/>
    <cellStyle name="40% - Ênfase2 29" xfId="3923"/>
    <cellStyle name="40% - Ênfase2 29 2" xfId="3924"/>
    <cellStyle name="40% - Ênfase2 29 3" xfId="3925"/>
    <cellStyle name="40% - Ênfase2 3" xfId="3926"/>
    <cellStyle name="40% - Ênfase2 3 2" xfId="3927"/>
    <cellStyle name="40% - Ênfase2 3 2 2" xfId="3928"/>
    <cellStyle name="40% - Ênfase2 3 2 3" xfId="3929"/>
    <cellStyle name="40% - Ênfase2 3 3" xfId="3930"/>
    <cellStyle name="40% - Ênfase2 3 4" xfId="3931"/>
    <cellStyle name="40% - Ênfase2 30" xfId="3932"/>
    <cellStyle name="40% - Ênfase2 30 2" xfId="3933"/>
    <cellStyle name="40% - Ênfase2 30 3" xfId="3934"/>
    <cellStyle name="40% - Ênfase2 31" xfId="3935"/>
    <cellStyle name="40% - Ênfase2 31 2" xfId="3936"/>
    <cellStyle name="40% - Ênfase2 31 3" xfId="3937"/>
    <cellStyle name="40% - Ênfase2 32" xfId="3938"/>
    <cellStyle name="40% - Ênfase2 32 2" xfId="3939"/>
    <cellStyle name="40% - Ênfase2 32 3" xfId="3940"/>
    <cellStyle name="40% - Ênfase2 33" xfId="3941"/>
    <cellStyle name="40% - Ênfase2 33 2" xfId="3942"/>
    <cellStyle name="40% - Ênfase2 33 3" xfId="3943"/>
    <cellStyle name="40% - Ênfase2 34" xfId="3944"/>
    <cellStyle name="40% - Ênfase2 34 2" xfId="3945"/>
    <cellStyle name="40% - Ênfase2 34 3" xfId="3946"/>
    <cellStyle name="40% - Ênfase2 35" xfId="3947"/>
    <cellStyle name="40% - Ênfase2 35 2" xfId="3948"/>
    <cellStyle name="40% - Ênfase2 35 3" xfId="3949"/>
    <cellStyle name="40% - Ênfase2 36" xfId="3950"/>
    <cellStyle name="40% - Ênfase2 36 2" xfId="3951"/>
    <cellStyle name="40% - Ênfase2 36 3" xfId="3952"/>
    <cellStyle name="40% - Ênfase2 37" xfId="3953"/>
    <cellStyle name="40% - Ênfase2 37 2" xfId="3954"/>
    <cellStyle name="40% - Ênfase2 37 3" xfId="3955"/>
    <cellStyle name="40% - Ênfase2 38" xfId="3956"/>
    <cellStyle name="40% - Ênfase2 38 2" xfId="3957"/>
    <cellStyle name="40% - Ênfase2 38 3" xfId="3958"/>
    <cellStyle name="40% - Ênfase2 39" xfId="3959"/>
    <cellStyle name="40% - Ênfase2 39 2" xfId="3960"/>
    <cellStyle name="40% - Ênfase2 39 3" xfId="3961"/>
    <cellStyle name="40% - Ênfase2 4" xfId="3962"/>
    <cellStyle name="40% - Ênfase2 4 2" xfId="3963"/>
    <cellStyle name="40% - Ênfase2 4 2 2" xfId="3964"/>
    <cellStyle name="40% - Ênfase2 4 2 3" xfId="3965"/>
    <cellStyle name="40% - Ênfase2 4 3" xfId="3966"/>
    <cellStyle name="40% - Ênfase2 4 4" xfId="3967"/>
    <cellStyle name="40% - Ênfase2 40" xfId="3968"/>
    <cellStyle name="40% - Ênfase2 40 2" xfId="3969"/>
    <cellStyle name="40% - Ênfase2 40 3" xfId="3970"/>
    <cellStyle name="40% - Ênfase2 41" xfId="3971"/>
    <cellStyle name="40% - Ênfase2 41 2" xfId="3972"/>
    <cellStyle name="40% - Ênfase2 41 3" xfId="3973"/>
    <cellStyle name="40% - Ênfase2 42" xfId="3974"/>
    <cellStyle name="40% - Ênfase2 42 2" xfId="3975"/>
    <cellStyle name="40% - Ênfase2 42 3" xfId="3976"/>
    <cellStyle name="40% - Ênfase2 43" xfId="3977"/>
    <cellStyle name="40% - Ênfase2 43 2" xfId="3978"/>
    <cellStyle name="40% - Ênfase2 43 3" xfId="3979"/>
    <cellStyle name="40% - Ênfase2 44" xfId="3980"/>
    <cellStyle name="40% - Ênfase2 44 2" xfId="3981"/>
    <cellStyle name="40% - Ênfase2 44 3" xfId="3982"/>
    <cellStyle name="40% - Ênfase2 45" xfId="3983"/>
    <cellStyle name="40% - Ênfase2 45 2" xfId="3984"/>
    <cellStyle name="40% - Ênfase2 45 3" xfId="3985"/>
    <cellStyle name="40% - Ênfase2 46" xfId="3986"/>
    <cellStyle name="40% - Ênfase2 46 2" xfId="3987"/>
    <cellStyle name="40% - Ênfase2 46 3" xfId="3988"/>
    <cellStyle name="40% - Ênfase2 47" xfId="3989"/>
    <cellStyle name="40% - Ênfase2 47 2" xfId="3990"/>
    <cellStyle name="40% - Ênfase2 47 3" xfId="3991"/>
    <cellStyle name="40% - Ênfase2 48" xfId="3992"/>
    <cellStyle name="40% - Ênfase2 48 2" xfId="3993"/>
    <cellStyle name="40% - Ênfase2 48 3" xfId="3994"/>
    <cellStyle name="40% - Ênfase2 49" xfId="3995"/>
    <cellStyle name="40% - Ênfase2 49 2" xfId="3996"/>
    <cellStyle name="40% - Ênfase2 49 3" xfId="3997"/>
    <cellStyle name="40% - Ênfase2 5" xfId="3998"/>
    <cellStyle name="40% - Ênfase2 5 2" xfId="3999"/>
    <cellStyle name="40% - Ênfase2 5 2 2" xfId="4000"/>
    <cellStyle name="40% - Ênfase2 5 2 3" xfId="4001"/>
    <cellStyle name="40% - Ênfase2 5 3" xfId="4002"/>
    <cellStyle name="40% - Ênfase2 5 4" xfId="4003"/>
    <cellStyle name="40% - Ênfase2 50" xfId="4004"/>
    <cellStyle name="40% - Ênfase2 50 2" xfId="4005"/>
    <cellStyle name="40% - Ênfase2 50 3" xfId="4006"/>
    <cellStyle name="40% - Ênfase2 51" xfId="4007"/>
    <cellStyle name="40% - Ênfase2 51 2" xfId="4008"/>
    <cellStyle name="40% - Ênfase2 51 3" xfId="4009"/>
    <cellStyle name="40% - Ênfase2 52" xfId="4010"/>
    <cellStyle name="40% - Ênfase2 52 2" xfId="4011"/>
    <cellStyle name="40% - Ênfase2 52 3" xfId="4012"/>
    <cellStyle name="40% - Ênfase2 53" xfId="4013"/>
    <cellStyle name="40% - Ênfase2 53 2" xfId="4014"/>
    <cellStyle name="40% - Ênfase2 53 3" xfId="4015"/>
    <cellStyle name="40% - Ênfase2 54" xfId="4016"/>
    <cellStyle name="40% - Ênfase2 54 2" xfId="4017"/>
    <cellStyle name="40% - Ênfase2 54 3" xfId="4018"/>
    <cellStyle name="40% - Ênfase2 55" xfId="4019"/>
    <cellStyle name="40% - Ênfase2 55 2" xfId="4020"/>
    <cellStyle name="40% - Ênfase2 55 3" xfId="4021"/>
    <cellStyle name="40% - Ênfase2 56" xfId="4022"/>
    <cellStyle name="40% - Ênfase2 56 2" xfId="4023"/>
    <cellStyle name="40% - Ênfase2 56 3" xfId="4024"/>
    <cellStyle name="40% - Ênfase2 57" xfId="4025"/>
    <cellStyle name="40% - Ênfase2 57 2" xfId="4026"/>
    <cellStyle name="40% - Ênfase2 57 3" xfId="4027"/>
    <cellStyle name="40% - Ênfase2 58" xfId="4028"/>
    <cellStyle name="40% - Ênfase2 58 2" xfId="4029"/>
    <cellStyle name="40% - Ênfase2 58 3" xfId="4030"/>
    <cellStyle name="40% - Ênfase2 59" xfId="4031"/>
    <cellStyle name="40% - Ênfase2 59 2" xfId="4032"/>
    <cellStyle name="40% - Ênfase2 59 3" xfId="4033"/>
    <cellStyle name="40% - Ênfase2 6" xfId="4034"/>
    <cellStyle name="40% - Ênfase2 6 2" xfId="4035"/>
    <cellStyle name="40% - Ênfase2 6 2 2" xfId="4036"/>
    <cellStyle name="40% - Ênfase2 6 2 3" xfId="4037"/>
    <cellStyle name="40% - Ênfase2 6 3" xfId="4038"/>
    <cellStyle name="40% - Ênfase2 6 4" xfId="4039"/>
    <cellStyle name="40% - Ênfase2 60" xfId="4040"/>
    <cellStyle name="40% - Ênfase2 60 2" xfId="4041"/>
    <cellStyle name="40% - Ênfase2 60 3" xfId="4042"/>
    <cellStyle name="40% - Ênfase2 61" xfId="4043"/>
    <cellStyle name="40% - Ênfase2 61 2" xfId="4044"/>
    <cellStyle name="40% - Ênfase2 61 3" xfId="4045"/>
    <cellStyle name="40% - Ênfase2 62" xfId="4046"/>
    <cellStyle name="40% - Ênfase2 62 2" xfId="4047"/>
    <cellStyle name="40% - Ênfase2 62 3" xfId="4048"/>
    <cellStyle name="40% - Ênfase2 63" xfId="4049"/>
    <cellStyle name="40% - Ênfase2 63 2" xfId="4050"/>
    <cellStyle name="40% - Ênfase2 63 3" xfId="4051"/>
    <cellStyle name="40% - Ênfase2 64" xfId="4052"/>
    <cellStyle name="40% - Ênfase2 64 2" xfId="4053"/>
    <cellStyle name="40% - Ênfase2 64 3" xfId="4054"/>
    <cellStyle name="40% - Ênfase2 65" xfId="4055"/>
    <cellStyle name="40% - Ênfase2 65 2" xfId="4056"/>
    <cellStyle name="40% - Ênfase2 65 3" xfId="4057"/>
    <cellStyle name="40% - Ênfase2 66" xfId="4058"/>
    <cellStyle name="40% - Ênfase2 66 2" xfId="4059"/>
    <cellStyle name="40% - Ênfase2 66 3" xfId="4060"/>
    <cellStyle name="40% - Ênfase2 67" xfId="4061"/>
    <cellStyle name="40% - Ênfase2 67 2" xfId="4062"/>
    <cellStyle name="40% - Ênfase2 67 3" xfId="4063"/>
    <cellStyle name="40% - Ênfase2 68" xfId="4064"/>
    <cellStyle name="40% - Ênfase2 68 2" xfId="4065"/>
    <cellStyle name="40% - Ênfase2 68 3" xfId="4066"/>
    <cellStyle name="40% - Ênfase2 69" xfId="4067"/>
    <cellStyle name="40% - Ênfase2 69 2" xfId="4068"/>
    <cellStyle name="40% - Ênfase2 69 3" xfId="4069"/>
    <cellStyle name="40% - Ênfase2 7" xfId="4070"/>
    <cellStyle name="40% - Ênfase2 7 2" xfId="4071"/>
    <cellStyle name="40% - Ênfase2 7 2 2" xfId="4072"/>
    <cellStyle name="40% - Ênfase2 7 2 3" xfId="4073"/>
    <cellStyle name="40% - Ênfase2 7 3" xfId="4074"/>
    <cellStyle name="40% - Ênfase2 7 4" xfId="4075"/>
    <cellStyle name="40% - Ênfase2 70" xfId="4076"/>
    <cellStyle name="40% - Ênfase2 70 2" xfId="4077"/>
    <cellStyle name="40% - Ênfase2 70 3" xfId="4078"/>
    <cellStyle name="40% - Ênfase2 71" xfId="4079"/>
    <cellStyle name="40% - Ênfase2 71 2" xfId="4080"/>
    <cellStyle name="40% - Ênfase2 71 3" xfId="4081"/>
    <cellStyle name="40% - Ênfase2 72" xfId="4082"/>
    <cellStyle name="40% - Ênfase2 72 2" xfId="4083"/>
    <cellStyle name="40% - Ênfase2 72 3" xfId="4084"/>
    <cellStyle name="40% - Ênfase2 73" xfId="4085"/>
    <cellStyle name="40% - Ênfase2 73 2" xfId="4086"/>
    <cellStyle name="40% - Ênfase2 73 3" xfId="4087"/>
    <cellStyle name="40% - Ênfase2 74" xfId="4088"/>
    <cellStyle name="40% - Ênfase2 74 2" xfId="4089"/>
    <cellStyle name="40% - Ênfase2 74 3" xfId="4090"/>
    <cellStyle name="40% - Ênfase2 75" xfId="4091"/>
    <cellStyle name="40% - Ênfase2 75 2" xfId="4092"/>
    <cellStyle name="40% - Ênfase2 75 3" xfId="4093"/>
    <cellStyle name="40% - Ênfase2 76" xfId="4094"/>
    <cellStyle name="40% - Ênfase2 76 2" xfId="4095"/>
    <cellStyle name="40% - Ênfase2 76 3" xfId="4096"/>
    <cellStyle name="40% - Ênfase2 77" xfId="4097"/>
    <cellStyle name="40% - Ênfase2 77 2" xfId="4098"/>
    <cellStyle name="40% - Ênfase2 77 3" xfId="4099"/>
    <cellStyle name="40% - Ênfase2 78" xfId="4100"/>
    <cellStyle name="40% - Ênfase2 78 2" xfId="4101"/>
    <cellStyle name="40% - Ênfase2 78 3" xfId="4102"/>
    <cellStyle name="40% - Ênfase2 79" xfId="4103"/>
    <cellStyle name="40% - Ênfase2 79 2" xfId="4104"/>
    <cellStyle name="40% - Ênfase2 79 3" xfId="4105"/>
    <cellStyle name="40% - Ênfase2 8" xfId="4106"/>
    <cellStyle name="40% - Ênfase2 8 2" xfId="4107"/>
    <cellStyle name="40% - Ênfase2 8 2 2" xfId="4108"/>
    <cellStyle name="40% - Ênfase2 8 2 3" xfId="4109"/>
    <cellStyle name="40% - Ênfase2 8 3" xfId="4110"/>
    <cellStyle name="40% - Ênfase2 8 4" xfId="4111"/>
    <cellStyle name="40% - Ênfase2 80" xfId="4112"/>
    <cellStyle name="40% - Ênfase2 80 2" xfId="4113"/>
    <cellStyle name="40% - Ênfase2 80 3" xfId="4114"/>
    <cellStyle name="40% - Ênfase2 81" xfId="4115"/>
    <cellStyle name="40% - Ênfase2 81 2" xfId="4116"/>
    <cellStyle name="40% - Ênfase2 81 3" xfId="4117"/>
    <cellStyle name="40% - Ênfase2 82" xfId="4118"/>
    <cellStyle name="40% - Ênfase2 82 2" xfId="4119"/>
    <cellStyle name="40% - Ênfase2 82 3" xfId="4120"/>
    <cellStyle name="40% - Ênfase2 83" xfId="4121"/>
    <cellStyle name="40% - Ênfase2 83 2" xfId="4122"/>
    <cellStyle name="40% - Ênfase2 83 3" xfId="4123"/>
    <cellStyle name="40% - Ênfase2 84" xfId="4124"/>
    <cellStyle name="40% - Ênfase2 84 2" xfId="4125"/>
    <cellStyle name="40% - Ênfase2 84 3" xfId="4126"/>
    <cellStyle name="40% - Ênfase2 85" xfId="4127"/>
    <cellStyle name="40% - Ênfase2 85 2" xfId="4128"/>
    <cellStyle name="40% - Ênfase2 85 3" xfId="4129"/>
    <cellStyle name="40% - Ênfase2 86" xfId="4130"/>
    <cellStyle name="40% - Ênfase2 86 2" xfId="4131"/>
    <cellStyle name="40% - Ênfase2 86 3" xfId="4132"/>
    <cellStyle name="40% - Ênfase2 87" xfId="4133"/>
    <cellStyle name="40% - Ênfase2 87 2" xfId="4134"/>
    <cellStyle name="40% - Ênfase2 87 3" xfId="4135"/>
    <cellStyle name="40% - Ênfase2 88" xfId="4136"/>
    <cellStyle name="40% - Ênfase2 88 2" xfId="4137"/>
    <cellStyle name="40% - Ênfase2 88 3" xfId="4138"/>
    <cellStyle name="40% - Ênfase2 89" xfId="4139"/>
    <cellStyle name="40% - Ênfase2 89 2" xfId="4140"/>
    <cellStyle name="40% - Ênfase2 89 3" xfId="4141"/>
    <cellStyle name="40% - Ênfase2 9" xfId="4142"/>
    <cellStyle name="40% - Ênfase2 9 2" xfId="4143"/>
    <cellStyle name="40% - Ênfase2 9 2 2" xfId="4144"/>
    <cellStyle name="40% - Ênfase2 9 2 3" xfId="4145"/>
    <cellStyle name="40% - Ênfase2 9 3" xfId="4146"/>
    <cellStyle name="40% - Ênfase2 9 4" xfId="4147"/>
    <cellStyle name="40% - Ênfase2 90" xfId="4148"/>
    <cellStyle name="40% - Ênfase2 90 2" xfId="4149"/>
    <cellStyle name="40% - Ênfase2 90 3" xfId="4150"/>
    <cellStyle name="40% - Ênfase2 91" xfId="4151"/>
    <cellStyle name="40% - Ênfase2 91 2" xfId="4152"/>
    <cellStyle name="40% - Ênfase2 91 3" xfId="4153"/>
    <cellStyle name="40% - Ênfase2 92" xfId="4154"/>
    <cellStyle name="40% - Ênfase2 92 2" xfId="4155"/>
    <cellStyle name="40% - Ênfase2 92 3" xfId="4156"/>
    <cellStyle name="40% - Ênfase2 93" xfId="4157"/>
    <cellStyle name="40% - Ênfase2 93 2" xfId="4158"/>
    <cellStyle name="40% - Ênfase2 93 3" xfId="4159"/>
    <cellStyle name="40% - Ênfase2 94" xfId="4160"/>
    <cellStyle name="40% - Ênfase2 94 2" xfId="4161"/>
    <cellStyle name="40% - Ênfase2 94 3" xfId="4162"/>
    <cellStyle name="40% - Ênfase2 95" xfId="4163"/>
    <cellStyle name="40% - Ênfase2 95 2" xfId="4164"/>
    <cellStyle name="40% - Ênfase2 95 3" xfId="4165"/>
    <cellStyle name="40% - Ênfase2 96" xfId="4166"/>
    <cellStyle name="40% - Ênfase2 96 2" xfId="4167"/>
    <cellStyle name="40% - Ênfase2 96 3" xfId="4168"/>
    <cellStyle name="40% - Ênfase2 97" xfId="4169"/>
    <cellStyle name="40% - Ênfase2 97 2" xfId="4170"/>
    <cellStyle name="40% - Ênfase2 97 3" xfId="4171"/>
    <cellStyle name="40% - Ênfase2 98" xfId="4172"/>
    <cellStyle name="40% - Ênfase2 98 2" xfId="4173"/>
    <cellStyle name="40% - Ênfase2 98 3" xfId="4174"/>
    <cellStyle name="40% - Ênfase2 99" xfId="4175"/>
    <cellStyle name="40% - Ênfase2 99 2" xfId="4176"/>
    <cellStyle name="40% - Ênfase2 99 3" xfId="4177"/>
    <cellStyle name="40% - Ênfase3 10" xfId="4178"/>
    <cellStyle name="40% - Ênfase3 10 2" xfId="4179"/>
    <cellStyle name="40% - Ênfase3 10 2 2" xfId="4180"/>
    <cellStyle name="40% - Ênfase3 10 2 3" xfId="4181"/>
    <cellStyle name="40% - Ênfase3 10 3" xfId="4182"/>
    <cellStyle name="40% - Ênfase3 10 4" xfId="4183"/>
    <cellStyle name="40% - Ênfase3 100" xfId="4184"/>
    <cellStyle name="40% - Ênfase3 100 2" xfId="4185"/>
    <cellStyle name="40% - Ênfase3 100 3" xfId="4186"/>
    <cellStyle name="40% - Ênfase3 101" xfId="4187"/>
    <cellStyle name="40% - Ênfase3 101 2" xfId="4188"/>
    <cellStyle name="40% - Ênfase3 101 3" xfId="4189"/>
    <cellStyle name="40% - Ênfase3 102" xfId="4190"/>
    <cellStyle name="40% - Ênfase3 102 2" xfId="4191"/>
    <cellStyle name="40% - Ênfase3 102 3" xfId="4192"/>
    <cellStyle name="40% - Ênfase3 103" xfId="4193"/>
    <cellStyle name="40% - Ênfase3 103 2" xfId="4194"/>
    <cellStyle name="40% - Ênfase3 103 3" xfId="4195"/>
    <cellStyle name="40% - Ênfase3 104" xfId="4196"/>
    <cellStyle name="40% - Ênfase3 104 2" xfId="4197"/>
    <cellStyle name="40% - Ênfase3 104 3" xfId="4198"/>
    <cellStyle name="40% - Ênfase3 105" xfId="4199"/>
    <cellStyle name="40% - Ênfase3 105 2" xfId="4200"/>
    <cellStyle name="40% - Ênfase3 105 3" xfId="4201"/>
    <cellStyle name="40% - Ênfase3 106" xfId="4202"/>
    <cellStyle name="40% - Ênfase3 106 2" xfId="4203"/>
    <cellStyle name="40% - Ênfase3 106 3" xfId="4204"/>
    <cellStyle name="40% - Ênfase3 107" xfId="4205"/>
    <cellStyle name="40% - Ênfase3 107 2" xfId="4206"/>
    <cellStyle name="40% - Ênfase3 107 3" xfId="4207"/>
    <cellStyle name="40% - Ênfase3 108" xfId="4208"/>
    <cellStyle name="40% - Ênfase3 108 2" xfId="4209"/>
    <cellStyle name="40% - Ênfase3 108 3" xfId="4210"/>
    <cellStyle name="40% - Ênfase3 109" xfId="4211"/>
    <cellStyle name="40% - Ênfase3 109 2" xfId="4212"/>
    <cellStyle name="40% - Ênfase3 109 3" xfId="4213"/>
    <cellStyle name="40% - Ênfase3 11" xfId="4214"/>
    <cellStyle name="40% - Ênfase3 11 2" xfId="4215"/>
    <cellStyle name="40% - Ênfase3 11 3" xfId="4216"/>
    <cellStyle name="40% - Ênfase3 110" xfId="4217"/>
    <cellStyle name="40% - Ênfase3 110 2" xfId="4218"/>
    <cellStyle name="40% - Ênfase3 110 3" xfId="4219"/>
    <cellStyle name="40% - Ênfase3 111" xfId="4220"/>
    <cellStyle name="40% - Ênfase3 111 2" xfId="4221"/>
    <cellStyle name="40% - Ênfase3 111 3" xfId="4222"/>
    <cellStyle name="40% - Ênfase3 112" xfId="4223"/>
    <cellStyle name="40% - Ênfase3 112 2" xfId="4224"/>
    <cellStyle name="40% - Ênfase3 112 3" xfId="4225"/>
    <cellStyle name="40% - Ênfase3 113" xfId="4226"/>
    <cellStyle name="40% - Ênfase3 113 2" xfId="4227"/>
    <cellStyle name="40% - Ênfase3 113 3" xfId="4228"/>
    <cellStyle name="40% - Ênfase3 114" xfId="4229"/>
    <cellStyle name="40% - Ênfase3 114 2" xfId="4230"/>
    <cellStyle name="40% - Ênfase3 114 3" xfId="4231"/>
    <cellStyle name="40% - Ênfase3 115" xfId="4232"/>
    <cellStyle name="40% - Ênfase3 115 2" xfId="4233"/>
    <cellStyle name="40% - Ênfase3 115 3" xfId="4234"/>
    <cellStyle name="40% - Ênfase3 116" xfId="4235"/>
    <cellStyle name="40% - Ênfase3 116 2" xfId="4236"/>
    <cellStyle name="40% - Ênfase3 116 3" xfId="4237"/>
    <cellStyle name="40% - Ênfase3 117" xfId="4238"/>
    <cellStyle name="40% - Ênfase3 117 2" xfId="4239"/>
    <cellStyle name="40% - Ênfase3 117 3" xfId="4240"/>
    <cellStyle name="40% - Ênfase3 118" xfId="4241"/>
    <cellStyle name="40% - Ênfase3 118 2" xfId="4242"/>
    <cellStyle name="40% - Ênfase3 118 3" xfId="4243"/>
    <cellStyle name="40% - Ênfase3 119" xfId="4244"/>
    <cellStyle name="40% - Ênfase3 119 2" xfId="4245"/>
    <cellStyle name="40% - Ênfase3 119 3" xfId="4246"/>
    <cellStyle name="40% - Ênfase3 12" xfId="4247"/>
    <cellStyle name="40% - Ênfase3 12 2" xfId="4248"/>
    <cellStyle name="40% - Ênfase3 12 3" xfId="4249"/>
    <cellStyle name="40% - Ênfase3 120" xfId="4250"/>
    <cellStyle name="40% - Ênfase3 120 2" xfId="4251"/>
    <cellStyle name="40% - Ênfase3 120 3" xfId="4252"/>
    <cellStyle name="40% - Ênfase3 121" xfId="4253"/>
    <cellStyle name="40% - Ênfase3 121 2" xfId="4254"/>
    <cellStyle name="40% - Ênfase3 121 3" xfId="4255"/>
    <cellStyle name="40% - Ênfase3 122" xfId="4256"/>
    <cellStyle name="40% - Ênfase3 122 2" xfId="4257"/>
    <cellStyle name="40% - Ênfase3 122 3" xfId="4258"/>
    <cellStyle name="40% - Ênfase3 123" xfId="4259"/>
    <cellStyle name="40% - Ênfase3 123 2" xfId="4260"/>
    <cellStyle name="40% - Ênfase3 123 3" xfId="4261"/>
    <cellStyle name="40% - Ênfase3 124" xfId="4262"/>
    <cellStyle name="40% - Ênfase3 124 2" xfId="4263"/>
    <cellStyle name="40% - Ênfase3 124 3" xfId="4264"/>
    <cellStyle name="40% - Ênfase3 125" xfId="4265"/>
    <cellStyle name="40% - Ênfase3 125 2" xfId="4266"/>
    <cellStyle name="40% - Ênfase3 125 3" xfId="4267"/>
    <cellStyle name="40% - Ênfase3 126" xfId="4268"/>
    <cellStyle name="40% - Ênfase3 126 2" xfId="4269"/>
    <cellStyle name="40% - Ênfase3 126 3" xfId="4270"/>
    <cellStyle name="40% - Ênfase3 127" xfId="4271"/>
    <cellStyle name="40% - Ênfase3 127 2" xfId="4272"/>
    <cellStyle name="40% - Ênfase3 127 3" xfId="4273"/>
    <cellStyle name="40% - Ênfase3 128" xfId="4274"/>
    <cellStyle name="40% - Ênfase3 128 2" xfId="4275"/>
    <cellStyle name="40% - Ênfase3 128 3" xfId="4276"/>
    <cellStyle name="40% - Ênfase3 129" xfId="4277"/>
    <cellStyle name="40% - Ênfase3 129 2" xfId="4278"/>
    <cellStyle name="40% - Ênfase3 129 3" xfId="4279"/>
    <cellStyle name="40% - Ênfase3 13" xfId="4280"/>
    <cellStyle name="40% - Ênfase3 13 2" xfId="4281"/>
    <cellStyle name="40% - Ênfase3 13 3" xfId="4282"/>
    <cellStyle name="40% - Ênfase3 130" xfId="4283"/>
    <cellStyle name="40% - Ênfase3 130 2" xfId="4284"/>
    <cellStyle name="40% - Ênfase3 130 3" xfId="4285"/>
    <cellStyle name="40% - Ênfase3 131" xfId="4286"/>
    <cellStyle name="40% - Ênfase3 131 2" xfId="4287"/>
    <cellStyle name="40% - Ênfase3 131 3" xfId="4288"/>
    <cellStyle name="40% - Ênfase3 132" xfId="4289"/>
    <cellStyle name="40% - Ênfase3 132 2" xfId="4290"/>
    <cellStyle name="40% - Ênfase3 132 3" xfId="4291"/>
    <cellStyle name="40% - Ênfase3 133" xfId="4292"/>
    <cellStyle name="40% - Ênfase3 133 2" xfId="4293"/>
    <cellStyle name="40% - Ênfase3 133 3" xfId="4294"/>
    <cellStyle name="40% - Ênfase3 134" xfId="4295"/>
    <cellStyle name="40% - Ênfase3 134 2" xfId="4296"/>
    <cellStyle name="40% - Ênfase3 134 3" xfId="4297"/>
    <cellStyle name="40% - Ênfase3 135" xfId="4298"/>
    <cellStyle name="40% - Ênfase3 135 2" xfId="4299"/>
    <cellStyle name="40% - Ênfase3 135 3" xfId="4300"/>
    <cellStyle name="40% - Ênfase3 136" xfId="4301"/>
    <cellStyle name="40% - Ênfase3 136 2" xfId="4302"/>
    <cellStyle name="40% - Ênfase3 136 3" xfId="4303"/>
    <cellStyle name="40% - Ênfase3 137" xfId="4304"/>
    <cellStyle name="40% - Ênfase3 137 2" xfId="4305"/>
    <cellStyle name="40% - Ênfase3 137 3" xfId="4306"/>
    <cellStyle name="40% - Ênfase3 138" xfId="4307"/>
    <cellStyle name="40% - Ênfase3 138 2" xfId="4308"/>
    <cellStyle name="40% - Ênfase3 138 3" xfId="4309"/>
    <cellStyle name="40% - Ênfase3 139" xfId="4310"/>
    <cellStyle name="40% - Ênfase3 139 2" xfId="4311"/>
    <cellStyle name="40% - Ênfase3 139 3" xfId="4312"/>
    <cellStyle name="40% - Ênfase3 14" xfId="4313"/>
    <cellStyle name="40% - Ênfase3 14 2" xfId="4314"/>
    <cellStyle name="40% - Ênfase3 14 3" xfId="4315"/>
    <cellStyle name="40% - Ênfase3 140" xfId="4316"/>
    <cellStyle name="40% - Ênfase3 140 2" xfId="4317"/>
    <cellStyle name="40% - Ênfase3 140 3" xfId="4318"/>
    <cellStyle name="40% - Ênfase3 141" xfId="4319"/>
    <cellStyle name="40% - Ênfase3 141 2" xfId="4320"/>
    <cellStyle name="40% - Ênfase3 141 3" xfId="4321"/>
    <cellStyle name="40% - Ênfase3 142" xfId="4322"/>
    <cellStyle name="40% - Ênfase3 142 2" xfId="4323"/>
    <cellStyle name="40% - Ênfase3 142 3" xfId="4324"/>
    <cellStyle name="40% - Ênfase3 143" xfId="4325"/>
    <cellStyle name="40% - Ênfase3 143 2" xfId="4326"/>
    <cellStyle name="40% - Ênfase3 143 3" xfId="4327"/>
    <cellStyle name="40% - Ênfase3 144" xfId="4328"/>
    <cellStyle name="40% - Ênfase3 144 2" xfId="4329"/>
    <cellStyle name="40% - Ênfase3 144 3" xfId="4330"/>
    <cellStyle name="40% - Ênfase3 145" xfId="4331"/>
    <cellStyle name="40% - Ênfase3 145 2" xfId="4332"/>
    <cellStyle name="40% - Ênfase3 145 3" xfId="4333"/>
    <cellStyle name="40% - Ênfase3 146" xfId="4334"/>
    <cellStyle name="40% - Ênfase3 146 2" xfId="4335"/>
    <cellStyle name="40% - Ênfase3 146 3" xfId="4336"/>
    <cellStyle name="40% - Ênfase3 147" xfId="4337"/>
    <cellStyle name="40% - Ênfase3 147 2" xfId="4338"/>
    <cellStyle name="40% - Ênfase3 147 3" xfId="4339"/>
    <cellStyle name="40% - Ênfase3 148" xfId="4340"/>
    <cellStyle name="40% - Ênfase3 148 2" xfId="4341"/>
    <cellStyle name="40% - Ênfase3 148 3" xfId="4342"/>
    <cellStyle name="40% - Ênfase3 149" xfId="4343"/>
    <cellStyle name="40% - Ênfase3 149 2" xfId="4344"/>
    <cellStyle name="40% - Ênfase3 149 3" xfId="4345"/>
    <cellStyle name="40% - Ênfase3 15" xfId="4346"/>
    <cellStyle name="40% - Ênfase3 15 2" xfId="4347"/>
    <cellStyle name="40% - Ênfase3 15 3" xfId="4348"/>
    <cellStyle name="40% - Ênfase3 150" xfId="4349"/>
    <cellStyle name="40% - Ênfase3 150 2" xfId="4350"/>
    <cellStyle name="40% - Ênfase3 150 3" xfId="4351"/>
    <cellStyle name="40% - Ênfase3 151" xfId="4352"/>
    <cellStyle name="40% - Ênfase3 151 2" xfId="4353"/>
    <cellStyle name="40% - Ênfase3 151 3" xfId="4354"/>
    <cellStyle name="40% - Ênfase3 152" xfId="4355"/>
    <cellStyle name="40% - Ênfase3 152 2" xfId="4356"/>
    <cellStyle name="40% - Ênfase3 152 3" xfId="4357"/>
    <cellStyle name="40% - Ênfase3 153" xfId="4358"/>
    <cellStyle name="40% - Ênfase3 153 2" xfId="4359"/>
    <cellStyle name="40% - Ênfase3 153 3" xfId="4360"/>
    <cellStyle name="40% - Ênfase3 154" xfId="4361"/>
    <cellStyle name="40% - Ênfase3 155" xfId="4362"/>
    <cellStyle name="40% - Ênfase3 156" xfId="4363"/>
    <cellStyle name="40% - Ênfase3 157" xfId="4364"/>
    <cellStyle name="40% - Ênfase3 158" xfId="4365"/>
    <cellStyle name="40% - Ênfase3 159" xfId="4366"/>
    <cellStyle name="40% - Ênfase3 16" xfId="4367"/>
    <cellStyle name="40% - Ênfase3 16 2" xfId="4368"/>
    <cellStyle name="40% - Ênfase3 16 3" xfId="4369"/>
    <cellStyle name="40% - Ênfase3 160" xfId="4370"/>
    <cellStyle name="40% - Ênfase3 161" xfId="4371"/>
    <cellStyle name="40% - Ênfase3 162" xfId="4372"/>
    <cellStyle name="40% - Ênfase3 163" xfId="4373"/>
    <cellStyle name="40% - Ênfase3 164" xfId="4374"/>
    <cellStyle name="40% - Ênfase3 165" xfId="4375"/>
    <cellStyle name="40% - Ênfase3 166" xfId="4376"/>
    <cellStyle name="40% - Ênfase3 167" xfId="4377"/>
    <cellStyle name="40% - Ênfase3 168" xfId="4378"/>
    <cellStyle name="40% - Ênfase3 169" xfId="4379"/>
    <cellStyle name="40% - Ênfase3 17" xfId="4380"/>
    <cellStyle name="40% - Ênfase3 17 2" xfId="4381"/>
    <cellStyle name="40% - Ênfase3 17 3" xfId="4382"/>
    <cellStyle name="40% - Ênfase3 170" xfId="4383"/>
    <cellStyle name="40% - Ênfase3 171" xfId="4384"/>
    <cellStyle name="40% - Ênfase3 172" xfId="4385"/>
    <cellStyle name="40% - Ênfase3 173" xfId="4386"/>
    <cellStyle name="40% - Ênfase3 174" xfId="4387"/>
    <cellStyle name="40% - Ênfase3 175" xfId="4388"/>
    <cellStyle name="40% - Ênfase3 176" xfId="4389"/>
    <cellStyle name="40% - Ênfase3 177" xfId="4390"/>
    <cellStyle name="40% - Ênfase3 178" xfId="4391"/>
    <cellStyle name="40% - Ênfase3 179" xfId="4392"/>
    <cellStyle name="40% - Ênfase3 18" xfId="4393"/>
    <cellStyle name="40% - Ênfase3 18 2" xfId="4394"/>
    <cellStyle name="40% - Ênfase3 18 3" xfId="4395"/>
    <cellStyle name="40% - Ênfase3 180" xfId="4396"/>
    <cellStyle name="40% - Ênfase3 181" xfId="4397"/>
    <cellStyle name="40% - Ênfase3 182" xfId="4398"/>
    <cellStyle name="40% - Ênfase3 183" xfId="4399"/>
    <cellStyle name="40% - Ênfase3 184" xfId="4400"/>
    <cellStyle name="40% - Ênfase3 185" xfId="4401"/>
    <cellStyle name="40% - Ênfase3 186" xfId="4402"/>
    <cellStyle name="40% - Ênfase3 187" xfId="4403"/>
    <cellStyle name="40% - Ênfase3 188" xfId="4404"/>
    <cellStyle name="40% - Ênfase3 189" xfId="4405"/>
    <cellStyle name="40% - Ênfase3 19" xfId="4406"/>
    <cellStyle name="40% - Ênfase3 19 2" xfId="4407"/>
    <cellStyle name="40% - Ênfase3 19 3" xfId="4408"/>
    <cellStyle name="40% - Ênfase3 190" xfId="4409"/>
    <cellStyle name="40% - Ênfase3 191" xfId="4410"/>
    <cellStyle name="40% - Ênfase3 192" xfId="4411"/>
    <cellStyle name="40% - Ênfase3 2" xfId="4412"/>
    <cellStyle name="40% - Ênfase3 2 2" xfId="4413"/>
    <cellStyle name="40% - Ênfase3 2 2 2" xfId="4414"/>
    <cellStyle name="40% - Ênfase3 2 2 3" xfId="4415"/>
    <cellStyle name="40% - Ênfase3 2 3" xfId="4416"/>
    <cellStyle name="40% - Ênfase3 2 4" xfId="4417"/>
    <cellStyle name="40% - Ênfase3 20" xfId="4418"/>
    <cellStyle name="40% - Ênfase3 20 2" xfId="4419"/>
    <cellStyle name="40% - Ênfase3 20 3" xfId="4420"/>
    <cellStyle name="40% - Ênfase3 21" xfId="4421"/>
    <cellStyle name="40% - Ênfase3 21 2" xfId="4422"/>
    <cellStyle name="40% - Ênfase3 21 3" xfId="4423"/>
    <cellStyle name="40% - Ênfase3 22" xfId="4424"/>
    <cellStyle name="40% - Ênfase3 22 2" xfId="4425"/>
    <cellStyle name="40% - Ênfase3 22 3" xfId="4426"/>
    <cellStyle name="40% - Ênfase3 23" xfId="4427"/>
    <cellStyle name="40% - Ênfase3 23 2" xfId="4428"/>
    <cellStyle name="40% - Ênfase3 23 3" xfId="4429"/>
    <cellStyle name="40% - Ênfase3 24" xfId="4430"/>
    <cellStyle name="40% - Ênfase3 24 2" xfId="4431"/>
    <cellStyle name="40% - Ênfase3 24 3" xfId="4432"/>
    <cellStyle name="40% - Ênfase3 25" xfId="4433"/>
    <cellStyle name="40% - Ênfase3 25 2" xfId="4434"/>
    <cellStyle name="40% - Ênfase3 25 3" xfId="4435"/>
    <cellStyle name="40% - Ênfase3 26" xfId="4436"/>
    <cellStyle name="40% - Ênfase3 26 2" xfId="4437"/>
    <cellStyle name="40% - Ênfase3 26 3" xfId="4438"/>
    <cellStyle name="40% - Ênfase3 27" xfId="4439"/>
    <cellStyle name="40% - Ênfase3 27 2" xfId="4440"/>
    <cellStyle name="40% - Ênfase3 27 3" xfId="4441"/>
    <cellStyle name="40% - Ênfase3 28" xfId="4442"/>
    <cellStyle name="40% - Ênfase3 28 2" xfId="4443"/>
    <cellStyle name="40% - Ênfase3 28 3" xfId="4444"/>
    <cellStyle name="40% - Ênfase3 29" xfId="4445"/>
    <cellStyle name="40% - Ênfase3 29 2" xfId="4446"/>
    <cellStyle name="40% - Ênfase3 29 3" xfId="4447"/>
    <cellStyle name="40% - Ênfase3 3" xfId="4448"/>
    <cellStyle name="40% - Ênfase3 3 2" xfId="4449"/>
    <cellStyle name="40% - Ênfase3 3 2 2" xfId="4450"/>
    <cellStyle name="40% - Ênfase3 3 2 3" xfId="4451"/>
    <cellStyle name="40% - Ênfase3 3 3" xfId="4452"/>
    <cellStyle name="40% - Ênfase3 3 4" xfId="4453"/>
    <cellStyle name="40% - Ênfase3 30" xfId="4454"/>
    <cellStyle name="40% - Ênfase3 30 2" xfId="4455"/>
    <cellStyle name="40% - Ênfase3 30 3" xfId="4456"/>
    <cellStyle name="40% - Ênfase3 31" xfId="4457"/>
    <cellStyle name="40% - Ênfase3 31 2" xfId="4458"/>
    <cellStyle name="40% - Ênfase3 31 3" xfId="4459"/>
    <cellStyle name="40% - Ênfase3 32" xfId="4460"/>
    <cellStyle name="40% - Ênfase3 32 2" xfId="4461"/>
    <cellStyle name="40% - Ênfase3 32 3" xfId="4462"/>
    <cellStyle name="40% - Ênfase3 33" xfId="4463"/>
    <cellStyle name="40% - Ênfase3 33 2" xfId="4464"/>
    <cellStyle name="40% - Ênfase3 33 3" xfId="4465"/>
    <cellStyle name="40% - Ênfase3 34" xfId="4466"/>
    <cellStyle name="40% - Ênfase3 34 2" xfId="4467"/>
    <cellStyle name="40% - Ênfase3 34 3" xfId="4468"/>
    <cellStyle name="40% - Ênfase3 35" xfId="4469"/>
    <cellStyle name="40% - Ênfase3 35 2" xfId="4470"/>
    <cellStyle name="40% - Ênfase3 35 3" xfId="4471"/>
    <cellStyle name="40% - Ênfase3 36" xfId="4472"/>
    <cellStyle name="40% - Ênfase3 36 2" xfId="4473"/>
    <cellStyle name="40% - Ênfase3 36 3" xfId="4474"/>
    <cellStyle name="40% - Ênfase3 37" xfId="4475"/>
    <cellStyle name="40% - Ênfase3 37 2" xfId="4476"/>
    <cellStyle name="40% - Ênfase3 37 3" xfId="4477"/>
    <cellStyle name="40% - Ênfase3 38" xfId="4478"/>
    <cellStyle name="40% - Ênfase3 38 2" xfId="4479"/>
    <cellStyle name="40% - Ênfase3 38 3" xfId="4480"/>
    <cellStyle name="40% - Ênfase3 39" xfId="4481"/>
    <cellStyle name="40% - Ênfase3 39 2" xfId="4482"/>
    <cellStyle name="40% - Ênfase3 39 3" xfId="4483"/>
    <cellStyle name="40% - Ênfase3 4" xfId="4484"/>
    <cellStyle name="40% - Ênfase3 4 2" xfId="4485"/>
    <cellStyle name="40% - Ênfase3 4 2 2" xfId="4486"/>
    <cellStyle name="40% - Ênfase3 4 2 3" xfId="4487"/>
    <cellStyle name="40% - Ênfase3 4 3" xfId="4488"/>
    <cellStyle name="40% - Ênfase3 4 4" xfId="4489"/>
    <cellStyle name="40% - Ênfase3 40" xfId="4490"/>
    <cellStyle name="40% - Ênfase3 40 2" xfId="4491"/>
    <cellStyle name="40% - Ênfase3 40 3" xfId="4492"/>
    <cellStyle name="40% - Ênfase3 41" xfId="4493"/>
    <cellStyle name="40% - Ênfase3 41 2" xfId="4494"/>
    <cellStyle name="40% - Ênfase3 41 3" xfId="4495"/>
    <cellStyle name="40% - Ênfase3 42" xfId="4496"/>
    <cellStyle name="40% - Ênfase3 42 2" xfId="4497"/>
    <cellStyle name="40% - Ênfase3 42 3" xfId="4498"/>
    <cellStyle name="40% - Ênfase3 43" xfId="4499"/>
    <cellStyle name="40% - Ênfase3 43 2" xfId="4500"/>
    <cellStyle name="40% - Ênfase3 43 3" xfId="4501"/>
    <cellStyle name="40% - Ênfase3 44" xfId="4502"/>
    <cellStyle name="40% - Ênfase3 44 2" xfId="4503"/>
    <cellStyle name="40% - Ênfase3 44 3" xfId="4504"/>
    <cellStyle name="40% - Ênfase3 45" xfId="4505"/>
    <cellStyle name="40% - Ênfase3 45 2" xfId="4506"/>
    <cellStyle name="40% - Ênfase3 45 3" xfId="4507"/>
    <cellStyle name="40% - Ênfase3 46" xfId="4508"/>
    <cellStyle name="40% - Ênfase3 46 2" xfId="4509"/>
    <cellStyle name="40% - Ênfase3 46 3" xfId="4510"/>
    <cellStyle name="40% - Ênfase3 47" xfId="4511"/>
    <cellStyle name="40% - Ênfase3 47 2" xfId="4512"/>
    <cellStyle name="40% - Ênfase3 47 3" xfId="4513"/>
    <cellStyle name="40% - Ênfase3 48" xfId="4514"/>
    <cellStyle name="40% - Ênfase3 48 2" xfId="4515"/>
    <cellStyle name="40% - Ênfase3 48 3" xfId="4516"/>
    <cellStyle name="40% - Ênfase3 49" xfId="4517"/>
    <cellStyle name="40% - Ênfase3 49 2" xfId="4518"/>
    <cellStyle name="40% - Ênfase3 49 3" xfId="4519"/>
    <cellStyle name="40% - Ênfase3 5" xfId="4520"/>
    <cellStyle name="40% - Ênfase3 5 2" xfId="4521"/>
    <cellStyle name="40% - Ênfase3 5 2 2" xfId="4522"/>
    <cellStyle name="40% - Ênfase3 5 2 3" xfId="4523"/>
    <cellStyle name="40% - Ênfase3 5 3" xfId="4524"/>
    <cellStyle name="40% - Ênfase3 5 4" xfId="4525"/>
    <cellStyle name="40% - Ênfase3 50" xfId="4526"/>
    <cellStyle name="40% - Ênfase3 50 2" xfId="4527"/>
    <cellStyle name="40% - Ênfase3 50 3" xfId="4528"/>
    <cellStyle name="40% - Ênfase3 51" xfId="4529"/>
    <cellStyle name="40% - Ênfase3 51 2" xfId="4530"/>
    <cellStyle name="40% - Ênfase3 51 3" xfId="4531"/>
    <cellStyle name="40% - Ênfase3 52" xfId="4532"/>
    <cellStyle name="40% - Ênfase3 52 2" xfId="4533"/>
    <cellStyle name="40% - Ênfase3 52 3" xfId="4534"/>
    <cellStyle name="40% - Ênfase3 53" xfId="4535"/>
    <cellStyle name="40% - Ênfase3 53 2" xfId="4536"/>
    <cellStyle name="40% - Ênfase3 53 3" xfId="4537"/>
    <cellStyle name="40% - Ênfase3 54" xfId="4538"/>
    <cellStyle name="40% - Ênfase3 54 2" xfId="4539"/>
    <cellStyle name="40% - Ênfase3 54 3" xfId="4540"/>
    <cellStyle name="40% - Ênfase3 55" xfId="4541"/>
    <cellStyle name="40% - Ênfase3 55 2" xfId="4542"/>
    <cellStyle name="40% - Ênfase3 55 3" xfId="4543"/>
    <cellStyle name="40% - Ênfase3 56" xfId="4544"/>
    <cellStyle name="40% - Ênfase3 56 2" xfId="4545"/>
    <cellStyle name="40% - Ênfase3 56 3" xfId="4546"/>
    <cellStyle name="40% - Ênfase3 57" xfId="4547"/>
    <cellStyle name="40% - Ênfase3 57 2" xfId="4548"/>
    <cellStyle name="40% - Ênfase3 57 3" xfId="4549"/>
    <cellStyle name="40% - Ênfase3 58" xfId="4550"/>
    <cellStyle name="40% - Ênfase3 58 2" xfId="4551"/>
    <cellStyle name="40% - Ênfase3 58 3" xfId="4552"/>
    <cellStyle name="40% - Ênfase3 59" xfId="4553"/>
    <cellStyle name="40% - Ênfase3 59 2" xfId="4554"/>
    <cellStyle name="40% - Ênfase3 59 3" xfId="4555"/>
    <cellStyle name="40% - Ênfase3 6" xfId="4556"/>
    <cellStyle name="40% - Ênfase3 6 2" xfId="4557"/>
    <cellStyle name="40% - Ênfase3 6 2 2" xfId="4558"/>
    <cellStyle name="40% - Ênfase3 6 2 3" xfId="4559"/>
    <cellStyle name="40% - Ênfase3 6 3" xfId="4560"/>
    <cellStyle name="40% - Ênfase3 6 4" xfId="4561"/>
    <cellStyle name="40% - Ênfase3 60" xfId="4562"/>
    <cellStyle name="40% - Ênfase3 60 2" xfId="4563"/>
    <cellStyle name="40% - Ênfase3 60 3" xfId="4564"/>
    <cellStyle name="40% - Ênfase3 61" xfId="4565"/>
    <cellStyle name="40% - Ênfase3 61 2" xfId="4566"/>
    <cellStyle name="40% - Ênfase3 61 3" xfId="4567"/>
    <cellStyle name="40% - Ênfase3 62" xfId="4568"/>
    <cellStyle name="40% - Ênfase3 62 2" xfId="4569"/>
    <cellStyle name="40% - Ênfase3 62 3" xfId="4570"/>
    <cellStyle name="40% - Ênfase3 63" xfId="4571"/>
    <cellStyle name="40% - Ênfase3 63 2" xfId="4572"/>
    <cellStyle name="40% - Ênfase3 63 3" xfId="4573"/>
    <cellStyle name="40% - Ênfase3 64" xfId="4574"/>
    <cellStyle name="40% - Ênfase3 64 2" xfId="4575"/>
    <cellStyle name="40% - Ênfase3 64 3" xfId="4576"/>
    <cellStyle name="40% - Ênfase3 65" xfId="4577"/>
    <cellStyle name="40% - Ênfase3 65 2" xfId="4578"/>
    <cellStyle name="40% - Ênfase3 65 3" xfId="4579"/>
    <cellStyle name="40% - Ênfase3 66" xfId="4580"/>
    <cellStyle name="40% - Ênfase3 66 2" xfId="4581"/>
    <cellStyle name="40% - Ênfase3 66 3" xfId="4582"/>
    <cellStyle name="40% - Ênfase3 67" xfId="4583"/>
    <cellStyle name="40% - Ênfase3 67 2" xfId="4584"/>
    <cellStyle name="40% - Ênfase3 67 3" xfId="4585"/>
    <cellStyle name="40% - Ênfase3 68" xfId="4586"/>
    <cellStyle name="40% - Ênfase3 68 2" xfId="4587"/>
    <cellStyle name="40% - Ênfase3 68 3" xfId="4588"/>
    <cellStyle name="40% - Ênfase3 69" xfId="4589"/>
    <cellStyle name="40% - Ênfase3 69 2" xfId="4590"/>
    <cellStyle name="40% - Ênfase3 69 3" xfId="4591"/>
    <cellStyle name="40% - Ênfase3 7" xfId="4592"/>
    <cellStyle name="40% - Ênfase3 7 2" xfId="4593"/>
    <cellStyle name="40% - Ênfase3 7 2 2" xfId="4594"/>
    <cellStyle name="40% - Ênfase3 7 2 3" xfId="4595"/>
    <cellStyle name="40% - Ênfase3 7 3" xfId="4596"/>
    <cellStyle name="40% - Ênfase3 7 4" xfId="4597"/>
    <cellStyle name="40% - Ênfase3 70" xfId="4598"/>
    <cellStyle name="40% - Ênfase3 70 2" xfId="4599"/>
    <cellStyle name="40% - Ênfase3 70 3" xfId="4600"/>
    <cellStyle name="40% - Ênfase3 71" xfId="4601"/>
    <cellStyle name="40% - Ênfase3 71 2" xfId="4602"/>
    <cellStyle name="40% - Ênfase3 71 3" xfId="4603"/>
    <cellStyle name="40% - Ênfase3 72" xfId="4604"/>
    <cellStyle name="40% - Ênfase3 72 2" xfId="4605"/>
    <cellStyle name="40% - Ênfase3 72 3" xfId="4606"/>
    <cellStyle name="40% - Ênfase3 73" xfId="4607"/>
    <cellStyle name="40% - Ênfase3 73 2" xfId="4608"/>
    <cellStyle name="40% - Ênfase3 73 3" xfId="4609"/>
    <cellStyle name="40% - Ênfase3 74" xfId="4610"/>
    <cellStyle name="40% - Ênfase3 74 2" xfId="4611"/>
    <cellStyle name="40% - Ênfase3 74 3" xfId="4612"/>
    <cellStyle name="40% - Ênfase3 75" xfId="4613"/>
    <cellStyle name="40% - Ênfase3 75 2" xfId="4614"/>
    <cellStyle name="40% - Ênfase3 75 3" xfId="4615"/>
    <cellStyle name="40% - Ênfase3 76" xfId="4616"/>
    <cellStyle name="40% - Ênfase3 76 2" xfId="4617"/>
    <cellStyle name="40% - Ênfase3 76 3" xfId="4618"/>
    <cellStyle name="40% - Ênfase3 77" xfId="4619"/>
    <cellStyle name="40% - Ênfase3 77 2" xfId="4620"/>
    <cellStyle name="40% - Ênfase3 77 3" xfId="4621"/>
    <cellStyle name="40% - Ênfase3 78" xfId="4622"/>
    <cellStyle name="40% - Ênfase3 78 2" xfId="4623"/>
    <cellStyle name="40% - Ênfase3 78 3" xfId="4624"/>
    <cellStyle name="40% - Ênfase3 79" xfId="4625"/>
    <cellStyle name="40% - Ênfase3 79 2" xfId="4626"/>
    <cellStyle name="40% - Ênfase3 79 3" xfId="4627"/>
    <cellStyle name="40% - Ênfase3 8" xfId="4628"/>
    <cellStyle name="40% - Ênfase3 8 2" xfId="4629"/>
    <cellStyle name="40% - Ênfase3 8 2 2" xfId="4630"/>
    <cellStyle name="40% - Ênfase3 8 2 3" xfId="4631"/>
    <cellStyle name="40% - Ênfase3 8 3" xfId="4632"/>
    <cellStyle name="40% - Ênfase3 8 4" xfId="4633"/>
    <cellStyle name="40% - Ênfase3 80" xfId="4634"/>
    <cellStyle name="40% - Ênfase3 80 2" xfId="4635"/>
    <cellStyle name="40% - Ênfase3 80 3" xfId="4636"/>
    <cellStyle name="40% - Ênfase3 81" xfId="4637"/>
    <cellStyle name="40% - Ênfase3 81 2" xfId="4638"/>
    <cellStyle name="40% - Ênfase3 81 3" xfId="4639"/>
    <cellStyle name="40% - Ênfase3 82" xfId="4640"/>
    <cellStyle name="40% - Ênfase3 82 2" xfId="4641"/>
    <cellStyle name="40% - Ênfase3 82 3" xfId="4642"/>
    <cellStyle name="40% - Ênfase3 83" xfId="4643"/>
    <cellStyle name="40% - Ênfase3 83 2" xfId="4644"/>
    <cellStyle name="40% - Ênfase3 83 3" xfId="4645"/>
    <cellStyle name="40% - Ênfase3 84" xfId="4646"/>
    <cellStyle name="40% - Ênfase3 84 2" xfId="4647"/>
    <cellStyle name="40% - Ênfase3 84 3" xfId="4648"/>
    <cellStyle name="40% - Ênfase3 85" xfId="4649"/>
    <cellStyle name="40% - Ênfase3 85 2" xfId="4650"/>
    <cellStyle name="40% - Ênfase3 85 3" xfId="4651"/>
    <cellStyle name="40% - Ênfase3 86" xfId="4652"/>
    <cellStyle name="40% - Ênfase3 86 2" xfId="4653"/>
    <cellStyle name="40% - Ênfase3 86 3" xfId="4654"/>
    <cellStyle name="40% - Ênfase3 87" xfId="4655"/>
    <cellStyle name="40% - Ênfase3 87 2" xfId="4656"/>
    <cellStyle name="40% - Ênfase3 87 3" xfId="4657"/>
    <cellStyle name="40% - Ênfase3 88" xfId="4658"/>
    <cellStyle name="40% - Ênfase3 88 2" xfId="4659"/>
    <cellStyle name="40% - Ênfase3 88 3" xfId="4660"/>
    <cellStyle name="40% - Ênfase3 89" xfId="4661"/>
    <cellStyle name="40% - Ênfase3 89 2" xfId="4662"/>
    <cellStyle name="40% - Ênfase3 89 3" xfId="4663"/>
    <cellStyle name="40% - Ênfase3 9" xfId="4664"/>
    <cellStyle name="40% - Ênfase3 9 2" xfId="4665"/>
    <cellStyle name="40% - Ênfase3 9 2 2" xfId="4666"/>
    <cellStyle name="40% - Ênfase3 9 2 3" xfId="4667"/>
    <cellStyle name="40% - Ênfase3 9 3" xfId="4668"/>
    <cellStyle name="40% - Ênfase3 9 4" xfId="4669"/>
    <cellStyle name="40% - Ênfase3 90" xfId="4670"/>
    <cellStyle name="40% - Ênfase3 90 2" xfId="4671"/>
    <cellStyle name="40% - Ênfase3 90 3" xfId="4672"/>
    <cellStyle name="40% - Ênfase3 91" xfId="4673"/>
    <cellStyle name="40% - Ênfase3 91 2" xfId="4674"/>
    <cellStyle name="40% - Ênfase3 91 3" xfId="4675"/>
    <cellStyle name="40% - Ênfase3 92" xfId="4676"/>
    <cellStyle name="40% - Ênfase3 92 2" xfId="4677"/>
    <cellStyle name="40% - Ênfase3 92 3" xfId="4678"/>
    <cellStyle name="40% - Ênfase3 93" xfId="4679"/>
    <cellStyle name="40% - Ênfase3 93 2" xfId="4680"/>
    <cellStyle name="40% - Ênfase3 93 3" xfId="4681"/>
    <cellStyle name="40% - Ênfase3 94" xfId="4682"/>
    <cellStyle name="40% - Ênfase3 94 2" xfId="4683"/>
    <cellStyle name="40% - Ênfase3 94 3" xfId="4684"/>
    <cellStyle name="40% - Ênfase3 95" xfId="4685"/>
    <cellStyle name="40% - Ênfase3 95 2" xfId="4686"/>
    <cellStyle name="40% - Ênfase3 95 3" xfId="4687"/>
    <cellStyle name="40% - Ênfase3 96" xfId="4688"/>
    <cellStyle name="40% - Ênfase3 96 2" xfId="4689"/>
    <cellStyle name="40% - Ênfase3 96 3" xfId="4690"/>
    <cellStyle name="40% - Ênfase3 97" xfId="4691"/>
    <cellStyle name="40% - Ênfase3 97 2" xfId="4692"/>
    <cellStyle name="40% - Ênfase3 97 3" xfId="4693"/>
    <cellStyle name="40% - Ênfase3 98" xfId="4694"/>
    <cellStyle name="40% - Ênfase3 98 2" xfId="4695"/>
    <cellStyle name="40% - Ênfase3 98 3" xfId="4696"/>
    <cellStyle name="40% - Ênfase3 99" xfId="4697"/>
    <cellStyle name="40% - Ênfase3 99 2" xfId="4698"/>
    <cellStyle name="40% - Ênfase3 99 3" xfId="4699"/>
    <cellStyle name="40% - Ênfase4 10" xfId="4700"/>
    <cellStyle name="40% - Ênfase4 10 2" xfId="4701"/>
    <cellStyle name="40% - Ênfase4 10 2 2" xfId="4702"/>
    <cellStyle name="40% - Ênfase4 10 2 3" xfId="4703"/>
    <cellStyle name="40% - Ênfase4 10 3" xfId="4704"/>
    <cellStyle name="40% - Ênfase4 10 4" xfId="4705"/>
    <cellStyle name="40% - Ênfase4 100" xfId="4706"/>
    <cellStyle name="40% - Ênfase4 100 2" xfId="4707"/>
    <cellStyle name="40% - Ênfase4 100 3" xfId="4708"/>
    <cellStyle name="40% - Ênfase4 101" xfId="4709"/>
    <cellStyle name="40% - Ênfase4 101 2" xfId="4710"/>
    <cellStyle name="40% - Ênfase4 101 3" xfId="4711"/>
    <cellStyle name="40% - Ênfase4 102" xfId="4712"/>
    <cellStyle name="40% - Ênfase4 102 2" xfId="4713"/>
    <cellStyle name="40% - Ênfase4 102 3" xfId="4714"/>
    <cellStyle name="40% - Ênfase4 103" xfId="4715"/>
    <cellStyle name="40% - Ênfase4 103 2" xfId="4716"/>
    <cellStyle name="40% - Ênfase4 103 3" xfId="4717"/>
    <cellStyle name="40% - Ênfase4 104" xfId="4718"/>
    <cellStyle name="40% - Ênfase4 104 2" xfId="4719"/>
    <cellStyle name="40% - Ênfase4 104 3" xfId="4720"/>
    <cellStyle name="40% - Ênfase4 105" xfId="4721"/>
    <cellStyle name="40% - Ênfase4 105 2" xfId="4722"/>
    <cellStyle name="40% - Ênfase4 105 3" xfId="4723"/>
    <cellStyle name="40% - Ênfase4 106" xfId="4724"/>
    <cellStyle name="40% - Ênfase4 106 2" xfId="4725"/>
    <cellStyle name="40% - Ênfase4 106 3" xfId="4726"/>
    <cellStyle name="40% - Ênfase4 107" xfId="4727"/>
    <cellStyle name="40% - Ênfase4 107 2" xfId="4728"/>
    <cellStyle name="40% - Ênfase4 107 3" xfId="4729"/>
    <cellStyle name="40% - Ênfase4 108" xfId="4730"/>
    <cellStyle name="40% - Ênfase4 108 2" xfId="4731"/>
    <cellStyle name="40% - Ênfase4 108 3" xfId="4732"/>
    <cellStyle name="40% - Ênfase4 109" xfId="4733"/>
    <cellStyle name="40% - Ênfase4 109 2" xfId="4734"/>
    <cellStyle name="40% - Ênfase4 109 3" xfId="4735"/>
    <cellStyle name="40% - Ênfase4 11" xfId="4736"/>
    <cellStyle name="40% - Ênfase4 11 2" xfId="4737"/>
    <cellStyle name="40% - Ênfase4 11 3" xfId="4738"/>
    <cellStyle name="40% - Ênfase4 110" xfId="4739"/>
    <cellStyle name="40% - Ênfase4 110 2" xfId="4740"/>
    <cellStyle name="40% - Ênfase4 110 3" xfId="4741"/>
    <cellStyle name="40% - Ênfase4 111" xfId="4742"/>
    <cellStyle name="40% - Ênfase4 111 2" xfId="4743"/>
    <cellStyle name="40% - Ênfase4 111 3" xfId="4744"/>
    <cellStyle name="40% - Ênfase4 112" xfId="4745"/>
    <cellStyle name="40% - Ênfase4 112 2" xfId="4746"/>
    <cellStyle name="40% - Ênfase4 112 3" xfId="4747"/>
    <cellStyle name="40% - Ênfase4 113" xfId="4748"/>
    <cellStyle name="40% - Ênfase4 113 2" xfId="4749"/>
    <cellStyle name="40% - Ênfase4 113 3" xfId="4750"/>
    <cellStyle name="40% - Ênfase4 114" xfId="4751"/>
    <cellStyle name="40% - Ênfase4 114 2" xfId="4752"/>
    <cellStyle name="40% - Ênfase4 114 3" xfId="4753"/>
    <cellStyle name="40% - Ênfase4 115" xfId="4754"/>
    <cellStyle name="40% - Ênfase4 115 2" xfId="4755"/>
    <cellStyle name="40% - Ênfase4 115 3" xfId="4756"/>
    <cellStyle name="40% - Ênfase4 116" xfId="4757"/>
    <cellStyle name="40% - Ênfase4 116 2" xfId="4758"/>
    <cellStyle name="40% - Ênfase4 116 3" xfId="4759"/>
    <cellStyle name="40% - Ênfase4 117" xfId="4760"/>
    <cellStyle name="40% - Ênfase4 117 2" xfId="4761"/>
    <cellStyle name="40% - Ênfase4 117 3" xfId="4762"/>
    <cellStyle name="40% - Ênfase4 118" xfId="4763"/>
    <cellStyle name="40% - Ênfase4 118 2" xfId="4764"/>
    <cellStyle name="40% - Ênfase4 118 3" xfId="4765"/>
    <cellStyle name="40% - Ênfase4 119" xfId="4766"/>
    <cellStyle name="40% - Ênfase4 119 2" xfId="4767"/>
    <cellStyle name="40% - Ênfase4 119 3" xfId="4768"/>
    <cellStyle name="40% - Ênfase4 12" xfId="4769"/>
    <cellStyle name="40% - Ênfase4 12 2" xfId="4770"/>
    <cellStyle name="40% - Ênfase4 12 3" xfId="4771"/>
    <cellStyle name="40% - Ênfase4 120" xfId="4772"/>
    <cellStyle name="40% - Ênfase4 120 2" xfId="4773"/>
    <cellStyle name="40% - Ênfase4 120 3" xfId="4774"/>
    <cellStyle name="40% - Ênfase4 121" xfId="4775"/>
    <cellStyle name="40% - Ênfase4 121 2" xfId="4776"/>
    <cellStyle name="40% - Ênfase4 121 3" xfId="4777"/>
    <cellStyle name="40% - Ênfase4 122" xfId="4778"/>
    <cellStyle name="40% - Ênfase4 122 2" xfId="4779"/>
    <cellStyle name="40% - Ênfase4 122 3" xfId="4780"/>
    <cellStyle name="40% - Ênfase4 123" xfId="4781"/>
    <cellStyle name="40% - Ênfase4 123 2" xfId="4782"/>
    <cellStyle name="40% - Ênfase4 123 3" xfId="4783"/>
    <cellStyle name="40% - Ênfase4 124" xfId="4784"/>
    <cellStyle name="40% - Ênfase4 124 2" xfId="4785"/>
    <cellStyle name="40% - Ênfase4 124 3" xfId="4786"/>
    <cellStyle name="40% - Ênfase4 125" xfId="4787"/>
    <cellStyle name="40% - Ênfase4 125 2" xfId="4788"/>
    <cellStyle name="40% - Ênfase4 125 3" xfId="4789"/>
    <cellStyle name="40% - Ênfase4 126" xfId="4790"/>
    <cellStyle name="40% - Ênfase4 126 2" xfId="4791"/>
    <cellStyle name="40% - Ênfase4 126 3" xfId="4792"/>
    <cellStyle name="40% - Ênfase4 127" xfId="4793"/>
    <cellStyle name="40% - Ênfase4 127 2" xfId="4794"/>
    <cellStyle name="40% - Ênfase4 127 3" xfId="4795"/>
    <cellStyle name="40% - Ênfase4 128" xfId="4796"/>
    <cellStyle name="40% - Ênfase4 128 2" xfId="4797"/>
    <cellStyle name="40% - Ênfase4 128 3" xfId="4798"/>
    <cellStyle name="40% - Ênfase4 129" xfId="4799"/>
    <cellStyle name="40% - Ênfase4 129 2" xfId="4800"/>
    <cellStyle name="40% - Ênfase4 129 3" xfId="4801"/>
    <cellStyle name="40% - Ênfase4 13" xfId="4802"/>
    <cellStyle name="40% - Ênfase4 13 2" xfId="4803"/>
    <cellStyle name="40% - Ênfase4 13 3" xfId="4804"/>
    <cellStyle name="40% - Ênfase4 130" xfId="4805"/>
    <cellStyle name="40% - Ênfase4 130 2" xfId="4806"/>
    <cellStyle name="40% - Ênfase4 130 3" xfId="4807"/>
    <cellStyle name="40% - Ênfase4 131" xfId="4808"/>
    <cellStyle name="40% - Ênfase4 131 2" xfId="4809"/>
    <cellStyle name="40% - Ênfase4 131 3" xfId="4810"/>
    <cellStyle name="40% - Ênfase4 132" xfId="4811"/>
    <cellStyle name="40% - Ênfase4 132 2" xfId="4812"/>
    <cellStyle name="40% - Ênfase4 132 3" xfId="4813"/>
    <cellStyle name="40% - Ênfase4 133" xfId="4814"/>
    <cellStyle name="40% - Ênfase4 133 2" xfId="4815"/>
    <cellStyle name="40% - Ênfase4 133 3" xfId="4816"/>
    <cellStyle name="40% - Ênfase4 134" xfId="4817"/>
    <cellStyle name="40% - Ênfase4 134 2" xfId="4818"/>
    <cellStyle name="40% - Ênfase4 134 3" xfId="4819"/>
    <cellStyle name="40% - Ênfase4 135" xfId="4820"/>
    <cellStyle name="40% - Ênfase4 135 2" xfId="4821"/>
    <cellStyle name="40% - Ênfase4 135 3" xfId="4822"/>
    <cellStyle name="40% - Ênfase4 136" xfId="4823"/>
    <cellStyle name="40% - Ênfase4 136 2" xfId="4824"/>
    <cellStyle name="40% - Ênfase4 136 3" xfId="4825"/>
    <cellStyle name="40% - Ênfase4 137" xfId="4826"/>
    <cellStyle name="40% - Ênfase4 137 2" xfId="4827"/>
    <cellStyle name="40% - Ênfase4 137 3" xfId="4828"/>
    <cellStyle name="40% - Ênfase4 138" xfId="4829"/>
    <cellStyle name="40% - Ênfase4 138 2" xfId="4830"/>
    <cellStyle name="40% - Ênfase4 138 3" xfId="4831"/>
    <cellStyle name="40% - Ênfase4 139" xfId="4832"/>
    <cellStyle name="40% - Ênfase4 139 2" xfId="4833"/>
    <cellStyle name="40% - Ênfase4 139 3" xfId="4834"/>
    <cellStyle name="40% - Ênfase4 14" xfId="4835"/>
    <cellStyle name="40% - Ênfase4 14 2" xfId="4836"/>
    <cellStyle name="40% - Ênfase4 14 3" xfId="4837"/>
    <cellStyle name="40% - Ênfase4 140" xfId="4838"/>
    <cellStyle name="40% - Ênfase4 140 2" xfId="4839"/>
    <cellStyle name="40% - Ênfase4 140 3" xfId="4840"/>
    <cellStyle name="40% - Ênfase4 141" xfId="4841"/>
    <cellStyle name="40% - Ênfase4 141 2" xfId="4842"/>
    <cellStyle name="40% - Ênfase4 141 3" xfId="4843"/>
    <cellStyle name="40% - Ênfase4 142" xfId="4844"/>
    <cellStyle name="40% - Ênfase4 142 2" xfId="4845"/>
    <cellStyle name="40% - Ênfase4 142 3" xfId="4846"/>
    <cellStyle name="40% - Ênfase4 143" xfId="4847"/>
    <cellStyle name="40% - Ênfase4 143 2" xfId="4848"/>
    <cellStyle name="40% - Ênfase4 143 3" xfId="4849"/>
    <cellStyle name="40% - Ênfase4 144" xfId="4850"/>
    <cellStyle name="40% - Ênfase4 144 2" xfId="4851"/>
    <cellStyle name="40% - Ênfase4 144 3" xfId="4852"/>
    <cellStyle name="40% - Ênfase4 145" xfId="4853"/>
    <cellStyle name="40% - Ênfase4 145 2" xfId="4854"/>
    <cellStyle name="40% - Ênfase4 145 3" xfId="4855"/>
    <cellStyle name="40% - Ênfase4 146" xfId="4856"/>
    <cellStyle name="40% - Ênfase4 146 2" xfId="4857"/>
    <cellStyle name="40% - Ênfase4 146 3" xfId="4858"/>
    <cellStyle name="40% - Ênfase4 147" xfId="4859"/>
    <cellStyle name="40% - Ênfase4 147 2" xfId="4860"/>
    <cellStyle name="40% - Ênfase4 147 3" xfId="4861"/>
    <cellStyle name="40% - Ênfase4 148" xfId="4862"/>
    <cellStyle name="40% - Ênfase4 148 2" xfId="4863"/>
    <cellStyle name="40% - Ênfase4 148 3" xfId="4864"/>
    <cellStyle name="40% - Ênfase4 149" xfId="4865"/>
    <cellStyle name="40% - Ênfase4 149 2" xfId="4866"/>
    <cellStyle name="40% - Ênfase4 149 3" xfId="4867"/>
    <cellStyle name="40% - Ênfase4 15" xfId="4868"/>
    <cellStyle name="40% - Ênfase4 15 2" xfId="4869"/>
    <cellStyle name="40% - Ênfase4 15 3" xfId="4870"/>
    <cellStyle name="40% - Ênfase4 150" xfId="4871"/>
    <cellStyle name="40% - Ênfase4 150 2" xfId="4872"/>
    <cellStyle name="40% - Ênfase4 150 3" xfId="4873"/>
    <cellStyle name="40% - Ênfase4 151" xfId="4874"/>
    <cellStyle name="40% - Ênfase4 151 2" xfId="4875"/>
    <cellStyle name="40% - Ênfase4 151 3" xfId="4876"/>
    <cellStyle name="40% - Ênfase4 152" xfId="4877"/>
    <cellStyle name="40% - Ênfase4 152 2" xfId="4878"/>
    <cellStyle name="40% - Ênfase4 152 3" xfId="4879"/>
    <cellStyle name="40% - Ênfase4 153" xfId="4880"/>
    <cellStyle name="40% - Ênfase4 153 2" xfId="4881"/>
    <cellStyle name="40% - Ênfase4 153 3" xfId="4882"/>
    <cellStyle name="40% - Ênfase4 154" xfId="4883"/>
    <cellStyle name="40% - Ênfase4 155" xfId="4884"/>
    <cellStyle name="40% - Ênfase4 156" xfId="4885"/>
    <cellStyle name="40% - Ênfase4 157" xfId="4886"/>
    <cellStyle name="40% - Ênfase4 158" xfId="4887"/>
    <cellStyle name="40% - Ênfase4 159" xfId="4888"/>
    <cellStyle name="40% - Ênfase4 16" xfId="4889"/>
    <cellStyle name="40% - Ênfase4 16 2" xfId="4890"/>
    <cellStyle name="40% - Ênfase4 16 3" xfId="4891"/>
    <cellStyle name="40% - Ênfase4 160" xfId="4892"/>
    <cellStyle name="40% - Ênfase4 161" xfId="4893"/>
    <cellStyle name="40% - Ênfase4 162" xfId="4894"/>
    <cellStyle name="40% - Ênfase4 163" xfId="4895"/>
    <cellStyle name="40% - Ênfase4 164" xfId="4896"/>
    <cellStyle name="40% - Ênfase4 165" xfId="4897"/>
    <cellStyle name="40% - Ênfase4 166" xfId="4898"/>
    <cellStyle name="40% - Ênfase4 167" xfId="4899"/>
    <cellStyle name="40% - Ênfase4 168" xfId="4900"/>
    <cellStyle name="40% - Ênfase4 169" xfId="4901"/>
    <cellStyle name="40% - Ênfase4 17" xfId="4902"/>
    <cellStyle name="40% - Ênfase4 17 2" xfId="4903"/>
    <cellStyle name="40% - Ênfase4 17 3" xfId="4904"/>
    <cellStyle name="40% - Ênfase4 170" xfId="4905"/>
    <cellStyle name="40% - Ênfase4 171" xfId="4906"/>
    <cellStyle name="40% - Ênfase4 172" xfId="4907"/>
    <cellStyle name="40% - Ênfase4 173" xfId="4908"/>
    <cellStyle name="40% - Ênfase4 174" xfId="4909"/>
    <cellStyle name="40% - Ênfase4 175" xfId="4910"/>
    <cellStyle name="40% - Ênfase4 176" xfId="4911"/>
    <cellStyle name="40% - Ênfase4 177" xfId="4912"/>
    <cellStyle name="40% - Ênfase4 178" xfId="4913"/>
    <cellStyle name="40% - Ênfase4 179" xfId="4914"/>
    <cellStyle name="40% - Ênfase4 18" xfId="4915"/>
    <cellStyle name="40% - Ênfase4 18 2" xfId="4916"/>
    <cellStyle name="40% - Ênfase4 18 3" xfId="4917"/>
    <cellStyle name="40% - Ênfase4 180" xfId="4918"/>
    <cellStyle name="40% - Ênfase4 181" xfId="4919"/>
    <cellStyle name="40% - Ênfase4 182" xfId="4920"/>
    <cellStyle name="40% - Ênfase4 183" xfId="4921"/>
    <cellStyle name="40% - Ênfase4 184" xfId="4922"/>
    <cellStyle name="40% - Ênfase4 185" xfId="4923"/>
    <cellStyle name="40% - Ênfase4 186" xfId="4924"/>
    <cellStyle name="40% - Ênfase4 187" xfId="4925"/>
    <cellStyle name="40% - Ênfase4 188" xfId="4926"/>
    <cellStyle name="40% - Ênfase4 189" xfId="4927"/>
    <cellStyle name="40% - Ênfase4 19" xfId="4928"/>
    <cellStyle name="40% - Ênfase4 19 2" xfId="4929"/>
    <cellStyle name="40% - Ênfase4 19 3" xfId="4930"/>
    <cellStyle name="40% - Ênfase4 190" xfId="4931"/>
    <cellStyle name="40% - Ênfase4 191" xfId="4932"/>
    <cellStyle name="40% - Ênfase4 192" xfId="4933"/>
    <cellStyle name="40% - Ênfase4 2" xfId="4934"/>
    <cellStyle name="40% - Ênfase4 2 2" xfId="4935"/>
    <cellStyle name="40% - Ênfase4 2 2 2" xfId="4936"/>
    <cellStyle name="40% - Ênfase4 2 2 3" xfId="4937"/>
    <cellStyle name="40% - Ênfase4 2 3" xfId="4938"/>
    <cellStyle name="40% - Ênfase4 2 4" xfId="4939"/>
    <cellStyle name="40% - Ênfase4 20" xfId="4940"/>
    <cellStyle name="40% - Ênfase4 20 2" xfId="4941"/>
    <cellStyle name="40% - Ênfase4 20 3" xfId="4942"/>
    <cellStyle name="40% - Ênfase4 21" xfId="4943"/>
    <cellStyle name="40% - Ênfase4 21 2" xfId="4944"/>
    <cellStyle name="40% - Ênfase4 21 3" xfId="4945"/>
    <cellStyle name="40% - Ênfase4 22" xfId="4946"/>
    <cellStyle name="40% - Ênfase4 22 2" xfId="4947"/>
    <cellStyle name="40% - Ênfase4 22 3" xfId="4948"/>
    <cellStyle name="40% - Ênfase4 23" xfId="4949"/>
    <cellStyle name="40% - Ênfase4 23 2" xfId="4950"/>
    <cellStyle name="40% - Ênfase4 23 3" xfId="4951"/>
    <cellStyle name="40% - Ênfase4 24" xfId="4952"/>
    <cellStyle name="40% - Ênfase4 24 2" xfId="4953"/>
    <cellStyle name="40% - Ênfase4 24 3" xfId="4954"/>
    <cellStyle name="40% - Ênfase4 25" xfId="4955"/>
    <cellStyle name="40% - Ênfase4 25 2" xfId="4956"/>
    <cellStyle name="40% - Ênfase4 25 3" xfId="4957"/>
    <cellStyle name="40% - Ênfase4 26" xfId="4958"/>
    <cellStyle name="40% - Ênfase4 26 2" xfId="4959"/>
    <cellStyle name="40% - Ênfase4 26 3" xfId="4960"/>
    <cellStyle name="40% - Ênfase4 27" xfId="4961"/>
    <cellStyle name="40% - Ênfase4 27 2" xfId="4962"/>
    <cellStyle name="40% - Ênfase4 27 3" xfId="4963"/>
    <cellStyle name="40% - Ênfase4 28" xfId="4964"/>
    <cellStyle name="40% - Ênfase4 28 2" xfId="4965"/>
    <cellStyle name="40% - Ênfase4 28 3" xfId="4966"/>
    <cellStyle name="40% - Ênfase4 29" xfId="4967"/>
    <cellStyle name="40% - Ênfase4 29 2" xfId="4968"/>
    <cellStyle name="40% - Ênfase4 29 3" xfId="4969"/>
    <cellStyle name="40% - Ênfase4 3" xfId="4970"/>
    <cellStyle name="40% - Ênfase4 3 2" xfId="4971"/>
    <cellStyle name="40% - Ênfase4 3 2 2" xfId="4972"/>
    <cellStyle name="40% - Ênfase4 3 2 3" xfId="4973"/>
    <cellStyle name="40% - Ênfase4 3 3" xfId="4974"/>
    <cellStyle name="40% - Ênfase4 3 4" xfId="4975"/>
    <cellStyle name="40% - Ênfase4 30" xfId="4976"/>
    <cellStyle name="40% - Ênfase4 30 2" xfId="4977"/>
    <cellStyle name="40% - Ênfase4 30 3" xfId="4978"/>
    <cellStyle name="40% - Ênfase4 31" xfId="4979"/>
    <cellStyle name="40% - Ênfase4 31 2" xfId="4980"/>
    <cellStyle name="40% - Ênfase4 31 3" xfId="4981"/>
    <cellStyle name="40% - Ênfase4 32" xfId="4982"/>
    <cellStyle name="40% - Ênfase4 32 2" xfId="4983"/>
    <cellStyle name="40% - Ênfase4 32 3" xfId="4984"/>
    <cellStyle name="40% - Ênfase4 33" xfId="4985"/>
    <cellStyle name="40% - Ênfase4 33 2" xfId="4986"/>
    <cellStyle name="40% - Ênfase4 33 3" xfId="4987"/>
    <cellStyle name="40% - Ênfase4 34" xfId="4988"/>
    <cellStyle name="40% - Ênfase4 34 2" xfId="4989"/>
    <cellStyle name="40% - Ênfase4 34 3" xfId="4990"/>
    <cellStyle name="40% - Ênfase4 35" xfId="4991"/>
    <cellStyle name="40% - Ênfase4 35 2" xfId="4992"/>
    <cellStyle name="40% - Ênfase4 35 3" xfId="4993"/>
    <cellStyle name="40% - Ênfase4 36" xfId="4994"/>
    <cellStyle name="40% - Ênfase4 36 2" xfId="4995"/>
    <cellStyle name="40% - Ênfase4 36 3" xfId="4996"/>
    <cellStyle name="40% - Ênfase4 37" xfId="4997"/>
    <cellStyle name="40% - Ênfase4 37 2" xfId="4998"/>
    <cellStyle name="40% - Ênfase4 37 3" xfId="4999"/>
    <cellStyle name="40% - Ênfase4 38" xfId="5000"/>
    <cellStyle name="40% - Ênfase4 38 2" xfId="5001"/>
    <cellStyle name="40% - Ênfase4 38 3" xfId="5002"/>
    <cellStyle name="40% - Ênfase4 39" xfId="5003"/>
    <cellStyle name="40% - Ênfase4 39 2" xfId="5004"/>
    <cellStyle name="40% - Ênfase4 39 3" xfId="5005"/>
    <cellStyle name="40% - Ênfase4 4" xfId="5006"/>
    <cellStyle name="40% - Ênfase4 4 2" xfId="5007"/>
    <cellStyle name="40% - Ênfase4 4 2 2" xfId="5008"/>
    <cellStyle name="40% - Ênfase4 4 2 3" xfId="5009"/>
    <cellStyle name="40% - Ênfase4 4 3" xfId="5010"/>
    <cellStyle name="40% - Ênfase4 4 4" xfId="5011"/>
    <cellStyle name="40% - Ênfase4 40" xfId="5012"/>
    <cellStyle name="40% - Ênfase4 40 2" xfId="5013"/>
    <cellStyle name="40% - Ênfase4 40 3" xfId="5014"/>
    <cellStyle name="40% - Ênfase4 41" xfId="5015"/>
    <cellStyle name="40% - Ênfase4 41 2" xfId="5016"/>
    <cellStyle name="40% - Ênfase4 41 3" xfId="5017"/>
    <cellStyle name="40% - Ênfase4 42" xfId="5018"/>
    <cellStyle name="40% - Ênfase4 42 2" xfId="5019"/>
    <cellStyle name="40% - Ênfase4 42 3" xfId="5020"/>
    <cellStyle name="40% - Ênfase4 43" xfId="5021"/>
    <cellStyle name="40% - Ênfase4 43 2" xfId="5022"/>
    <cellStyle name="40% - Ênfase4 43 3" xfId="5023"/>
    <cellStyle name="40% - Ênfase4 44" xfId="5024"/>
    <cellStyle name="40% - Ênfase4 44 2" xfId="5025"/>
    <cellStyle name="40% - Ênfase4 44 3" xfId="5026"/>
    <cellStyle name="40% - Ênfase4 45" xfId="5027"/>
    <cellStyle name="40% - Ênfase4 45 2" xfId="5028"/>
    <cellStyle name="40% - Ênfase4 45 3" xfId="5029"/>
    <cellStyle name="40% - Ênfase4 46" xfId="5030"/>
    <cellStyle name="40% - Ênfase4 46 2" xfId="5031"/>
    <cellStyle name="40% - Ênfase4 46 3" xfId="5032"/>
    <cellStyle name="40% - Ênfase4 47" xfId="5033"/>
    <cellStyle name="40% - Ênfase4 47 2" xfId="5034"/>
    <cellStyle name="40% - Ênfase4 47 3" xfId="5035"/>
    <cellStyle name="40% - Ênfase4 48" xfId="5036"/>
    <cellStyle name="40% - Ênfase4 48 2" xfId="5037"/>
    <cellStyle name="40% - Ênfase4 48 3" xfId="5038"/>
    <cellStyle name="40% - Ênfase4 49" xfId="5039"/>
    <cellStyle name="40% - Ênfase4 49 2" xfId="5040"/>
    <cellStyle name="40% - Ênfase4 49 3" xfId="5041"/>
    <cellStyle name="40% - Ênfase4 5" xfId="5042"/>
    <cellStyle name="40% - Ênfase4 5 2" xfId="5043"/>
    <cellStyle name="40% - Ênfase4 5 2 2" xfId="5044"/>
    <cellStyle name="40% - Ênfase4 5 2 3" xfId="5045"/>
    <cellStyle name="40% - Ênfase4 5 3" xfId="5046"/>
    <cellStyle name="40% - Ênfase4 5 4" xfId="5047"/>
    <cellStyle name="40% - Ênfase4 50" xfId="5048"/>
    <cellStyle name="40% - Ênfase4 50 2" xfId="5049"/>
    <cellStyle name="40% - Ênfase4 50 3" xfId="5050"/>
    <cellStyle name="40% - Ênfase4 51" xfId="5051"/>
    <cellStyle name="40% - Ênfase4 51 2" xfId="5052"/>
    <cellStyle name="40% - Ênfase4 51 3" xfId="5053"/>
    <cellStyle name="40% - Ênfase4 52" xfId="5054"/>
    <cellStyle name="40% - Ênfase4 52 2" xfId="5055"/>
    <cellStyle name="40% - Ênfase4 52 3" xfId="5056"/>
    <cellStyle name="40% - Ênfase4 53" xfId="5057"/>
    <cellStyle name="40% - Ênfase4 53 2" xfId="5058"/>
    <cellStyle name="40% - Ênfase4 53 3" xfId="5059"/>
    <cellStyle name="40% - Ênfase4 54" xfId="5060"/>
    <cellStyle name="40% - Ênfase4 54 2" xfId="5061"/>
    <cellStyle name="40% - Ênfase4 54 3" xfId="5062"/>
    <cellStyle name="40% - Ênfase4 55" xfId="5063"/>
    <cellStyle name="40% - Ênfase4 55 2" xfId="5064"/>
    <cellStyle name="40% - Ênfase4 55 3" xfId="5065"/>
    <cellStyle name="40% - Ênfase4 56" xfId="5066"/>
    <cellStyle name="40% - Ênfase4 56 2" xfId="5067"/>
    <cellStyle name="40% - Ênfase4 56 3" xfId="5068"/>
    <cellStyle name="40% - Ênfase4 57" xfId="5069"/>
    <cellStyle name="40% - Ênfase4 57 2" xfId="5070"/>
    <cellStyle name="40% - Ênfase4 57 3" xfId="5071"/>
    <cellStyle name="40% - Ênfase4 58" xfId="5072"/>
    <cellStyle name="40% - Ênfase4 58 2" xfId="5073"/>
    <cellStyle name="40% - Ênfase4 58 3" xfId="5074"/>
    <cellStyle name="40% - Ênfase4 59" xfId="5075"/>
    <cellStyle name="40% - Ênfase4 59 2" xfId="5076"/>
    <cellStyle name="40% - Ênfase4 59 3" xfId="5077"/>
    <cellStyle name="40% - Ênfase4 6" xfId="5078"/>
    <cellStyle name="40% - Ênfase4 6 2" xfId="5079"/>
    <cellStyle name="40% - Ênfase4 6 2 2" xfId="5080"/>
    <cellStyle name="40% - Ênfase4 6 2 3" xfId="5081"/>
    <cellStyle name="40% - Ênfase4 6 3" xfId="5082"/>
    <cellStyle name="40% - Ênfase4 6 4" xfId="5083"/>
    <cellStyle name="40% - Ênfase4 60" xfId="5084"/>
    <cellStyle name="40% - Ênfase4 60 2" xfId="5085"/>
    <cellStyle name="40% - Ênfase4 60 3" xfId="5086"/>
    <cellStyle name="40% - Ênfase4 61" xfId="5087"/>
    <cellStyle name="40% - Ênfase4 61 2" xfId="5088"/>
    <cellStyle name="40% - Ênfase4 61 3" xfId="5089"/>
    <cellStyle name="40% - Ênfase4 62" xfId="5090"/>
    <cellStyle name="40% - Ênfase4 62 2" xfId="5091"/>
    <cellStyle name="40% - Ênfase4 62 3" xfId="5092"/>
    <cellStyle name="40% - Ênfase4 63" xfId="5093"/>
    <cellStyle name="40% - Ênfase4 63 2" xfId="5094"/>
    <cellStyle name="40% - Ênfase4 63 3" xfId="5095"/>
    <cellStyle name="40% - Ênfase4 64" xfId="5096"/>
    <cellStyle name="40% - Ênfase4 64 2" xfId="5097"/>
    <cellStyle name="40% - Ênfase4 64 3" xfId="5098"/>
    <cellStyle name="40% - Ênfase4 65" xfId="5099"/>
    <cellStyle name="40% - Ênfase4 65 2" xfId="5100"/>
    <cellStyle name="40% - Ênfase4 65 3" xfId="5101"/>
    <cellStyle name="40% - Ênfase4 66" xfId="5102"/>
    <cellStyle name="40% - Ênfase4 66 2" xfId="5103"/>
    <cellStyle name="40% - Ênfase4 66 3" xfId="5104"/>
    <cellStyle name="40% - Ênfase4 67" xfId="5105"/>
    <cellStyle name="40% - Ênfase4 67 2" xfId="5106"/>
    <cellStyle name="40% - Ênfase4 67 3" xfId="5107"/>
    <cellStyle name="40% - Ênfase4 68" xfId="5108"/>
    <cellStyle name="40% - Ênfase4 68 2" xfId="5109"/>
    <cellStyle name="40% - Ênfase4 68 3" xfId="5110"/>
    <cellStyle name="40% - Ênfase4 69" xfId="5111"/>
    <cellStyle name="40% - Ênfase4 69 2" xfId="5112"/>
    <cellStyle name="40% - Ênfase4 69 3" xfId="5113"/>
    <cellStyle name="40% - Ênfase4 7" xfId="5114"/>
    <cellStyle name="40% - Ênfase4 7 2" xfId="5115"/>
    <cellStyle name="40% - Ênfase4 7 2 2" xfId="5116"/>
    <cellStyle name="40% - Ênfase4 7 2 3" xfId="5117"/>
    <cellStyle name="40% - Ênfase4 7 3" xfId="5118"/>
    <cellStyle name="40% - Ênfase4 7 4" xfId="5119"/>
    <cellStyle name="40% - Ênfase4 70" xfId="5120"/>
    <cellStyle name="40% - Ênfase4 70 2" xfId="5121"/>
    <cellStyle name="40% - Ênfase4 70 3" xfId="5122"/>
    <cellStyle name="40% - Ênfase4 71" xfId="5123"/>
    <cellStyle name="40% - Ênfase4 71 2" xfId="5124"/>
    <cellStyle name="40% - Ênfase4 71 3" xfId="5125"/>
    <cellStyle name="40% - Ênfase4 72" xfId="5126"/>
    <cellStyle name="40% - Ênfase4 72 2" xfId="5127"/>
    <cellStyle name="40% - Ênfase4 72 3" xfId="5128"/>
    <cellStyle name="40% - Ênfase4 73" xfId="5129"/>
    <cellStyle name="40% - Ênfase4 73 2" xfId="5130"/>
    <cellStyle name="40% - Ênfase4 73 3" xfId="5131"/>
    <cellStyle name="40% - Ênfase4 74" xfId="5132"/>
    <cellStyle name="40% - Ênfase4 74 2" xfId="5133"/>
    <cellStyle name="40% - Ênfase4 74 3" xfId="5134"/>
    <cellStyle name="40% - Ênfase4 75" xfId="5135"/>
    <cellStyle name="40% - Ênfase4 75 2" xfId="5136"/>
    <cellStyle name="40% - Ênfase4 75 3" xfId="5137"/>
    <cellStyle name="40% - Ênfase4 76" xfId="5138"/>
    <cellStyle name="40% - Ênfase4 76 2" xfId="5139"/>
    <cellStyle name="40% - Ênfase4 76 3" xfId="5140"/>
    <cellStyle name="40% - Ênfase4 77" xfId="5141"/>
    <cellStyle name="40% - Ênfase4 77 2" xfId="5142"/>
    <cellStyle name="40% - Ênfase4 77 3" xfId="5143"/>
    <cellStyle name="40% - Ênfase4 78" xfId="5144"/>
    <cellStyle name="40% - Ênfase4 78 2" xfId="5145"/>
    <cellStyle name="40% - Ênfase4 78 3" xfId="5146"/>
    <cellStyle name="40% - Ênfase4 79" xfId="5147"/>
    <cellStyle name="40% - Ênfase4 79 2" xfId="5148"/>
    <cellStyle name="40% - Ênfase4 79 3" xfId="5149"/>
    <cellStyle name="40% - Ênfase4 8" xfId="5150"/>
    <cellStyle name="40% - Ênfase4 8 2" xfId="5151"/>
    <cellStyle name="40% - Ênfase4 8 2 2" xfId="5152"/>
    <cellStyle name="40% - Ênfase4 8 2 3" xfId="5153"/>
    <cellStyle name="40% - Ênfase4 8 3" xfId="5154"/>
    <cellStyle name="40% - Ênfase4 8 4" xfId="5155"/>
    <cellStyle name="40% - Ênfase4 80" xfId="5156"/>
    <cellStyle name="40% - Ênfase4 80 2" xfId="5157"/>
    <cellStyle name="40% - Ênfase4 80 3" xfId="5158"/>
    <cellStyle name="40% - Ênfase4 81" xfId="5159"/>
    <cellStyle name="40% - Ênfase4 81 2" xfId="5160"/>
    <cellStyle name="40% - Ênfase4 81 3" xfId="5161"/>
    <cellStyle name="40% - Ênfase4 82" xfId="5162"/>
    <cellStyle name="40% - Ênfase4 82 2" xfId="5163"/>
    <cellStyle name="40% - Ênfase4 82 3" xfId="5164"/>
    <cellStyle name="40% - Ênfase4 83" xfId="5165"/>
    <cellStyle name="40% - Ênfase4 83 2" xfId="5166"/>
    <cellStyle name="40% - Ênfase4 83 3" xfId="5167"/>
    <cellStyle name="40% - Ênfase4 84" xfId="5168"/>
    <cellStyle name="40% - Ênfase4 84 2" xfId="5169"/>
    <cellStyle name="40% - Ênfase4 84 3" xfId="5170"/>
    <cellStyle name="40% - Ênfase4 85" xfId="5171"/>
    <cellStyle name="40% - Ênfase4 85 2" xfId="5172"/>
    <cellStyle name="40% - Ênfase4 85 3" xfId="5173"/>
    <cellStyle name="40% - Ênfase4 86" xfId="5174"/>
    <cellStyle name="40% - Ênfase4 86 2" xfId="5175"/>
    <cellStyle name="40% - Ênfase4 86 3" xfId="5176"/>
    <cellStyle name="40% - Ênfase4 87" xfId="5177"/>
    <cellStyle name="40% - Ênfase4 87 2" xfId="5178"/>
    <cellStyle name="40% - Ênfase4 87 3" xfId="5179"/>
    <cellStyle name="40% - Ênfase4 88" xfId="5180"/>
    <cellStyle name="40% - Ênfase4 88 2" xfId="5181"/>
    <cellStyle name="40% - Ênfase4 88 3" xfId="5182"/>
    <cellStyle name="40% - Ênfase4 89" xfId="5183"/>
    <cellStyle name="40% - Ênfase4 89 2" xfId="5184"/>
    <cellStyle name="40% - Ênfase4 89 3" xfId="5185"/>
    <cellStyle name="40% - Ênfase4 9" xfId="5186"/>
    <cellStyle name="40% - Ênfase4 9 2" xfId="5187"/>
    <cellStyle name="40% - Ênfase4 9 2 2" xfId="5188"/>
    <cellStyle name="40% - Ênfase4 9 2 3" xfId="5189"/>
    <cellStyle name="40% - Ênfase4 9 3" xfId="5190"/>
    <cellStyle name="40% - Ênfase4 9 4" xfId="5191"/>
    <cellStyle name="40% - Ênfase4 90" xfId="5192"/>
    <cellStyle name="40% - Ênfase4 90 2" xfId="5193"/>
    <cellStyle name="40% - Ênfase4 90 3" xfId="5194"/>
    <cellStyle name="40% - Ênfase4 91" xfId="5195"/>
    <cellStyle name="40% - Ênfase4 91 2" xfId="5196"/>
    <cellStyle name="40% - Ênfase4 91 3" xfId="5197"/>
    <cellStyle name="40% - Ênfase4 92" xfId="5198"/>
    <cellStyle name="40% - Ênfase4 92 2" xfId="5199"/>
    <cellStyle name="40% - Ênfase4 92 3" xfId="5200"/>
    <cellStyle name="40% - Ênfase4 93" xfId="5201"/>
    <cellStyle name="40% - Ênfase4 93 2" xfId="5202"/>
    <cellStyle name="40% - Ênfase4 93 3" xfId="5203"/>
    <cellStyle name="40% - Ênfase4 94" xfId="5204"/>
    <cellStyle name="40% - Ênfase4 94 2" xfId="5205"/>
    <cellStyle name="40% - Ênfase4 94 3" xfId="5206"/>
    <cellStyle name="40% - Ênfase4 95" xfId="5207"/>
    <cellStyle name="40% - Ênfase4 95 2" xfId="5208"/>
    <cellStyle name="40% - Ênfase4 95 3" xfId="5209"/>
    <cellStyle name="40% - Ênfase4 96" xfId="5210"/>
    <cellStyle name="40% - Ênfase4 96 2" xfId="5211"/>
    <cellStyle name="40% - Ênfase4 96 3" xfId="5212"/>
    <cellStyle name="40% - Ênfase4 97" xfId="5213"/>
    <cellStyle name="40% - Ênfase4 97 2" xfId="5214"/>
    <cellStyle name="40% - Ênfase4 97 3" xfId="5215"/>
    <cellStyle name="40% - Ênfase4 98" xfId="5216"/>
    <cellStyle name="40% - Ênfase4 98 2" xfId="5217"/>
    <cellStyle name="40% - Ênfase4 98 3" xfId="5218"/>
    <cellStyle name="40% - Ênfase4 99" xfId="5219"/>
    <cellStyle name="40% - Ênfase4 99 2" xfId="5220"/>
    <cellStyle name="40% - Ênfase4 99 3" xfId="5221"/>
    <cellStyle name="40% - Ênfase5 10" xfId="5222"/>
    <cellStyle name="40% - Ênfase5 10 2" xfId="5223"/>
    <cellStyle name="40% - Ênfase5 10 2 2" xfId="5224"/>
    <cellStyle name="40% - Ênfase5 10 2 3" xfId="5225"/>
    <cellStyle name="40% - Ênfase5 10 3" xfId="5226"/>
    <cellStyle name="40% - Ênfase5 10 4" xfId="5227"/>
    <cellStyle name="40% - Ênfase5 100" xfId="5228"/>
    <cellStyle name="40% - Ênfase5 100 2" xfId="5229"/>
    <cellStyle name="40% - Ênfase5 100 3" xfId="5230"/>
    <cellStyle name="40% - Ênfase5 101" xfId="5231"/>
    <cellStyle name="40% - Ênfase5 101 2" xfId="5232"/>
    <cellStyle name="40% - Ênfase5 101 3" xfId="5233"/>
    <cellStyle name="40% - Ênfase5 102" xfId="5234"/>
    <cellStyle name="40% - Ênfase5 102 2" xfId="5235"/>
    <cellStyle name="40% - Ênfase5 102 3" xfId="5236"/>
    <cellStyle name="40% - Ênfase5 103" xfId="5237"/>
    <cellStyle name="40% - Ênfase5 103 2" xfId="5238"/>
    <cellStyle name="40% - Ênfase5 103 3" xfId="5239"/>
    <cellStyle name="40% - Ênfase5 104" xfId="5240"/>
    <cellStyle name="40% - Ênfase5 104 2" xfId="5241"/>
    <cellStyle name="40% - Ênfase5 104 3" xfId="5242"/>
    <cellStyle name="40% - Ênfase5 105" xfId="5243"/>
    <cellStyle name="40% - Ênfase5 105 2" xfId="5244"/>
    <cellStyle name="40% - Ênfase5 105 3" xfId="5245"/>
    <cellStyle name="40% - Ênfase5 106" xfId="5246"/>
    <cellStyle name="40% - Ênfase5 106 2" xfId="5247"/>
    <cellStyle name="40% - Ênfase5 106 3" xfId="5248"/>
    <cellStyle name="40% - Ênfase5 107" xfId="5249"/>
    <cellStyle name="40% - Ênfase5 107 2" xfId="5250"/>
    <cellStyle name="40% - Ênfase5 107 3" xfId="5251"/>
    <cellStyle name="40% - Ênfase5 108" xfId="5252"/>
    <cellStyle name="40% - Ênfase5 108 2" xfId="5253"/>
    <cellStyle name="40% - Ênfase5 108 3" xfId="5254"/>
    <cellStyle name="40% - Ênfase5 109" xfId="5255"/>
    <cellStyle name="40% - Ênfase5 109 2" xfId="5256"/>
    <cellStyle name="40% - Ênfase5 109 3" xfId="5257"/>
    <cellStyle name="40% - Ênfase5 11" xfId="5258"/>
    <cellStyle name="40% - Ênfase5 11 2" xfId="5259"/>
    <cellStyle name="40% - Ênfase5 11 3" xfId="5260"/>
    <cellStyle name="40% - Ênfase5 110" xfId="5261"/>
    <cellStyle name="40% - Ênfase5 110 2" xfId="5262"/>
    <cellStyle name="40% - Ênfase5 110 3" xfId="5263"/>
    <cellStyle name="40% - Ênfase5 111" xfId="5264"/>
    <cellStyle name="40% - Ênfase5 111 2" xfId="5265"/>
    <cellStyle name="40% - Ênfase5 111 3" xfId="5266"/>
    <cellStyle name="40% - Ênfase5 112" xfId="5267"/>
    <cellStyle name="40% - Ênfase5 112 2" xfId="5268"/>
    <cellStyle name="40% - Ênfase5 112 3" xfId="5269"/>
    <cellStyle name="40% - Ênfase5 113" xfId="5270"/>
    <cellStyle name="40% - Ênfase5 113 2" xfId="5271"/>
    <cellStyle name="40% - Ênfase5 113 3" xfId="5272"/>
    <cellStyle name="40% - Ênfase5 114" xfId="5273"/>
    <cellStyle name="40% - Ênfase5 114 2" xfId="5274"/>
    <cellStyle name="40% - Ênfase5 114 3" xfId="5275"/>
    <cellStyle name="40% - Ênfase5 115" xfId="5276"/>
    <cellStyle name="40% - Ênfase5 115 2" xfId="5277"/>
    <cellStyle name="40% - Ênfase5 115 3" xfId="5278"/>
    <cellStyle name="40% - Ênfase5 116" xfId="5279"/>
    <cellStyle name="40% - Ênfase5 116 2" xfId="5280"/>
    <cellStyle name="40% - Ênfase5 116 3" xfId="5281"/>
    <cellStyle name="40% - Ênfase5 117" xfId="5282"/>
    <cellStyle name="40% - Ênfase5 117 2" xfId="5283"/>
    <cellStyle name="40% - Ênfase5 117 3" xfId="5284"/>
    <cellStyle name="40% - Ênfase5 118" xfId="5285"/>
    <cellStyle name="40% - Ênfase5 118 2" xfId="5286"/>
    <cellStyle name="40% - Ênfase5 118 3" xfId="5287"/>
    <cellStyle name="40% - Ênfase5 119" xfId="5288"/>
    <cellStyle name="40% - Ênfase5 119 2" xfId="5289"/>
    <cellStyle name="40% - Ênfase5 119 3" xfId="5290"/>
    <cellStyle name="40% - Ênfase5 12" xfId="5291"/>
    <cellStyle name="40% - Ênfase5 12 2" xfId="5292"/>
    <cellStyle name="40% - Ênfase5 12 3" xfId="5293"/>
    <cellStyle name="40% - Ênfase5 120" xfId="5294"/>
    <cellStyle name="40% - Ênfase5 120 2" xfId="5295"/>
    <cellStyle name="40% - Ênfase5 120 3" xfId="5296"/>
    <cellStyle name="40% - Ênfase5 121" xfId="5297"/>
    <cellStyle name="40% - Ênfase5 121 2" xfId="5298"/>
    <cellStyle name="40% - Ênfase5 121 3" xfId="5299"/>
    <cellStyle name="40% - Ênfase5 122" xfId="5300"/>
    <cellStyle name="40% - Ênfase5 122 2" xfId="5301"/>
    <cellStyle name="40% - Ênfase5 122 3" xfId="5302"/>
    <cellStyle name="40% - Ênfase5 123" xfId="5303"/>
    <cellStyle name="40% - Ênfase5 123 2" xfId="5304"/>
    <cellStyle name="40% - Ênfase5 123 3" xfId="5305"/>
    <cellStyle name="40% - Ênfase5 124" xfId="5306"/>
    <cellStyle name="40% - Ênfase5 124 2" xfId="5307"/>
    <cellStyle name="40% - Ênfase5 124 3" xfId="5308"/>
    <cellStyle name="40% - Ênfase5 125" xfId="5309"/>
    <cellStyle name="40% - Ênfase5 125 2" xfId="5310"/>
    <cellStyle name="40% - Ênfase5 125 3" xfId="5311"/>
    <cellStyle name="40% - Ênfase5 126" xfId="5312"/>
    <cellStyle name="40% - Ênfase5 126 2" xfId="5313"/>
    <cellStyle name="40% - Ênfase5 126 3" xfId="5314"/>
    <cellStyle name="40% - Ênfase5 127" xfId="5315"/>
    <cellStyle name="40% - Ênfase5 127 2" xfId="5316"/>
    <cellStyle name="40% - Ênfase5 127 3" xfId="5317"/>
    <cellStyle name="40% - Ênfase5 128" xfId="5318"/>
    <cellStyle name="40% - Ênfase5 128 2" xfId="5319"/>
    <cellStyle name="40% - Ênfase5 128 3" xfId="5320"/>
    <cellStyle name="40% - Ênfase5 129" xfId="5321"/>
    <cellStyle name="40% - Ênfase5 129 2" xfId="5322"/>
    <cellStyle name="40% - Ênfase5 129 3" xfId="5323"/>
    <cellStyle name="40% - Ênfase5 13" xfId="5324"/>
    <cellStyle name="40% - Ênfase5 13 2" xfId="5325"/>
    <cellStyle name="40% - Ênfase5 13 3" xfId="5326"/>
    <cellStyle name="40% - Ênfase5 130" xfId="5327"/>
    <cellStyle name="40% - Ênfase5 130 2" xfId="5328"/>
    <cellStyle name="40% - Ênfase5 130 3" xfId="5329"/>
    <cellStyle name="40% - Ênfase5 131" xfId="5330"/>
    <cellStyle name="40% - Ênfase5 131 2" xfId="5331"/>
    <cellStyle name="40% - Ênfase5 131 3" xfId="5332"/>
    <cellStyle name="40% - Ênfase5 132" xfId="5333"/>
    <cellStyle name="40% - Ênfase5 132 2" xfId="5334"/>
    <cellStyle name="40% - Ênfase5 132 3" xfId="5335"/>
    <cellStyle name="40% - Ênfase5 133" xfId="5336"/>
    <cellStyle name="40% - Ênfase5 133 2" xfId="5337"/>
    <cellStyle name="40% - Ênfase5 133 3" xfId="5338"/>
    <cellStyle name="40% - Ênfase5 134" xfId="5339"/>
    <cellStyle name="40% - Ênfase5 134 2" xfId="5340"/>
    <cellStyle name="40% - Ênfase5 134 3" xfId="5341"/>
    <cellStyle name="40% - Ênfase5 135" xfId="5342"/>
    <cellStyle name="40% - Ênfase5 135 2" xfId="5343"/>
    <cellStyle name="40% - Ênfase5 135 3" xfId="5344"/>
    <cellStyle name="40% - Ênfase5 136" xfId="5345"/>
    <cellStyle name="40% - Ênfase5 136 2" xfId="5346"/>
    <cellStyle name="40% - Ênfase5 136 3" xfId="5347"/>
    <cellStyle name="40% - Ênfase5 137" xfId="5348"/>
    <cellStyle name="40% - Ênfase5 137 2" xfId="5349"/>
    <cellStyle name="40% - Ênfase5 137 3" xfId="5350"/>
    <cellStyle name="40% - Ênfase5 138" xfId="5351"/>
    <cellStyle name="40% - Ênfase5 138 2" xfId="5352"/>
    <cellStyle name="40% - Ênfase5 138 3" xfId="5353"/>
    <cellStyle name="40% - Ênfase5 139" xfId="5354"/>
    <cellStyle name="40% - Ênfase5 139 2" xfId="5355"/>
    <cellStyle name="40% - Ênfase5 139 3" xfId="5356"/>
    <cellStyle name="40% - Ênfase5 14" xfId="5357"/>
    <cellStyle name="40% - Ênfase5 14 2" xfId="5358"/>
    <cellStyle name="40% - Ênfase5 14 3" xfId="5359"/>
    <cellStyle name="40% - Ênfase5 140" xfId="5360"/>
    <cellStyle name="40% - Ênfase5 140 2" xfId="5361"/>
    <cellStyle name="40% - Ênfase5 140 3" xfId="5362"/>
    <cellStyle name="40% - Ênfase5 141" xfId="5363"/>
    <cellStyle name="40% - Ênfase5 141 2" xfId="5364"/>
    <cellStyle name="40% - Ênfase5 141 3" xfId="5365"/>
    <cellStyle name="40% - Ênfase5 142" xfId="5366"/>
    <cellStyle name="40% - Ênfase5 142 2" xfId="5367"/>
    <cellStyle name="40% - Ênfase5 142 3" xfId="5368"/>
    <cellStyle name="40% - Ênfase5 143" xfId="5369"/>
    <cellStyle name="40% - Ênfase5 143 2" xfId="5370"/>
    <cellStyle name="40% - Ênfase5 143 3" xfId="5371"/>
    <cellStyle name="40% - Ênfase5 144" xfId="5372"/>
    <cellStyle name="40% - Ênfase5 144 2" xfId="5373"/>
    <cellStyle name="40% - Ênfase5 144 3" xfId="5374"/>
    <cellStyle name="40% - Ênfase5 145" xfId="5375"/>
    <cellStyle name="40% - Ênfase5 145 2" xfId="5376"/>
    <cellStyle name="40% - Ênfase5 145 3" xfId="5377"/>
    <cellStyle name="40% - Ênfase5 146" xfId="5378"/>
    <cellStyle name="40% - Ênfase5 146 2" xfId="5379"/>
    <cellStyle name="40% - Ênfase5 146 3" xfId="5380"/>
    <cellStyle name="40% - Ênfase5 147" xfId="5381"/>
    <cellStyle name="40% - Ênfase5 147 2" xfId="5382"/>
    <cellStyle name="40% - Ênfase5 147 3" xfId="5383"/>
    <cellStyle name="40% - Ênfase5 148" xfId="5384"/>
    <cellStyle name="40% - Ênfase5 148 2" xfId="5385"/>
    <cellStyle name="40% - Ênfase5 148 3" xfId="5386"/>
    <cellStyle name="40% - Ênfase5 149" xfId="5387"/>
    <cellStyle name="40% - Ênfase5 149 2" xfId="5388"/>
    <cellStyle name="40% - Ênfase5 149 3" xfId="5389"/>
    <cellStyle name="40% - Ênfase5 15" xfId="5390"/>
    <cellStyle name="40% - Ênfase5 15 2" xfId="5391"/>
    <cellStyle name="40% - Ênfase5 15 3" xfId="5392"/>
    <cellStyle name="40% - Ênfase5 150" xfId="5393"/>
    <cellStyle name="40% - Ênfase5 150 2" xfId="5394"/>
    <cellStyle name="40% - Ênfase5 150 3" xfId="5395"/>
    <cellStyle name="40% - Ênfase5 151" xfId="5396"/>
    <cellStyle name="40% - Ênfase5 151 2" xfId="5397"/>
    <cellStyle name="40% - Ênfase5 151 3" xfId="5398"/>
    <cellStyle name="40% - Ênfase5 152" xfId="5399"/>
    <cellStyle name="40% - Ênfase5 152 2" xfId="5400"/>
    <cellStyle name="40% - Ênfase5 152 3" xfId="5401"/>
    <cellStyle name="40% - Ênfase5 153" xfId="5402"/>
    <cellStyle name="40% - Ênfase5 153 2" xfId="5403"/>
    <cellStyle name="40% - Ênfase5 153 3" xfId="5404"/>
    <cellStyle name="40% - Ênfase5 154" xfId="5405"/>
    <cellStyle name="40% - Ênfase5 155" xfId="5406"/>
    <cellStyle name="40% - Ênfase5 156" xfId="5407"/>
    <cellStyle name="40% - Ênfase5 157" xfId="5408"/>
    <cellStyle name="40% - Ênfase5 158" xfId="5409"/>
    <cellStyle name="40% - Ênfase5 159" xfId="5410"/>
    <cellStyle name="40% - Ênfase5 16" xfId="5411"/>
    <cellStyle name="40% - Ênfase5 16 2" xfId="5412"/>
    <cellStyle name="40% - Ênfase5 16 3" xfId="5413"/>
    <cellStyle name="40% - Ênfase5 160" xfId="5414"/>
    <cellStyle name="40% - Ênfase5 161" xfId="5415"/>
    <cellStyle name="40% - Ênfase5 162" xfId="5416"/>
    <cellStyle name="40% - Ênfase5 163" xfId="5417"/>
    <cellStyle name="40% - Ênfase5 164" xfId="5418"/>
    <cellStyle name="40% - Ênfase5 165" xfId="5419"/>
    <cellStyle name="40% - Ênfase5 166" xfId="5420"/>
    <cellStyle name="40% - Ênfase5 167" xfId="5421"/>
    <cellStyle name="40% - Ênfase5 168" xfId="5422"/>
    <cellStyle name="40% - Ênfase5 169" xfId="5423"/>
    <cellStyle name="40% - Ênfase5 17" xfId="5424"/>
    <cellStyle name="40% - Ênfase5 17 2" xfId="5425"/>
    <cellStyle name="40% - Ênfase5 17 3" xfId="5426"/>
    <cellStyle name="40% - Ênfase5 170" xfId="5427"/>
    <cellStyle name="40% - Ênfase5 171" xfId="5428"/>
    <cellStyle name="40% - Ênfase5 172" xfId="5429"/>
    <cellStyle name="40% - Ênfase5 173" xfId="5430"/>
    <cellStyle name="40% - Ênfase5 174" xfId="5431"/>
    <cellStyle name="40% - Ênfase5 175" xfId="5432"/>
    <cellStyle name="40% - Ênfase5 176" xfId="5433"/>
    <cellStyle name="40% - Ênfase5 177" xfId="5434"/>
    <cellStyle name="40% - Ênfase5 178" xfId="5435"/>
    <cellStyle name="40% - Ênfase5 179" xfId="5436"/>
    <cellStyle name="40% - Ênfase5 18" xfId="5437"/>
    <cellStyle name="40% - Ênfase5 18 2" xfId="5438"/>
    <cellStyle name="40% - Ênfase5 18 3" xfId="5439"/>
    <cellStyle name="40% - Ênfase5 180" xfId="5440"/>
    <cellStyle name="40% - Ênfase5 181" xfId="5441"/>
    <cellStyle name="40% - Ênfase5 182" xfId="5442"/>
    <cellStyle name="40% - Ênfase5 183" xfId="5443"/>
    <cellStyle name="40% - Ênfase5 184" xfId="5444"/>
    <cellStyle name="40% - Ênfase5 185" xfId="5445"/>
    <cellStyle name="40% - Ênfase5 186" xfId="5446"/>
    <cellStyle name="40% - Ênfase5 187" xfId="5447"/>
    <cellStyle name="40% - Ênfase5 188" xfId="5448"/>
    <cellStyle name="40% - Ênfase5 189" xfId="5449"/>
    <cellStyle name="40% - Ênfase5 19" xfId="5450"/>
    <cellStyle name="40% - Ênfase5 19 2" xfId="5451"/>
    <cellStyle name="40% - Ênfase5 19 3" xfId="5452"/>
    <cellStyle name="40% - Ênfase5 190" xfId="5453"/>
    <cellStyle name="40% - Ênfase5 191" xfId="5454"/>
    <cellStyle name="40% - Ênfase5 192" xfId="5455"/>
    <cellStyle name="40% - Ênfase5 2" xfId="5456"/>
    <cellStyle name="40% - Ênfase5 2 2" xfId="5457"/>
    <cellStyle name="40% - Ênfase5 2 2 2" xfId="5458"/>
    <cellStyle name="40% - Ênfase5 2 2 3" xfId="5459"/>
    <cellStyle name="40% - Ênfase5 2 3" xfId="5460"/>
    <cellStyle name="40% - Ênfase5 2 4" xfId="5461"/>
    <cellStyle name="40% - Ênfase5 20" xfId="5462"/>
    <cellStyle name="40% - Ênfase5 20 2" xfId="5463"/>
    <cellStyle name="40% - Ênfase5 20 3" xfId="5464"/>
    <cellStyle name="40% - Ênfase5 21" xfId="5465"/>
    <cellStyle name="40% - Ênfase5 21 2" xfId="5466"/>
    <cellStyle name="40% - Ênfase5 21 3" xfId="5467"/>
    <cellStyle name="40% - Ênfase5 22" xfId="5468"/>
    <cellStyle name="40% - Ênfase5 22 2" xfId="5469"/>
    <cellStyle name="40% - Ênfase5 22 3" xfId="5470"/>
    <cellStyle name="40% - Ênfase5 23" xfId="5471"/>
    <cellStyle name="40% - Ênfase5 23 2" xfId="5472"/>
    <cellStyle name="40% - Ênfase5 23 3" xfId="5473"/>
    <cellStyle name="40% - Ênfase5 24" xfId="5474"/>
    <cellStyle name="40% - Ênfase5 24 2" xfId="5475"/>
    <cellStyle name="40% - Ênfase5 24 3" xfId="5476"/>
    <cellStyle name="40% - Ênfase5 25" xfId="5477"/>
    <cellStyle name="40% - Ênfase5 25 2" xfId="5478"/>
    <cellStyle name="40% - Ênfase5 25 3" xfId="5479"/>
    <cellStyle name="40% - Ênfase5 26" xfId="5480"/>
    <cellStyle name="40% - Ênfase5 26 2" xfId="5481"/>
    <cellStyle name="40% - Ênfase5 26 3" xfId="5482"/>
    <cellStyle name="40% - Ênfase5 27" xfId="5483"/>
    <cellStyle name="40% - Ênfase5 27 2" xfId="5484"/>
    <cellStyle name="40% - Ênfase5 27 3" xfId="5485"/>
    <cellStyle name="40% - Ênfase5 28" xfId="5486"/>
    <cellStyle name="40% - Ênfase5 28 2" xfId="5487"/>
    <cellStyle name="40% - Ênfase5 28 3" xfId="5488"/>
    <cellStyle name="40% - Ênfase5 29" xfId="5489"/>
    <cellStyle name="40% - Ênfase5 29 2" xfId="5490"/>
    <cellStyle name="40% - Ênfase5 29 3" xfId="5491"/>
    <cellStyle name="40% - Ênfase5 3" xfId="5492"/>
    <cellStyle name="40% - Ênfase5 3 2" xfId="5493"/>
    <cellStyle name="40% - Ênfase5 3 2 2" xfId="5494"/>
    <cellStyle name="40% - Ênfase5 3 2 3" xfId="5495"/>
    <cellStyle name="40% - Ênfase5 3 3" xfId="5496"/>
    <cellStyle name="40% - Ênfase5 3 4" xfId="5497"/>
    <cellStyle name="40% - Ênfase5 30" xfId="5498"/>
    <cellStyle name="40% - Ênfase5 30 2" xfId="5499"/>
    <cellStyle name="40% - Ênfase5 30 3" xfId="5500"/>
    <cellStyle name="40% - Ênfase5 31" xfId="5501"/>
    <cellStyle name="40% - Ênfase5 31 2" xfId="5502"/>
    <cellStyle name="40% - Ênfase5 31 3" xfId="5503"/>
    <cellStyle name="40% - Ênfase5 32" xfId="5504"/>
    <cellStyle name="40% - Ênfase5 32 2" xfId="5505"/>
    <cellStyle name="40% - Ênfase5 32 3" xfId="5506"/>
    <cellStyle name="40% - Ênfase5 33" xfId="5507"/>
    <cellStyle name="40% - Ênfase5 33 2" xfId="5508"/>
    <cellStyle name="40% - Ênfase5 33 3" xfId="5509"/>
    <cellStyle name="40% - Ênfase5 34" xfId="5510"/>
    <cellStyle name="40% - Ênfase5 34 2" xfId="5511"/>
    <cellStyle name="40% - Ênfase5 34 3" xfId="5512"/>
    <cellStyle name="40% - Ênfase5 35" xfId="5513"/>
    <cellStyle name="40% - Ênfase5 35 2" xfId="5514"/>
    <cellStyle name="40% - Ênfase5 35 3" xfId="5515"/>
    <cellStyle name="40% - Ênfase5 36" xfId="5516"/>
    <cellStyle name="40% - Ênfase5 36 2" xfId="5517"/>
    <cellStyle name="40% - Ênfase5 36 3" xfId="5518"/>
    <cellStyle name="40% - Ênfase5 37" xfId="5519"/>
    <cellStyle name="40% - Ênfase5 37 2" xfId="5520"/>
    <cellStyle name="40% - Ênfase5 37 3" xfId="5521"/>
    <cellStyle name="40% - Ênfase5 38" xfId="5522"/>
    <cellStyle name="40% - Ênfase5 38 2" xfId="5523"/>
    <cellStyle name="40% - Ênfase5 38 3" xfId="5524"/>
    <cellStyle name="40% - Ênfase5 39" xfId="5525"/>
    <cellStyle name="40% - Ênfase5 39 2" xfId="5526"/>
    <cellStyle name="40% - Ênfase5 39 3" xfId="5527"/>
    <cellStyle name="40% - Ênfase5 4" xfId="5528"/>
    <cellStyle name="40% - Ênfase5 4 2" xfId="5529"/>
    <cellStyle name="40% - Ênfase5 4 2 2" xfId="5530"/>
    <cellStyle name="40% - Ênfase5 4 2 3" xfId="5531"/>
    <cellStyle name="40% - Ênfase5 4 3" xfId="5532"/>
    <cellStyle name="40% - Ênfase5 4 4" xfId="5533"/>
    <cellStyle name="40% - Ênfase5 40" xfId="5534"/>
    <cellStyle name="40% - Ênfase5 40 2" xfId="5535"/>
    <cellStyle name="40% - Ênfase5 40 3" xfId="5536"/>
    <cellStyle name="40% - Ênfase5 41" xfId="5537"/>
    <cellStyle name="40% - Ênfase5 41 2" xfId="5538"/>
    <cellStyle name="40% - Ênfase5 41 3" xfId="5539"/>
    <cellStyle name="40% - Ênfase5 42" xfId="5540"/>
    <cellStyle name="40% - Ênfase5 42 2" xfId="5541"/>
    <cellStyle name="40% - Ênfase5 42 3" xfId="5542"/>
    <cellStyle name="40% - Ênfase5 43" xfId="5543"/>
    <cellStyle name="40% - Ênfase5 43 2" xfId="5544"/>
    <cellStyle name="40% - Ênfase5 43 3" xfId="5545"/>
    <cellStyle name="40% - Ênfase5 44" xfId="5546"/>
    <cellStyle name="40% - Ênfase5 44 2" xfId="5547"/>
    <cellStyle name="40% - Ênfase5 44 3" xfId="5548"/>
    <cellStyle name="40% - Ênfase5 45" xfId="5549"/>
    <cellStyle name="40% - Ênfase5 45 2" xfId="5550"/>
    <cellStyle name="40% - Ênfase5 45 3" xfId="5551"/>
    <cellStyle name="40% - Ênfase5 46" xfId="5552"/>
    <cellStyle name="40% - Ênfase5 46 2" xfId="5553"/>
    <cellStyle name="40% - Ênfase5 46 3" xfId="5554"/>
    <cellStyle name="40% - Ênfase5 47" xfId="5555"/>
    <cellStyle name="40% - Ênfase5 47 2" xfId="5556"/>
    <cellStyle name="40% - Ênfase5 47 3" xfId="5557"/>
    <cellStyle name="40% - Ênfase5 48" xfId="5558"/>
    <cellStyle name="40% - Ênfase5 48 2" xfId="5559"/>
    <cellStyle name="40% - Ênfase5 48 3" xfId="5560"/>
    <cellStyle name="40% - Ênfase5 49" xfId="5561"/>
    <cellStyle name="40% - Ênfase5 49 2" xfId="5562"/>
    <cellStyle name="40% - Ênfase5 49 3" xfId="5563"/>
    <cellStyle name="40% - Ênfase5 5" xfId="5564"/>
    <cellStyle name="40% - Ênfase5 5 2" xfId="5565"/>
    <cellStyle name="40% - Ênfase5 5 2 2" xfId="5566"/>
    <cellStyle name="40% - Ênfase5 5 2 3" xfId="5567"/>
    <cellStyle name="40% - Ênfase5 5 3" xfId="5568"/>
    <cellStyle name="40% - Ênfase5 5 4" xfId="5569"/>
    <cellStyle name="40% - Ênfase5 50" xfId="5570"/>
    <cellStyle name="40% - Ênfase5 50 2" xfId="5571"/>
    <cellStyle name="40% - Ênfase5 50 3" xfId="5572"/>
    <cellStyle name="40% - Ênfase5 51" xfId="5573"/>
    <cellStyle name="40% - Ênfase5 51 2" xfId="5574"/>
    <cellStyle name="40% - Ênfase5 51 3" xfId="5575"/>
    <cellStyle name="40% - Ênfase5 52" xfId="5576"/>
    <cellStyle name="40% - Ênfase5 52 2" xfId="5577"/>
    <cellStyle name="40% - Ênfase5 52 3" xfId="5578"/>
    <cellStyle name="40% - Ênfase5 53" xfId="5579"/>
    <cellStyle name="40% - Ênfase5 53 2" xfId="5580"/>
    <cellStyle name="40% - Ênfase5 53 3" xfId="5581"/>
    <cellStyle name="40% - Ênfase5 54" xfId="5582"/>
    <cellStyle name="40% - Ênfase5 54 2" xfId="5583"/>
    <cellStyle name="40% - Ênfase5 54 3" xfId="5584"/>
    <cellStyle name="40% - Ênfase5 55" xfId="5585"/>
    <cellStyle name="40% - Ênfase5 55 2" xfId="5586"/>
    <cellStyle name="40% - Ênfase5 55 3" xfId="5587"/>
    <cellStyle name="40% - Ênfase5 56" xfId="5588"/>
    <cellStyle name="40% - Ênfase5 56 2" xfId="5589"/>
    <cellStyle name="40% - Ênfase5 56 3" xfId="5590"/>
    <cellStyle name="40% - Ênfase5 57" xfId="5591"/>
    <cellStyle name="40% - Ênfase5 57 2" xfId="5592"/>
    <cellStyle name="40% - Ênfase5 57 3" xfId="5593"/>
    <cellStyle name="40% - Ênfase5 58" xfId="5594"/>
    <cellStyle name="40% - Ênfase5 58 2" xfId="5595"/>
    <cellStyle name="40% - Ênfase5 58 3" xfId="5596"/>
    <cellStyle name="40% - Ênfase5 59" xfId="5597"/>
    <cellStyle name="40% - Ênfase5 59 2" xfId="5598"/>
    <cellStyle name="40% - Ênfase5 59 3" xfId="5599"/>
    <cellStyle name="40% - Ênfase5 6" xfId="5600"/>
    <cellStyle name="40% - Ênfase5 6 2" xfId="5601"/>
    <cellStyle name="40% - Ênfase5 6 2 2" xfId="5602"/>
    <cellStyle name="40% - Ênfase5 6 2 3" xfId="5603"/>
    <cellStyle name="40% - Ênfase5 6 3" xfId="5604"/>
    <cellStyle name="40% - Ênfase5 6 4" xfId="5605"/>
    <cellStyle name="40% - Ênfase5 60" xfId="5606"/>
    <cellStyle name="40% - Ênfase5 60 2" xfId="5607"/>
    <cellStyle name="40% - Ênfase5 60 3" xfId="5608"/>
    <cellStyle name="40% - Ênfase5 61" xfId="5609"/>
    <cellStyle name="40% - Ênfase5 61 2" xfId="5610"/>
    <cellStyle name="40% - Ênfase5 61 3" xfId="5611"/>
    <cellStyle name="40% - Ênfase5 62" xfId="5612"/>
    <cellStyle name="40% - Ênfase5 62 2" xfId="5613"/>
    <cellStyle name="40% - Ênfase5 62 3" xfId="5614"/>
    <cellStyle name="40% - Ênfase5 63" xfId="5615"/>
    <cellStyle name="40% - Ênfase5 63 2" xfId="5616"/>
    <cellStyle name="40% - Ênfase5 63 3" xfId="5617"/>
    <cellStyle name="40% - Ênfase5 64" xfId="5618"/>
    <cellStyle name="40% - Ênfase5 64 2" xfId="5619"/>
    <cellStyle name="40% - Ênfase5 64 3" xfId="5620"/>
    <cellStyle name="40% - Ênfase5 65" xfId="5621"/>
    <cellStyle name="40% - Ênfase5 65 2" xfId="5622"/>
    <cellStyle name="40% - Ênfase5 65 3" xfId="5623"/>
    <cellStyle name="40% - Ênfase5 66" xfId="5624"/>
    <cellStyle name="40% - Ênfase5 66 2" xfId="5625"/>
    <cellStyle name="40% - Ênfase5 66 3" xfId="5626"/>
    <cellStyle name="40% - Ênfase5 67" xfId="5627"/>
    <cellStyle name="40% - Ênfase5 67 2" xfId="5628"/>
    <cellStyle name="40% - Ênfase5 67 3" xfId="5629"/>
    <cellStyle name="40% - Ênfase5 68" xfId="5630"/>
    <cellStyle name="40% - Ênfase5 68 2" xfId="5631"/>
    <cellStyle name="40% - Ênfase5 68 3" xfId="5632"/>
    <cellStyle name="40% - Ênfase5 69" xfId="5633"/>
    <cellStyle name="40% - Ênfase5 69 2" xfId="5634"/>
    <cellStyle name="40% - Ênfase5 69 3" xfId="5635"/>
    <cellStyle name="40% - Ênfase5 7" xfId="5636"/>
    <cellStyle name="40% - Ênfase5 7 2" xfId="5637"/>
    <cellStyle name="40% - Ênfase5 7 2 2" xfId="5638"/>
    <cellStyle name="40% - Ênfase5 7 2 3" xfId="5639"/>
    <cellStyle name="40% - Ênfase5 7 3" xfId="5640"/>
    <cellStyle name="40% - Ênfase5 7 4" xfId="5641"/>
    <cellStyle name="40% - Ênfase5 70" xfId="5642"/>
    <cellStyle name="40% - Ênfase5 70 2" xfId="5643"/>
    <cellStyle name="40% - Ênfase5 70 3" xfId="5644"/>
    <cellStyle name="40% - Ênfase5 71" xfId="5645"/>
    <cellStyle name="40% - Ênfase5 71 2" xfId="5646"/>
    <cellStyle name="40% - Ênfase5 71 3" xfId="5647"/>
    <cellStyle name="40% - Ênfase5 72" xfId="5648"/>
    <cellStyle name="40% - Ênfase5 72 2" xfId="5649"/>
    <cellStyle name="40% - Ênfase5 72 3" xfId="5650"/>
    <cellStyle name="40% - Ênfase5 73" xfId="5651"/>
    <cellStyle name="40% - Ênfase5 73 2" xfId="5652"/>
    <cellStyle name="40% - Ênfase5 73 3" xfId="5653"/>
    <cellStyle name="40% - Ênfase5 74" xfId="5654"/>
    <cellStyle name="40% - Ênfase5 74 2" xfId="5655"/>
    <cellStyle name="40% - Ênfase5 74 3" xfId="5656"/>
    <cellStyle name="40% - Ênfase5 75" xfId="5657"/>
    <cellStyle name="40% - Ênfase5 75 2" xfId="5658"/>
    <cellStyle name="40% - Ênfase5 75 3" xfId="5659"/>
    <cellStyle name="40% - Ênfase5 76" xfId="5660"/>
    <cellStyle name="40% - Ênfase5 76 2" xfId="5661"/>
    <cellStyle name="40% - Ênfase5 76 3" xfId="5662"/>
    <cellStyle name="40% - Ênfase5 77" xfId="5663"/>
    <cellStyle name="40% - Ênfase5 77 2" xfId="5664"/>
    <cellStyle name="40% - Ênfase5 77 3" xfId="5665"/>
    <cellStyle name="40% - Ênfase5 78" xfId="5666"/>
    <cellStyle name="40% - Ênfase5 78 2" xfId="5667"/>
    <cellStyle name="40% - Ênfase5 78 3" xfId="5668"/>
    <cellStyle name="40% - Ênfase5 79" xfId="5669"/>
    <cellStyle name="40% - Ênfase5 79 2" xfId="5670"/>
    <cellStyle name="40% - Ênfase5 79 3" xfId="5671"/>
    <cellStyle name="40% - Ênfase5 8" xfId="5672"/>
    <cellStyle name="40% - Ênfase5 8 2" xfId="5673"/>
    <cellStyle name="40% - Ênfase5 8 2 2" xfId="5674"/>
    <cellStyle name="40% - Ênfase5 8 2 3" xfId="5675"/>
    <cellStyle name="40% - Ênfase5 8 3" xfId="5676"/>
    <cellStyle name="40% - Ênfase5 8 4" xfId="5677"/>
    <cellStyle name="40% - Ênfase5 80" xfId="5678"/>
    <cellStyle name="40% - Ênfase5 80 2" xfId="5679"/>
    <cellStyle name="40% - Ênfase5 80 3" xfId="5680"/>
    <cellStyle name="40% - Ênfase5 81" xfId="5681"/>
    <cellStyle name="40% - Ênfase5 81 2" xfId="5682"/>
    <cellStyle name="40% - Ênfase5 81 3" xfId="5683"/>
    <cellStyle name="40% - Ênfase5 82" xfId="5684"/>
    <cellStyle name="40% - Ênfase5 82 2" xfId="5685"/>
    <cellStyle name="40% - Ênfase5 82 3" xfId="5686"/>
    <cellStyle name="40% - Ênfase5 83" xfId="5687"/>
    <cellStyle name="40% - Ênfase5 83 2" xfId="5688"/>
    <cellStyle name="40% - Ênfase5 83 3" xfId="5689"/>
    <cellStyle name="40% - Ênfase5 84" xfId="5690"/>
    <cellStyle name="40% - Ênfase5 84 2" xfId="5691"/>
    <cellStyle name="40% - Ênfase5 84 3" xfId="5692"/>
    <cellStyle name="40% - Ênfase5 85" xfId="5693"/>
    <cellStyle name="40% - Ênfase5 85 2" xfId="5694"/>
    <cellStyle name="40% - Ênfase5 85 3" xfId="5695"/>
    <cellStyle name="40% - Ênfase5 86" xfId="5696"/>
    <cellStyle name="40% - Ênfase5 86 2" xfId="5697"/>
    <cellStyle name="40% - Ênfase5 86 3" xfId="5698"/>
    <cellStyle name="40% - Ênfase5 87" xfId="5699"/>
    <cellStyle name="40% - Ênfase5 87 2" xfId="5700"/>
    <cellStyle name="40% - Ênfase5 87 3" xfId="5701"/>
    <cellStyle name="40% - Ênfase5 88" xfId="5702"/>
    <cellStyle name="40% - Ênfase5 88 2" xfId="5703"/>
    <cellStyle name="40% - Ênfase5 88 3" xfId="5704"/>
    <cellStyle name="40% - Ênfase5 89" xfId="5705"/>
    <cellStyle name="40% - Ênfase5 89 2" xfId="5706"/>
    <cellStyle name="40% - Ênfase5 89 3" xfId="5707"/>
    <cellStyle name="40% - Ênfase5 9" xfId="5708"/>
    <cellStyle name="40% - Ênfase5 9 2" xfId="5709"/>
    <cellStyle name="40% - Ênfase5 9 2 2" xfId="5710"/>
    <cellStyle name="40% - Ênfase5 9 2 3" xfId="5711"/>
    <cellStyle name="40% - Ênfase5 9 3" xfId="5712"/>
    <cellStyle name="40% - Ênfase5 9 4" xfId="5713"/>
    <cellStyle name="40% - Ênfase5 90" xfId="5714"/>
    <cellStyle name="40% - Ênfase5 90 2" xfId="5715"/>
    <cellStyle name="40% - Ênfase5 90 3" xfId="5716"/>
    <cellStyle name="40% - Ênfase5 91" xfId="5717"/>
    <cellStyle name="40% - Ênfase5 91 2" xfId="5718"/>
    <cellStyle name="40% - Ênfase5 91 3" xfId="5719"/>
    <cellStyle name="40% - Ênfase5 92" xfId="5720"/>
    <cellStyle name="40% - Ênfase5 92 2" xfId="5721"/>
    <cellStyle name="40% - Ênfase5 92 3" xfId="5722"/>
    <cellStyle name="40% - Ênfase5 93" xfId="5723"/>
    <cellStyle name="40% - Ênfase5 93 2" xfId="5724"/>
    <cellStyle name="40% - Ênfase5 93 3" xfId="5725"/>
    <cellStyle name="40% - Ênfase5 94" xfId="5726"/>
    <cellStyle name="40% - Ênfase5 94 2" xfId="5727"/>
    <cellStyle name="40% - Ênfase5 94 3" xfId="5728"/>
    <cellStyle name="40% - Ênfase5 95" xfId="5729"/>
    <cellStyle name="40% - Ênfase5 95 2" xfId="5730"/>
    <cellStyle name="40% - Ênfase5 95 3" xfId="5731"/>
    <cellStyle name="40% - Ênfase5 96" xfId="5732"/>
    <cellStyle name="40% - Ênfase5 96 2" xfId="5733"/>
    <cellStyle name="40% - Ênfase5 96 3" xfId="5734"/>
    <cellStyle name="40% - Ênfase5 97" xfId="5735"/>
    <cellStyle name="40% - Ênfase5 97 2" xfId="5736"/>
    <cellStyle name="40% - Ênfase5 97 3" xfId="5737"/>
    <cellStyle name="40% - Ênfase5 98" xfId="5738"/>
    <cellStyle name="40% - Ênfase5 98 2" xfId="5739"/>
    <cellStyle name="40% - Ênfase5 98 3" xfId="5740"/>
    <cellStyle name="40% - Ênfase5 99" xfId="5741"/>
    <cellStyle name="40% - Ênfase5 99 2" xfId="5742"/>
    <cellStyle name="40% - Ênfase5 99 3" xfId="5743"/>
    <cellStyle name="40% - Ênfase6 10" xfId="5744"/>
    <cellStyle name="40% - Ênfase6 10 2" xfId="5745"/>
    <cellStyle name="40% - Ênfase6 10 2 2" xfId="5746"/>
    <cellStyle name="40% - Ênfase6 10 2 3" xfId="5747"/>
    <cellStyle name="40% - Ênfase6 10 3" xfId="5748"/>
    <cellStyle name="40% - Ênfase6 10 4" xfId="5749"/>
    <cellStyle name="40% - Ênfase6 100" xfId="5750"/>
    <cellStyle name="40% - Ênfase6 100 2" xfId="5751"/>
    <cellStyle name="40% - Ênfase6 100 3" xfId="5752"/>
    <cellStyle name="40% - Ênfase6 101" xfId="5753"/>
    <cellStyle name="40% - Ênfase6 101 2" xfId="5754"/>
    <cellStyle name="40% - Ênfase6 101 3" xfId="5755"/>
    <cellStyle name="40% - Ênfase6 102" xfId="5756"/>
    <cellStyle name="40% - Ênfase6 102 2" xfId="5757"/>
    <cellStyle name="40% - Ênfase6 102 3" xfId="5758"/>
    <cellStyle name="40% - Ênfase6 103" xfId="5759"/>
    <cellStyle name="40% - Ênfase6 103 2" xfId="5760"/>
    <cellStyle name="40% - Ênfase6 103 3" xfId="5761"/>
    <cellStyle name="40% - Ênfase6 104" xfId="5762"/>
    <cellStyle name="40% - Ênfase6 104 2" xfId="5763"/>
    <cellStyle name="40% - Ênfase6 104 3" xfId="5764"/>
    <cellStyle name="40% - Ênfase6 105" xfId="5765"/>
    <cellStyle name="40% - Ênfase6 105 2" xfId="5766"/>
    <cellStyle name="40% - Ênfase6 105 3" xfId="5767"/>
    <cellStyle name="40% - Ênfase6 106" xfId="5768"/>
    <cellStyle name="40% - Ênfase6 106 2" xfId="5769"/>
    <cellStyle name="40% - Ênfase6 106 3" xfId="5770"/>
    <cellStyle name="40% - Ênfase6 107" xfId="5771"/>
    <cellStyle name="40% - Ênfase6 107 2" xfId="5772"/>
    <cellStyle name="40% - Ênfase6 107 3" xfId="5773"/>
    <cellStyle name="40% - Ênfase6 108" xfId="5774"/>
    <cellStyle name="40% - Ênfase6 108 2" xfId="5775"/>
    <cellStyle name="40% - Ênfase6 108 3" xfId="5776"/>
    <cellStyle name="40% - Ênfase6 109" xfId="5777"/>
    <cellStyle name="40% - Ênfase6 109 2" xfId="5778"/>
    <cellStyle name="40% - Ênfase6 109 3" xfId="5779"/>
    <cellStyle name="40% - Ênfase6 11" xfId="5780"/>
    <cellStyle name="40% - Ênfase6 11 2" xfId="5781"/>
    <cellStyle name="40% - Ênfase6 11 3" xfId="5782"/>
    <cellStyle name="40% - Ênfase6 110" xfId="5783"/>
    <cellStyle name="40% - Ênfase6 110 2" xfId="5784"/>
    <cellStyle name="40% - Ênfase6 110 3" xfId="5785"/>
    <cellStyle name="40% - Ênfase6 111" xfId="5786"/>
    <cellStyle name="40% - Ênfase6 111 2" xfId="5787"/>
    <cellStyle name="40% - Ênfase6 111 3" xfId="5788"/>
    <cellStyle name="40% - Ênfase6 112" xfId="5789"/>
    <cellStyle name="40% - Ênfase6 112 2" xfId="5790"/>
    <cellStyle name="40% - Ênfase6 112 3" xfId="5791"/>
    <cellStyle name="40% - Ênfase6 113" xfId="5792"/>
    <cellStyle name="40% - Ênfase6 113 2" xfId="5793"/>
    <cellStyle name="40% - Ênfase6 113 3" xfId="5794"/>
    <cellStyle name="40% - Ênfase6 114" xfId="5795"/>
    <cellStyle name="40% - Ênfase6 114 2" xfId="5796"/>
    <cellStyle name="40% - Ênfase6 114 3" xfId="5797"/>
    <cellStyle name="40% - Ênfase6 115" xfId="5798"/>
    <cellStyle name="40% - Ênfase6 115 2" xfId="5799"/>
    <cellStyle name="40% - Ênfase6 115 3" xfId="5800"/>
    <cellStyle name="40% - Ênfase6 116" xfId="5801"/>
    <cellStyle name="40% - Ênfase6 116 2" xfId="5802"/>
    <cellStyle name="40% - Ênfase6 116 3" xfId="5803"/>
    <cellStyle name="40% - Ênfase6 117" xfId="5804"/>
    <cellStyle name="40% - Ênfase6 117 2" xfId="5805"/>
    <cellStyle name="40% - Ênfase6 117 3" xfId="5806"/>
    <cellStyle name="40% - Ênfase6 118" xfId="5807"/>
    <cellStyle name="40% - Ênfase6 118 2" xfId="5808"/>
    <cellStyle name="40% - Ênfase6 118 3" xfId="5809"/>
    <cellStyle name="40% - Ênfase6 119" xfId="5810"/>
    <cellStyle name="40% - Ênfase6 119 2" xfId="5811"/>
    <cellStyle name="40% - Ênfase6 119 3" xfId="5812"/>
    <cellStyle name="40% - Ênfase6 12" xfId="5813"/>
    <cellStyle name="40% - Ênfase6 12 2" xfId="5814"/>
    <cellStyle name="40% - Ênfase6 12 3" xfId="5815"/>
    <cellStyle name="40% - Ênfase6 120" xfId="5816"/>
    <cellStyle name="40% - Ênfase6 120 2" xfId="5817"/>
    <cellStyle name="40% - Ênfase6 120 3" xfId="5818"/>
    <cellStyle name="40% - Ênfase6 121" xfId="5819"/>
    <cellStyle name="40% - Ênfase6 121 2" xfId="5820"/>
    <cellStyle name="40% - Ênfase6 121 3" xfId="5821"/>
    <cellStyle name="40% - Ênfase6 122" xfId="5822"/>
    <cellStyle name="40% - Ênfase6 122 2" xfId="5823"/>
    <cellStyle name="40% - Ênfase6 122 3" xfId="5824"/>
    <cellStyle name="40% - Ênfase6 123" xfId="5825"/>
    <cellStyle name="40% - Ênfase6 123 2" xfId="5826"/>
    <cellStyle name="40% - Ênfase6 123 3" xfId="5827"/>
    <cellStyle name="40% - Ênfase6 124" xfId="5828"/>
    <cellStyle name="40% - Ênfase6 124 2" xfId="5829"/>
    <cellStyle name="40% - Ênfase6 124 3" xfId="5830"/>
    <cellStyle name="40% - Ênfase6 125" xfId="5831"/>
    <cellStyle name="40% - Ênfase6 125 2" xfId="5832"/>
    <cellStyle name="40% - Ênfase6 125 3" xfId="5833"/>
    <cellStyle name="40% - Ênfase6 126" xfId="5834"/>
    <cellStyle name="40% - Ênfase6 126 2" xfId="5835"/>
    <cellStyle name="40% - Ênfase6 126 3" xfId="5836"/>
    <cellStyle name="40% - Ênfase6 127" xfId="5837"/>
    <cellStyle name="40% - Ênfase6 127 2" xfId="5838"/>
    <cellStyle name="40% - Ênfase6 127 3" xfId="5839"/>
    <cellStyle name="40% - Ênfase6 128" xfId="5840"/>
    <cellStyle name="40% - Ênfase6 128 2" xfId="5841"/>
    <cellStyle name="40% - Ênfase6 128 3" xfId="5842"/>
    <cellStyle name="40% - Ênfase6 129" xfId="5843"/>
    <cellStyle name="40% - Ênfase6 129 2" xfId="5844"/>
    <cellStyle name="40% - Ênfase6 129 3" xfId="5845"/>
    <cellStyle name="40% - Ênfase6 13" xfId="5846"/>
    <cellStyle name="40% - Ênfase6 13 2" xfId="5847"/>
    <cellStyle name="40% - Ênfase6 13 3" xfId="5848"/>
    <cellStyle name="40% - Ênfase6 130" xfId="5849"/>
    <cellStyle name="40% - Ênfase6 130 2" xfId="5850"/>
    <cellStyle name="40% - Ênfase6 130 3" xfId="5851"/>
    <cellStyle name="40% - Ênfase6 131" xfId="5852"/>
    <cellStyle name="40% - Ênfase6 131 2" xfId="5853"/>
    <cellStyle name="40% - Ênfase6 131 3" xfId="5854"/>
    <cellStyle name="40% - Ênfase6 132" xfId="5855"/>
    <cellStyle name="40% - Ênfase6 132 2" xfId="5856"/>
    <cellStyle name="40% - Ênfase6 132 3" xfId="5857"/>
    <cellStyle name="40% - Ênfase6 133" xfId="5858"/>
    <cellStyle name="40% - Ênfase6 133 2" xfId="5859"/>
    <cellStyle name="40% - Ênfase6 133 3" xfId="5860"/>
    <cellStyle name="40% - Ênfase6 134" xfId="5861"/>
    <cellStyle name="40% - Ênfase6 134 2" xfId="5862"/>
    <cellStyle name="40% - Ênfase6 134 3" xfId="5863"/>
    <cellStyle name="40% - Ênfase6 135" xfId="5864"/>
    <cellStyle name="40% - Ênfase6 135 2" xfId="5865"/>
    <cellStyle name="40% - Ênfase6 135 3" xfId="5866"/>
    <cellStyle name="40% - Ênfase6 136" xfId="5867"/>
    <cellStyle name="40% - Ênfase6 136 2" xfId="5868"/>
    <cellStyle name="40% - Ênfase6 136 3" xfId="5869"/>
    <cellStyle name="40% - Ênfase6 137" xfId="5870"/>
    <cellStyle name="40% - Ênfase6 137 2" xfId="5871"/>
    <cellStyle name="40% - Ênfase6 137 3" xfId="5872"/>
    <cellStyle name="40% - Ênfase6 138" xfId="5873"/>
    <cellStyle name="40% - Ênfase6 138 2" xfId="5874"/>
    <cellStyle name="40% - Ênfase6 138 3" xfId="5875"/>
    <cellStyle name="40% - Ênfase6 139" xfId="5876"/>
    <cellStyle name="40% - Ênfase6 139 2" xfId="5877"/>
    <cellStyle name="40% - Ênfase6 139 3" xfId="5878"/>
    <cellStyle name="40% - Ênfase6 14" xfId="5879"/>
    <cellStyle name="40% - Ênfase6 14 2" xfId="5880"/>
    <cellStyle name="40% - Ênfase6 14 3" xfId="5881"/>
    <cellStyle name="40% - Ênfase6 140" xfId="5882"/>
    <cellStyle name="40% - Ênfase6 140 2" xfId="5883"/>
    <cellStyle name="40% - Ênfase6 140 3" xfId="5884"/>
    <cellStyle name="40% - Ênfase6 141" xfId="5885"/>
    <cellStyle name="40% - Ênfase6 141 2" xfId="5886"/>
    <cellStyle name="40% - Ênfase6 141 3" xfId="5887"/>
    <cellStyle name="40% - Ênfase6 142" xfId="5888"/>
    <cellStyle name="40% - Ênfase6 142 2" xfId="5889"/>
    <cellStyle name="40% - Ênfase6 142 3" xfId="5890"/>
    <cellStyle name="40% - Ênfase6 143" xfId="5891"/>
    <cellStyle name="40% - Ênfase6 143 2" xfId="5892"/>
    <cellStyle name="40% - Ênfase6 143 3" xfId="5893"/>
    <cellStyle name="40% - Ênfase6 144" xfId="5894"/>
    <cellStyle name="40% - Ênfase6 144 2" xfId="5895"/>
    <cellStyle name="40% - Ênfase6 144 3" xfId="5896"/>
    <cellStyle name="40% - Ênfase6 145" xfId="5897"/>
    <cellStyle name="40% - Ênfase6 145 2" xfId="5898"/>
    <cellStyle name="40% - Ênfase6 145 3" xfId="5899"/>
    <cellStyle name="40% - Ênfase6 146" xfId="5900"/>
    <cellStyle name="40% - Ênfase6 146 2" xfId="5901"/>
    <cellStyle name="40% - Ênfase6 146 3" xfId="5902"/>
    <cellStyle name="40% - Ênfase6 147" xfId="5903"/>
    <cellStyle name="40% - Ênfase6 147 2" xfId="5904"/>
    <cellStyle name="40% - Ênfase6 147 3" xfId="5905"/>
    <cellStyle name="40% - Ênfase6 148" xfId="5906"/>
    <cellStyle name="40% - Ênfase6 148 2" xfId="5907"/>
    <cellStyle name="40% - Ênfase6 148 3" xfId="5908"/>
    <cellStyle name="40% - Ênfase6 149" xfId="5909"/>
    <cellStyle name="40% - Ênfase6 149 2" xfId="5910"/>
    <cellStyle name="40% - Ênfase6 149 3" xfId="5911"/>
    <cellStyle name="40% - Ênfase6 15" xfId="5912"/>
    <cellStyle name="40% - Ênfase6 15 2" xfId="5913"/>
    <cellStyle name="40% - Ênfase6 15 3" xfId="5914"/>
    <cellStyle name="40% - Ênfase6 150" xfId="5915"/>
    <cellStyle name="40% - Ênfase6 150 2" xfId="5916"/>
    <cellStyle name="40% - Ênfase6 150 3" xfId="5917"/>
    <cellStyle name="40% - Ênfase6 151" xfId="5918"/>
    <cellStyle name="40% - Ênfase6 151 2" xfId="5919"/>
    <cellStyle name="40% - Ênfase6 151 3" xfId="5920"/>
    <cellStyle name="40% - Ênfase6 152" xfId="5921"/>
    <cellStyle name="40% - Ênfase6 152 2" xfId="5922"/>
    <cellStyle name="40% - Ênfase6 152 3" xfId="5923"/>
    <cellStyle name="40% - Ênfase6 153" xfId="5924"/>
    <cellStyle name="40% - Ênfase6 153 2" xfId="5925"/>
    <cellStyle name="40% - Ênfase6 153 3" xfId="5926"/>
    <cellStyle name="40% - Ênfase6 154" xfId="5927"/>
    <cellStyle name="40% - Ênfase6 155" xfId="5928"/>
    <cellStyle name="40% - Ênfase6 156" xfId="5929"/>
    <cellStyle name="40% - Ênfase6 157" xfId="5930"/>
    <cellStyle name="40% - Ênfase6 158" xfId="5931"/>
    <cellStyle name="40% - Ênfase6 159" xfId="5932"/>
    <cellStyle name="40% - Ênfase6 16" xfId="5933"/>
    <cellStyle name="40% - Ênfase6 16 2" xfId="5934"/>
    <cellStyle name="40% - Ênfase6 16 3" xfId="5935"/>
    <cellStyle name="40% - Ênfase6 160" xfId="5936"/>
    <cellStyle name="40% - Ênfase6 161" xfId="5937"/>
    <cellStyle name="40% - Ênfase6 162" xfId="5938"/>
    <cellStyle name="40% - Ênfase6 163" xfId="5939"/>
    <cellStyle name="40% - Ênfase6 164" xfId="5940"/>
    <cellStyle name="40% - Ênfase6 165" xfId="5941"/>
    <cellStyle name="40% - Ênfase6 166" xfId="5942"/>
    <cellStyle name="40% - Ênfase6 167" xfId="5943"/>
    <cellStyle name="40% - Ênfase6 168" xfId="5944"/>
    <cellStyle name="40% - Ênfase6 169" xfId="5945"/>
    <cellStyle name="40% - Ênfase6 17" xfId="5946"/>
    <cellStyle name="40% - Ênfase6 17 2" xfId="5947"/>
    <cellStyle name="40% - Ênfase6 17 3" xfId="5948"/>
    <cellStyle name="40% - Ênfase6 170" xfId="5949"/>
    <cellStyle name="40% - Ênfase6 171" xfId="5950"/>
    <cellStyle name="40% - Ênfase6 172" xfId="5951"/>
    <cellStyle name="40% - Ênfase6 173" xfId="5952"/>
    <cellStyle name="40% - Ênfase6 174" xfId="5953"/>
    <cellStyle name="40% - Ênfase6 175" xfId="5954"/>
    <cellStyle name="40% - Ênfase6 176" xfId="5955"/>
    <cellStyle name="40% - Ênfase6 177" xfId="5956"/>
    <cellStyle name="40% - Ênfase6 178" xfId="5957"/>
    <cellStyle name="40% - Ênfase6 179" xfId="5958"/>
    <cellStyle name="40% - Ênfase6 18" xfId="5959"/>
    <cellStyle name="40% - Ênfase6 18 2" xfId="5960"/>
    <cellStyle name="40% - Ênfase6 18 3" xfId="5961"/>
    <cellStyle name="40% - Ênfase6 180" xfId="5962"/>
    <cellStyle name="40% - Ênfase6 181" xfId="5963"/>
    <cellStyle name="40% - Ênfase6 182" xfId="5964"/>
    <cellStyle name="40% - Ênfase6 183" xfId="5965"/>
    <cellStyle name="40% - Ênfase6 184" xfId="5966"/>
    <cellStyle name="40% - Ênfase6 185" xfId="5967"/>
    <cellStyle name="40% - Ênfase6 186" xfId="5968"/>
    <cellStyle name="40% - Ênfase6 187" xfId="5969"/>
    <cellStyle name="40% - Ênfase6 188" xfId="5970"/>
    <cellStyle name="40% - Ênfase6 189" xfId="5971"/>
    <cellStyle name="40% - Ênfase6 19" xfId="5972"/>
    <cellStyle name="40% - Ênfase6 19 2" xfId="5973"/>
    <cellStyle name="40% - Ênfase6 19 3" xfId="5974"/>
    <cellStyle name="40% - Ênfase6 190" xfId="5975"/>
    <cellStyle name="40% - Ênfase6 191" xfId="5976"/>
    <cellStyle name="40% - Ênfase6 192" xfId="5977"/>
    <cellStyle name="40% - Ênfase6 2" xfId="5978"/>
    <cellStyle name="40% - Ênfase6 2 2" xfId="5979"/>
    <cellStyle name="40% - Ênfase6 2 2 2" xfId="5980"/>
    <cellStyle name="40% - Ênfase6 2 2 3" xfId="5981"/>
    <cellStyle name="40% - Ênfase6 2 3" xfId="5982"/>
    <cellStyle name="40% - Ênfase6 2 4" xfId="5983"/>
    <cellStyle name="40% - Ênfase6 20" xfId="5984"/>
    <cellStyle name="40% - Ênfase6 20 2" xfId="5985"/>
    <cellStyle name="40% - Ênfase6 20 3" xfId="5986"/>
    <cellStyle name="40% - Ênfase6 21" xfId="5987"/>
    <cellStyle name="40% - Ênfase6 21 2" xfId="5988"/>
    <cellStyle name="40% - Ênfase6 21 3" xfId="5989"/>
    <cellStyle name="40% - Ênfase6 22" xfId="5990"/>
    <cellStyle name="40% - Ênfase6 22 2" xfId="5991"/>
    <cellStyle name="40% - Ênfase6 22 3" xfId="5992"/>
    <cellStyle name="40% - Ênfase6 23" xfId="5993"/>
    <cellStyle name="40% - Ênfase6 23 2" xfId="5994"/>
    <cellStyle name="40% - Ênfase6 23 3" xfId="5995"/>
    <cellStyle name="40% - Ênfase6 24" xfId="5996"/>
    <cellStyle name="40% - Ênfase6 24 2" xfId="5997"/>
    <cellStyle name="40% - Ênfase6 24 3" xfId="5998"/>
    <cellStyle name="40% - Ênfase6 25" xfId="5999"/>
    <cellStyle name="40% - Ênfase6 25 2" xfId="6000"/>
    <cellStyle name="40% - Ênfase6 25 3" xfId="6001"/>
    <cellStyle name="40% - Ênfase6 26" xfId="6002"/>
    <cellStyle name="40% - Ênfase6 26 2" xfId="6003"/>
    <cellStyle name="40% - Ênfase6 26 3" xfId="6004"/>
    <cellStyle name="40% - Ênfase6 27" xfId="6005"/>
    <cellStyle name="40% - Ênfase6 27 2" xfId="6006"/>
    <cellStyle name="40% - Ênfase6 27 3" xfId="6007"/>
    <cellStyle name="40% - Ênfase6 28" xfId="6008"/>
    <cellStyle name="40% - Ênfase6 28 2" xfId="6009"/>
    <cellStyle name="40% - Ênfase6 28 3" xfId="6010"/>
    <cellStyle name="40% - Ênfase6 29" xfId="6011"/>
    <cellStyle name="40% - Ênfase6 29 2" xfId="6012"/>
    <cellStyle name="40% - Ênfase6 29 3" xfId="6013"/>
    <cellStyle name="40% - Ênfase6 3" xfId="6014"/>
    <cellStyle name="40% - Ênfase6 3 2" xfId="6015"/>
    <cellStyle name="40% - Ênfase6 3 2 2" xfId="6016"/>
    <cellStyle name="40% - Ênfase6 3 2 3" xfId="6017"/>
    <cellStyle name="40% - Ênfase6 3 3" xfId="6018"/>
    <cellStyle name="40% - Ênfase6 3 4" xfId="6019"/>
    <cellStyle name="40% - Ênfase6 30" xfId="6020"/>
    <cellStyle name="40% - Ênfase6 30 2" xfId="6021"/>
    <cellStyle name="40% - Ênfase6 30 3" xfId="6022"/>
    <cellStyle name="40% - Ênfase6 31" xfId="6023"/>
    <cellStyle name="40% - Ênfase6 31 2" xfId="6024"/>
    <cellStyle name="40% - Ênfase6 31 3" xfId="6025"/>
    <cellStyle name="40% - Ênfase6 32" xfId="6026"/>
    <cellStyle name="40% - Ênfase6 32 2" xfId="6027"/>
    <cellStyle name="40% - Ênfase6 32 3" xfId="6028"/>
    <cellStyle name="40% - Ênfase6 33" xfId="6029"/>
    <cellStyle name="40% - Ênfase6 33 2" xfId="6030"/>
    <cellStyle name="40% - Ênfase6 33 3" xfId="6031"/>
    <cellStyle name="40% - Ênfase6 34" xfId="6032"/>
    <cellStyle name="40% - Ênfase6 34 2" xfId="6033"/>
    <cellStyle name="40% - Ênfase6 34 3" xfId="6034"/>
    <cellStyle name="40% - Ênfase6 35" xfId="6035"/>
    <cellStyle name="40% - Ênfase6 35 2" xfId="6036"/>
    <cellStyle name="40% - Ênfase6 35 3" xfId="6037"/>
    <cellStyle name="40% - Ênfase6 36" xfId="6038"/>
    <cellStyle name="40% - Ênfase6 36 2" xfId="6039"/>
    <cellStyle name="40% - Ênfase6 36 3" xfId="6040"/>
    <cellStyle name="40% - Ênfase6 37" xfId="6041"/>
    <cellStyle name="40% - Ênfase6 37 2" xfId="6042"/>
    <cellStyle name="40% - Ênfase6 37 3" xfId="6043"/>
    <cellStyle name="40% - Ênfase6 38" xfId="6044"/>
    <cellStyle name="40% - Ênfase6 38 2" xfId="6045"/>
    <cellStyle name="40% - Ênfase6 38 3" xfId="6046"/>
    <cellStyle name="40% - Ênfase6 39" xfId="6047"/>
    <cellStyle name="40% - Ênfase6 39 2" xfId="6048"/>
    <cellStyle name="40% - Ênfase6 39 3" xfId="6049"/>
    <cellStyle name="40% - Ênfase6 4" xfId="6050"/>
    <cellStyle name="40% - Ênfase6 4 2" xfId="6051"/>
    <cellStyle name="40% - Ênfase6 4 2 2" xfId="6052"/>
    <cellStyle name="40% - Ênfase6 4 2 3" xfId="6053"/>
    <cellStyle name="40% - Ênfase6 4 3" xfId="6054"/>
    <cellStyle name="40% - Ênfase6 4 4" xfId="6055"/>
    <cellStyle name="40% - Ênfase6 40" xfId="6056"/>
    <cellStyle name="40% - Ênfase6 40 2" xfId="6057"/>
    <cellStyle name="40% - Ênfase6 40 3" xfId="6058"/>
    <cellStyle name="40% - Ênfase6 41" xfId="6059"/>
    <cellStyle name="40% - Ênfase6 41 2" xfId="6060"/>
    <cellStyle name="40% - Ênfase6 41 3" xfId="6061"/>
    <cellStyle name="40% - Ênfase6 42" xfId="6062"/>
    <cellStyle name="40% - Ênfase6 42 2" xfId="6063"/>
    <cellStyle name="40% - Ênfase6 42 3" xfId="6064"/>
    <cellStyle name="40% - Ênfase6 43" xfId="6065"/>
    <cellStyle name="40% - Ênfase6 43 2" xfId="6066"/>
    <cellStyle name="40% - Ênfase6 43 3" xfId="6067"/>
    <cellStyle name="40% - Ênfase6 44" xfId="6068"/>
    <cellStyle name="40% - Ênfase6 44 2" xfId="6069"/>
    <cellStyle name="40% - Ênfase6 44 3" xfId="6070"/>
    <cellStyle name="40% - Ênfase6 45" xfId="6071"/>
    <cellStyle name="40% - Ênfase6 45 2" xfId="6072"/>
    <cellStyle name="40% - Ênfase6 45 3" xfId="6073"/>
    <cellStyle name="40% - Ênfase6 46" xfId="6074"/>
    <cellStyle name="40% - Ênfase6 46 2" xfId="6075"/>
    <cellStyle name="40% - Ênfase6 46 3" xfId="6076"/>
    <cellStyle name="40% - Ênfase6 47" xfId="6077"/>
    <cellStyle name="40% - Ênfase6 47 2" xfId="6078"/>
    <cellStyle name="40% - Ênfase6 47 3" xfId="6079"/>
    <cellStyle name="40% - Ênfase6 48" xfId="6080"/>
    <cellStyle name="40% - Ênfase6 48 2" xfId="6081"/>
    <cellStyle name="40% - Ênfase6 48 3" xfId="6082"/>
    <cellStyle name="40% - Ênfase6 49" xfId="6083"/>
    <cellStyle name="40% - Ênfase6 49 2" xfId="6084"/>
    <cellStyle name="40% - Ênfase6 49 3" xfId="6085"/>
    <cellStyle name="40% - Ênfase6 5" xfId="6086"/>
    <cellStyle name="40% - Ênfase6 5 2" xfId="6087"/>
    <cellStyle name="40% - Ênfase6 5 2 2" xfId="6088"/>
    <cellStyle name="40% - Ênfase6 5 2 3" xfId="6089"/>
    <cellStyle name="40% - Ênfase6 5 3" xfId="6090"/>
    <cellStyle name="40% - Ênfase6 5 4" xfId="6091"/>
    <cellStyle name="40% - Ênfase6 50" xfId="6092"/>
    <cellStyle name="40% - Ênfase6 50 2" xfId="6093"/>
    <cellStyle name="40% - Ênfase6 50 3" xfId="6094"/>
    <cellStyle name="40% - Ênfase6 51" xfId="6095"/>
    <cellStyle name="40% - Ênfase6 51 2" xfId="6096"/>
    <cellStyle name="40% - Ênfase6 51 3" xfId="6097"/>
    <cellStyle name="40% - Ênfase6 52" xfId="6098"/>
    <cellStyle name="40% - Ênfase6 52 2" xfId="6099"/>
    <cellStyle name="40% - Ênfase6 52 3" xfId="6100"/>
    <cellStyle name="40% - Ênfase6 53" xfId="6101"/>
    <cellStyle name="40% - Ênfase6 53 2" xfId="6102"/>
    <cellStyle name="40% - Ênfase6 53 3" xfId="6103"/>
    <cellStyle name="40% - Ênfase6 54" xfId="6104"/>
    <cellStyle name="40% - Ênfase6 54 2" xfId="6105"/>
    <cellStyle name="40% - Ênfase6 54 3" xfId="6106"/>
    <cellStyle name="40% - Ênfase6 55" xfId="6107"/>
    <cellStyle name="40% - Ênfase6 55 2" xfId="6108"/>
    <cellStyle name="40% - Ênfase6 55 3" xfId="6109"/>
    <cellStyle name="40% - Ênfase6 56" xfId="6110"/>
    <cellStyle name="40% - Ênfase6 56 2" xfId="6111"/>
    <cellStyle name="40% - Ênfase6 56 3" xfId="6112"/>
    <cellStyle name="40% - Ênfase6 57" xfId="6113"/>
    <cellStyle name="40% - Ênfase6 57 2" xfId="6114"/>
    <cellStyle name="40% - Ênfase6 57 3" xfId="6115"/>
    <cellStyle name="40% - Ênfase6 58" xfId="6116"/>
    <cellStyle name="40% - Ênfase6 58 2" xfId="6117"/>
    <cellStyle name="40% - Ênfase6 58 3" xfId="6118"/>
    <cellStyle name="40% - Ênfase6 59" xfId="6119"/>
    <cellStyle name="40% - Ênfase6 59 2" xfId="6120"/>
    <cellStyle name="40% - Ênfase6 59 3" xfId="6121"/>
    <cellStyle name="40% - Ênfase6 6" xfId="6122"/>
    <cellStyle name="40% - Ênfase6 6 2" xfId="6123"/>
    <cellStyle name="40% - Ênfase6 6 2 2" xfId="6124"/>
    <cellStyle name="40% - Ênfase6 6 2 3" xfId="6125"/>
    <cellStyle name="40% - Ênfase6 6 3" xfId="6126"/>
    <cellStyle name="40% - Ênfase6 6 4" xfId="6127"/>
    <cellStyle name="40% - Ênfase6 60" xfId="6128"/>
    <cellStyle name="40% - Ênfase6 60 2" xfId="6129"/>
    <cellStyle name="40% - Ênfase6 60 3" xfId="6130"/>
    <cellStyle name="40% - Ênfase6 61" xfId="6131"/>
    <cellStyle name="40% - Ênfase6 61 2" xfId="6132"/>
    <cellStyle name="40% - Ênfase6 61 3" xfId="6133"/>
    <cellStyle name="40% - Ênfase6 62" xfId="6134"/>
    <cellStyle name="40% - Ênfase6 62 2" xfId="6135"/>
    <cellStyle name="40% - Ênfase6 62 3" xfId="6136"/>
    <cellStyle name="40% - Ênfase6 63" xfId="6137"/>
    <cellStyle name="40% - Ênfase6 63 2" xfId="6138"/>
    <cellStyle name="40% - Ênfase6 63 3" xfId="6139"/>
    <cellStyle name="40% - Ênfase6 64" xfId="6140"/>
    <cellStyle name="40% - Ênfase6 64 2" xfId="6141"/>
    <cellStyle name="40% - Ênfase6 64 3" xfId="6142"/>
    <cellStyle name="40% - Ênfase6 65" xfId="6143"/>
    <cellStyle name="40% - Ênfase6 65 2" xfId="6144"/>
    <cellStyle name="40% - Ênfase6 65 3" xfId="6145"/>
    <cellStyle name="40% - Ênfase6 66" xfId="6146"/>
    <cellStyle name="40% - Ênfase6 66 2" xfId="6147"/>
    <cellStyle name="40% - Ênfase6 66 3" xfId="6148"/>
    <cellStyle name="40% - Ênfase6 67" xfId="6149"/>
    <cellStyle name="40% - Ênfase6 67 2" xfId="6150"/>
    <cellStyle name="40% - Ênfase6 67 3" xfId="6151"/>
    <cellStyle name="40% - Ênfase6 68" xfId="6152"/>
    <cellStyle name="40% - Ênfase6 68 2" xfId="6153"/>
    <cellStyle name="40% - Ênfase6 68 3" xfId="6154"/>
    <cellStyle name="40% - Ênfase6 69" xfId="6155"/>
    <cellStyle name="40% - Ênfase6 69 2" xfId="6156"/>
    <cellStyle name="40% - Ênfase6 69 3" xfId="6157"/>
    <cellStyle name="40% - Ênfase6 7" xfId="6158"/>
    <cellStyle name="40% - Ênfase6 7 2" xfId="6159"/>
    <cellStyle name="40% - Ênfase6 7 2 2" xfId="6160"/>
    <cellStyle name="40% - Ênfase6 7 2 3" xfId="6161"/>
    <cellStyle name="40% - Ênfase6 7 3" xfId="6162"/>
    <cellStyle name="40% - Ênfase6 7 4" xfId="6163"/>
    <cellStyle name="40% - Ênfase6 70" xfId="6164"/>
    <cellStyle name="40% - Ênfase6 70 2" xfId="6165"/>
    <cellStyle name="40% - Ênfase6 70 3" xfId="6166"/>
    <cellStyle name="40% - Ênfase6 71" xfId="6167"/>
    <cellStyle name="40% - Ênfase6 71 2" xfId="6168"/>
    <cellStyle name="40% - Ênfase6 71 3" xfId="6169"/>
    <cellStyle name="40% - Ênfase6 72" xfId="6170"/>
    <cellStyle name="40% - Ênfase6 72 2" xfId="6171"/>
    <cellStyle name="40% - Ênfase6 72 3" xfId="6172"/>
    <cellStyle name="40% - Ênfase6 73" xfId="6173"/>
    <cellStyle name="40% - Ênfase6 73 2" xfId="6174"/>
    <cellStyle name="40% - Ênfase6 73 3" xfId="6175"/>
    <cellStyle name="40% - Ênfase6 74" xfId="6176"/>
    <cellStyle name="40% - Ênfase6 74 2" xfId="6177"/>
    <cellStyle name="40% - Ênfase6 74 3" xfId="6178"/>
    <cellStyle name="40% - Ênfase6 75" xfId="6179"/>
    <cellStyle name="40% - Ênfase6 75 2" xfId="6180"/>
    <cellStyle name="40% - Ênfase6 75 3" xfId="6181"/>
    <cellStyle name="40% - Ênfase6 76" xfId="6182"/>
    <cellStyle name="40% - Ênfase6 76 2" xfId="6183"/>
    <cellStyle name="40% - Ênfase6 76 3" xfId="6184"/>
    <cellStyle name="40% - Ênfase6 77" xfId="6185"/>
    <cellStyle name="40% - Ênfase6 77 2" xfId="6186"/>
    <cellStyle name="40% - Ênfase6 77 3" xfId="6187"/>
    <cellStyle name="40% - Ênfase6 78" xfId="6188"/>
    <cellStyle name="40% - Ênfase6 78 2" xfId="6189"/>
    <cellStyle name="40% - Ênfase6 78 3" xfId="6190"/>
    <cellStyle name="40% - Ênfase6 79" xfId="6191"/>
    <cellStyle name="40% - Ênfase6 79 2" xfId="6192"/>
    <cellStyle name="40% - Ênfase6 79 3" xfId="6193"/>
    <cellStyle name="40% - Ênfase6 8" xfId="6194"/>
    <cellStyle name="40% - Ênfase6 8 2" xfId="6195"/>
    <cellStyle name="40% - Ênfase6 8 2 2" xfId="6196"/>
    <cellStyle name="40% - Ênfase6 8 2 3" xfId="6197"/>
    <cellStyle name="40% - Ênfase6 8 3" xfId="6198"/>
    <cellStyle name="40% - Ênfase6 8 4" xfId="6199"/>
    <cellStyle name="40% - Ênfase6 80" xfId="6200"/>
    <cellStyle name="40% - Ênfase6 80 2" xfId="6201"/>
    <cellStyle name="40% - Ênfase6 80 3" xfId="6202"/>
    <cellStyle name="40% - Ênfase6 81" xfId="6203"/>
    <cellStyle name="40% - Ênfase6 81 2" xfId="6204"/>
    <cellStyle name="40% - Ênfase6 81 3" xfId="6205"/>
    <cellStyle name="40% - Ênfase6 82" xfId="6206"/>
    <cellStyle name="40% - Ênfase6 82 2" xfId="6207"/>
    <cellStyle name="40% - Ênfase6 82 3" xfId="6208"/>
    <cellStyle name="40% - Ênfase6 83" xfId="6209"/>
    <cellStyle name="40% - Ênfase6 83 2" xfId="6210"/>
    <cellStyle name="40% - Ênfase6 83 3" xfId="6211"/>
    <cellStyle name="40% - Ênfase6 84" xfId="6212"/>
    <cellStyle name="40% - Ênfase6 84 2" xfId="6213"/>
    <cellStyle name="40% - Ênfase6 84 3" xfId="6214"/>
    <cellStyle name="40% - Ênfase6 85" xfId="6215"/>
    <cellStyle name="40% - Ênfase6 85 2" xfId="6216"/>
    <cellStyle name="40% - Ênfase6 85 3" xfId="6217"/>
    <cellStyle name="40% - Ênfase6 86" xfId="6218"/>
    <cellStyle name="40% - Ênfase6 86 2" xfId="6219"/>
    <cellStyle name="40% - Ênfase6 86 3" xfId="6220"/>
    <cellStyle name="40% - Ênfase6 87" xfId="6221"/>
    <cellStyle name="40% - Ênfase6 87 2" xfId="6222"/>
    <cellStyle name="40% - Ênfase6 87 3" xfId="6223"/>
    <cellStyle name="40% - Ênfase6 88" xfId="6224"/>
    <cellStyle name="40% - Ênfase6 88 2" xfId="6225"/>
    <cellStyle name="40% - Ênfase6 88 3" xfId="6226"/>
    <cellStyle name="40% - Ênfase6 89" xfId="6227"/>
    <cellStyle name="40% - Ênfase6 89 2" xfId="6228"/>
    <cellStyle name="40% - Ênfase6 89 3" xfId="6229"/>
    <cellStyle name="40% - Ênfase6 9" xfId="6230"/>
    <cellStyle name="40% - Ênfase6 9 2" xfId="6231"/>
    <cellStyle name="40% - Ênfase6 9 2 2" xfId="6232"/>
    <cellStyle name="40% - Ênfase6 9 2 3" xfId="6233"/>
    <cellStyle name="40% - Ênfase6 9 3" xfId="6234"/>
    <cellStyle name="40% - Ênfase6 9 4" xfId="6235"/>
    <cellStyle name="40% - Ênfase6 90" xfId="6236"/>
    <cellStyle name="40% - Ênfase6 90 2" xfId="6237"/>
    <cellStyle name="40% - Ênfase6 90 3" xfId="6238"/>
    <cellStyle name="40% - Ênfase6 91" xfId="6239"/>
    <cellStyle name="40% - Ênfase6 91 2" xfId="6240"/>
    <cellStyle name="40% - Ênfase6 91 3" xfId="6241"/>
    <cellStyle name="40% - Ênfase6 92" xfId="6242"/>
    <cellStyle name="40% - Ênfase6 92 2" xfId="6243"/>
    <cellStyle name="40% - Ênfase6 92 3" xfId="6244"/>
    <cellStyle name="40% - Ênfase6 93" xfId="6245"/>
    <cellStyle name="40% - Ênfase6 93 2" xfId="6246"/>
    <cellStyle name="40% - Ênfase6 93 3" xfId="6247"/>
    <cellStyle name="40% - Ênfase6 94" xfId="6248"/>
    <cellStyle name="40% - Ênfase6 94 2" xfId="6249"/>
    <cellStyle name="40% - Ênfase6 94 3" xfId="6250"/>
    <cellStyle name="40% - Ênfase6 95" xfId="6251"/>
    <cellStyle name="40% - Ênfase6 95 2" xfId="6252"/>
    <cellStyle name="40% - Ênfase6 95 3" xfId="6253"/>
    <cellStyle name="40% - Ênfase6 96" xfId="6254"/>
    <cellStyle name="40% - Ênfase6 96 2" xfId="6255"/>
    <cellStyle name="40% - Ênfase6 96 3" xfId="6256"/>
    <cellStyle name="40% - Ênfase6 97" xfId="6257"/>
    <cellStyle name="40% - Ênfase6 97 2" xfId="6258"/>
    <cellStyle name="40% - Ênfase6 97 3" xfId="6259"/>
    <cellStyle name="40% - Ênfase6 98" xfId="6260"/>
    <cellStyle name="40% - Ênfase6 98 2" xfId="6261"/>
    <cellStyle name="40% - Ênfase6 98 3" xfId="6262"/>
    <cellStyle name="40% - Ênfase6 99" xfId="6263"/>
    <cellStyle name="40% - Ênfase6 99 2" xfId="6264"/>
    <cellStyle name="40% - Ênfase6 99 3" xfId="6265"/>
    <cellStyle name="60% - Ênfase1 2" xfId="6266"/>
    <cellStyle name="60% - Ênfase2 2" xfId="6267"/>
    <cellStyle name="60% - Ênfase3 2" xfId="6268"/>
    <cellStyle name="60% - Ênfase4 2" xfId="6269"/>
    <cellStyle name="60% - Ênfase5 2" xfId="6270"/>
    <cellStyle name="60% - Ênfase6 2" xfId="6271"/>
    <cellStyle name="Excel_BuiltIn_Texto Explicativo" xfId="6272"/>
    <cellStyle name="Moeda 2" xfId="6273"/>
    <cellStyle name="Neutro 2" xfId="6274"/>
    <cellStyle name="Normal" xfId="0" builtinId="0"/>
    <cellStyle name="Normal 10" xfId="6275"/>
    <cellStyle name="Normal 10 2" xfId="6276"/>
    <cellStyle name="Normal 10 2 2" xfId="6277"/>
    <cellStyle name="Normal 10 2 3" xfId="6278"/>
    <cellStyle name="Normal 10 3" xfId="6279"/>
    <cellStyle name="Normal 10 4" xfId="6280"/>
    <cellStyle name="Normal 10 4 2" xfId="6281"/>
    <cellStyle name="Normal 100" xfId="6282"/>
    <cellStyle name="Normal 100 2" xfId="6283"/>
    <cellStyle name="Normal 100 3" xfId="6284"/>
    <cellStyle name="Normal 101" xfId="6285"/>
    <cellStyle name="Normal 101 2" xfId="6286"/>
    <cellStyle name="Normal 101 3" xfId="6287"/>
    <cellStyle name="Normal 102" xfId="6288"/>
    <cellStyle name="Normal 102 2" xfId="6289"/>
    <cellStyle name="Normal 102 3" xfId="6290"/>
    <cellStyle name="Normal 103" xfId="6291"/>
    <cellStyle name="Normal 103 2" xfId="6292"/>
    <cellStyle name="Normal 103 3" xfId="6293"/>
    <cellStyle name="Normal 104" xfId="6294"/>
    <cellStyle name="Normal 104 2" xfId="6295"/>
    <cellStyle name="Normal 104 3" xfId="6296"/>
    <cellStyle name="Normal 105" xfId="6297"/>
    <cellStyle name="Normal 105 2" xfId="6298"/>
    <cellStyle name="Normal 105 3" xfId="6299"/>
    <cellStyle name="Normal 106" xfId="6300"/>
    <cellStyle name="Normal 106 2" xfId="6301"/>
    <cellStyle name="Normal 106 3" xfId="6302"/>
    <cellStyle name="Normal 107" xfId="6303"/>
    <cellStyle name="Normal 107 2" xfId="6304"/>
    <cellStyle name="Normal 107 3" xfId="6305"/>
    <cellStyle name="Normal 108" xfId="6306"/>
    <cellStyle name="Normal 108 2" xfId="6307"/>
    <cellStyle name="Normal 108 3" xfId="6308"/>
    <cellStyle name="Normal 109" xfId="6309"/>
    <cellStyle name="Normal 109 2" xfId="6310"/>
    <cellStyle name="Normal 109 3" xfId="6311"/>
    <cellStyle name="Normal 11" xfId="6312"/>
    <cellStyle name="Normal 11 2" xfId="6313"/>
    <cellStyle name="Normal 11 2 2" xfId="6314"/>
    <cellStyle name="Normal 11 2 3" xfId="6315"/>
    <cellStyle name="Normal 11 3" xfId="6316"/>
    <cellStyle name="Normal 11 4" xfId="6317"/>
    <cellStyle name="Normal 11 4 2" xfId="6318"/>
    <cellStyle name="Normal 110" xfId="6319"/>
    <cellStyle name="Normal 110 2" xfId="6320"/>
    <cellStyle name="Normal 110 3" xfId="6321"/>
    <cellStyle name="Normal 111" xfId="6322"/>
    <cellStyle name="Normal 111 2" xfId="6323"/>
    <cellStyle name="Normal 111 3" xfId="6324"/>
    <cellStyle name="Normal 112" xfId="6325"/>
    <cellStyle name="Normal 112 2" xfId="6326"/>
    <cellStyle name="Normal 112 3" xfId="6327"/>
    <cellStyle name="Normal 113" xfId="6328"/>
    <cellStyle name="Normal 113 2" xfId="6329"/>
    <cellStyle name="Normal 113 3" xfId="6330"/>
    <cellStyle name="Normal 114" xfId="6331"/>
    <cellStyle name="Normal 114 2" xfId="6332"/>
    <cellStyle name="Normal 114 3" xfId="6333"/>
    <cellStyle name="Normal 115" xfId="6334"/>
    <cellStyle name="Normal 115 2" xfId="6335"/>
    <cellStyle name="Normal 115 3" xfId="6336"/>
    <cellStyle name="Normal 116" xfId="6337"/>
    <cellStyle name="Normal 116 2" xfId="6338"/>
    <cellStyle name="Normal 116 3" xfId="6339"/>
    <cellStyle name="Normal 117" xfId="6340"/>
    <cellStyle name="Normal 117 2" xfId="6341"/>
    <cellStyle name="Normal 117 3" xfId="6342"/>
    <cellStyle name="Normal 118" xfId="6343"/>
    <cellStyle name="Normal 118 2" xfId="6344"/>
    <cellStyle name="Normal 118 3" xfId="6345"/>
    <cellStyle name="Normal 119" xfId="6346"/>
    <cellStyle name="Normal 119 2" xfId="6347"/>
    <cellStyle name="Normal 119 3" xfId="6348"/>
    <cellStyle name="Normal 12" xfId="6349"/>
    <cellStyle name="Normal 12 2" xfId="6350"/>
    <cellStyle name="Normal 12 2 2" xfId="6351"/>
    <cellStyle name="Normal 12 2 3" xfId="6352"/>
    <cellStyle name="Normal 12 3" xfId="6353"/>
    <cellStyle name="Normal 12 4" xfId="6354"/>
    <cellStyle name="Normal 12 4 2" xfId="6355"/>
    <cellStyle name="Normal 120" xfId="6356"/>
    <cellStyle name="Normal 120 2" xfId="6357"/>
    <cellStyle name="Normal 120 3" xfId="6358"/>
    <cellStyle name="Normal 121" xfId="6359"/>
    <cellStyle name="Normal 121 2" xfId="6360"/>
    <cellStyle name="Normal 121 3" xfId="6361"/>
    <cellStyle name="Normal 122" xfId="6362"/>
    <cellStyle name="Normal 122 2" xfId="6363"/>
    <cellStyle name="Normal 122 3" xfId="6364"/>
    <cellStyle name="Normal 123" xfId="6365"/>
    <cellStyle name="Normal 123 2" xfId="6366"/>
    <cellStyle name="Normal 123 3" xfId="6367"/>
    <cellStyle name="Normal 124" xfId="6368"/>
    <cellStyle name="Normal 124 2" xfId="6369"/>
    <cellStyle name="Normal 124 3" xfId="6370"/>
    <cellStyle name="Normal 125" xfId="6371"/>
    <cellStyle name="Normal 125 2" xfId="6372"/>
    <cellStyle name="Normal 125 3" xfId="6373"/>
    <cellStyle name="Normal 126" xfId="6374"/>
    <cellStyle name="Normal 126 2" xfId="6375"/>
    <cellStyle name="Normal 126 3" xfId="6376"/>
    <cellStyle name="Normal 127" xfId="6377"/>
    <cellStyle name="Normal 127 2" xfId="6378"/>
    <cellStyle name="Normal 127 3" xfId="6379"/>
    <cellStyle name="Normal 128" xfId="6380"/>
    <cellStyle name="Normal 128 2" xfId="6381"/>
    <cellStyle name="Normal 128 3" xfId="6382"/>
    <cellStyle name="Normal 129" xfId="6383"/>
    <cellStyle name="Normal 129 2" xfId="6384"/>
    <cellStyle name="Normal 129 3" xfId="6385"/>
    <cellStyle name="Normal 13" xfId="6386"/>
    <cellStyle name="Normal 13 2" xfId="6387"/>
    <cellStyle name="Normal 13 2 2" xfId="6388"/>
    <cellStyle name="Normal 13 2 3" xfId="6389"/>
    <cellStyle name="Normal 13 2 4" xfId="6390"/>
    <cellStyle name="Normal 13 3" xfId="6391"/>
    <cellStyle name="Normal 13 4" xfId="6392"/>
    <cellStyle name="Normal 13 5" xfId="6393"/>
    <cellStyle name="Normal 130" xfId="6394"/>
    <cellStyle name="Normal 130 2" xfId="6395"/>
    <cellStyle name="Normal 130 3" xfId="6396"/>
    <cellStyle name="Normal 131" xfId="6397"/>
    <cellStyle name="Normal 131 2" xfId="6398"/>
    <cellStyle name="Normal 131 3" xfId="6399"/>
    <cellStyle name="Normal 132" xfId="6400"/>
    <cellStyle name="Normal 132 2" xfId="6401"/>
    <cellStyle name="Normal 132 3" xfId="6402"/>
    <cellStyle name="Normal 133" xfId="6403"/>
    <cellStyle name="Normal 133 2" xfId="6404"/>
    <cellStyle name="Normal 133 3" xfId="6405"/>
    <cellStyle name="Normal 134" xfId="6406"/>
    <cellStyle name="Normal 134 2" xfId="6407"/>
    <cellStyle name="Normal 134 3" xfId="6408"/>
    <cellStyle name="Normal 134 4" xfId="6409"/>
    <cellStyle name="Normal 135" xfId="6410"/>
    <cellStyle name="Normal 135 2" xfId="6411"/>
    <cellStyle name="Normal 135 3" xfId="6412"/>
    <cellStyle name="Normal 135 4" xfId="6413"/>
    <cellStyle name="Normal 136" xfId="6414"/>
    <cellStyle name="Normal 136 2" xfId="6415"/>
    <cellStyle name="Normal 136 3" xfId="6416"/>
    <cellStyle name="Normal 137" xfId="6417"/>
    <cellStyle name="Normal 137 2" xfId="6418"/>
    <cellStyle name="Normal 137 3" xfId="6419"/>
    <cellStyle name="Normal 138" xfId="6420"/>
    <cellStyle name="Normal 138 2" xfId="6421"/>
    <cellStyle name="Normal 138 3" xfId="6422"/>
    <cellStyle name="Normal 139" xfId="6423"/>
    <cellStyle name="Normal 139 2" xfId="6424"/>
    <cellStyle name="Normal 139 3" xfId="6425"/>
    <cellStyle name="Normal 14" xfId="6426"/>
    <cellStyle name="Normal 14 2" xfId="6427"/>
    <cellStyle name="Normal 14 2 2" xfId="6428"/>
    <cellStyle name="Normal 14 2 3" xfId="6429"/>
    <cellStyle name="Normal 14 3" xfId="6430"/>
    <cellStyle name="Normal 14 4" xfId="6431"/>
    <cellStyle name="Normal 14 4 2" xfId="6432"/>
    <cellStyle name="Normal 140" xfId="6433"/>
    <cellStyle name="Normal 140 2" xfId="6434"/>
    <cellStyle name="Normal 140 3" xfId="6435"/>
    <cellStyle name="Normal 141" xfId="6436"/>
    <cellStyle name="Normal 141 2" xfId="6437"/>
    <cellStyle name="Normal 141 3" xfId="6438"/>
    <cellStyle name="Normal 142" xfId="6439"/>
    <cellStyle name="Normal 142 2" xfId="6440"/>
    <cellStyle name="Normal 142 3" xfId="6441"/>
    <cellStyle name="Normal 143" xfId="6442"/>
    <cellStyle name="Normal 143 2" xfId="6443"/>
    <cellStyle name="Normal 143 3" xfId="6444"/>
    <cellStyle name="Normal 144" xfId="6445"/>
    <cellStyle name="Normal 144 2" xfId="6446"/>
    <cellStyle name="Normal 144 3" xfId="6447"/>
    <cellStyle name="Normal 145" xfId="6448"/>
    <cellStyle name="Normal 145 2" xfId="6449"/>
    <cellStyle name="Normal 145 3" xfId="6450"/>
    <cellStyle name="Normal 146" xfId="6451"/>
    <cellStyle name="Normal 146 2" xfId="6452"/>
    <cellStyle name="Normal 146 3" xfId="6453"/>
    <cellStyle name="Normal 147" xfId="6454"/>
    <cellStyle name="Normal 147 2" xfId="6455"/>
    <cellStyle name="Normal 147 3" xfId="6456"/>
    <cellStyle name="Normal 148" xfId="6457"/>
    <cellStyle name="Normal 148 2" xfId="6458"/>
    <cellStyle name="Normal 148 3" xfId="6459"/>
    <cellStyle name="Normal 149" xfId="6460"/>
    <cellStyle name="Normal 149 2" xfId="6461"/>
    <cellStyle name="Normal 149 3" xfId="6462"/>
    <cellStyle name="Normal 15" xfId="6463"/>
    <cellStyle name="Normal 15 2" xfId="6464"/>
    <cellStyle name="Normal 15 2 2" xfId="6465"/>
    <cellStyle name="Normal 15 2 3" xfId="6466"/>
    <cellStyle name="Normal 15 3" xfId="6467"/>
    <cellStyle name="Normal 15 4" xfId="6468"/>
    <cellStyle name="Normal 15 4 2" xfId="6469"/>
    <cellStyle name="Normal 150" xfId="6470"/>
    <cellStyle name="Normal 150 2" xfId="6471"/>
    <cellStyle name="Normal 150 3" xfId="6472"/>
    <cellStyle name="Normal 151" xfId="6473"/>
    <cellStyle name="Normal 151 2" xfId="6474"/>
    <cellStyle name="Normal 151 3" xfId="6475"/>
    <cellStyle name="Normal 152" xfId="6476"/>
    <cellStyle name="Normal 152 2" xfId="6477"/>
    <cellStyle name="Normal 152 3" xfId="6478"/>
    <cellStyle name="Normal 153" xfId="6479"/>
    <cellStyle name="Normal 153 2" xfId="6480"/>
    <cellStyle name="Normal 153 3" xfId="6481"/>
    <cellStyle name="Normal 154" xfId="6482"/>
    <cellStyle name="Normal 154 2" xfId="6483"/>
    <cellStyle name="Normal 154 3" xfId="6484"/>
    <cellStyle name="Normal 155" xfId="6485"/>
    <cellStyle name="Normal 155 2" xfId="6486"/>
    <cellStyle name="Normal 155 3" xfId="6487"/>
    <cellStyle name="Normal 156" xfId="6488"/>
    <cellStyle name="Normal 157" xfId="6489"/>
    <cellStyle name="Normal 157 2" xfId="6490"/>
    <cellStyle name="Normal 157 3" xfId="6491"/>
    <cellStyle name="Normal 158" xfId="6492"/>
    <cellStyle name="Normal 158 2" xfId="6493"/>
    <cellStyle name="Normal 158 3" xfId="6494"/>
    <cellStyle name="Normal 159" xfId="6495"/>
    <cellStyle name="Normal 159 2" xfId="6496"/>
    <cellStyle name="Normal 159 3" xfId="6497"/>
    <cellStyle name="Normal 16" xfId="6498"/>
    <cellStyle name="Normal 16 2" xfId="6499"/>
    <cellStyle name="Normal 16 2 2" xfId="6500"/>
    <cellStyle name="Normal 16 2 3" xfId="6501"/>
    <cellStyle name="Normal 16 3" xfId="6502"/>
    <cellStyle name="Normal 16 4" xfId="6503"/>
    <cellStyle name="Normal 160" xfId="6504"/>
    <cellStyle name="Normal 160 2" xfId="6505"/>
    <cellStyle name="Normal 160 3" xfId="6506"/>
    <cellStyle name="Normal 161" xfId="6507"/>
    <cellStyle name="Normal 161 2" xfId="6508"/>
    <cellStyle name="Normal 161 3" xfId="6509"/>
    <cellStyle name="Normal 162" xfId="6510"/>
    <cellStyle name="Normal 162 2" xfId="6511"/>
    <cellStyle name="Normal 162 3" xfId="6512"/>
    <cellStyle name="Normal 163" xfId="6513"/>
    <cellStyle name="Normal 163 2" xfId="6514"/>
    <cellStyle name="Normal 163 3" xfId="6515"/>
    <cellStyle name="Normal 164" xfId="6516"/>
    <cellStyle name="Normal 164 2" xfId="6517"/>
    <cellStyle name="Normal 164 3" xfId="6518"/>
    <cellStyle name="Normal 165" xfId="6519"/>
    <cellStyle name="Normal 165 2" xfId="6520"/>
    <cellStyle name="Normal 165 3" xfId="6521"/>
    <cellStyle name="Normal 166" xfId="6522"/>
    <cellStyle name="Normal 166 2" xfId="6523"/>
    <cellStyle name="Normal 166 3" xfId="6524"/>
    <cellStyle name="Normal 167" xfId="6525"/>
    <cellStyle name="Normal 167 2" xfId="6526"/>
    <cellStyle name="Normal 167 3" xfId="6527"/>
    <cellStyle name="Normal 168" xfId="6528"/>
    <cellStyle name="Normal 169" xfId="6529"/>
    <cellStyle name="Normal 169 2" xfId="6530"/>
    <cellStyle name="Normal 169 3" xfId="6531"/>
    <cellStyle name="Normal 17" xfId="6532"/>
    <cellStyle name="Normal 17 2" xfId="6533"/>
    <cellStyle name="Normal 17 2 2" xfId="6534"/>
    <cellStyle name="Normal 17 2 3" xfId="6535"/>
    <cellStyle name="Normal 17 3" xfId="6536"/>
    <cellStyle name="Normal 17 4" xfId="6537"/>
    <cellStyle name="Normal 170" xfId="6538"/>
    <cellStyle name="Normal 170 2" xfId="6539"/>
    <cellStyle name="Normal 170 3" xfId="6540"/>
    <cellStyle name="Normal 171" xfId="6541"/>
    <cellStyle name="Normal 171 2" xfId="6542"/>
    <cellStyle name="Normal 171 3" xfId="6543"/>
    <cellStyle name="Normal 172" xfId="6544"/>
    <cellStyle name="Normal 172 2" xfId="6545"/>
    <cellStyle name="Normal 172 3" xfId="6546"/>
    <cellStyle name="Normal 173" xfId="6547"/>
    <cellStyle name="Normal 174" xfId="6548"/>
    <cellStyle name="Normal 175" xfId="6549"/>
    <cellStyle name="Normal 176" xfId="6550"/>
    <cellStyle name="Normal 177" xfId="6551"/>
    <cellStyle name="Normal 178" xfId="6552"/>
    <cellStyle name="Normal 179" xfId="6553"/>
    <cellStyle name="Normal 18" xfId="6554"/>
    <cellStyle name="Normal 18 2" xfId="6555"/>
    <cellStyle name="Normal 18 2 2" xfId="6556"/>
    <cellStyle name="Normal 18 2 3" xfId="6557"/>
    <cellStyle name="Normal 18 3" xfId="6558"/>
    <cellStyle name="Normal 18 4" xfId="6559"/>
    <cellStyle name="Normal 180" xfId="6560"/>
    <cellStyle name="Normal 181" xfId="6561"/>
    <cellStyle name="Normal 182" xfId="6562"/>
    <cellStyle name="Normal 182 2" xfId="6563"/>
    <cellStyle name="Normal 183" xfId="6564"/>
    <cellStyle name="Normal 183 2" xfId="6565"/>
    <cellStyle name="Normal 184" xfId="6566"/>
    <cellStyle name="Normal 185" xfId="6567"/>
    <cellStyle name="Normal 187" xfId="6568"/>
    <cellStyle name="Normal 188" xfId="6569"/>
    <cellStyle name="Normal 189" xfId="6570"/>
    <cellStyle name="Normal 19" xfId="6571"/>
    <cellStyle name="Normal 19 2" xfId="6572"/>
    <cellStyle name="Normal 19 2 2" xfId="6573"/>
    <cellStyle name="Normal 19 2 3" xfId="6574"/>
    <cellStyle name="Normal 19 3" xfId="6575"/>
    <cellStyle name="Normal 19 4" xfId="6576"/>
    <cellStyle name="Normal 19 4 2" xfId="6577"/>
    <cellStyle name="Normal 190" xfId="6578"/>
    <cellStyle name="Normal 191" xfId="6579"/>
    <cellStyle name="Normal 192" xfId="6580"/>
    <cellStyle name="Normal 193" xfId="6581"/>
    <cellStyle name="Normal 195" xfId="6582"/>
    <cellStyle name="Normal 196" xfId="6583"/>
    <cellStyle name="Normal 197" xfId="6584"/>
    <cellStyle name="Normal 198" xfId="6585"/>
    <cellStyle name="Normal 199" xfId="6586"/>
    <cellStyle name="Normal 2" xfId="6587"/>
    <cellStyle name="Normal 2 2" xfId="6588"/>
    <cellStyle name="Normal 20" xfId="6589"/>
    <cellStyle name="Normal 20 2" xfId="6590"/>
    <cellStyle name="Normal 20 2 2" xfId="6591"/>
    <cellStyle name="Normal 20 2 3" xfId="6592"/>
    <cellStyle name="Normal 20 3" xfId="6593"/>
    <cellStyle name="Normal 20 4" xfId="6594"/>
    <cellStyle name="Normal 20 5" xfId="6595"/>
    <cellStyle name="Normal 200" xfId="6596"/>
    <cellStyle name="Normal 201" xfId="6597"/>
    <cellStyle name="Normal 202" xfId="6598"/>
    <cellStyle name="Normal 203" xfId="6599"/>
    <cellStyle name="Normal 204" xfId="6600"/>
    <cellStyle name="Normal 205" xfId="6601"/>
    <cellStyle name="Normal 205 2" xfId="6602"/>
    <cellStyle name="Normal 206" xfId="6603"/>
    <cellStyle name="Normal 206 2" xfId="6604"/>
    <cellStyle name="Normal 207" xfId="6605"/>
    <cellStyle name="Normal 208" xfId="6606"/>
    <cellStyle name="Normal 209" xfId="6607"/>
    <cellStyle name="Normal 21" xfId="6608"/>
    <cellStyle name="Normal 21 2" xfId="6609"/>
    <cellStyle name="Normal 21 2 2" xfId="6610"/>
    <cellStyle name="Normal 21 2 3" xfId="6611"/>
    <cellStyle name="Normal 21 3" xfId="6612"/>
    <cellStyle name="Normal 21 4" xfId="6613"/>
    <cellStyle name="Normal 21 5" xfId="6614"/>
    <cellStyle name="Normal 210" xfId="6615"/>
    <cellStyle name="Normal 211" xfId="6616"/>
    <cellStyle name="Normal 22" xfId="6617"/>
    <cellStyle name="Normal 22 2" xfId="6618"/>
    <cellStyle name="Normal 22 2 2" xfId="6619"/>
    <cellStyle name="Normal 22 2 3" xfId="6620"/>
    <cellStyle name="Normal 22 3" xfId="6621"/>
    <cellStyle name="Normal 22 4" xfId="6622"/>
    <cellStyle name="Normal 22 5" xfId="6623"/>
    <cellStyle name="Normal 229" xfId="6624"/>
    <cellStyle name="Normal 23" xfId="6625"/>
    <cellStyle name="Normal 23 2" xfId="6626"/>
    <cellStyle name="Normal 23 2 2" xfId="6627"/>
    <cellStyle name="Normal 23 2 3" xfId="6628"/>
    <cellStyle name="Normal 23 3" xfId="6629"/>
    <cellStyle name="Normal 23 4" xfId="6630"/>
    <cellStyle name="Normal 23 4 2" xfId="6631"/>
    <cellStyle name="Normal 23 5" xfId="6632"/>
    <cellStyle name="Normal 230" xfId="6633"/>
    <cellStyle name="Normal 231" xfId="6634"/>
    <cellStyle name="Normal 233" xfId="6635"/>
    <cellStyle name="Normal 234" xfId="6636"/>
    <cellStyle name="Normal 235" xfId="6637"/>
    <cellStyle name="Normal 236" xfId="6638"/>
    <cellStyle name="Normal 237" xfId="6639"/>
    <cellStyle name="Normal 239" xfId="6640"/>
    <cellStyle name="Normal 24" xfId="6641"/>
    <cellStyle name="Normal 24 2" xfId="6642"/>
    <cellStyle name="Normal 24 2 2" xfId="6643"/>
    <cellStyle name="Normal 24 2 3" xfId="6644"/>
    <cellStyle name="Normal 24 3" xfId="6645"/>
    <cellStyle name="Normal 24 4" xfId="6646"/>
    <cellStyle name="Normal 240" xfId="6647"/>
    <cellStyle name="Normal 241" xfId="6648"/>
    <cellStyle name="Normal 242" xfId="6649"/>
    <cellStyle name="Normal 244" xfId="6650"/>
    <cellStyle name="Normal 245" xfId="6651"/>
    <cellStyle name="Normal 246" xfId="6652"/>
    <cellStyle name="Normal 247" xfId="6653"/>
    <cellStyle name="Normal 248" xfId="6654"/>
    <cellStyle name="Normal 249" xfId="6655"/>
    <cellStyle name="Normal 25" xfId="6656"/>
    <cellStyle name="Normal 25 2" xfId="6657"/>
    <cellStyle name="Normal 25 2 2" xfId="6658"/>
    <cellStyle name="Normal 25 2 3" xfId="6659"/>
    <cellStyle name="Normal 25 3" xfId="6660"/>
    <cellStyle name="Normal 25 4" xfId="6661"/>
    <cellStyle name="Normal 25 5" xfId="6662"/>
    <cellStyle name="Normal 250" xfId="6663"/>
    <cellStyle name="Normal 251" xfId="6664"/>
    <cellStyle name="Normal 252" xfId="6665"/>
    <cellStyle name="Normal 253" xfId="6666"/>
    <cellStyle name="Normal 254" xfId="6667"/>
    <cellStyle name="Normal 255" xfId="6668"/>
    <cellStyle name="Normal 26" xfId="6669"/>
    <cellStyle name="Normal 26 2" xfId="6670"/>
    <cellStyle name="Normal 26 2 2" xfId="6671"/>
    <cellStyle name="Normal 26 2 3" xfId="6672"/>
    <cellStyle name="Normal 26 3" xfId="6673"/>
    <cellStyle name="Normal 26 4" xfId="6674"/>
    <cellStyle name="Normal 26 6" xfId="6675"/>
    <cellStyle name="Normal 27" xfId="6676"/>
    <cellStyle name="Normal 27 2" xfId="6677"/>
    <cellStyle name="Normal 27 2 2" xfId="6678"/>
    <cellStyle name="Normal 27 2 3" xfId="6679"/>
    <cellStyle name="Normal 27 3" xfId="6680"/>
    <cellStyle name="Normal 27 4" xfId="6681"/>
    <cellStyle name="Normal 27 7" xfId="6682"/>
    <cellStyle name="Normal 28" xfId="6683"/>
    <cellStyle name="Normal 28 2" xfId="6684"/>
    <cellStyle name="Normal 28 2 2" xfId="6685"/>
    <cellStyle name="Normal 28 2 3" xfId="6686"/>
    <cellStyle name="Normal 28 3" xfId="6687"/>
    <cellStyle name="Normal 28 4" xfId="6688"/>
    <cellStyle name="Normal 28 5" xfId="6689"/>
    <cellStyle name="Normal 28 8" xfId="6690"/>
    <cellStyle name="Normal 29" xfId="6691"/>
    <cellStyle name="Normal 29 2" xfId="6692"/>
    <cellStyle name="Normal 29 2 2" xfId="6693"/>
    <cellStyle name="Normal 29 2 3" xfId="6694"/>
    <cellStyle name="Normal 29 2 4" xfId="6695"/>
    <cellStyle name="Normal 29 3" xfId="6696"/>
    <cellStyle name="Normal 29 4" xfId="6697"/>
    <cellStyle name="Normal 29 5" xfId="6698"/>
    <cellStyle name="Normal 29 6" xfId="6699"/>
    <cellStyle name="Normal 3" xfId="6700"/>
    <cellStyle name="Normal 3 2" xfId="6701"/>
    <cellStyle name="Normal 3 2 2" xfId="6702"/>
    <cellStyle name="Normal 3 2 3" xfId="6703"/>
    <cellStyle name="Normal 3 3" xfId="6704"/>
    <cellStyle name="Normal 3 4" xfId="6705"/>
    <cellStyle name="Normal 3 5" xfId="6706"/>
    <cellStyle name="Normal 30" xfId="6707"/>
    <cellStyle name="Normal 30 2" xfId="6708"/>
    <cellStyle name="Normal 30 2 2" xfId="6709"/>
    <cellStyle name="Normal 30 2 3" xfId="6710"/>
    <cellStyle name="Normal 30 3" xfId="6711"/>
    <cellStyle name="Normal 30 4" xfId="6712"/>
    <cellStyle name="Normal 30 4 2" xfId="6713"/>
    <cellStyle name="Normal 30 5" xfId="6714"/>
    <cellStyle name="Normal 30 6" xfId="6715"/>
    <cellStyle name="Normal 31" xfId="6716"/>
    <cellStyle name="Normal 31 2" xfId="6717"/>
    <cellStyle name="Normal 31 2 2" xfId="6718"/>
    <cellStyle name="Normal 31 2 3" xfId="6719"/>
    <cellStyle name="Normal 31 3" xfId="6720"/>
    <cellStyle name="Normal 31 4" xfId="6721"/>
    <cellStyle name="Normal 31 4 2" xfId="6722"/>
    <cellStyle name="Normal 31 5" xfId="6723"/>
    <cellStyle name="Normal 32" xfId="6724"/>
    <cellStyle name="Normal 32 2" xfId="6725"/>
    <cellStyle name="Normal 32 2 2" xfId="6726"/>
    <cellStyle name="Normal 32 2 3" xfId="6727"/>
    <cellStyle name="Normal 32 3" xfId="6728"/>
    <cellStyle name="Normal 32 4" xfId="6729"/>
    <cellStyle name="Normal 32 4 2" xfId="6730"/>
    <cellStyle name="Normal 33" xfId="6731"/>
    <cellStyle name="Normal 33 2" xfId="6732"/>
    <cellStyle name="Normal 33 2 2" xfId="6733"/>
    <cellStyle name="Normal 33 2 3" xfId="6734"/>
    <cellStyle name="Normal 33 3" xfId="6735"/>
    <cellStyle name="Normal 33 4" xfId="6736"/>
    <cellStyle name="Normal 33 4 2" xfId="6737"/>
    <cellStyle name="Normal 34" xfId="6738"/>
    <cellStyle name="Normal 34 2" xfId="6739"/>
    <cellStyle name="Normal 34 2 2" xfId="6740"/>
    <cellStyle name="Normal 34 2 3" xfId="6741"/>
    <cellStyle name="Normal 34 3" xfId="6742"/>
    <cellStyle name="Normal 34 4" xfId="6743"/>
    <cellStyle name="Normal 34 4 2" xfId="6744"/>
    <cellStyle name="Normal 35" xfId="6745"/>
    <cellStyle name="Normal 35 2" xfId="6746"/>
    <cellStyle name="Normal 35 2 2" xfId="6747"/>
    <cellStyle name="Normal 35 2 3" xfId="6748"/>
    <cellStyle name="Normal 35 3" xfId="6749"/>
    <cellStyle name="Normal 35 4" xfId="6750"/>
    <cellStyle name="Normal 35 4 2" xfId="6751"/>
    <cellStyle name="Normal 36" xfId="6752"/>
    <cellStyle name="Normal 36 2" xfId="6753"/>
    <cellStyle name="Normal 36 2 2" xfId="6754"/>
    <cellStyle name="Normal 36 2 3" xfId="6755"/>
    <cellStyle name="Normal 36 3" xfId="6756"/>
    <cellStyle name="Normal 36 4" xfId="6757"/>
    <cellStyle name="Normal 36 4 2" xfId="6758"/>
    <cellStyle name="Normal 37" xfId="6759"/>
    <cellStyle name="Normal 37 2" xfId="6760"/>
    <cellStyle name="Normal 37 2 2" xfId="6761"/>
    <cellStyle name="Normal 37 2 3" xfId="6762"/>
    <cellStyle name="Normal 37 3" xfId="6763"/>
    <cellStyle name="Normal 37 4" xfId="6764"/>
    <cellStyle name="Normal 38" xfId="6765"/>
    <cellStyle name="Normal 38 2" xfId="6766"/>
    <cellStyle name="Normal 38 2 2" xfId="6767"/>
    <cellStyle name="Normal 38 2 3" xfId="6768"/>
    <cellStyle name="Normal 38 3" xfId="6769"/>
    <cellStyle name="Normal 38 4" xfId="6770"/>
    <cellStyle name="Normal 38 4 2" xfId="6771"/>
    <cellStyle name="Normal 39" xfId="6772"/>
    <cellStyle name="Normal 39 2" xfId="6773"/>
    <cellStyle name="Normal 39 2 2" xfId="6774"/>
    <cellStyle name="Normal 39 2 3" xfId="6775"/>
    <cellStyle name="Normal 39 2 4" xfId="6776"/>
    <cellStyle name="Normal 39 3" xfId="6777"/>
    <cellStyle name="Normal 39 4" xfId="6778"/>
    <cellStyle name="Normal 39 5" xfId="6779"/>
    <cellStyle name="Normal 4" xfId="6780"/>
    <cellStyle name="Normal 4 2" xfId="6781"/>
    <cellStyle name="Normal 4 2 2" xfId="6782"/>
    <cellStyle name="Normal 4 2 3" xfId="6783"/>
    <cellStyle name="Normal 4 3" xfId="6784"/>
    <cellStyle name="Normal 4 4" xfId="6785"/>
    <cellStyle name="Normal 4 5" xfId="6786"/>
    <cellStyle name="Normal 40" xfId="6787"/>
    <cellStyle name="Normal 40 2" xfId="6788"/>
    <cellStyle name="Normal 40 2 2" xfId="6789"/>
    <cellStyle name="Normal 40 2 3" xfId="6790"/>
    <cellStyle name="Normal 40 2 4" xfId="6791"/>
    <cellStyle name="Normal 40 3" xfId="6792"/>
    <cellStyle name="Normal 40 4" xfId="6793"/>
    <cellStyle name="Normal 40 5" xfId="6794"/>
    <cellStyle name="Normal 41" xfId="6795"/>
    <cellStyle name="Normal 41 2" xfId="6796"/>
    <cellStyle name="Normal 41 2 2" xfId="6797"/>
    <cellStyle name="Normal 41 2 3" xfId="6798"/>
    <cellStyle name="Normal 41 3" xfId="6799"/>
    <cellStyle name="Normal 41 4" xfId="6800"/>
    <cellStyle name="Normal 41 4 2" xfId="6801"/>
    <cellStyle name="Normal 41 5" xfId="6802"/>
    <cellStyle name="Normal 42" xfId="6803"/>
    <cellStyle name="Normal 42 2" xfId="6804"/>
    <cellStyle name="Normal 42 2 2" xfId="6805"/>
    <cellStyle name="Normal 42 2 3" xfId="6806"/>
    <cellStyle name="Normal 42 3" xfId="6807"/>
    <cellStyle name="Normal 42 4" xfId="6808"/>
    <cellStyle name="Normal 42 4 2" xfId="6809"/>
    <cellStyle name="Normal 42 5" xfId="6810"/>
    <cellStyle name="Normal 43" xfId="6811"/>
    <cellStyle name="Normal 43 2" xfId="6812"/>
    <cellStyle name="Normal 43 2 2" xfId="6813"/>
    <cellStyle name="Normal 43 2 3" xfId="6814"/>
    <cellStyle name="Normal 43 3" xfId="6815"/>
    <cellStyle name="Normal 43 4" xfId="6816"/>
    <cellStyle name="Normal 43 4 2" xfId="6817"/>
    <cellStyle name="Normal 44" xfId="6818"/>
    <cellStyle name="Normal 44 2" xfId="6819"/>
    <cellStyle name="Normal 44 2 2" xfId="6820"/>
    <cellStyle name="Normal 44 2 3" xfId="6821"/>
    <cellStyle name="Normal 44 3" xfId="6822"/>
    <cellStyle name="Normal 44 4" xfId="6823"/>
    <cellStyle name="Normal 44 4 2" xfId="6824"/>
    <cellStyle name="Normal 44 5" xfId="6825"/>
    <cellStyle name="Normal 45" xfId="6826"/>
    <cellStyle name="Normal 45 2" xfId="6827"/>
    <cellStyle name="Normal 45 2 2" xfId="6828"/>
    <cellStyle name="Normal 45 2 3" xfId="6829"/>
    <cellStyle name="Normal 45 3" xfId="6830"/>
    <cellStyle name="Normal 45 4" xfId="6831"/>
    <cellStyle name="Normal 45 4 2" xfId="6832"/>
    <cellStyle name="Normal 46" xfId="6833"/>
    <cellStyle name="Normal 46 2" xfId="6834"/>
    <cellStyle name="Normal 46 2 2" xfId="6835"/>
    <cellStyle name="Normal 46 2 3" xfId="6836"/>
    <cellStyle name="Normal 46 3" xfId="6837"/>
    <cellStyle name="Normal 46 4" xfId="6838"/>
    <cellStyle name="Normal 46 4 2" xfId="6839"/>
    <cellStyle name="Normal 46 5" xfId="6840"/>
    <cellStyle name="Normal 47" xfId="6841"/>
    <cellStyle name="Normal 47 2" xfId="6842"/>
    <cellStyle name="Normal 47 2 2" xfId="6843"/>
    <cellStyle name="Normal 47 2 3" xfId="6844"/>
    <cellStyle name="Normal 47 3" xfId="6845"/>
    <cellStyle name="Normal 47 4" xfId="6846"/>
    <cellStyle name="Normal 47 4 2" xfId="6847"/>
    <cellStyle name="Normal 48" xfId="6848"/>
    <cellStyle name="Normal 48 2" xfId="6849"/>
    <cellStyle name="Normal 48 2 2" xfId="6850"/>
    <cellStyle name="Normal 48 2 3" xfId="6851"/>
    <cellStyle name="Normal 48 3" xfId="6852"/>
    <cellStyle name="Normal 48 4" xfId="6853"/>
    <cellStyle name="Normal 48 4 2" xfId="6854"/>
    <cellStyle name="Normal 49" xfId="6855"/>
    <cellStyle name="Normal 49 2" xfId="6856"/>
    <cellStyle name="Normal 49 2 2" xfId="6857"/>
    <cellStyle name="Normal 49 2 3" xfId="6858"/>
    <cellStyle name="Normal 49 3" xfId="6859"/>
    <cellStyle name="Normal 49 4" xfId="6860"/>
    <cellStyle name="Normal 49 6" xfId="6861"/>
    <cellStyle name="Normal 5" xfId="6862"/>
    <cellStyle name="Normal 5 2" xfId="6863"/>
    <cellStyle name="Normal 5 2 2" xfId="6864"/>
    <cellStyle name="Normal 5 2 3" xfId="6865"/>
    <cellStyle name="Normal 5 3" xfId="6866"/>
    <cellStyle name="Normal 5 4" xfId="6867"/>
    <cellStyle name="Normal 5 5" xfId="6868"/>
    <cellStyle name="Normal 50" xfId="6869"/>
    <cellStyle name="Normal 50 2" xfId="6870"/>
    <cellStyle name="Normal 50 2 2" xfId="6871"/>
    <cellStyle name="Normal 50 2 3" xfId="6872"/>
    <cellStyle name="Normal 50 3" xfId="6873"/>
    <cellStyle name="Normal 50 4" xfId="6874"/>
    <cellStyle name="Normal 50 7" xfId="6875"/>
    <cellStyle name="Normal 51" xfId="6876"/>
    <cellStyle name="Normal 51 2" xfId="6877"/>
    <cellStyle name="Normal 51 2 2" xfId="6878"/>
    <cellStyle name="Normal 51 2 3" xfId="6879"/>
    <cellStyle name="Normal 51 3" xfId="6880"/>
    <cellStyle name="Normal 51 4" xfId="6881"/>
    <cellStyle name="Normal 51 8" xfId="6882"/>
    <cellStyle name="Normal 52" xfId="6883"/>
    <cellStyle name="Normal 52 2" xfId="6884"/>
    <cellStyle name="Normal 52 2 2" xfId="6885"/>
    <cellStyle name="Normal 52 2 3" xfId="6886"/>
    <cellStyle name="Normal 52 3" xfId="6887"/>
    <cellStyle name="Normal 52 4" xfId="6888"/>
    <cellStyle name="Normal 52 4 2" xfId="6889"/>
    <cellStyle name="Normal 53" xfId="6890"/>
    <cellStyle name="Normal 53 2" xfId="6891"/>
    <cellStyle name="Normal 53 2 2" xfId="6892"/>
    <cellStyle name="Normal 53 2 3" xfId="6893"/>
    <cellStyle name="Normal 53 3" xfId="6894"/>
    <cellStyle name="Normal 53 4" xfId="6895"/>
    <cellStyle name="Normal 54" xfId="6896"/>
    <cellStyle name="Normal 54 2" xfId="6897"/>
    <cellStyle name="Normal 54 2 2" xfId="6898"/>
    <cellStyle name="Normal 54 2 3" xfId="6899"/>
    <cellStyle name="Normal 54 3" xfId="6900"/>
    <cellStyle name="Normal 54 4" xfId="6901"/>
    <cellStyle name="Normal 55" xfId="6902"/>
    <cellStyle name="Normal 55 2" xfId="6903"/>
    <cellStyle name="Normal 55 2 2" xfId="6904"/>
    <cellStyle name="Normal 55 2 3" xfId="6905"/>
    <cellStyle name="Normal 55 3" xfId="6906"/>
    <cellStyle name="Normal 55 4" xfId="6907"/>
    <cellStyle name="Normal 56" xfId="6908"/>
    <cellStyle name="Normal 56 2" xfId="6909"/>
    <cellStyle name="Normal 56 2 2" xfId="6910"/>
    <cellStyle name="Normal 56 2 3" xfId="6911"/>
    <cellStyle name="Normal 56 3" xfId="6912"/>
    <cellStyle name="Normal 56 4" xfId="6913"/>
    <cellStyle name="Normal 57" xfId="6914"/>
    <cellStyle name="Normal 57 2" xfId="6915"/>
    <cellStyle name="Normal 57 2 2" xfId="6916"/>
    <cellStyle name="Normal 57 2 3" xfId="6917"/>
    <cellStyle name="Normal 57 3" xfId="6918"/>
    <cellStyle name="Normal 57 4" xfId="6919"/>
    <cellStyle name="Normal 58" xfId="6920"/>
    <cellStyle name="Normal 58 2" xfId="6921"/>
    <cellStyle name="Normal 58 2 2" xfId="6922"/>
    <cellStyle name="Normal 58 2 3" xfId="6923"/>
    <cellStyle name="Normal 58 3" xfId="6924"/>
    <cellStyle name="Normal 58 4" xfId="6925"/>
    <cellStyle name="Normal 59" xfId="6926"/>
    <cellStyle name="Normal 59 2" xfId="6927"/>
    <cellStyle name="Normal 59 2 2" xfId="6928"/>
    <cellStyle name="Normal 59 2 3" xfId="6929"/>
    <cellStyle name="Normal 59 3" xfId="6930"/>
    <cellStyle name="Normal 59 4" xfId="6931"/>
    <cellStyle name="Normal 6" xfId="6932"/>
    <cellStyle name="Normal 6 2" xfId="6933"/>
    <cellStyle name="Normal 6 2 2" xfId="6934"/>
    <cellStyle name="Normal 6 2 3" xfId="6935"/>
    <cellStyle name="Normal 6 3" xfId="6936"/>
    <cellStyle name="Normal 6 4" xfId="6937"/>
    <cellStyle name="Normal 6 5" xfId="6938"/>
    <cellStyle name="Normal 60" xfId="6939"/>
    <cellStyle name="Normal 60 2" xfId="6940"/>
    <cellStyle name="Normal 60 2 2" xfId="6941"/>
    <cellStyle name="Normal 60 2 3" xfId="6942"/>
    <cellStyle name="Normal 60 3" xfId="6943"/>
    <cellStyle name="Normal 60 4" xfId="6944"/>
    <cellStyle name="Normal 61" xfId="6945"/>
    <cellStyle name="Normal 61 2" xfId="6946"/>
    <cellStyle name="Normal 61 2 2" xfId="6947"/>
    <cellStyle name="Normal 61 2 3" xfId="6948"/>
    <cellStyle name="Normal 61 3" xfId="6949"/>
    <cellStyle name="Normal 61 4" xfId="6950"/>
    <cellStyle name="Normal 62" xfId="6951"/>
    <cellStyle name="Normal 62 2" xfId="6952"/>
    <cellStyle name="Normal 62 2 2" xfId="6953"/>
    <cellStyle name="Normal 62 2 3" xfId="6954"/>
    <cellStyle name="Normal 62 3" xfId="6955"/>
    <cellStyle name="Normal 62 4" xfId="6956"/>
    <cellStyle name="Normal 63" xfId="6957"/>
    <cellStyle name="Normal 63 2" xfId="6958"/>
    <cellStyle name="Normal 63 2 2" xfId="6959"/>
    <cellStyle name="Normal 63 2 3" xfId="6960"/>
    <cellStyle name="Normal 63 3" xfId="6961"/>
    <cellStyle name="Normal 63 4" xfId="6962"/>
    <cellStyle name="Normal 64" xfId="6963"/>
    <cellStyle name="Normal 64 2" xfId="6964"/>
    <cellStyle name="Normal 64 2 2" xfId="6965"/>
    <cellStyle name="Normal 64 2 3" xfId="6966"/>
    <cellStyle name="Normal 64 3" xfId="6967"/>
    <cellStyle name="Normal 64 4" xfId="6968"/>
    <cellStyle name="Normal 65" xfId="6969"/>
    <cellStyle name="Normal 65 2" xfId="6970"/>
    <cellStyle name="Normal 65 2 2" xfId="6971"/>
    <cellStyle name="Normal 65 2 3" xfId="6972"/>
    <cellStyle name="Normal 65 3" xfId="6973"/>
    <cellStyle name="Normal 65 4" xfId="6974"/>
    <cellStyle name="Normal 65 5" xfId="6975"/>
    <cellStyle name="Normal 66" xfId="6976"/>
    <cellStyle name="Normal 66 2" xfId="6977"/>
    <cellStyle name="Normal 66 2 2" xfId="6978"/>
    <cellStyle name="Normal 66 2 3" xfId="6979"/>
    <cellStyle name="Normal 66 3" xfId="6980"/>
    <cellStyle name="Normal 66 4" xfId="6981"/>
    <cellStyle name="Normal 66 5" xfId="6982"/>
    <cellStyle name="Normal 67" xfId="6983"/>
    <cellStyle name="Normal 67 2" xfId="6984"/>
    <cellStyle name="Normal 67 2 2" xfId="6985"/>
    <cellStyle name="Normal 67 2 3" xfId="6986"/>
    <cellStyle name="Normal 67 3" xfId="6987"/>
    <cellStyle name="Normal 67 4" xfId="6988"/>
    <cellStyle name="Normal 68" xfId="6989"/>
    <cellStyle name="Normal 68 2" xfId="6990"/>
    <cellStyle name="Normal 68 2 2" xfId="6991"/>
    <cellStyle name="Normal 68 2 3" xfId="6992"/>
    <cellStyle name="Normal 68 3" xfId="6993"/>
    <cellStyle name="Normal 68 4" xfId="6994"/>
    <cellStyle name="Normal 69" xfId="6995"/>
    <cellStyle name="Normal 69 2" xfId="6996"/>
    <cellStyle name="Normal 69 2 2" xfId="6997"/>
    <cellStyle name="Normal 69 2 3" xfId="6998"/>
    <cellStyle name="Normal 69 3" xfId="6999"/>
    <cellStyle name="Normal 69 4" xfId="7000"/>
    <cellStyle name="Normal 7" xfId="7001"/>
    <cellStyle name="Normal 7 2" xfId="7002"/>
    <cellStyle name="Normal 7 2 2" xfId="7003"/>
    <cellStyle name="Normal 7 2 3" xfId="7004"/>
    <cellStyle name="Normal 7 3" xfId="7005"/>
    <cellStyle name="Normal 7 4" xfId="7006"/>
    <cellStyle name="Normal 7 5" xfId="7007"/>
    <cellStyle name="Normal 70" xfId="7008"/>
    <cellStyle name="Normal 70 2" xfId="7009"/>
    <cellStyle name="Normal 70 3" xfId="7010"/>
    <cellStyle name="Normal 71" xfId="7011"/>
    <cellStyle name="Normal 71 2" xfId="7012"/>
    <cellStyle name="Normal 71 3" xfId="7013"/>
    <cellStyle name="Normal 72" xfId="7014"/>
    <cellStyle name="Normal 72 2" xfId="7015"/>
    <cellStyle name="Normal 72 3" xfId="7016"/>
    <cellStyle name="Normal 73" xfId="7017"/>
    <cellStyle name="Normal 73 2" xfId="7018"/>
    <cellStyle name="Normal 73 3" xfId="7019"/>
    <cellStyle name="Normal 74" xfId="7020"/>
    <cellStyle name="Normal 74 2" xfId="7021"/>
    <cellStyle name="Normal 74 3" xfId="7022"/>
    <cellStyle name="Normal 75" xfId="7023"/>
    <cellStyle name="Normal 75 2" xfId="7024"/>
    <cellStyle name="Normal 75 3" xfId="7025"/>
    <cellStyle name="Normal 75 4" xfId="7026"/>
    <cellStyle name="Normal 76" xfId="7027"/>
    <cellStyle name="Normal 76 2" xfId="7028"/>
    <cellStyle name="Normal 76 3" xfId="7029"/>
    <cellStyle name="Normal 76 4" xfId="7030"/>
    <cellStyle name="Normal 77" xfId="7031"/>
    <cellStyle name="Normal 77 2" xfId="7032"/>
    <cellStyle name="Normal 77 3" xfId="7033"/>
    <cellStyle name="Normal 78" xfId="7034"/>
    <cellStyle name="Normal 78 2" xfId="7035"/>
    <cellStyle name="Normal 78 3" xfId="7036"/>
    <cellStyle name="Normal 78 4" xfId="7037"/>
    <cellStyle name="Normal 79" xfId="7038"/>
    <cellStyle name="Normal 79 2" xfId="7039"/>
    <cellStyle name="Normal 79 3" xfId="7040"/>
    <cellStyle name="Normal 79 4" xfId="7041"/>
    <cellStyle name="Normal 8" xfId="7042"/>
    <cellStyle name="Normal 8 2" xfId="7043"/>
    <cellStyle name="Normal 8 2 2" xfId="7044"/>
    <cellStyle name="Normal 8 2 3" xfId="7045"/>
    <cellStyle name="Normal 8 3" xfId="7046"/>
    <cellStyle name="Normal 8 4" xfId="7047"/>
    <cellStyle name="Normal 8 5" xfId="7048"/>
    <cellStyle name="Normal 80" xfId="7049"/>
    <cellStyle name="Normal 80 2" xfId="7050"/>
    <cellStyle name="Normal 80 3" xfId="7051"/>
    <cellStyle name="Normal 80 4" xfId="7052"/>
    <cellStyle name="Normal 81" xfId="7053"/>
    <cellStyle name="Normal 81 2" xfId="7054"/>
    <cellStyle name="Normal 81 3" xfId="7055"/>
    <cellStyle name="Normal 81 4" xfId="7056"/>
    <cellStyle name="Normal 82" xfId="7057"/>
    <cellStyle name="Normal 82 2" xfId="7058"/>
    <cellStyle name="Normal 82 3" xfId="7059"/>
    <cellStyle name="Normal 83" xfId="7060"/>
    <cellStyle name="Normal 83 2" xfId="7061"/>
    <cellStyle name="Normal 83 3" xfId="7062"/>
    <cellStyle name="Normal 84" xfId="7063"/>
    <cellStyle name="Normal 84 2" xfId="7064"/>
    <cellStyle name="Normal 84 3" xfId="7065"/>
    <cellStyle name="Normal 85" xfId="7066"/>
    <cellStyle name="Normal 85 2" xfId="7067"/>
    <cellStyle name="Normal 85 3" xfId="7068"/>
    <cellStyle name="Normal 86" xfId="7069"/>
    <cellStyle name="Normal 86 2" xfId="7070"/>
    <cellStyle name="Normal 86 3" xfId="7071"/>
    <cellStyle name="Normal 87" xfId="7072"/>
    <cellStyle name="Normal 87 2" xfId="7073"/>
    <cellStyle name="Normal 87 3" xfId="7074"/>
    <cellStyle name="Normal 88" xfId="7075"/>
    <cellStyle name="Normal 88 2" xfId="7076"/>
    <cellStyle name="Normal 88 3" xfId="7077"/>
    <cellStyle name="Normal 89" xfId="7078"/>
    <cellStyle name="Normal 89 2" xfId="7079"/>
    <cellStyle name="Normal 89 3" xfId="7080"/>
    <cellStyle name="Normal 9" xfId="7081"/>
    <cellStyle name="Normal 9 2" xfId="7082"/>
    <cellStyle name="Normal 9 2 2" xfId="7083"/>
    <cellStyle name="Normal 9 2 3" xfId="7084"/>
    <cellStyle name="Normal 9 3" xfId="7085"/>
    <cellStyle name="Normal 9 3 2" xfId="7086"/>
    <cellStyle name="Normal 9 3 3" xfId="7087"/>
    <cellStyle name="Normal 9 4" xfId="7088"/>
    <cellStyle name="Normal 9 4 2" xfId="7089"/>
    <cellStyle name="Normal 9 4 3" xfId="7090"/>
    <cellStyle name="Normal 9 5" xfId="7091"/>
    <cellStyle name="Normal 9 5 2" xfId="7092"/>
    <cellStyle name="Normal 9 5 3" xfId="7093"/>
    <cellStyle name="Normal 9 6" xfId="7094"/>
    <cellStyle name="Normal 9 7" xfId="7095"/>
    <cellStyle name="Normal 9 8" xfId="7096"/>
    <cellStyle name="Normal 9 9" xfId="7097"/>
    <cellStyle name="Normal 90" xfId="7098"/>
    <cellStyle name="Normal 90 2" xfId="7099"/>
    <cellStyle name="Normal 90 3" xfId="7100"/>
    <cellStyle name="Normal 91" xfId="7101"/>
    <cellStyle name="Normal 91 2" xfId="7102"/>
    <cellStyle name="Normal 91 3" xfId="7103"/>
    <cellStyle name="Normal 92" xfId="7104"/>
    <cellStyle name="Normal 92 2" xfId="7105"/>
    <cellStyle name="Normal 92 3" xfId="7106"/>
    <cellStyle name="Normal 93" xfId="7107"/>
    <cellStyle name="Normal 93 2" xfId="7108"/>
    <cellStyle name="Normal 93 3" xfId="7109"/>
    <cellStyle name="Normal 94" xfId="7110"/>
    <cellStyle name="Normal 94 2" xfId="7111"/>
    <cellStyle name="Normal 94 3" xfId="7112"/>
    <cellStyle name="Normal 95" xfId="7113"/>
    <cellStyle name="Normal 95 2" xfId="7114"/>
    <cellStyle name="Normal 95 3" xfId="7115"/>
    <cellStyle name="Normal 96" xfId="7116"/>
    <cellStyle name="Normal 96 2" xfId="7117"/>
    <cellStyle name="Normal 96 3" xfId="7118"/>
    <cellStyle name="Normal 97" xfId="7119"/>
    <cellStyle name="Normal 97 2" xfId="7120"/>
    <cellStyle name="Normal 97 3" xfId="7121"/>
    <cellStyle name="Normal 98" xfId="7122"/>
    <cellStyle name="Normal 98 2" xfId="7123"/>
    <cellStyle name="Normal 98 3" xfId="7124"/>
    <cellStyle name="Normal 99" xfId="7125"/>
    <cellStyle name="Normal 99 2" xfId="7126"/>
    <cellStyle name="Normal 99 3" xfId="7127"/>
    <cellStyle name="Nota 10" xfId="7128"/>
    <cellStyle name="Nota 10 2" xfId="7129"/>
    <cellStyle name="Nota 10 2 2" xfId="7130"/>
    <cellStyle name="Nota 10 2 3" xfId="7131"/>
    <cellStyle name="Nota 10 3" xfId="7132"/>
    <cellStyle name="Nota 10 4" xfId="7133"/>
    <cellStyle name="Nota 100" xfId="7134"/>
    <cellStyle name="Nota 100 2" xfId="7135"/>
    <cellStyle name="Nota 100 3" xfId="7136"/>
    <cellStyle name="Nota 101" xfId="7137"/>
    <cellStyle name="Nota 101 2" xfId="7138"/>
    <cellStyle name="Nota 101 3" xfId="7139"/>
    <cellStyle name="Nota 102" xfId="7140"/>
    <cellStyle name="Nota 102 2" xfId="7141"/>
    <cellStyle name="Nota 102 3" xfId="7142"/>
    <cellStyle name="Nota 103" xfId="7143"/>
    <cellStyle name="Nota 103 2" xfId="7144"/>
    <cellStyle name="Nota 103 3" xfId="7145"/>
    <cellStyle name="Nota 104" xfId="7146"/>
    <cellStyle name="Nota 104 2" xfId="7147"/>
    <cellStyle name="Nota 104 3" xfId="7148"/>
    <cellStyle name="Nota 105" xfId="7149"/>
    <cellStyle name="Nota 105 2" xfId="7150"/>
    <cellStyle name="Nota 105 3" xfId="7151"/>
    <cellStyle name="Nota 106" xfId="7152"/>
    <cellStyle name="Nota 106 2" xfId="7153"/>
    <cellStyle name="Nota 106 3" xfId="7154"/>
    <cellStyle name="Nota 107" xfId="7155"/>
    <cellStyle name="Nota 107 2" xfId="7156"/>
    <cellStyle name="Nota 107 3" xfId="7157"/>
    <cellStyle name="Nota 108" xfId="7158"/>
    <cellStyle name="Nota 108 2" xfId="7159"/>
    <cellStyle name="Nota 108 3" xfId="7160"/>
    <cellStyle name="Nota 109" xfId="7161"/>
    <cellStyle name="Nota 109 2" xfId="7162"/>
    <cellStyle name="Nota 109 3" xfId="7163"/>
    <cellStyle name="Nota 11" xfId="7164"/>
    <cellStyle name="Nota 11 2" xfId="7165"/>
    <cellStyle name="Nota 11 2 2" xfId="7166"/>
    <cellStyle name="Nota 11 2 3" xfId="7167"/>
    <cellStyle name="Nota 11 3" xfId="7168"/>
    <cellStyle name="Nota 11 4" xfId="7169"/>
    <cellStyle name="Nota 110" xfId="7170"/>
    <cellStyle name="Nota 110 2" xfId="7171"/>
    <cellStyle name="Nota 110 3" xfId="7172"/>
    <cellStyle name="Nota 111" xfId="7173"/>
    <cellStyle name="Nota 111 2" xfId="7174"/>
    <cellStyle name="Nota 111 3" xfId="7175"/>
    <cellStyle name="Nota 112" xfId="7176"/>
    <cellStyle name="Nota 112 2" xfId="7177"/>
    <cellStyle name="Nota 112 3" xfId="7178"/>
    <cellStyle name="Nota 113" xfId="7179"/>
    <cellStyle name="Nota 113 2" xfId="7180"/>
    <cellStyle name="Nota 113 3" xfId="7181"/>
    <cellStyle name="Nota 114" xfId="7182"/>
    <cellStyle name="Nota 114 2" xfId="7183"/>
    <cellStyle name="Nota 114 3" xfId="7184"/>
    <cellStyle name="Nota 115" xfId="7185"/>
    <cellStyle name="Nota 115 2" xfId="7186"/>
    <cellStyle name="Nota 115 3" xfId="7187"/>
    <cellStyle name="Nota 116" xfId="7188"/>
    <cellStyle name="Nota 116 2" xfId="7189"/>
    <cellStyle name="Nota 116 3" xfId="7190"/>
    <cellStyle name="Nota 117" xfId="7191"/>
    <cellStyle name="Nota 117 2" xfId="7192"/>
    <cellStyle name="Nota 117 3" xfId="7193"/>
    <cellStyle name="Nota 118" xfId="7194"/>
    <cellStyle name="Nota 118 2" xfId="7195"/>
    <cellStyle name="Nota 118 3" xfId="7196"/>
    <cellStyle name="Nota 119" xfId="7197"/>
    <cellStyle name="Nota 119 2" xfId="7198"/>
    <cellStyle name="Nota 119 3" xfId="7199"/>
    <cellStyle name="Nota 12" xfId="7200"/>
    <cellStyle name="Nota 12 2" xfId="7201"/>
    <cellStyle name="Nota 12 2 2" xfId="7202"/>
    <cellStyle name="Nota 12 2 3" xfId="7203"/>
    <cellStyle name="Nota 12 3" xfId="7204"/>
    <cellStyle name="Nota 12 4" xfId="7205"/>
    <cellStyle name="Nota 120" xfId="7206"/>
    <cellStyle name="Nota 120 2" xfId="7207"/>
    <cellStyle name="Nota 120 3" xfId="7208"/>
    <cellStyle name="Nota 121" xfId="7209"/>
    <cellStyle name="Nota 121 2" xfId="7210"/>
    <cellStyle name="Nota 121 3" xfId="7211"/>
    <cellStyle name="Nota 122" xfId="7212"/>
    <cellStyle name="Nota 122 2" xfId="7213"/>
    <cellStyle name="Nota 122 3" xfId="7214"/>
    <cellStyle name="Nota 123" xfId="7215"/>
    <cellStyle name="Nota 123 2" xfId="7216"/>
    <cellStyle name="Nota 123 3" xfId="7217"/>
    <cellStyle name="Nota 124" xfId="7218"/>
    <cellStyle name="Nota 124 2" xfId="7219"/>
    <cellStyle name="Nota 124 3" xfId="7220"/>
    <cellStyle name="Nota 125" xfId="7221"/>
    <cellStyle name="Nota 125 2" xfId="7222"/>
    <cellStyle name="Nota 125 3" xfId="7223"/>
    <cellStyle name="Nota 126" xfId="7224"/>
    <cellStyle name="Nota 126 2" xfId="7225"/>
    <cellStyle name="Nota 126 3" xfId="7226"/>
    <cellStyle name="Nota 127" xfId="7227"/>
    <cellStyle name="Nota 127 2" xfId="7228"/>
    <cellStyle name="Nota 127 3" xfId="7229"/>
    <cellStyle name="Nota 128" xfId="7230"/>
    <cellStyle name="Nota 128 2" xfId="7231"/>
    <cellStyle name="Nota 128 3" xfId="7232"/>
    <cellStyle name="Nota 129" xfId="7233"/>
    <cellStyle name="Nota 129 2" xfId="7234"/>
    <cellStyle name="Nota 129 3" xfId="7235"/>
    <cellStyle name="Nota 13" xfId="7236"/>
    <cellStyle name="Nota 13 2" xfId="7237"/>
    <cellStyle name="Nota 13 2 2" xfId="7238"/>
    <cellStyle name="Nota 13 2 3" xfId="7239"/>
    <cellStyle name="Nota 13 3" xfId="7240"/>
    <cellStyle name="Nota 13 4" xfId="7241"/>
    <cellStyle name="Nota 130" xfId="7242"/>
    <cellStyle name="Nota 130 2" xfId="7243"/>
    <cellStyle name="Nota 130 3" xfId="7244"/>
    <cellStyle name="Nota 131" xfId="7245"/>
    <cellStyle name="Nota 131 2" xfId="7246"/>
    <cellStyle name="Nota 131 3" xfId="7247"/>
    <cellStyle name="Nota 132" xfId="7248"/>
    <cellStyle name="Nota 132 2" xfId="7249"/>
    <cellStyle name="Nota 132 3" xfId="7250"/>
    <cellStyle name="Nota 133" xfId="7251"/>
    <cellStyle name="Nota 133 2" xfId="7252"/>
    <cellStyle name="Nota 133 3" xfId="7253"/>
    <cellStyle name="Nota 134" xfId="7254"/>
    <cellStyle name="Nota 134 2" xfId="7255"/>
    <cellStyle name="Nota 134 3" xfId="7256"/>
    <cellStyle name="Nota 135" xfId="7257"/>
    <cellStyle name="Nota 135 2" xfId="7258"/>
    <cellStyle name="Nota 135 3" xfId="7259"/>
    <cellStyle name="Nota 136" xfId="7260"/>
    <cellStyle name="Nota 136 2" xfId="7261"/>
    <cellStyle name="Nota 136 3" xfId="7262"/>
    <cellStyle name="Nota 137" xfId="7263"/>
    <cellStyle name="Nota 137 2" xfId="7264"/>
    <cellStyle name="Nota 137 3" xfId="7265"/>
    <cellStyle name="Nota 138" xfId="7266"/>
    <cellStyle name="Nota 138 2" xfId="7267"/>
    <cellStyle name="Nota 138 3" xfId="7268"/>
    <cellStyle name="Nota 139" xfId="7269"/>
    <cellStyle name="Nota 139 2" xfId="7270"/>
    <cellStyle name="Nota 139 3" xfId="7271"/>
    <cellStyle name="Nota 14" xfId="7272"/>
    <cellStyle name="Nota 14 2" xfId="7273"/>
    <cellStyle name="Nota 14 2 2" xfId="7274"/>
    <cellStyle name="Nota 14 2 3" xfId="7275"/>
    <cellStyle name="Nota 14 3" xfId="7276"/>
    <cellStyle name="Nota 14 4" xfId="7277"/>
    <cellStyle name="Nota 140" xfId="7278"/>
    <cellStyle name="Nota 140 2" xfId="7279"/>
    <cellStyle name="Nota 140 3" xfId="7280"/>
    <cellStyle name="Nota 141" xfId="7281"/>
    <cellStyle name="Nota 141 2" xfId="7282"/>
    <cellStyle name="Nota 141 3" xfId="7283"/>
    <cellStyle name="Nota 142" xfId="7284"/>
    <cellStyle name="Nota 142 2" xfId="7285"/>
    <cellStyle name="Nota 142 3" xfId="7286"/>
    <cellStyle name="Nota 143" xfId="7287"/>
    <cellStyle name="Nota 143 2" xfId="7288"/>
    <cellStyle name="Nota 143 3" xfId="7289"/>
    <cellStyle name="Nota 144" xfId="7290"/>
    <cellStyle name="Nota 144 2" xfId="7291"/>
    <cellStyle name="Nota 144 3" xfId="7292"/>
    <cellStyle name="Nota 145" xfId="7293"/>
    <cellStyle name="Nota 145 2" xfId="7294"/>
    <cellStyle name="Nota 145 3" xfId="7295"/>
    <cellStyle name="Nota 146" xfId="7296"/>
    <cellStyle name="Nota 146 2" xfId="7297"/>
    <cellStyle name="Nota 146 3" xfId="7298"/>
    <cellStyle name="Nota 147" xfId="7299"/>
    <cellStyle name="Nota 147 2" xfId="7300"/>
    <cellStyle name="Nota 147 3" xfId="7301"/>
    <cellStyle name="Nota 148" xfId="7302"/>
    <cellStyle name="Nota 148 2" xfId="7303"/>
    <cellStyle name="Nota 148 3" xfId="7304"/>
    <cellStyle name="Nota 149" xfId="7305"/>
    <cellStyle name="Nota 149 2" xfId="7306"/>
    <cellStyle name="Nota 149 3" xfId="7307"/>
    <cellStyle name="Nota 15" xfId="7308"/>
    <cellStyle name="Nota 15 2" xfId="7309"/>
    <cellStyle name="Nota 15 2 2" xfId="7310"/>
    <cellStyle name="Nota 15 2 3" xfId="7311"/>
    <cellStyle name="Nota 15 3" xfId="7312"/>
    <cellStyle name="Nota 15 4" xfId="7313"/>
    <cellStyle name="Nota 150" xfId="7314"/>
    <cellStyle name="Nota 150 2" xfId="7315"/>
    <cellStyle name="Nota 150 3" xfId="7316"/>
    <cellStyle name="Nota 151" xfId="7317"/>
    <cellStyle name="Nota 151 2" xfId="7318"/>
    <cellStyle name="Nota 151 3" xfId="7319"/>
    <cellStyle name="Nota 152" xfId="7320"/>
    <cellStyle name="Nota 152 2" xfId="7321"/>
    <cellStyle name="Nota 152 3" xfId="7322"/>
    <cellStyle name="Nota 153" xfId="7323"/>
    <cellStyle name="Nota 153 2" xfId="7324"/>
    <cellStyle name="Nota 153 3" xfId="7325"/>
    <cellStyle name="Nota 154" xfId="7326"/>
    <cellStyle name="Nota 154 2" xfId="7327"/>
    <cellStyle name="Nota 154 3" xfId="7328"/>
    <cellStyle name="Nota 155" xfId="7329"/>
    <cellStyle name="Nota 155 2" xfId="7330"/>
    <cellStyle name="Nota 155 3" xfId="7331"/>
    <cellStyle name="Nota 156" xfId="7332"/>
    <cellStyle name="Nota 156 2" xfId="7333"/>
    <cellStyle name="Nota 156 3" xfId="7334"/>
    <cellStyle name="Nota 157" xfId="7335"/>
    <cellStyle name="Nota 157 2" xfId="7336"/>
    <cellStyle name="Nota 157 3" xfId="7337"/>
    <cellStyle name="Nota 158" xfId="7338"/>
    <cellStyle name="Nota 158 2" xfId="7339"/>
    <cellStyle name="Nota 158 3" xfId="7340"/>
    <cellStyle name="Nota 159" xfId="7341"/>
    <cellStyle name="Nota 159 2" xfId="7342"/>
    <cellStyle name="Nota 159 3" xfId="7343"/>
    <cellStyle name="Nota 16" xfId="7344"/>
    <cellStyle name="Nota 16 2" xfId="7345"/>
    <cellStyle name="Nota 16 2 2" xfId="7346"/>
    <cellStyle name="Nota 16 2 3" xfId="7347"/>
    <cellStyle name="Nota 16 3" xfId="7348"/>
    <cellStyle name="Nota 16 4" xfId="7349"/>
    <cellStyle name="Nota 160" xfId="7350"/>
    <cellStyle name="Nota 160 2" xfId="7351"/>
    <cellStyle name="Nota 160 3" xfId="7352"/>
    <cellStyle name="Nota 161" xfId="7353"/>
    <cellStyle name="Nota 161 2" xfId="7354"/>
    <cellStyle name="Nota 161 3" xfId="7355"/>
    <cellStyle name="Nota 162" xfId="7356"/>
    <cellStyle name="Nota 162 2" xfId="7357"/>
    <cellStyle name="Nota 162 3" xfId="7358"/>
    <cellStyle name="Nota 163" xfId="7359"/>
    <cellStyle name="Nota 163 2" xfId="7360"/>
    <cellStyle name="Nota 163 3" xfId="7361"/>
    <cellStyle name="Nota 164" xfId="7362"/>
    <cellStyle name="Nota 164 2" xfId="7363"/>
    <cellStyle name="Nota 164 3" xfId="7364"/>
    <cellStyle name="Nota 165" xfId="7365"/>
    <cellStyle name="Nota 165 2" xfId="7366"/>
    <cellStyle name="Nota 165 3" xfId="7367"/>
    <cellStyle name="Nota 166" xfId="7368"/>
    <cellStyle name="Nota 166 2" xfId="7369"/>
    <cellStyle name="Nota 166 3" xfId="7370"/>
    <cellStyle name="Nota 167" xfId="7371"/>
    <cellStyle name="Nota 167 2" xfId="7372"/>
    <cellStyle name="Nota 167 3" xfId="7373"/>
    <cellStyle name="Nota 168" xfId="7374"/>
    <cellStyle name="Nota 168 2" xfId="7375"/>
    <cellStyle name="Nota 168 3" xfId="7376"/>
    <cellStyle name="Nota 169" xfId="7377"/>
    <cellStyle name="Nota 169 2" xfId="7378"/>
    <cellStyle name="Nota 169 3" xfId="7379"/>
    <cellStyle name="Nota 17" xfId="7380"/>
    <cellStyle name="Nota 17 2" xfId="7381"/>
    <cellStyle name="Nota 17 2 2" xfId="7382"/>
    <cellStyle name="Nota 17 2 3" xfId="7383"/>
    <cellStyle name="Nota 17 3" xfId="7384"/>
    <cellStyle name="Nota 17 4" xfId="7385"/>
    <cellStyle name="Nota 170" xfId="7386"/>
    <cellStyle name="Nota 170 2" xfId="7387"/>
    <cellStyle name="Nota 170 3" xfId="7388"/>
    <cellStyle name="Nota 171" xfId="7389"/>
    <cellStyle name="Nota 171 2" xfId="7390"/>
    <cellStyle name="Nota 171 3" xfId="7391"/>
    <cellStyle name="Nota 172" xfId="7392"/>
    <cellStyle name="Nota 172 2" xfId="7393"/>
    <cellStyle name="Nota 172 3" xfId="7394"/>
    <cellStyle name="Nota 173" xfId="7395"/>
    <cellStyle name="Nota 174" xfId="7396"/>
    <cellStyle name="Nota 175" xfId="7397"/>
    <cellStyle name="Nota 176" xfId="7398"/>
    <cellStyle name="Nota 177" xfId="7399"/>
    <cellStyle name="Nota 178" xfId="7400"/>
    <cellStyle name="Nota 179" xfId="7401"/>
    <cellStyle name="Nota 18" xfId="7402"/>
    <cellStyle name="Nota 18 2" xfId="7403"/>
    <cellStyle name="Nota 18 2 2" xfId="7404"/>
    <cellStyle name="Nota 18 2 3" xfId="7405"/>
    <cellStyle name="Nota 18 3" xfId="7406"/>
    <cellStyle name="Nota 18 4" xfId="7407"/>
    <cellStyle name="Nota 180" xfId="7408"/>
    <cellStyle name="Nota 181" xfId="7409"/>
    <cellStyle name="Nota 182" xfId="7410"/>
    <cellStyle name="Nota 183" xfId="7411"/>
    <cellStyle name="Nota 184" xfId="7412"/>
    <cellStyle name="Nota 185" xfId="7413"/>
    <cellStyle name="Nota 186" xfId="7414"/>
    <cellStyle name="Nota 187" xfId="7415"/>
    <cellStyle name="Nota 188" xfId="7416"/>
    <cellStyle name="Nota 189" xfId="7417"/>
    <cellStyle name="Nota 19" xfId="7418"/>
    <cellStyle name="Nota 19 2" xfId="7419"/>
    <cellStyle name="Nota 19 2 2" xfId="7420"/>
    <cellStyle name="Nota 19 2 3" xfId="7421"/>
    <cellStyle name="Nota 19 3" xfId="7422"/>
    <cellStyle name="Nota 19 4" xfId="7423"/>
    <cellStyle name="Nota 190" xfId="7424"/>
    <cellStyle name="Nota 191" xfId="7425"/>
    <cellStyle name="Nota 192" xfId="7426"/>
    <cellStyle name="Nota 193" xfId="7427"/>
    <cellStyle name="Nota 194" xfId="7428"/>
    <cellStyle name="Nota 195" xfId="7429"/>
    <cellStyle name="Nota 196" xfId="7430"/>
    <cellStyle name="Nota 197" xfId="7431"/>
    <cellStyle name="Nota 198" xfId="7432"/>
    <cellStyle name="Nota 199" xfId="7433"/>
    <cellStyle name="Nota 2" xfId="7434"/>
    <cellStyle name="Nota 2 2" xfId="7435"/>
    <cellStyle name="Nota 2 2 2" xfId="7436"/>
    <cellStyle name="Nota 2 2 3" xfId="7437"/>
    <cellStyle name="Nota 2 3" xfId="7438"/>
    <cellStyle name="Nota 2 4" xfId="7439"/>
    <cellStyle name="Nota 20" xfId="7440"/>
    <cellStyle name="Nota 20 2" xfId="7441"/>
    <cellStyle name="Nota 20 2 2" xfId="7442"/>
    <cellStyle name="Nota 20 2 3" xfId="7443"/>
    <cellStyle name="Nota 20 3" xfId="7444"/>
    <cellStyle name="Nota 20 4" xfId="7445"/>
    <cellStyle name="Nota 200" xfId="7446"/>
    <cellStyle name="Nota 201" xfId="7447"/>
    <cellStyle name="Nota 202" xfId="7448"/>
    <cellStyle name="Nota 203" xfId="7449"/>
    <cellStyle name="Nota 204" xfId="7450"/>
    <cellStyle name="Nota 205" xfId="7451"/>
    <cellStyle name="Nota 206" xfId="7452"/>
    <cellStyle name="Nota 207" xfId="7453"/>
    <cellStyle name="Nota 208" xfId="7454"/>
    <cellStyle name="Nota 209" xfId="7455"/>
    <cellStyle name="Nota 21" xfId="7456"/>
    <cellStyle name="Nota 21 2" xfId="7457"/>
    <cellStyle name="Nota 21 2 2" xfId="7458"/>
    <cellStyle name="Nota 21 2 3" xfId="7459"/>
    <cellStyle name="Nota 21 3" xfId="7460"/>
    <cellStyle name="Nota 21 4" xfId="7461"/>
    <cellStyle name="Nota 22" xfId="7462"/>
    <cellStyle name="Nota 22 2" xfId="7463"/>
    <cellStyle name="Nota 22 3" xfId="7464"/>
    <cellStyle name="Nota 23" xfId="7465"/>
    <cellStyle name="Nota 23 2" xfId="7466"/>
    <cellStyle name="Nota 23 3" xfId="7467"/>
    <cellStyle name="Nota 24" xfId="7468"/>
    <cellStyle name="Nota 24 2" xfId="7469"/>
    <cellStyle name="Nota 24 3" xfId="7470"/>
    <cellStyle name="Nota 25" xfId="7471"/>
    <cellStyle name="Nota 25 2" xfId="7472"/>
    <cellStyle name="Nota 25 3" xfId="7473"/>
    <cellStyle name="Nota 26" xfId="7474"/>
    <cellStyle name="Nota 26 2" xfId="7475"/>
    <cellStyle name="Nota 26 3" xfId="7476"/>
    <cellStyle name="Nota 27" xfId="7477"/>
    <cellStyle name="Nota 27 2" xfId="7478"/>
    <cellStyle name="Nota 27 3" xfId="7479"/>
    <cellStyle name="Nota 28" xfId="7480"/>
    <cellStyle name="Nota 28 2" xfId="7481"/>
    <cellStyle name="Nota 28 3" xfId="7482"/>
    <cellStyle name="Nota 29" xfId="7483"/>
    <cellStyle name="Nota 29 2" xfId="7484"/>
    <cellStyle name="Nota 29 3" xfId="7485"/>
    <cellStyle name="Nota 3" xfId="7486"/>
    <cellStyle name="Nota 3 2" xfId="7487"/>
    <cellStyle name="Nota 3 2 2" xfId="7488"/>
    <cellStyle name="Nota 3 2 3" xfId="7489"/>
    <cellStyle name="Nota 3 3" xfId="7490"/>
    <cellStyle name="Nota 3 4" xfId="7491"/>
    <cellStyle name="Nota 30" xfId="7492"/>
    <cellStyle name="Nota 30 2" xfId="7493"/>
    <cellStyle name="Nota 30 3" xfId="7494"/>
    <cellStyle name="Nota 31" xfId="7495"/>
    <cellStyle name="Nota 31 2" xfId="7496"/>
    <cellStyle name="Nota 31 3" xfId="7497"/>
    <cellStyle name="Nota 32" xfId="7498"/>
    <cellStyle name="Nota 32 2" xfId="7499"/>
    <cellStyle name="Nota 32 3" xfId="7500"/>
    <cellStyle name="Nota 33" xfId="7501"/>
    <cellStyle name="Nota 33 2" xfId="7502"/>
    <cellStyle name="Nota 33 3" xfId="7503"/>
    <cellStyle name="Nota 34" xfId="7504"/>
    <cellStyle name="Nota 34 2" xfId="7505"/>
    <cellStyle name="Nota 34 3" xfId="7506"/>
    <cellStyle name="Nota 35" xfId="7507"/>
    <cellStyle name="Nota 35 2" xfId="7508"/>
    <cellStyle name="Nota 35 3" xfId="7509"/>
    <cellStyle name="Nota 36" xfId="7510"/>
    <cellStyle name="Nota 36 2" xfId="7511"/>
    <cellStyle name="Nota 36 3" xfId="7512"/>
    <cellStyle name="Nota 37" xfId="7513"/>
    <cellStyle name="Nota 37 2" xfId="7514"/>
    <cellStyle name="Nota 37 3" xfId="7515"/>
    <cellStyle name="Nota 38" xfId="7516"/>
    <cellStyle name="Nota 38 2" xfId="7517"/>
    <cellStyle name="Nota 38 3" xfId="7518"/>
    <cellStyle name="Nota 39" xfId="7519"/>
    <cellStyle name="Nota 39 2" xfId="7520"/>
    <cellStyle name="Nota 39 3" xfId="7521"/>
    <cellStyle name="Nota 4" xfId="7522"/>
    <cellStyle name="Nota 4 2" xfId="7523"/>
    <cellStyle name="Nota 4 2 2" xfId="7524"/>
    <cellStyle name="Nota 4 2 3" xfId="7525"/>
    <cellStyle name="Nota 4 3" xfId="7526"/>
    <cellStyle name="Nota 4 4" xfId="7527"/>
    <cellStyle name="Nota 40" xfId="7528"/>
    <cellStyle name="Nota 40 2" xfId="7529"/>
    <cellStyle name="Nota 40 3" xfId="7530"/>
    <cellStyle name="Nota 41" xfId="7531"/>
    <cellStyle name="Nota 41 2" xfId="7532"/>
    <cellStyle name="Nota 41 3" xfId="7533"/>
    <cellStyle name="Nota 42" xfId="7534"/>
    <cellStyle name="Nota 42 2" xfId="7535"/>
    <cellStyle name="Nota 42 3" xfId="7536"/>
    <cellStyle name="Nota 43" xfId="7537"/>
    <cellStyle name="Nota 43 2" xfId="7538"/>
    <cellStyle name="Nota 43 3" xfId="7539"/>
    <cellStyle name="Nota 44" xfId="7540"/>
    <cellStyle name="Nota 44 2" xfId="7541"/>
    <cellStyle name="Nota 44 3" xfId="7542"/>
    <cellStyle name="Nota 45" xfId="7543"/>
    <cellStyle name="Nota 45 2" xfId="7544"/>
    <cellStyle name="Nota 45 3" xfId="7545"/>
    <cellStyle name="Nota 46" xfId="7546"/>
    <cellStyle name="Nota 46 2" xfId="7547"/>
    <cellStyle name="Nota 46 3" xfId="7548"/>
    <cellStyle name="Nota 47" xfId="7549"/>
    <cellStyle name="Nota 47 2" xfId="7550"/>
    <cellStyle name="Nota 47 3" xfId="7551"/>
    <cellStyle name="Nota 48" xfId="7552"/>
    <cellStyle name="Nota 48 2" xfId="7553"/>
    <cellStyle name="Nota 48 3" xfId="7554"/>
    <cellStyle name="Nota 49" xfId="7555"/>
    <cellStyle name="Nota 49 2" xfId="7556"/>
    <cellStyle name="Nota 49 3" xfId="7557"/>
    <cellStyle name="Nota 5" xfId="7558"/>
    <cellStyle name="Nota 5 2" xfId="7559"/>
    <cellStyle name="Nota 5 2 2" xfId="7560"/>
    <cellStyle name="Nota 5 2 3" xfId="7561"/>
    <cellStyle name="Nota 5 3" xfId="7562"/>
    <cellStyle name="Nota 5 4" xfId="7563"/>
    <cellStyle name="Nota 50" xfId="7564"/>
    <cellStyle name="Nota 50 2" xfId="7565"/>
    <cellStyle name="Nota 50 3" xfId="7566"/>
    <cellStyle name="Nota 51" xfId="7567"/>
    <cellStyle name="Nota 51 2" xfId="7568"/>
    <cellStyle name="Nota 51 3" xfId="7569"/>
    <cellStyle name="Nota 52" xfId="7570"/>
    <cellStyle name="Nota 52 2" xfId="7571"/>
    <cellStyle name="Nota 52 3" xfId="7572"/>
    <cellStyle name="Nota 53" xfId="7573"/>
    <cellStyle name="Nota 53 2" xfId="7574"/>
    <cellStyle name="Nota 53 3" xfId="7575"/>
    <cellStyle name="Nota 54" xfId="7576"/>
    <cellStyle name="Nota 54 2" xfId="7577"/>
    <cellStyle name="Nota 54 3" xfId="7578"/>
    <cellStyle name="Nota 55" xfId="7579"/>
    <cellStyle name="Nota 55 2" xfId="7580"/>
    <cellStyle name="Nota 55 3" xfId="7581"/>
    <cellStyle name="Nota 56" xfId="7582"/>
    <cellStyle name="Nota 56 2" xfId="7583"/>
    <cellStyle name="Nota 56 3" xfId="7584"/>
    <cellStyle name="Nota 57" xfId="7585"/>
    <cellStyle name="Nota 57 2" xfId="7586"/>
    <cellStyle name="Nota 57 3" xfId="7587"/>
    <cellStyle name="Nota 58" xfId="7588"/>
    <cellStyle name="Nota 58 2" xfId="7589"/>
    <cellStyle name="Nota 58 3" xfId="7590"/>
    <cellStyle name="Nota 59" xfId="7591"/>
    <cellStyle name="Nota 59 2" xfId="7592"/>
    <cellStyle name="Nota 59 3" xfId="7593"/>
    <cellStyle name="Nota 6" xfId="7594"/>
    <cellStyle name="Nota 6 2" xfId="7595"/>
    <cellStyle name="Nota 6 2 2" xfId="7596"/>
    <cellStyle name="Nota 6 2 3" xfId="7597"/>
    <cellStyle name="Nota 6 3" xfId="7598"/>
    <cellStyle name="Nota 6 4" xfId="7599"/>
    <cellStyle name="Nota 60" xfId="7600"/>
    <cellStyle name="Nota 60 2" xfId="7601"/>
    <cellStyle name="Nota 60 3" xfId="7602"/>
    <cellStyle name="Nota 61" xfId="7603"/>
    <cellStyle name="Nota 61 2" xfId="7604"/>
    <cellStyle name="Nota 61 3" xfId="7605"/>
    <cellStyle name="Nota 62" xfId="7606"/>
    <cellStyle name="Nota 62 2" xfId="7607"/>
    <cellStyle name="Nota 62 3" xfId="7608"/>
    <cellStyle name="Nota 63" xfId="7609"/>
    <cellStyle name="Nota 63 2" xfId="7610"/>
    <cellStyle name="Nota 63 3" xfId="7611"/>
    <cellStyle name="Nota 64" xfId="7612"/>
    <cellStyle name="Nota 64 2" xfId="7613"/>
    <cellStyle name="Nota 64 3" xfId="7614"/>
    <cellStyle name="Nota 65" xfId="7615"/>
    <cellStyle name="Nota 65 2" xfId="7616"/>
    <cellStyle name="Nota 65 3" xfId="7617"/>
    <cellStyle name="Nota 66" xfId="7618"/>
    <cellStyle name="Nota 66 2" xfId="7619"/>
    <cellStyle name="Nota 66 3" xfId="7620"/>
    <cellStyle name="Nota 67" xfId="7621"/>
    <cellStyle name="Nota 67 2" xfId="7622"/>
    <cellStyle name="Nota 67 3" xfId="7623"/>
    <cellStyle name="Nota 68" xfId="7624"/>
    <cellStyle name="Nota 68 2" xfId="7625"/>
    <cellStyle name="Nota 68 3" xfId="7626"/>
    <cellStyle name="Nota 69" xfId="7627"/>
    <cellStyle name="Nota 69 2" xfId="7628"/>
    <cellStyle name="Nota 69 3" xfId="7629"/>
    <cellStyle name="Nota 7" xfId="7630"/>
    <cellStyle name="Nota 7 2" xfId="7631"/>
    <cellStyle name="Nota 7 2 2" xfId="7632"/>
    <cellStyle name="Nota 7 2 3" xfId="7633"/>
    <cellStyle name="Nota 7 3" xfId="7634"/>
    <cellStyle name="Nota 7 4" xfId="7635"/>
    <cellStyle name="Nota 70" xfId="7636"/>
    <cellStyle name="Nota 70 2" xfId="7637"/>
    <cellStyle name="Nota 70 3" xfId="7638"/>
    <cellStyle name="Nota 71" xfId="7639"/>
    <cellStyle name="Nota 71 2" xfId="7640"/>
    <cellStyle name="Nota 71 3" xfId="7641"/>
    <cellStyle name="Nota 72" xfId="7642"/>
    <cellStyle name="Nota 72 2" xfId="7643"/>
    <cellStyle name="Nota 72 3" xfId="7644"/>
    <cellStyle name="Nota 73" xfId="7645"/>
    <cellStyle name="Nota 73 2" xfId="7646"/>
    <cellStyle name="Nota 73 3" xfId="7647"/>
    <cellStyle name="Nota 74" xfId="7648"/>
    <cellStyle name="Nota 74 2" xfId="7649"/>
    <cellStyle name="Nota 74 3" xfId="7650"/>
    <cellStyle name="Nota 75" xfId="7651"/>
    <cellStyle name="Nota 75 2" xfId="7652"/>
    <cellStyle name="Nota 75 3" xfId="7653"/>
    <cellStyle name="Nota 76" xfId="7654"/>
    <cellStyle name="Nota 76 2" xfId="7655"/>
    <cellStyle name="Nota 76 3" xfId="7656"/>
    <cellStyle name="Nota 77" xfId="7657"/>
    <cellStyle name="Nota 77 2" xfId="7658"/>
    <cellStyle name="Nota 77 3" xfId="7659"/>
    <cellStyle name="Nota 78" xfId="7660"/>
    <cellStyle name="Nota 78 2" xfId="7661"/>
    <cellStyle name="Nota 78 3" xfId="7662"/>
    <cellStyle name="Nota 79" xfId="7663"/>
    <cellStyle name="Nota 79 2" xfId="7664"/>
    <cellStyle name="Nota 79 3" xfId="7665"/>
    <cellStyle name="Nota 8" xfId="7666"/>
    <cellStyle name="Nota 8 2" xfId="7667"/>
    <cellStyle name="Nota 8 2 2" xfId="7668"/>
    <cellStyle name="Nota 8 2 3" xfId="7669"/>
    <cellStyle name="Nota 8 3" xfId="7670"/>
    <cellStyle name="Nota 8 4" xfId="7671"/>
    <cellStyle name="Nota 80" xfId="7672"/>
    <cellStyle name="Nota 80 2" xfId="7673"/>
    <cellStyle name="Nota 80 3" xfId="7674"/>
    <cellStyle name="Nota 81" xfId="7675"/>
    <cellStyle name="Nota 81 2" xfId="7676"/>
    <cellStyle name="Nota 81 3" xfId="7677"/>
    <cellStyle name="Nota 82" xfId="7678"/>
    <cellStyle name="Nota 82 2" xfId="7679"/>
    <cellStyle name="Nota 82 3" xfId="7680"/>
    <cellStyle name="Nota 83" xfId="7681"/>
    <cellStyle name="Nota 83 2" xfId="7682"/>
    <cellStyle name="Nota 83 3" xfId="7683"/>
    <cellStyle name="Nota 84" xfId="7684"/>
    <cellStyle name="Nota 84 2" xfId="7685"/>
    <cellStyle name="Nota 84 3" xfId="7686"/>
    <cellStyle name="Nota 85" xfId="7687"/>
    <cellStyle name="Nota 85 2" xfId="7688"/>
    <cellStyle name="Nota 85 3" xfId="7689"/>
    <cellStyle name="Nota 86" xfId="7690"/>
    <cellStyle name="Nota 86 2" xfId="7691"/>
    <cellStyle name="Nota 86 3" xfId="7692"/>
    <cellStyle name="Nota 87" xfId="7693"/>
    <cellStyle name="Nota 87 2" xfId="7694"/>
    <cellStyle name="Nota 87 3" xfId="7695"/>
    <cellStyle name="Nota 88" xfId="7696"/>
    <cellStyle name="Nota 88 2" xfId="7697"/>
    <cellStyle name="Nota 88 3" xfId="7698"/>
    <cellStyle name="Nota 89" xfId="7699"/>
    <cellStyle name="Nota 89 2" xfId="7700"/>
    <cellStyle name="Nota 89 3" xfId="7701"/>
    <cellStyle name="Nota 9" xfId="7702"/>
    <cellStyle name="Nota 9 2" xfId="7703"/>
    <cellStyle name="Nota 9 2 2" xfId="7704"/>
    <cellStyle name="Nota 9 2 3" xfId="7705"/>
    <cellStyle name="Nota 9 3" xfId="7706"/>
    <cellStyle name="Nota 9 4" xfId="7707"/>
    <cellStyle name="Nota 90" xfId="7708"/>
    <cellStyle name="Nota 90 2" xfId="7709"/>
    <cellStyle name="Nota 90 3" xfId="7710"/>
    <cellStyle name="Nota 91" xfId="7711"/>
    <cellStyle name="Nota 91 2" xfId="7712"/>
    <cellStyle name="Nota 91 3" xfId="7713"/>
    <cellStyle name="Nota 92" xfId="7714"/>
    <cellStyle name="Nota 92 2" xfId="7715"/>
    <cellStyle name="Nota 92 3" xfId="7716"/>
    <cellStyle name="Nota 93" xfId="7717"/>
    <cellStyle name="Nota 93 2" xfId="7718"/>
    <cellStyle name="Nota 93 3" xfId="7719"/>
    <cellStyle name="Nota 94" xfId="7720"/>
    <cellStyle name="Nota 94 2" xfId="7721"/>
    <cellStyle name="Nota 94 3" xfId="7722"/>
    <cellStyle name="Nota 95" xfId="7723"/>
    <cellStyle name="Nota 95 2" xfId="7724"/>
    <cellStyle name="Nota 95 3" xfId="7725"/>
    <cellStyle name="Nota 96" xfId="7726"/>
    <cellStyle name="Nota 96 2" xfId="7727"/>
    <cellStyle name="Nota 96 3" xfId="7728"/>
    <cellStyle name="Nota 97" xfId="7729"/>
    <cellStyle name="Nota 97 2" xfId="7730"/>
    <cellStyle name="Nota 97 3" xfId="7731"/>
    <cellStyle name="Nota 98" xfId="7732"/>
    <cellStyle name="Nota 98 2" xfId="7733"/>
    <cellStyle name="Nota 98 3" xfId="7734"/>
    <cellStyle name="Nota 99" xfId="7735"/>
    <cellStyle name="Nota 99 2" xfId="7736"/>
    <cellStyle name="Nota 99 3" xfId="7737"/>
    <cellStyle name="Separador de milhares 2" xfId="7738"/>
    <cellStyle name="Texto Explicativo 2" xfId="7739"/>
    <cellStyle name="Título 5" xfId="774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DE%20JUNHO%202021%20-%20UPA%20CARUARU/13.2%20PCF%20EM%20EXCEL%2006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CARUARU</v>
          </cell>
          <cell r="E12" t="str">
            <v>ADENIR JOSE DOS SANTOS</v>
          </cell>
          <cell r="F12" t="str">
            <v>3-Administrativo</v>
          </cell>
          <cell r="G12">
            <v>411010</v>
          </cell>
          <cell r="H12">
            <v>44348</v>
          </cell>
          <cell r="I12">
            <v>0</v>
          </cell>
          <cell r="J12">
            <v>105.1808</v>
          </cell>
          <cell r="L12">
            <v>108.75</v>
          </cell>
          <cell r="M12">
            <v>22</v>
          </cell>
          <cell r="O12">
            <v>1.35</v>
          </cell>
          <cell r="R12">
            <v>150</v>
          </cell>
          <cell r="S12">
            <v>66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3-Administrativo</v>
          </cell>
          <cell r="G13">
            <v>223405</v>
          </cell>
          <cell r="H13">
            <v>44348</v>
          </cell>
          <cell r="I13">
            <v>0</v>
          </cell>
          <cell r="J13">
            <v>447.0736</v>
          </cell>
          <cell r="L13">
            <v>108.75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3-Administrativo</v>
          </cell>
          <cell r="G14">
            <v>317210</v>
          </cell>
          <cell r="H14">
            <v>44348</v>
          </cell>
          <cell r="I14">
            <v>0</v>
          </cell>
          <cell r="J14">
            <v>153.06</v>
          </cell>
          <cell r="L14">
            <v>108.75</v>
          </cell>
          <cell r="M14">
            <v>0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2-Outros Profissionais da Saúde</v>
          </cell>
          <cell r="G15">
            <v>322205</v>
          </cell>
          <cell r="H15">
            <v>44348</v>
          </cell>
          <cell r="I15">
            <v>0</v>
          </cell>
          <cell r="J15">
            <v>107.7432</v>
          </cell>
          <cell r="L15">
            <v>108.75</v>
          </cell>
          <cell r="M15">
            <v>22</v>
          </cell>
          <cell r="O15">
            <v>1.35</v>
          </cell>
          <cell r="R15">
            <v>198</v>
          </cell>
          <cell r="S15">
            <v>62.04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2-Outros Profissionais da Saúde</v>
          </cell>
          <cell r="G16">
            <v>322205</v>
          </cell>
          <cell r="H16">
            <v>44348</v>
          </cell>
          <cell r="I16">
            <v>0</v>
          </cell>
          <cell r="J16">
            <v>110</v>
          </cell>
          <cell r="L16">
            <v>108.75</v>
          </cell>
          <cell r="M16">
            <v>0</v>
          </cell>
          <cell r="O16">
            <v>1.35</v>
          </cell>
          <cell r="R16">
            <v>198</v>
          </cell>
          <cell r="S16">
            <v>50.6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3-Administrativo</v>
          </cell>
          <cell r="G17">
            <v>411010</v>
          </cell>
          <cell r="H17">
            <v>44348</v>
          </cell>
          <cell r="I17">
            <v>0</v>
          </cell>
          <cell r="J17">
            <v>91.923999999999992</v>
          </cell>
          <cell r="L17">
            <v>108.75</v>
          </cell>
          <cell r="M17">
            <v>22</v>
          </cell>
          <cell r="O17">
            <v>1.35</v>
          </cell>
          <cell r="R17">
            <v>145.19999999999999</v>
          </cell>
          <cell r="S17">
            <v>66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2-Outros Profissionais da Saúde</v>
          </cell>
          <cell r="G18">
            <v>322205</v>
          </cell>
          <cell r="H18">
            <v>44348</v>
          </cell>
          <cell r="I18">
            <v>0</v>
          </cell>
          <cell r="J18">
            <v>110</v>
          </cell>
          <cell r="L18">
            <v>108.75</v>
          </cell>
          <cell r="M18">
            <v>0</v>
          </cell>
          <cell r="O18">
            <v>1.35</v>
          </cell>
          <cell r="R18">
            <v>198</v>
          </cell>
          <cell r="S18">
            <v>63.8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3-Administrativo</v>
          </cell>
          <cell r="G19">
            <v>411010</v>
          </cell>
          <cell r="H19">
            <v>44348</v>
          </cell>
          <cell r="I19">
            <v>0</v>
          </cell>
          <cell r="J19">
            <v>88</v>
          </cell>
          <cell r="L19">
            <v>108.75</v>
          </cell>
          <cell r="M19">
            <v>0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CARUARU</v>
          </cell>
          <cell r="E20" t="str">
            <v>AMANDA RAFAELLY DE MORAIS SILVA</v>
          </cell>
          <cell r="F20" t="str">
            <v>2-Outros Profissionais da Saúde</v>
          </cell>
          <cell r="G20">
            <v>322205</v>
          </cell>
          <cell r="H20">
            <v>44348</v>
          </cell>
          <cell r="I20">
            <v>0</v>
          </cell>
          <cell r="J20">
            <v>95.156000000000006</v>
          </cell>
          <cell r="L20">
            <v>108.75</v>
          </cell>
          <cell r="M20">
            <v>22</v>
          </cell>
          <cell r="O20">
            <v>10.83</v>
          </cell>
          <cell r="S20">
            <v>0</v>
          </cell>
          <cell r="U20">
            <v>260.02999999999997</v>
          </cell>
          <cell r="X20" t="str">
            <v>AUXILIO CRECHE</v>
          </cell>
        </row>
        <row r="21">
          <cell r="C21" t="str">
            <v>UPA CARUARU</v>
          </cell>
          <cell r="E21" t="str">
            <v>ANA ELEUZINA TEIXEIRA MARTINS CAVALCANTI</v>
          </cell>
          <cell r="F21" t="str">
            <v>1-Médico</v>
          </cell>
          <cell r="G21">
            <v>225124</v>
          </cell>
          <cell r="H21">
            <v>44348</v>
          </cell>
          <cell r="I21">
            <v>0</v>
          </cell>
          <cell r="J21">
            <v>378.86880000000002</v>
          </cell>
          <cell r="L21">
            <v>108.75</v>
          </cell>
          <cell r="M21">
            <v>9.5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MARILIA GONCALVES PEREIRA</v>
          </cell>
          <cell r="F22" t="str">
            <v>1-Médico</v>
          </cell>
          <cell r="G22">
            <v>225124</v>
          </cell>
          <cell r="H22">
            <v>44348</v>
          </cell>
          <cell r="I22">
            <v>0</v>
          </cell>
          <cell r="J22">
            <v>1142.3887999999999</v>
          </cell>
          <cell r="L22">
            <v>108.75</v>
          </cell>
          <cell r="M22">
            <v>19.010000000000002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ROBERTA DE MELO COSTA</v>
          </cell>
          <cell r="F23" t="str">
            <v>3-Administrativo</v>
          </cell>
          <cell r="G23">
            <v>513430</v>
          </cell>
          <cell r="H23">
            <v>44348</v>
          </cell>
          <cell r="I23">
            <v>0</v>
          </cell>
          <cell r="J23">
            <v>99.265599999999992</v>
          </cell>
          <cell r="L23">
            <v>108.75</v>
          </cell>
          <cell r="M23">
            <v>22</v>
          </cell>
          <cell r="O23">
            <v>1.35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ANDERSON ARY DIAS DE OLIVEIRA SILVA</v>
          </cell>
          <cell r="F24" t="str">
            <v>1-Médico</v>
          </cell>
          <cell r="G24">
            <v>225270</v>
          </cell>
          <cell r="H24">
            <v>44348</v>
          </cell>
          <cell r="I24">
            <v>0</v>
          </cell>
          <cell r="J24">
            <v>337.52719999999999</v>
          </cell>
          <cell r="L24">
            <v>108.75</v>
          </cell>
          <cell r="M24">
            <v>3.17</v>
          </cell>
          <cell r="O24">
            <v>10.83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BEZERRA DE LIMA</v>
          </cell>
          <cell r="F25" t="str">
            <v>3-Administrativo</v>
          </cell>
          <cell r="G25">
            <v>517410</v>
          </cell>
          <cell r="H25">
            <v>44348</v>
          </cell>
          <cell r="I25">
            <v>0</v>
          </cell>
          <cell r="J25">
            <v>129.03919999999999</v>
          </cell>
          <cell r="L25">
            <v>108.75</v>
          </cell>
          <cell r="M25">
            <v>22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ANDRE DOS SANTOS LIMA</v>
          </cell>
          <cell r="F26" t="str">
            <v>1-Médico</v>
          </cell>
          <cell r="G26">
            <v>225125</v>
          </cell>
          <cell r="H26">
            <v>44348</v>
          </cell>
          <cell r="I26">
            <v>0</v>
          </cell>
          <cell r="J26">
            <v>361.26799999999997</v>
          </cell>
          <cell r="L26">
            <v>108.75</v>
          </cell>
          <cell r="M26">
            <v>0</v>
          </cell>
          <cell r="O26">
            <v>1.35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ANDRESSA BRASILINO BARROS DE ARAUJO ALVES</v>
          </cell>
          <cell r="F27" t="str">
            <v>1-Médico</v>
          </cell>
          <cell r="G27">
            <v>225124</v>
          </cell>
          <cell r="H27">
            <v>44348</v>
          </cell>
          <cell r="I27">
            <v>0</v>
          </cell>
          <cell r="J27">
            <v>370.92959999999999</v>
          </cell>
          <cell r="L27">
            <v>108.75</v>
          </cell>
          <cell r="M27">
            <v>0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ANGELA MARIA PEREIRA</v>
          </cell>
          <cell r="F28" t="str">
            <v>2-Outros Profissionais da Saúde</v>
          </cell>
          <cell r="G28">
            <v>322205</v>
          </cell>
          <cell r="H28">
            <v>44348</v>
          </cell>
          <cell r="I28">
            <v>0</v>
          </cell>
          <cell r="J28">
            <v>198.05600000000001</v>
          </cell>
          <cell r="L28">
            <v>108.75</v>
          </cell>
          <cell r="M28">
            <v>22</v>
          </cell>
          <cell r="O28">
            <v>10.83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ANNE CAROLLINE CORDEIRO MELO NUNES</v>
          </cell>
          <cell r="F29" t="str">
            <v>2-Outros Profissionais da Saúde</v>
          </cell>
          <cell r="G29">
            <v>223505</v>
          </cell>
          <cell r="H29">
            <v>44348</v>
          </cell>
          <cell r="I29">
            <v>0</v>
          </cell>
          <cell r="J29">
            <v>474.03359999999998</v>
          </cell>
          <cell r="L29">
            <v>108.75</v>
          </cell>
          <cell r="M29">
            <v>3.08</v>
          </cell>
          <cell r="O29">
            <v>10.83</v>
          </cell>
          <cell r="S29">
            <v>0</v>
          </cell>
          <cell r="U29">
            <v>103.28</v>
          </cell>
          <cell r="X29" t="str">
            <v>AUXILIO CRECHE</v>
          </cell>
        </row>
        <row r="30">
          <cell r="C30" t="str">
            <v>UPA CARUARU</v>
          </cell>
          <cell r="E30" t="str">
            <v>ANNE PRISCILLA LINS NAZARE</v>
          </cell>
          <cell r="F30" t="str">
            <v>1-Médico</v>
          </cell>
          <cell r="G30">
            <v>225125</v>
          </cell>
          <cell r="H30">
            <v>44348</v>
          </cell>
          <cell r="I30">
            <v>0</v>
          </cell>
          <cell r="J30">
            <v>800.13279999999997</v>
          </cell>
          <cell r="L30">
            <v>108.75</v>
          </cell>
          <cell r="M30">
            <v>6.34</v>
          </cell>
          <cell r="O30">
            <v>10.83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ANNY BEATRIZ DE ARAUJO GOIS</v>
          </cell>
          <cell r="F31" t="str">
            <v>1-Médico</v>
          </cell>
          <cell r="G31">
            <v>225124</v>
          </cell>
          <cell r="H31">
            <v>44348</v>
          </cell>
          <cell r="I31">
            <v>0</v>
          </cell>
          <cell r="J31">
            <v>342.75360000000001</v>
          </cell>
          <cell r="L31">
            <v>108.75</v>
          </cell>
          <cell r="M31">
            <v>1.58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ANTONIO HENRIQUE AMORIM SOARES</v>
          </cell>
          <cell r="F32" t="str">
            <v>1-Médico</v>
          </cell>
          <cell r="G32">
            <v>225125</v>
          </cell>
          <cell r="H32">
            <v>44348</v>
          </cell>
          <cell r="I32">
            <v>0</v>
          </cell>
          <cell r="J32">
            <v>426.93360000000001</v>
          </cell>
          <cell r="L32">
            <v>108.75</v>
          </cell>
          <cell r="M32">
            <v>1.58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ARTHUR ANTUNES GOMES FERREIRA</v>
          </cell>
          <cell r="F33" t="str">
            <v>3-Administrativo</v>
          </cell>
          <cell r="G33">
            <v>317210</v>
          </cell>
          <cell r="H33">
            <v>44348</v>
          </cell>
          <cell r="I33">
            <v>0</v>
          </cell>
          <cell r="J33">
            <v>145.25120000000001</v>
          </cell>
          <cell r="L33">
            <v>108.75</v>
          </cell>
          <cell r="M33">
            <v>34.79</v>
          </cell>
          <cell r="O33">
            <v>10.83</v>
          </cell>
          <cell r="R33">
            <v>99</v>
          </cell>
          <cell r="S33">
            <v>104.36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3-Administrativo</v>
          </cell>
          <cell r="G34">
            <v>324115</v>
          </cell>
          <cell r="H34">
            <v>44348</v>
          </cell>
          <cell r="I34">
            <v>0</v>
          </cell>
          <cell r="J34">
            <v>339.62959999999998</v>
          </cell>
          <cell r="L34">
            <v>108.75</v>
          </cell>
          <cell r="M34">
            <v>12.2</v>
          </cell>
          <cell r="O34">
            <v>2.84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BARBARA ALICE DO NASCIMENTO TIBURCIO</v>
          </cell>
          <cell r="F35" t="str">
            <v>1-Médico</v>
          </cell>
          <cell r="G35">
            <v>225125</v>
          </cell>
          <cell r="H35">
            <v>44348</v>
          </cell>
          <cell r="I35">
            <v>0</v>
          </cell>
          <cell r="J35">
            <v>901.54160000000002</v>
          </cell>
          <cell r="L35">
            <v>108.75</v>
          </cell>
          <cell r="M35">
            <v>12.67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BRUNO DE OLIVEIRA SANTOS</v>
          </cell>
          <cell r="F36" t="str">
            <v>2-Outros Profissionais da Saúde</v>
          </cell>
          <cell r="G36">
            <v>223505</v>
          </cell>
          <cell r="H36">
            <v>44348</v>
          </cell>
          <cell r="I36">
            <v>0</v>
          </cell>
          <cell r="J36">
            <v>427.79599999999999</v>
          </cell>
          <cell r="L36">
            <v>108.75</v>
          </cell>
          <cell r="M36">
            <v>3.08</v>
          </cell>
          <cell r="O36">
            <v>2.84</v>
          </cell>
          <cell r="R36">
            <v>132</v>
          </cell>
          <cell r="S36">
            <v>123.36</v>
          </cell>
          <cell r="U36">
            <v>0</v>
          </cell>
        </row>
        <row r="37">
          <cell r="C37" t="str">
            <v>UPA CARUARU</v>
          </cell>
          <cell r="E37" t="str">
            <v>BRUNO LEANDRO SANTIAGO</v>
          </cell>
          <cell r="F37" t="str">
            <v>3-Administrativo</v>
          </cell>
          <cell r="G37">
            <v>517410</v>
          </cell>
          <cell r="H37">
            <v>44348</v>
          </cell>
          <cell r="I37">
            <v>0</v>
          </cell>
          <cell r="J37">
            <v>196.7072</v>
          </cell>
          <cell r="L37">
            <v>108.75</v>
          </cell>
          <cell r="M37">
            <v>22</v>
          </cell>
          <cell r="O37">
            <v>1.35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CARLA WANESSA ROUXINOL DE ANDRADE</v>
          </cell>
          <cell r="F38" t="str">
            <v>2-Outros Profissionais da Saúde</v>
          </cell>
          <cell r="G38">
            <v>223505</v>
          </cell>
          <cell r="H38">
            <v>44348</v>
          </cell>
          <cell r="I38">
            <v>0</v>
          </cell>
          <cell r="J38">
            <v>283.95119999999997</v>
          </cell>
          <cell r="L38">
            <v>108.75</v>
          </cell>
          <cell r="M38">
            <v>3.08</v>
          </cell>
          <cell r="O38">
            <v>1.35</v>
          </cell>
          <cell r="S38">
            <v>0</v>
          </cell>
          <cell r="U38">
            <v>0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2-Outros Profissionais da Saúde</v>
          </cell>
          <cell r="G39">
            <v>322205</v>
          </cell>
          <cell r="H39">
            <v>44348</v>
          </cell>
          <cell r="I39">
            <v>0</v>
          </cell>
          <cell r="J39">
            <v>110.2376</v>
          </cell>
          <cell r="L39">
            <v>108.75</v>
          </cell>
          <cell r="M39">
            <v>0</v>
          </cell>
          <cell r="O39">
            <v>1.35</v>
          </cell>
          <cell r="R39">
            <v>195</v>
          </cell>
          <cell r="S39">
            <v>57.6</v>
          </cell>
          <cell r="U39">
            <v>0</v>
          </cell>
        </row>
        <row r="40">
          <cell r="C40" t="str">
            <v>UPA CARUARU</v>
          </cell>
          <cell r="E40" t="str">
            <v>CARLOS DIOMEDES ROSENDO DE LIMA</v>
          </cell>
          <cell r="F40" t="str">
            <v>3-Administrativo</v>
          </cell>
          <cell r="G40">
            <v>414105</v>
          </cell>
          <cell r="H40">
            <v>44348</v>
          </cell>
          <cell r="I40">
            <v>0</v>
          </cell>
          <cell r="J40">
            <v>137.4648</v>
          </cell>
          <cell r="L40">
            <v>108.75</v>
          </cell>
          <cell r="M40">
            <v>22.79</v>
          </cell>
          <cell r="O40">
            <v>1.35</v>
          </cell>
          <cell r="S40">
            <v>0</v>
          </cell>
          <cell r="U40">
            <v>0</v>
          </cell>
        </row>
        <row r="41">
          <cell r="C41" t="str">
            <v>UPA CARUARU</v>
          </cell>
          <cell r="E41" t="str">
            <v>CARLOS LINDENBERG ALVES DA SILVA</v>
          </cell>
          <cell r="F41" t="str">
            <v>3-Administrativo</v>
          </cell>
          <cell r="G41">
            <v>411010</v>
          </cell>
          <cell r="H41">
            <v>44348</v>
          </cell>
          <cell r="I41">
            <v>0</v>
          </cell>
          <cell r="J41">
            <v>193.6696</v>
          </cell>
          <cell r="L41">
            <v>108.75</v>
          </cell>
          <cell r="M41">
            <v>22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ROBERTO GALVAO</v>
          </cell>
          <cell r="F42" t="str">
            <v>3-Administrativo</v>
          </cell>
          <cell r="G42">
            <v>351605</v>
          </cell>
          <cell r="H42">
            <v>44348</v>
          </cell>
          <cell r="I42">
            <v>0</v>
          </cell>
          <cell r="J42">
            <v>123.6936</v>
          </cell>
          <cell r="L42">
            <v>108.75</v>
          </cell>
          <cell r="M42">
            <v>30.86</v>
          </cell>
          <cell r="O42">
            <v>10.83</v>
          </cell>
          <cell r="R42">
            <v>330</v>
          </cell>
          <cell r="S42">
            <v>92.59</v>
          </cell>
          <cell r="U42">
            <v>0</v>
          </cell>
        </row>
        <row r="43">
          <cell r="C43" t="str">
            <v>UPA CARUARU</v>
          </cell>
          <cell r="E43" t="str">
            <v>CARMEN DOLORES MONTEIRO DOS SANTOS</v>
          </cell>
          <cell r="F43" t="str">
            <v>3-Administrativo</v>
          </cell>
          <cell r="G43">
            <v>515205</v>
          </cell>
          <cell r="H43">
            <v>44348</v>
          </cell>
          <cell r="I43">
            <v>0</v>
          </cell>
          <cell r="J43">
            <v>127.8488</v>
          </cell>
          <cell r="L43">
            <v>108.75</v>
          </cell>
          <cell r="M43">
            <v>23.8</v>
          </cell>
          <cell r="O43">
            <v>10.83</v>
          </cell>
          <cell r="R43">
            <v>198</v>
          </cell>
          <cell r="S43">
            <v>71.400000000000006</v>
          </cell>
          <cell r="U43">
            <v>0</v>
          </cell>
        </row>
        <row r="44">
          <cell r="C44" t="str">
            <v>UPA CARUARU</v>
          </cell>
          <cell r="E44" t="str">
            <v>CARMEN LUCIA TAVARES DE OLIVEIRA MACHADO</v>
          </cell>
          <cell r="F44" t="str">
            <v>1-Médico</v>
          </cell>
          <cell r="G44">
            <v>225125</v>
          </cell>
          <cell r="H44">
            <v>44348</v>
          </cell>
          <cell r="I44">
            <v>0</v>
          </cell>
          <cell r="J44">
            <v>1062.4295999999999</v>
          </cell>
          <cell r="L44">
            <v>108.75</v>
          </cell>
          <cell r="M44">
            <v>25.34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CAROLINE FEITOSA MONTEIRO CHAGAS DE ANDRADE</v>
          </cell>
          <cell r="F45" t="str">
            <v>1-Médico</v>
          </cell>
          <cell r="G45">
            <v>225124</v>
          </cell>
          <cell r="H45">
            <v>44348</v>
          </cell>
          <cell r="I45">
            <v>0</v>
          </cell>
          <cell r="J45">
            <v>548.57600000000002</v>
          </cell>
          <cell r="L45">
            <v>108.75</v>
          </cell>
          <cell r="M45">
            <v>4.75</v>
          </cell>
          <cell r="O45">
            <v>10.83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CESAR RAMON BEZERRA</v>
          </cell>
          <cell r="F46" t="str">
            <v>3-Administrativo</v>
          </cell>
          <cell r="G46">
            <v>521130</v>
          </cell>
          <cell r="H46">
            <v>44348</v>
          </cell>
          <cell r="I46">
            <v>0</v>
          </cell>
          <cell r="J46">
            <v>98.447199999999995</v>
          </cell>
          <cell r="L46">
            <v>108.75</v>
          </cell>
          <cell r="M46">
            <v>22</v>
          </cell>
          <cell r="O46">
            <v>10.83</v>
          </cell>
          <cell r="R46">
            <v>150</v>
          </cell>
          <cell r="S46">
            <v>66</v>
          </cell>
          <cell r="U46">
            <v>0</v>
          </cell>
        </row>
        <row r="47">
          <cell r="C47" t="str">
            <v>UPA CARUARU</v>
          </cell>
          <cell r="E47" t="str">
            <v>CLAUDIO JOSE GOMES PIRES RAPOSO</v>
          </cell>
          <cell r="F47" t="str">
            <v>1-Médico</v>
          </cell>
          <cell r="G47">
            <v>225270</v>
          </cell>
          <cell r="H47">
            <v>44348</v>
          </cell>
          <cell r="I47">
            <v>0</v>
          </cell>
          <cell r="J47">
            <v>415.12480000000011</v>
          </cell>
          <cell r="L47">
            <v>108.75</v>
          </cell>
          <cell r="M47">
            <v>1.58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CARUARU</v>
          </cell>
          <cell r="E48" t="str">
            <v>CLEITON DOS ANJOS OLIVEIRA</v>
          </cell>
          <cell r="F48" t="str">
            <v>1-Médico</v>
          </cell>
          <cell r="G48">
            <v>225125</v>
          </cell>
          <cell r="H48">
            <v>44348</v>
          </cell>
          <cell r="I48">
            <v>0</v>
          </cell>
          <cell r="J48">
            <v>1287.8352</v>
          </cell>
          <cell r="L48">
            <v>108.75</v>
          </cell>
          <cell r="M48">
            <v>0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CYNARA KAROLINA RODRIGUES DA CRUZ</v>
          </cell>
          <cell r="F49" t="str">
            <v>1-Médico</v>
          </cell>
          <cell r="G49">
            <v>225124</v>
          </cell>
          <cell r="H49">
            <v>44348</v>
          </cell>
          <cell r="I49">
            <v>0</v>
          </cell>
          <cell r="J49">
            <v>426.01519999999999</v>
          </cell>
          <cell r="L49">
            <v>108.75</v>
          </cell>
          <cell r="M49">
            <v>0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DANIEL DE MELO CARVALHO</v>
          </cell>
          <cell r="F50" t="str">
            <v>1-Médico</v>
          </cell>
          <cell r="G50">
            <v>225124</v>
          </cell>
          <cell r="H50">
            <v>44348</v>
          </cell>
          <cell r="I50">
            <v>0</v>
          </cell>
          <cell r="J50">
            <v>347.84960000000001</v>
          </cell>
          <cell r="L50">
            <v>108.75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DANILLO LUENDEO BEZERRA DA SILVA</v>
          </cell>
          <cell r="F51" t="str">
            <v>3-Administrativo</v>
          </cell>
          <cell r="G51">
            <v>411010</v>
          </cell>
          <cell r="H51">
            <v>44348</v>
          </cell>
          <cell r="I51">
            <v>0</v>
          </cell>
          <cell r="J51">
            <v>103.66079999999999</v>
          </cell>
          <cell r="L51">
            <v>108.75</v>
          </cell>
          <cell r="M51">
            <v>22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 REGIS BARBOSA</v>
          </cell>
          <cell r="F52" t="str">
            <v>3-Administrativo</v>
          </cell>
          <cell r="G52">
            <v>411010</v>
          </cell>
          <cell r="H52">
            <v>44348</v>
          </cell>
          <cell r="I52">
            <v>0</v>
          </cell>
          <cell r="J52">
            <v>126.8424</v>
          </cell>
          <cell r="L52">
            <v>108.75</v>
          </cell>
          <cell r="M52">
            <v>0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DEBORAH CAROLINE AMANCIO DA SILVA</v>
          </cell>
          <cell r="F53" t="str">
            <v>1-Médico</v>
          </cell>
          <cell r="G53">
            <v>225125</v>
          </cell>
          <cell r="H53">
            <v>44348</v>
          </cell>
          <cell r="I53">
            <v>0</v>
          </cell>
          <cell r="J53">
            <v>340.3064</v>
          </cell>
          <cell r="L53">
            <v>108.75</v>
          </cell>
          <cell r="M53">
            <v>0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DIEGO FARIAS SOARES</v>
          </cell>
          <cell r="F54" t="str">
            <v>1-Médico</v>
          </cell>
          <cell r="G54">
            <v>225125</v>
          </cell>
          <cell r="H54">
            <v>44348</v>
          </cell>
          <cell r="I54">
            <v>0</v>
          </cell>
          <cell r="J54">
            <v>375.6936</v>
          </cell>
          <cell r="L54">
            <v>108.75</v>
          </cell>
          <cell r="M54">
            <v>7.92</v>
          </cell>
          <cell r="O54">
            <v>10.83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DIOMEDES BARBOSA LEAL NETO</v>
          </cell>
          <cell r="F55" t="str">
            <v>3-Administrativo</v>
          </cell>
          <cell r="G55">
            <v>411010</v>
          </cell>
          <cell r="H55">
            <v>44348</v>
          </cell>
          <cell r="I55">
            <v>0</v>
          </cell>
          <cell r="J55">
            <v>0</v>
          </cell>
          <cell r="L55">
            <v>108.75</v>
          </cell>
          <cell r="M55">
            <v>0</v>
          </cell>
          <cell r="O55">
            <v>2.84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DOMINGOS DANIEL RESQUIN DA SILVA</v>
          </cell>
          <cell r="F56" t="str">
            <v>1-Médico</v>
          </cell>
          <cell r="G56">
            <v>225125</v>
          </cell>
          <cell r="H56">
            <v>44348</v>
          </cell>
          <cell r="I56">
            <v>0</v>
          </cell>
          <cell r="J56">
            <v>392.69200000000001</v>
          </cell>
          <cell r="L56">
            <v>108.75</v>
          </cell>
          <cell r="M56">
            <v>0</v>
          </cell>
          <cell r="O56">
            <v>1.35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EDECIO GONCALVES DA SILVA</v>
          </cell>
          <cell r="F57" t="str">
            <v>2-Outros Profissionais da Saúde</v>
          </cell>
          <cell r="G57">
            <v>223505</v>
          </cell>
          <cell r="H57">
            <v>44348</v>
          </cell>
          <cell r="I57">
            <v>0</v>
          </cell>
          <cell r="J57">
            <v>283.50319999999999</v>
          </cell>
          <cell r="L57">
            <v>108.75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EDILENE MARIA DOS SANTOS</v>
          </cell>
          <cell r="F58" t="str">
            <v>2-Outros Profissionais da Saúde</v>
          </cell>
          <cell r="G58">
            <v>322205</v>
          </cell>
          <cell r="H58">
            <v>44348</v>
          </cell>
          <cell r="I58">
            <v>0</v>
          </cell>
          <cell r="J58">
            <v>141.29599999999999</v>
          </cell>
          <cell r="L58">
            <v>108.75</v>
          </cell>
          <cell r="M58">
            <v>22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EDMILSON HENAUTH</v>
          </cell>
          <cell r="F59" t="str">
            <v>3-Administrativo</v>
          </cell>
          <cell r="G59">
            <v>131205</v>
          </cell>
          <cell r="H59">
            <v>44348</v>
          </cell>
          <cell r="I59">
            <v>0</v>
          </cell>
          <cell r="J59">
            <v>1413.0376000000001</v>
          </cell>
          <cell r="L59">
            <v>108.75</v>
          </cell>
          <cell r="M59">
            <v>30</v>
          </cell>
          <cell r="O59">
            <v>10.83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EDSON DA SILVA</v>
          </cell>
          <cell r="F60" t="str">
            <v>3-Administrativo</v>
          </cell>
          <cell r="G60">
            <v>782320</v>
          </cell>
          <cell r="H60">
            <v>44348</v>
          </cell>
          <cell r="I60">
            <v>0</v>
          </cell>
          <cell r="J60">
            <v>170.79040000000001</v>
          </cell>
          <cell r="L60">
            <v>108.75</v>
          </cell>
          <cell r="M60">
            <v>30.19</v>
          </cell>
          <cell r="O60">
            <v>10.83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EDUARDA PALACIO RAMOS GAYAO</v>
          </cell>
          <cell r="F61" t="str">
            <v>1-Médico</v>
          </cell>
          <cell r="G61">
            <v>225124</v>
          </cell>
          <cell r="H61">
            <v>44348</v>
          </cell>
          <cell r="I61">
            <v>0</v>
          </cell>
          <cell r="J61">
            <v>695.15840000000003</v>
          </cell>
          <cell r="L61">
            <v>108.75</v>
          </cell>
          <cell r="M61">
            <v>0</v>
          </cell>
          <cell r="O61">
            <v>1.35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EDUARDO ANTONIO BUSTOS VILLABON</v>
          </cell>
          <cell r="F62" t="str">
            <v>1-Médico</v>
          </cell>
          <cell r="G62">
            <v>225125</v>
          </cell>
          <cell r="H62">
            <v>44348</v>
          </cell>
          <cell r="I62">
            <v>0</v>
          </cell>
          <cell r="J62">
            <v>340.65199999999999</v>
          </cell>
          <cell r="L62">
            <v>108.75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EDVANIA BEZERRA DA SILVA</v>
          </cell>
          <cell r="F63" t="str">
            <v>3-Administrativo</v>
          </cell>
          <cell r="G63">
            <v>515205</v>
          </cell>
          <cell r="H63">
            <v>44348</v>
          </cell>
          <cell r="I63">
            <v>0</v>
          </cell>
          <cell r="J63">
            <v>197.12</v>
          </cell>
          <cell r="K63">
            <v>1826.3</v>
          </cell>
          <cell r="L63">
            <v>108.75</v>
          </cell>
          <cell r="M63">
            <v>0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EFIGENIA VAZ DE MEDEIROS FONSECA</v>
          </cell>
          <cell r="F64" t="str">
            <v>3-Administrativo</v>
          </cell>
          <cell r="G64">
            <v>324115</v>
          </cell>
          <cell r="H64">
            <v>44348</v>
          </cell>
          <cell r="I64">
            <v>0</v>
          </cell>
          <cell r="J64">
            <v>299.67520000000002</v>
          </cell>
          <cell r="L64">
            <v>108.75</v>
          </cell>
          <cell r="M64">
            <v>6.78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ELAINE CANDIDO DA SILVA</v>
          </cell>
          <cell r="F65" t="str">
            <v>2-Outros Profissionais da Saúde</v>
          </cell>
          <cell r="G65">
            <v>322205</v>
          </cell>
          <cell r="H65">
            <v>44348</v>
          </cell>
          <cell r="I65">
            <v>0</v>
          </cell>
          <cell r="J65">
            <v>120.5872</v>
          </cell>
          <cell r="L65">
            <v>108.75</v>
          </cell>
          <cell r="M65">
            <v>22</v>
          </cell>
          <cell r="O65">
            <v>10.83</v>
          </cell>
          <cell r="R65">
            <v>198</v>
          </cell>
          <cell r="S65">
            <v>44</v>
          </cell>
          <cell r="U65">
            <v>0</v>
          </cell>
        </row>
        <row r="66">
          <cell r="C66" t="str">
            <v>UPA CARUARU</v>
          </cell>
          <cell r="E66" t="str">
            <v>ELIDA VELOSO DE CARVALHO</v>
          </cell>
          <cell r="F66" t="str">
            <v>2-Outros Profissionais da Saúde</v>
          </cell>
          <cell r="G66">
            <v>322205</v>
          </cell>
          <cell r="H66">
            <v>44348</v>
          </cell>
          <cell r="I66">
            <v>0</v>
          </cell>
          <cell r="J66">
            <v>129.5008</v>
          </cell>
          <cell r="L66">
            <v>108.75</v>
          </cell>
          <cell r="M66">
            <v>22</v>
          </cell>
          <cell r="O66">
            <v>1.35</v>
          </cell>
          <cell r="R66">
            <v>198</v>
          </cell>
          <cell r="S66">
            <v>66</v>
          </cell>
          <cell r="U66">
            <v>0</v>
          </cell>
        </row>
        <row r="67">
          <cell r="C67" t="str">
            <v>UPA CARUARU</v>
          </cell>
          <cell r="E67" t="str">
            <v>ELIEZIO DE OLIVEIRA MAIA JUNIOR</v>
          </cell>
          <cell r="F67" t="str">
            <v>1-Médico</v>
          </cell>
          <cell r="G67">
            <v>225125</v>
          </cell>
          <cell r="H67">
            <v>44348</v>
          </cell>
          <cell r="I67">
            <v>0</v>
          </cell>
          <cell r="J67">
            <v>329.8424</v>
          </cell>
          <cell r="L67">
            <v>108.75</v>
          </cell>
          <cell r="M67">
            <v>3.17</v>
          </cell>
          <cell r="O67">
            <v>1.35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2-Outros Profissionais da Saúde</v>
          </cell>
          <cell r="G68">
            <v>322205</v>
          </cell>
          <cell r="H68">
            <v>44348</v>
          </cell>
          <cell r="I68">
            <v>0</v>
          </cell>
          <cell r="J68">
            <v>108.4064</v>
          </cell>
          <cell r="L68">
            <v>108.75</v>
          </cell>
          <cell r="M68">
            <v>22</v>
          </cell>
          <cell r="O68">
            <v>10.83</v>
          </cell>
          <cell r="R68">
            <v>99</v>
          </cell>
          <cell r="S68">
            <v>54.95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3-Administrativo</v>
          </cell>
          <cell r="G69">
            <v>521130</v>
          </cell>
          <cell r="H69">
            <v>44348</v>
          </cell>
          <cell r="I69">
            <v>0</v>
          </cell>
          <cell r="J69">
            <v>187.2568</v>
          </cell>
          <cell r="L69">
            <v>108.75</v>
          </cell>
          <cell r="M69">
            <v>0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1-Médico</v>
          </cell>
          <cell r="G70">
            <v>225124</v>
          </cell>
          <cell r="H70">
            <v>44348</v>
          </cell>
          <cell r="I70">
            <v>0</v>
          </cell>
          <cell r="J70">
            <v>321.0256</v>
          </cell>
          <cell r="L70">
            <v>108.75</v>
          </cell>
          <cell r="M70">
            <v>0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3-Administrativo</v>
          </cell>
          <cell r="G71">
            <v>515205</v>
          </cell>
          <cell r="H71">
            <v>44348</v>
          </cell>
          <cell r="I71">
            <v>0</v>
          </cell>
          <cell r="J71">
            <v>136.04640000000001</v>
          </cell>
          <cell r="L71">
            <v>108.75</v>
          </cell>
          <cell r="M71">
            <v>23.8</v>
          </cell>
          <cell r="O71">
            <v>1.35</v>
          </cell>
          <cell r="R71">
            <v>210</v>
          </cell>
          <cell r="S71">
            <v>71.400000000000006</v>
          </cell>
          <cell r="U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3-Administrativo</v>
          </cell>
          <cell r="G72">
            <v>521130</v>
          </cell>
          <cell r="H72">
            <v>44348</v>
          </cell>
          <cell r="I72">
            <v>0</v>
          </cell>
          <cell r="J72">
            <v>238.06399999999999</v>
          </cell>
          <cell r="K72">
            <v>2058.48</v>
          </cell>
          <cell r="L72">
            <v>108.75</v>
          </cell>
          <cell r="M72">
            <v>0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3-Administrativo</v>
          </cell>
          <cell r="G73">
            <v>411010</v>
          </cell>
          <cell r="H73">
            <v>44348</v>
          </cell>
          <cell r="I73">
            <v>0</v>
          </cell>
          <cell r="J73">
            <v>141.34399999999999</v>
          </cell>
          <cell r="L73">
            <v>108.75</v>
          </cell>
          <cell r="M73">
            <v>22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ENIO HERMANO DE OLIVEIRA</v>
          </cell>
          <cell r="F74" t="str">
            <v>3-Administrativo</v>
          </cell>
          <cell r="G74">
            <v>324115</v>
          </cell>
          <cell r="H74">
            <v>44348</v>
          </cell>
          <cell r="I74">
            <v>0</v>
          </cell>
          <cell r="J74">
            <v>404.3288</v>
          </cell>
          <cell r="L74">
            <v>108.75</v>
          </cell>
          <cell r="M74">
            <v>10.85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ERIKA FERNANDA DE ASSIS SANTOS</v>
          </cell>
          <cell r="F75" t="str">
            <v>2-Outros Profissionais da Saúde</v>
          </cell>
          <cell r="G75">
            <v>322205</v>
          </cell>
          <cell r="H75">
            <v>44348</v>
          </cell>
          <cell r="I75">
            <v>0</v>
          </cell>
          <cell r="J75">
            <v>106.5536</v>
          </cell>
          <cell r="L75">
            <v>108.75</v>
          </cell>
          <cell r="M75">
            <v>22</v>
          </cell>
          <cell r="O75">
            <v>1.35</v>
          </cell>
          <cell r="S75">
            <v>0</v>
          </cell>
          <cell r="U75">
            <v>0</v>
          </cell>
        </row>
        <row r="76">
          <cell r="C76" t="str">
            <v>UPA CARUARU</v>
          </cell>
          <cell r="E76" t="str">
            <v>ERSON HIAGO FERREIRA DE MELO</v>
          </cell>
          <cell r="F76" t="str">
            <v>3-Administrativo</v>
          </cell>
          <cell r="G76">
            <v>514225</v>
          </cell>
          <cell r="H76">
            <v>44348</v>
          </cell>
          <cell r="I76">
            <v>0</v>
          </cell>
          <cell r="J76">
            <v>105.6</v>
          </cell>
          <cell r="L76">
            <v>108.75</v>
          </cell>
          <cell r="M76">
            <v>0</v>
          </cell>
          <cell r="O76">
            <v>1.35</v>
          </cell>
          <cell r="R76">
            <v>198</v>
          </cell>
          <cell r="S76">
            <v>66</v>
          </cell>
          <cell r="U76">
            <v>0</v>
          </cell>
        </row>
        <row r="77">
          <cell r="C77" t="str">
            <v>UPA CARUARU</v>
          </cell>
          <cell r="E77" t="str">
            <v>EVERALDO DA SILVA MACEDO</v>
          </cell>
          <cell r="F77" t="str">
            <v>3-Administrativo</v>
          </cell>
          <cell r="G77">
            <v>411010</v>
          </cell>
          <cell r="H77">
            <v>44348</v>
          </cell>
          <cell r="I77">
            <v>0</v>
          </cell>
          <cell r="J77">
            <v>160.62799999999999</v>
          </cell>
          <cell r="L77">
            <v>108.75</v>
          </cell>
          <cell r="M77">
            <v>22</v>
          </cell>
          <cell r="O77">
            <v>2.84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EWERTON SALVINO ALVES DA SILVA</v>
          </cell>
          <cell r="F78" t="str">
            <v>3-Administrativo</v>
          </cell>
          <cell r="G78">
            <v>411010</v>
          </cell>
          <cell r="H78">
            <v>44348</v>
          </cell>
          <cell r="I78">
            <v>0</v>
          </cell>
          <cell r="J78">
            <v>102.7376</v>
          </cell>
          <cell r="L78">
            <v>108.75</v>
          </cell>
          <cell r="M78">
            <v>22</v>
          </cell>
          <cell r="O78">
            <v>1.35</v>
          </cell>
          <cell r="S78">
            <v>0</v>
          </cell>
          <cell r="U78">
            <v>0</v>
          </cell>
        </row>
        <row r="79">
          <cell r="C79" t="str">
            <v>UPA CARUARU</v>
          </cell>
          <cell r="E79" t="str">
            <v>FABIANA MARIA DE AZEVEDO MOREIRA OLIVEIRA LUCENA</v>
          </cell>
          <cell r="F79" t="str">
            <v>3-Administrativo</v>
          </cell>
          <cell r="G79">
            <v>521130</v>
          </cell>
          <cell r="H79">
            <v>44348</v>
          </cell>
          <cell r="I79">
            <v>0</v>
          </cell>
          <cell r="J79">
            <v>29.333600000000001</v>
          </cell>
          <cell r="L79">
            <v>108.75</v>
          </cell>
          <cell r="M79">
            <v>0</v>
          </cell>
          <cell r="O79">
            <v>2.84</v>
          </cell>
          <cell r="R79">
            <v>66</v>
          </cell>
          <cell r="S79">
            <v>22</v>
          </cell>
          <cell r="U79">
            <v>0</v>
          </cell>
        </row>
        <row r="80">
          <cell r="C80" t="str">
            <v>UPA CARUARU</v>
          </cell>
          <cell r="E80" t="str">
            <v>FABIANA MARIA DE MELO GUEDES</v>
          </cell>
          <cell r="F80" t="str">
            <v>2-Outros Profissionais da Saúde</v>
          </cell>
          <cell r="G80">
            <v>223505</v>
          </cell>
          <cell r="H80">
            <v>44348</v>
          </cell>
          <cell r="I80">
            <v>0</v>
          </cell>
          <cell r="J80">
            <v>391.62560000000002</v>
          </cell>
          <cell r="L80">
            <v>108.75</v>
          </cell>
          <cell r="M80">
            <v>3.08</v>
          </cell>
          <cell r="O80">
            <v>2.84</v>
          </cell>
          <cell r="S80">
            <v>0</v>
          </cell>
          <cell r="U80">
            <v>103.28</v>
          </cell>
          <cell r="X80" t="str">
            <v>AUXILIO CRECHE</v>
          </cell>
        </row>
        <row r="81">
          <cell r="C81" t="str">
            <v>UPA CARUARU</v>
          </cell>
          <cell r="E81" t="str">
            <v>FABIANO KLEBER DA SILVA ALVES</v>
          </cell>
          <cell r="F81" t="str">
            <v>3-Administrativo</v>
          </cell>
          <cell r="G81">
            <v>782320</v>
          </cell>
          <cell r="H81">
            <v>44348</v>
          </cell>
          <cell r="I81">
            <v>0</v>
          </cell>
          <cell r="J81">
            <v>156.5112</v>
          </cell>
          <cell r="L81">
            <v>108.75</v>
          </cell>
          <cell r="M81">
            <v>30.19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FABIO AUGUSTO DE MELO BARREIROS</v>
          </cell>
          <cell r="F82" t="str">
            <v>2-Outros Profissionais da Saúde</v>
          </cell>
          <cell r="G82">
            <v>223505</v>
          </cell>
          <cell r="H82">
            <v>44348</v>
          </cell>
          <cell r="I82">
            <v>0</v>
          </cell>
          <cell r="J82">
            <v>362.64159999999998</v>
          </cell>
          <cell r="L82">
            <v>108.75</v>
          </cell>
          <cell r="M82">
            <v>3.08</v>
          </cell>
          <cell r="O82">
            <v>10.83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FRANCISCA ROBERVANIA SANTOS DA SILVA</v>
          </cell>
          <cell r="F83" t="str">
            <v>2-Outros Profissionais da Saúde</v>
          </cell>
          <cell r="G83">
            <v>223505</v>
          </cell>
          <cell r="H83">
            <v>44348</v>
          </cell>
          <cell r="I83">
            <v>0</v>
          </cell>
          <cell r="J83">
            <v>397.73200000000003</v>
          </cell>
          <cell r="L83">
            <v>108.75</v>
          </cell>
          <cell r="M83">
            <v>3.08</v>
          </cell>
          <cell r="O83">
            <v>10.83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DE ASSIS DA SILVA</v>
          </cell>
          <cell r="F84" t="str">
            <v>3-Administrativo</v>
          </cell>
          <cell r="G84">
            <v>782320</v>
          </cell>
          <cell r="H84">
            <v>44348</v>
          </cell>
          <cell r="I84">
            <v>0</v>
          </cell>
          <cell r="J84">
            <v>180.1328</v>
          </cell>
          <cell r="L84">
            <v>108.75</v>
          </cell>
          <cell r="M84">
            <v>30.19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DIEGO DE LUNA</v>
          </cell>
          <cell r="F85" t="str">
            <v>3-Administrativo</v>
          </cell>
          <cell r="G85">
            <v>782320</v>
          </cell>
          <cell r="H85">
            <v>44348</v>
          </cell>
          <cell r="I85">
            <v>0</v>
          </cell>
          <cell r="J85">
            <v>354.19839999999999</v>
          </cell>
          <cell r="L85">
            <v>108.75</v>
          </cell>
          <cell r="M85">
            <v>30.19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GABRIEL GONDIM RIBEIRO</v>
          </cell>
          <cell r="F86" t="str">
            <v>1-Médico</v>
          </cell>
          <cell r="G86">
            <v>225125</v>
          </cell>
          <cell r="H86">
            <v>44348</v>
          </cell>
          <cell r="I86">
            <v>0</v>
          </cell>
          <cell r="J86">
            <v>677.01119999999992</v>
          </cell>
          <cell r="L86">
            <v>108.75</v>
          </cell>
          <cell r="M86">
            <v>6.34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GABRIELA ALENCAR FALCAO FARIAS</v>
          </cell>
          <cell r="F87" t="str">
            <v>1-Médico</v>
          </cell>
          <cell r="G87">
            <v>225125</v>
          </cell>
          <cell r="H87">
            <v>44348</v>
          </cell>
          <cell r="I87">
            <v>0</v>
          </cell>
          <cell r="J87">
            <v>340.36239999999998</v>
          </cell>
          <cell r="L87">
            <v>108.75</v>
          </cell>
          <cell r="M87">
            <v>0</v>
          </cell>
          <cell r="O87">
            <v>10.83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GIDRIANA MARIA VILAR</v>
          </cell>
          <cell r="F88" t="str">
            <v>2-Outros Profissionais da Saúde</v>
          </cell>
          <cell r="G88">
            <v>322205</v>
          </cell>
          <cell r="H88">
            <v>44348</v>
          </cell>
          <cell r="I88">
            <v>0</v>
          </cell>
          <cell r="J88">
            <v>184.5968</v>
          </cell>
          <cell r="K88">
            <v>1882.82</v>
          </cell>
          <cell r="L88">
            <v>108.75</v>
          </cell>
          <cell r="M88">
            <v>22</v>
          </cell>
          <cell r="O88">
            <v>1.35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GILMARA TORRES FERREIRA</v>
          </cell>
          <cell r="F89" t="str">
            <v>2-Outros Profissionais da Saúde</v>
          </cell>
          <cell r="G89">
            <v>322205</v>
          </cell>
          <cell r="H89">
            <v>44348</v>
          </cell>
          <cell r="I89">
            <v>0</v>
          </cell>
          <cell r="J89">
            <v>133.51840000000001</v>
          </cell>
          <cell r="L89">
            <v>108.75</v>
          </cell>
          <cell r="M89">
            <v>22</v>
          </cell>
          <cell r="O89">
            <v>1.35</v>
          </cell>
          <cell r="R89">
            <v>198</v>
          </cell>
          <cell r="S89">
            <v>54</v>
          </cell>
          <cell r="U89">
            <v>0</v>
          </cell>
        </row>
        <row r="90">
          <cell r="C90" t="str">
            <v>UPA CARUARU</v>
          </cell>
          <cell r="E90" t="str">
            <v>GLAUCIA APARECIDA DE OLIVEIRA</v>
          </cell>
          <cell r="F90" t="str">
            <v>2-Outros Profissionais da Saúde</v>
          </cell>
          <cell r="G90">
            <v>322205</v>
          </cell>
          <cell r="H90">
            <v>44348</v>
          </cell>
          <cell r="I90">
            <v>0</v>
          </cell>
          <cell r="J90">
            <v>221.1104</v>
          </cell>
          <cell r="L90">
            <v>108.75</v>
          </cell>
          <cell r="M90">
            <v>22</v>
          </cell>
          <cell r="O90">
            <v>10.83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GUSTAVO LIBORIO SANTOS DE ALMEIDA</v>
          </cell>
          <cell r="F91" t="str">
            <v>1-Médico</v>
          </cell>
          <cell r="G91">
            <v>225125</v>
          </cell>
          <cell r="H91">
            <v>44348</v>
          </cell>
          <cell r="I91">
            <v>0</v>
          </cell>
          <cell r="J91">
            <v>355.51440000000002</v>
          </cell>
          <cell r="L91">
            <v>108.75</v>
          </cell>
          <cell r="M91">
            <v>0</v>
          </cell>
          <cell r="O91">
            <v>10.83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HELENA MARIA DA SILVA</v>
          </cell>
          <cell r="F92" t="str">
            <v>3-Administrativo</v>
          </cell>
          <cell r="G92">
            <v>516345</v>
          </cell>
          <cell r="H92">
            <v>44348</v>
          </cell>
          <cell r="I92">
            <v>0</v>
          </cell>
          <cell r="J92">
            <v>209.79759999999999</v>
          </cell>
          <cell r="L92">
            <v>108.75</v>
          </cell>
          <cell r="M92">
            <v>22</v>
          </cell>
          <cell r="O92">
            <v>1.35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HENRIQUE DA SILVA LINS</v>
          </cell>
          <cell r="F93" t="str">
            <v>3-Administrativo</v>
          </cell>
          <cell r="G93">
            <v>414105</v>
          </cell>
          <cell r="H93">
            <v>44348</v>
          </cell>
          <cell r="I93">
            <v>0</v>
          </cell>
          <cell r="J93">
            <v>133.95439999999999</v>
          </cell>
          <cell r="L93">
            <v>108.75</v>
          </cell>
          <cell r="M93">
            <v>22.79</v>
          </cell>
          <cell r="O93">
            <v>1.35</v>
          </cell>
          <cell r="R93">
            <v>198</v>
          </cell>
          <cell r="S93">
            <v>57.6</v>
          </cell>
          <cell r="U93">
            <v>0</v>
          </cell>
        </row>
        <row r="94">
          <cell r="C94" t="str">
            <v>UPA CARUARU</v>
          </cell>
          <cell r="E94" t="str">
            <v>HUGO ATILA ALVES DA COSTA</v>
          </cell>
          <cell r="F94" t="str">
            <v>1-Médico</v>
          </cell>
          <cell r="G94">
            <v>225270</v>
          </cell>
          <cell r="H94">
            <v>44348</v>
          </cell>
          <cell r="I94">
            <v>0</v>
          </cell>
          <cell r="J94">
            <v>788.32240000000002</v>
          </cell>
          <cell r="L94">
            <v>108.75</v>
          </cell>
          <cell r="M94">
            <v>25.34</v>
          </cell>
          <cell r="O94">
            <v>2.84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ICARO TIMOTEO BALBOA DE ALBUQUERQUE</v>
          </cell>
          <cell r="F95" t="str">
            <v>1-Médico</v>
          </cell>
          <cell r="G95">
            <v>225125</v>
          </cell>
          <cell r="H95">
            <v>44348</v>
          </cell>
          <cell r="I95">
            <v>0</v>
          </cell>
          <cell r="J95">
            <v>443.14159999999998</v>
          </cell>
          <cell r="L95">
            <v>108.75</v>
          </cell>
          <cell r="M95">
            <v>0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INGRID TAIZA VIEIRA BEZERRA</v>
          </cell>
          <cell r="F96" t="str">
            <v>3-Administrativo</v>
          </cell>
          <cell r="G96">
            <v>513430</v>
          </cell>
          <cell r="H96">
            <v>44348</v>
          </cell>
          <cell r="I96">
            <v>0</v>
          </cell>
          <cell r="J96">
            <v>88.015200000000007</v>
          </cell>
          <cell r="L96">
            <v>108.75</v>
          </cell>
          <cell r="M96">
            <v>22</v>
          </cell>
          <cell r="O96">
            <v>1.35</v>
          </cell>
          <cell r="R96">
            <v>198</v>
          </cell>
          <cell r="S96">
            <v>61.6</v>
          </cell>
          <cell r="U96">
            <v>0</v>
          </cell>
        </row>
        <row r="97">
          <cell r="C97" t="str">
            <v>UPA CARUARU</v>
          </cell>
          <cell r="E97" t="str">
            <v>ISABELA DA SILVA BARBOSA</v>
          </cell>
          <cell r="F97" t="str">
            <v>3-Administrativo</v>
          </cell>
          <cell r="G97">
            <v>251605</v>
          </cell>
          <cell r="H97">
            <v>44348</v>
          </cell>
          <cell r="I97">
            <v>0</v>
          </cell>
          <cell r="J97">
            <v>213.8768</v>
          </cell>
          <cell r="L97">
            <v>108.75</v>
          </cell>
          <cell r="M97">
            <v>37.39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ISABELA MAGDALLA MONTEIRO DE AZEVEDO</v>
          </cell>
          <cell r="F98" t="str">
            <v>2-Outros Profissionais da Saúde</v>
          </cell>
          <cell r="G98">
            <v>223505</v>
          </cell>
          <cell r="H98">
            <v>44348</v>
          </cell>
          <cell r="I98">
            <v>0</v>
          </cell>
          <cell r="J98">
            <v>421.72079999999988</v>
          </cell>
          <cell r="L98">
            <v>108.75</v>
          </cell>
          <cell r="M98">
            <v>2.86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ISABELA SIMOES ALVES</v>
          </cell>
          <cell r="F99" t="str">
            <v>1-Médico</v>
          </cell>
          <cell r="G99">
            <v>225125</v>
          </cell>
          <cell r="H99">
            <v>44348</v>
          </cell>
          <cell r="I99">
            <v>0</v>
          </cell>
          <cell r="J99">
            <v>278.61439999999999</v>
          </cell>
          <cell r="L99">
            <v>108.75</v>
          </cell>
          <cell r="M99">
            <v>0</v>
          </cell>
          <cell r="O99">
            <v>2.84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JACIANE MICHELINE DE MENDONCA NOGUEIRA</v>
          </cell>
          <cell r="F100" t="str">
            <v>3-Administrativo</v>
          </cell>
          <cell r="G100">
            <v>521130</v>
          </cell>
          <cell r="H100">
            <v>44348</v>
          </cell>
          <cell r="I100">
            <v>0</v>
          </cell>
          <cell r="J100">
            <v>87.773600000000002</v>
          </cell>
          <cell r="L100">
            <v>108.75</v>
          </cell>
          <cell r="M100">
            <v>22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JACKSON JOSE FLORENCIO JUNIOR</v>
          </cell>
          <cell r="F101" t="str">
            <v>1-Médico</v>
          </cell>
          <cell r="G101">
            <v>225125</v>
          </cell>
          <cell r="H101">
            <v>44348</v>
          </cell>
          <cell r="I101">
            <v>0</v>
          </cell>
          <cell r="J101">
            <v>387.43279999999999</v>
          </cell>
          <cell r="L101">
            <v>108.75</v>
          </cell>
          <cell r="M101">
            <v>6.34</v>
          </cell>
          <cell r="O101">
            <v>1.35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JACKSON MICHEL FONSECA DA COSTA</v>
          </cell>
          <cell r="F102" t="str">
            <v>1-Médico</v>
          </cell>
          <cell r="G102">
            <v>225125</v>
          </cell>
          <cell r="H102">
            <v>44348</v>
          </cell>
          <cell r="I102">
            <v>0</v>
          </cell>
          <cell r="J102">
            <v>377.536</v>
          </cell>
          <cell r="L102">
            <v>108.75</v>
          </cell>
          <cell r="M102">
            <v>0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JAILMA FRANCISCA DA SILVA</v>
          </cell>
          <cell r="F103" t="str">
            <v>2-Outros Profissionais da Saúde</v>
          </cell>
          <cell r="G103">
            <v>223505</v>
          </cell>
          <cell r="H103">
            <v>44348</v>
          </cell>
          <cell r="I103">
            <v>0</v>
          </cell>
          <cell r="J103">
            <v>379.81439999999998</v>
          </cell>
          <cell r="L103">
            <v>108.75</v>
          </cell>
          <cell r="M103">
            <v>3.08</v>
          </cell>
          <cell r="O103">
            <v>2.84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JAILSON LUIZ DA SILVA</v>
          </cell>
          <cell r="F104" t="str">
            <v>3-Administrativo</v>
          </cell>
          <cell r="G104">
            <v>313115</v>
          </cell>
          <cell r="H104">
            <v>44348</v>
          </cell>
          <cell r="I104">
            <v>0</v>
          </cell>
          <cell r="J104">
            <v>144.20240000000001</v>
          </cell>
          <cell r="L104">
            <v>108.75</v>
          </cell>
          <cell r="M104">
            <v>30.86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JAIRO BRASIL DA SILVA</v>
          </cell>
          <cell r="F105" t="str">
            <v>3-Administrativo</v>
          </cell>
          <cell r="G105">
            <v>411010</v>
          </cell>
          <cell r="H105">
            <v>44348</v>
          </cell>
          <cell r="I105">
            <v>0</v>
          </cell>
          <cell r="J105">
            <v>147.0728</v>
          </cell>
          <cell r="L105">
            <v>108.75</v>
          </cell>
          <cell r="M105">
            <v>30.86</v>
          </cell>
          <cell r="O105">
            <v>1.35</v>
          </cell>
          <cell r="R105">
            <v>138</v>
          </cell>
          <cell r="S105">
            <v>92.59</v>
          </cell>
          <cell r="U105">
            <v>0</v>
          </cell>
        </row>
        <row r="106">
          <cell r="C106" t="str">
            <v>UPA CARUARU</v>
          </cell>
          <cell r="E106" t="str">
            <v>JAMERSON VIEIRA BEZERRA</v>
          </cell>
          <cell r="F106" t="str">
            <v>3-Administrativo</v>
          </cell>
          <cell r="G106">
            <v>515110</v>
          </cell>
          <cell r="H106">
            <v>44348</v>
          </cell>
          <cell r="I106">
            <v>0</v>
          </cell>
          <cell r="J106">
            <v>132.0256</v>
          </cell>
          <cell r="L106">
            <v>108.75</v>
          </cell>
          <cell r="M106">
            <v>22</v>
          </cell>
          <cell r="O106">
            <v>1.35</v>
          </cell>
          <cell r="R106">
            <v>198</v>
          </cell>
          <cell r="S106">
            <v>66</v>
          </cell>
          <cell r="U106">
            <v>0</v>
          </cell>
        </row>
        <row r="107">
          <cell r="C107" t="str">
            <v>UPA CARUARU</v>
          </cell>
          <cell r="E107" t="str">
            <v>JANAINA VIANA DE SOUZA DOS SANTOS</v>
          </cell>
          <cell r="F107" t="str">
            <v>2-Outros Profissionais da Saúde</v>
          </cell>
          <cell r="G107">
            <v>223505</v>
          </cell>
          <cell r="H107">
            <v>44348</v>
          </cell>
          <cell r="I107">
            <v>0</v>
          </cell>
          <cell r="J107">
            <v>417.82639999999998</v>
          </cell>
          <cell r="L107">
            <v>108.75</v>
          </cell>
          <cell r="M107">
            <v>3.08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JAQUELINE MARIA ASSUNCAO DA SILVA</v>
          </cell>
          <cell r="F108" t="str">
            <v>2-Outros Profissionais da Saúde</v>
          </cell>
          <cell r="G108">
            <v>322205</v>
          </cell>
          <cell r="H108">
            <v>44348</v>
          </cell>
          <cell r="I108">
            <v>0</v>
          </cell>
          <cell r="J108">
            <v>112.3528</v>
          </cell>
          <cell r="L108">
            <v>108.75</v>
          </cell>
          <cell r="M108">
            <v>0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JARDIEL FERREIRA DA SILVA</v>
          </cell>
          <cell r="F109" t="str">
            <v>3-Administrativo</v>
          </cell>
          <cell r="G109">
            <v>411010</v>
          </cell>
          <cell r="H109">
            <v>44348</v>
          </cell>
          <cell r="I109">
            <v>0</v>
          </cell>
          <cell r="J109">
            <v>10.7874</v>
          </cell>
          <cell r="K109">
            <v>0</v>
          </cell>
          <cell r="L109">
            <v>108.75</v>
          </cell>
          <cell r="M109">
            <v>0</v>
          </cell>
          <cell r="O109">
            <v>1.35</v>
          </cell>
          <cell r="R109">
            <v>264</v>
          </cell>
          <cell r="S109">
            <v>33</v>
          </cell>
          <cell r="U109">
            <v>0</v>
          </cell>
        </row>
        <row r="110">
          <cell r="C110" t="str">
            <v>UPA CARUARU</v>
          </cell>
          <cell r="E110" t="str">
            <v>JECKSON ANTONIO DOS SANTOS</v>
          </cell>
          <cell r="F110" t="str">
            <v>3-Administrativo</v>
          </cell>
          <cell r="G110">
            <v>515110</v>
          </cell>
          <cell r="H110">
            <v>44348</v>
          </cell>
          <cell r="I110">
            <v>0</v>
          </cell>
          <cell r="J110">
            <v>159.9136</v>
          </cell>
          <cell r="L110">
            <v>108.75</v>
          </cell>
          <cell r="M110">
            <v>22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JESSICA LAIS DA SILVA</v>
          </cell>
          <cell r="F111" t="str">
            <v>1-Médico</v>
          </cell>
          <cell r="G111">
            <v>225125</v>
          </cell>
          <cell r="H111">
            <v>44348</v>
          </cell>
          <cell r="I111">
            <v>0</v>
          </cell>
          <cell r="J111">
            <v>373.02960000000002</v>
          </cell>
          <cell r="L111">
            <v>108.75</v>
          </cell>
          <cell r="M111">
            <v>7.92</v>
          </cell>
          <cell r="O111">
            <v>10.83</v>
          </cell>
          <cell r="S111">
            <v>0</v>
          </cell>
          <cell r="U111">
            <v>0</v>
          </cell>
        </row>
        <row r="112">
          <cell r="C112" t="str">
            <v>UPA CARUARU</v>
          </cell>
          <cell r="E112" t="str">
            <v>JOAO PAULO SILVA DE ANDRADE</v>
          </cell>
          <cell r="F112" t="str">
            <v>3-Administrativo</v>
          </cell>
          <cell r="G112">
            <v>324115</v>
          </cell>
          <cell r="H112">
            <v>44348</v>
          </cell>
          <cell r="I112">
            <v>0</v>
          </cell>
          <cell r="J112">
            <v>466.28320000000002</v>
          </cell>
          <cell r="L112">
            <v>108.75</v>
          </cell>
          <cell r="M112">
            <v>14.92</v>
          </cell>
          <cell r="O112">
            <v>10.83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JOAOENIS MARTINS DA SILVA</v>
          </cell>
          <cell r="F113" t="str">
            <v>3-Administrativo</v>
          </cell>
          <cell r="G113">
            <v>514225</v>
          </cell>
          <cell r="H113">
            <v>44348</v>
          </cell>
          <cell r="I113">
            <v>0</v>
          </cell>
          <cell r="J113">
            <v>144.91200000000001</v>
          </cell>
          <cell r="L113">
            <v>108.75</v>
          </cell>
          <cell r="M113">
            <v>22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JOCIVALDO FELIX DE LIMA</v>
          </cell>
          <cell r="F114" t="str">
            <v>3-Administrativo</v>
          </cell>
          <cell r="G114">
            <v>517410</v>
          </cell>
          <cell r="H114">
            <v>44348</v>
          </cell>
          <cell r="I114">
            <v>0</v>
          </cell>
          <cell r="J114">
            <v>110</v>
          </cell>
          <cell r="L114">
            <v>108.75</v>
          </cell>
          <cell r="M114">
            <v>0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JOHNATAN VILELA SOUZA</v>
          </cell>
          <cell r="F115" t="str">
            <v>1-Médico</v>
          </cell>
          <cell r="G115">
            <v>225125</v>
          </cell>
          <cell r="H115">
            <v>44348</v>
          </cell>
          <cell r="I115">
            <v>0</v>
          </cell>
          <cell r="J115">
            <v>1085.5927999999999</v>
          </cell>
          <cell r="L115">
            <v>108.75</v>
          </cell>
          <cell r="M115">
            <v>28.51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JOSANE ALBUQUERQUE COSTA PAES</v>
          </cell>
          <cell r="F116" t="str">
            <v>1-Médico</v>
          </cell>
          <cell r="G116">
            <v>225125</v>
          </cell>
          <cell r="H116">
            <v>44348</v>
          </cell>
          <cell r="I116">
            <v>0</v>
          </cell>
          <cell r="J116">
            <v>377.73360000000002</v>
          </cell>
          <cell r="L116">
            <v>108.75</v>
          </cell>
          <cell r="M116">
            <v>3.17</v>
          </cell>
          <cell r="O116">
            <v>1.35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ADEILSON BEZERRA DOS SANTOS</v>
          </cell>
          <cell r="F117" t="str">
            <v>3-Administrativo</v>
          </cell>
          <cell r="G117">
            <v>766420</v>
          </cell>
          <cell r="H117">
            <v>44348</v>
          </cell>
          <cell r="I117">
            <v>0</v>
          </cell>
          <cell r="J117">
            <v>133.33439999999999</v>
          </cell>
          <cell r="L117">
            <v>108.75</v>
          </cell>
          <cell r="M117">
            <v>6.78</v>
          </cell>
          <cell r="O117">
            <v>1.35</v>
          </cell>
          <cell r="R117">
            <v>130</v>
          </cell>
          <cell r="S117">
            <v>33</v>
          </cell>
          <cell r="U117">
            <v>0</v>
          </cell>
        </row>
        <row r="118">
          <cell r="C118" t="str">
            <v>UPA CARUARU</v>
          </cell>
          <cell r="E118" t="str">
            <v>JOSE ADRIANO DO NASCIMENTO</v>
          </cell>
          <cell r="F118" t="str">
            <v>3-Administrativo</v>
          </cell>
          <cell r="G118">
            <v>411010</v>
          </cell>
          <cell r="H118">
            <v>44348</v>
          </cell>
          <cell r="I118">
            <v>0</v>
          </cell>
          <cell r="J118">
            <v>116.8416</v>
          </cell>
          <cell r="L118">
            <v>108.75</v>
          </cell>
          <cell r="M118">
            <v>22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ALBERICO PATRIOTA</v>
          </cell>
          <cell r="F119" t="str">
            <v>1-Médico</v>
          </cell>
          <cell r="G119">
            <v>225125</v>
          </cell>
          <cell r="H119">
            <v>44348</v>
          </cell>
          <cell r="I119">
            <v>0</v>
          </cell>
          <cell r="J119">
            <v>1056.3144</v>
          </cell>
          <cell r="L119">
            <v>108.75</v>
          </cell>
          <cell r="M119">
            <v>50.69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CLAUDIO DE FRANCA</v>
          </cell>
          <cell r="F120" t="str">
            <v>3-Administrativo</v>
          </cell>
          <cell r="G120">
            <v>411010</v>
          </cell>
          <cell r="H120">
            <v>44348</v>
          </cell>
          <cell r="I120">
            <v>0</v>
          </cell>
          <cell r="J120">
            <v>88.53840000000001</v>
          </cell>
          <cell r="L120">
            <v>108.75</v>
          </cell>
          <cell r="M120">
            <v>22</v>
          </cell>
          <cell r="O120">
            <v>10.83</v>
          </cell>
          <cell r="R120">
            <v>150</v>
          </cell>
          <cell r="S120">
            <v>66</v>
          </cell>
          <cell r="U120">
            <v>0</v>
          </cell>
        </row>
        <row r="121">
          <cell r="C121" t="str">
            <v>UPA CARUARU</v>
          </cell>
          <cell r="E121" t="str">
            <v>JOSE DANIEL DE LUNA</v>
          </cell>
          <cell r="F121" t="str">
            <v>3-Administrativo</v>
          </cell>
          <cell r="G121">
            <v>411010</v>
          </cell>
          <cell r="H121">
            <v>44348</v>
          </cell>
          <cell r="I121">
            <v>0</v>
          </cell>
          <cell r="J121">
            <v>116.8128</v>
          </cell>
          <cell r="L121">
            <v>108.75</v>
          </cell>
          <cell r="M121">
            <v>22</v>
          </cell>
          <cell r="O121">
            <v>1.35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DIEGO MACIEL DE SOUZA</v>
          </cell>
          <cell r="F122" t="str">
            <v>3-Administrativo</v>
          </cell>
          <cell r="G122">
            <v>517410</v>
          </cell>
          <cell r="H122">
            <v>44348</v>
          </cell>
          <cell r="I122">
            <v>0</v>
          </cell>
          <cell r="J122">
            <v>119.28959999999999</v>
          </cell>
          <cell r="L122">
            <v>108.75</v>
          </cell>
          <cell r="M122">
            <v>22</v>
          </cell>
          <cell r="O122">
            <v>1.35</v>
          </cell>
          <cell r="R122">
            <v>198</v>
          </cell>
          <cell r="S122">
            <v>66</v>
          </cell>
          <cell r="U122">
            <v>0</v>
          </cell>
        </row>
        <row r="123">
          <cell r="C123" t="str">
            <v>UPA CARUARU</v>
          </cell>
          <cell r="E123" t="str">
            <v>JOSE EDVALDO ALVES DOS SANTOS</v>
          </cell>
          <cell r="F123" t="str">
            <v>3-Administrativo</v>
          </cell>
          <cell r="G123">
            <v>515110</v>
          </cell>
          <cell r="H123">
            <v>44348</v>
          </cell>
          <cell r="I123">
            <v>0</v>
          </cell>
          <cell r="J123">
            <v>124.6048</v>
          </cell>
          <cell r="L123">
            <v>108.75</v>
          </cell>
          <cell r="M123">
            <v>22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GONCALVES ALVES NETO</v>
          </cell>
          <cell r="F124" t="str">
            <v>1-Médico</v>
          </cell>
          <cell r="G124">
            <v>225125</v>
          </cell>
          <cell r="H124">
            <v>44348</v>
          </cell>
          <cell r="I124">
            <v>0</v>
          </cell>
          <cell r="J124">
            <v>590.28399999999999</v>
          </cell>
          <cell r="L124">
            <v>108.75</v>
          </cell>
          <cell r="M124">
            <v>3.17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HELIO FERREIRA DA SILVA</v>
          </cell>
          <cell r="F125" t="str">
            <v>3-Administrativo</v>
          </cell>
          <cell r="G125">
            <v>322605</v>
          </cell>
          <cell r="H125">
            <v>44348</v>
          </cell>
          <cell r="I125">
            <v>0</v>
          </cell>
          <cell r="J125">
            <v>194.21680000000001</v>
          </cell>
          <cell r="L125">
            <v>108.75</v>
          </cell>
          <cell r="M125">
            <v>22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JARDEL DA SILVA</v>
          </cell>
          <cell r="F126" t="str">
            <v>2-Outros Profissionais da Saúde</v>
          </cell>
          <cell r="G126">
            <v>322205</v>
          </cell>
          <cell r="H126">
            <v>44348</v>
          </cell>
          <cell r="I126">
            <v>0</v>
          </cell>
          <cell r="J126">
            <v>129.2312</v>
          </cell>
          <cell r="L126">
            <v>108.75</v>
          </cell>
          <cell r="M126">
            <v>22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LEONARDO DE LIMA FILHO</v>
          </cell>
          <cell r="F127" t="str">
            <v>3-Administrativo</v>
          </cell>
          <cell r="G127">
            <v>521130</v>
          </cell>
          <cell r="H127">
            <v>44348</v>
          </cell>
          <cell r="I127">
            <v>0</v>
          </cell>
          <cell r="J127">
            <v>116.8648</v>
          </cell>
          <cell r="L127">
            <v>108.75</v>
          </cell>
          <cell r="M127">
            <v>22</v>
          </cell>
          <cell r="O127">
            <v>10.83</v>
          </cell>
          <cell r="R127">
            <v>150</v>
          </cell>
          <cell r="S127">
            <v>66</v>
          </cell>
          <cell r="U127">
            <v>0</v>
          </cell>
        </row>
        <row r="128">
          <cell r="C128" t="str">
            <v>UPA CARUARU</v>
          </cell>
          <cell r="E128" t="str">
            <v>JOSE MARCOS MUNIZ</v>
          </cell>
          <cell r="F128" t="str">
            <v>3-Administrativo</v>
          </cell>
          <cell r="G128">
            <v>517410</v>
          </cell>
          <cell r="H128">
            <v>44348</v>
          </cell>
          <cell r="I128">
            <v>0</v>
          </cell>
          <cell r="J128">
            <v>118.1904</v>
          </cell>
          <cell r="L128">
            <v>108.75</v>
          </cell>
          <cell r="M128">
            <v>22</v>
          </cell>
          <cell r="O128">
            <v>1.35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IVANISE DA SILVA</v>
          </cell>
          <cell r="F129" t="str">
            <v>2-Outros Profissionais da Saúde</v>
          </cell>
          <cell r="G129">
            <v>322205</v>
          </cell>
          <cell r="H129">
            <v>44348</v>
          </cell>
          <cell r="I129">
            <v>0</v>
          </cell>
          <cell r="J129">
            <v>118.0936</v>
          </cell>
          <cell r="L129">
            <v>108.75</v>
          </cell>
          <cell r="M129">
            <v>22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JOSEFA TACIANA BARBOSA DOS SANTOS</v>
          </cell>
          <cell r="F130" t="str">
            <v>1-Médico</v>
          </cell>
          <cell r="G130">
            <v>225125</v>
          </cell>
          <cell r="H130">
            <v>44348</v>
          </cell>
          <cell r="I130">
            <v>0</v>
          </cell>
          <cell r="J130">
            <v>623.85680000000002</v>
          </cell>
          <cell r="L130">
            <v>108.75</v>
          </cell>
          <cell r="M130">
            <v>0</v>
          </cell>
          <cell r="O130">
            <v>1.35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JOSEILTON FRANCISCO DE LIMA</v>
          </cell>
          <cell r="F131" t="str">
            <v>3-Administrativo</v>
          </cell>
          <cell r="G131">
            <v>514225</v>
          </cell>
          <cell r="H131">
            <v>44348</v>
          </cell>
          <cell r="I131">
            <v>0</v>
          </cell>
          <cell r="J131">
            <v>138.11600000000001</v>
          </cell>
          <cell r="L131">
            <v>108.75</v>
          </cell>
          <cell r="M131">
            <v>22</v>
          </cell>
          <cell r="O131">
            <v>1.35</v>
          </cell>
          <cell r="R131">
            <v>198</v>
          </cell>
          <cell r="S131">
            <v>161</v>
          </cell>
          <cell r="U131">
            <v>0</v>
          </cell>
        </row>
        <row r="132">
          <cell r="C132" t="str">
            <v>UPA CARUARU</v>
          </cell>
          <cell r="E132" t="str">
            <v>JOSELI QUITERIA DA SILVA</v>
          </cell>
          <cell r="F132" t="str">
            <v>2-Outros Profissionais da Saúde</v>
          </cell>
          <cell r="G132">
            <v>322205</v>
          </cell>
          <cell r="H132">
            <v>44348</v>
          </cell>
          <cell r="I132">
            <v>0</v>
          </cell>
          <cell r="J132">
            <v>114.456</v>
          </cell>
          <cell r="L132">
            <v>108.75</v>
          </cell>
          <cell r="M132">
            <v>22</v>
          </cell>
          <cell r="O132">
            <v>1.35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JOSELMA DO NASCIMENTO SILVA</v>
          </cell>
          <cell r="F133" t="str">
            <v>3-Administrativo</v>
          </cell>
          <cell r="G133">
            <v>322605</v>
          </cell>
          <cell r="H133">
            <v>44348</v>
          </cell>
          <cell r="I133">
            <v>0</v>
          </cell>
          <cell r="J133">
            <v>106.5424</v>
          </cell>
          <cell r="K133">
            <v>0</v>
          </cell>
          <cell r="L133">
            <v>108.75</v>
          </cell>
          <cell r="M133">
            <v>22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JOSIANE DA SILVA LIMA</v>
          </cell>
          <cell r="F134" t="str">
            <v>2-Outros Profissionais da Saúde</v>
          </cell>
          <cell r="G134">
            <v>322205</v>
          </cell>
          <cell r="H134">
            <v>44348</v>
          </cell>
          <cell r="I134">
            <v>0</v>
          </cell>
          <cell r="J134">
            <v>139.268</v>
          </cell>
          <cell r="L134">
            <v>108.75</v>
          </cell>
          <cell r="M134">
            <v>0</v>
          </cell>
          <cell r="O134">
            <v>1.35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JOSINALVA MARIA DA SILVA</v>
          </cell>
          <cell r="F135" t="str">
            <v>2-Outros Profissionais da Saúde</v>
          </cell>
          <cell r="G135">
            <v>322205</v>
          </cell>
          <cell r="H135">
            <v>44348</v>
          </cell>
          <cell r="I135">
            <v>0</v>
          </cell>
          <cell r="J135">
            <v>126.45440000000001</v>
          </cell>
          <cell r="L135">
            <v>108.75</v>
          </cell>
          <cell r="M135">
            <v>22</v>
          </cell>
          <cell r="O135">
            <v>10.83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JOSIVALDO DAVI DE AZEVEDO</v>
          </cell>
          <cell r="F136" t="str">
            <v>3-Administrativo</v>
          </cell>
          <cell r="G136">
            <v>411010</v>
          </cell>
          <cell r="H136">
            <v>44348</v>
          </cell>
          <cell r="I136">
            <v>0</v>
          </cell>
          <cell r="J136">
            <v>104.196</v>
          </cell>
          <cell r="L136">
            <v>108.75</v>
          </cell>
          <cell r="M136">
            <v>22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JOZILENE DO NASCIMENTO</v>
          </cell>
          <cell r="F137" t="str">
            <v>2-Outros Profissionais da Saúde</v>
          </cell>
          <cell r="G137">
            <v>322205</v>
          </cell>
          <cell r="H137">
            <v>44348</v>
          </cell>
          <cell r="I137">
            <v>0</v>
          </cell>
          <cell r="J137">
            <v>158.61359999999999</v>
          </cell>
          <cell r="L137">
            <v>108.75</v>
          </cell>
          <cell r="M137">
            <v>22</v>
          </cell>
          <cell r="O137">
            <v>1.35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JULIA CARVALHO TRINDADE DE SA BARRETO</v>
          </cell>
          <cell r="F138" t="str">
            <v>1-Médico</v>
          </cell>
          <cell r="G138">
            <v>225124</v>
          </cell>
          <cell r="H138">
            <v>44348</v>
          </cell>
          <cell r="I138">
            <v>0</v>
          </cell>
          <cell r="J138">
            <v>142.6952</v>
          </cell>
          <cell r="L138">
            <v>108.75</v>
          </cell>
          <cell r="M138">
            <v>0</v>
          </cell>
          <cell r="O138">
            <v>2.84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JULIANA ALVES DE MELO FREIRE</v>
          </cell>
          <cell r="F139" t="str">
            <v>1-Médico</v>
          </cell>
          <cell r="G139">
            <v>225125</v>
          </cell>
          <cell r="H139">
            <v>44348</v>
          </cell>
          <cell r="I139">
            <v>0</v>
          </cell>
          <cell r="J139">
            <v>354.1232</v>
          </cell>
          <cell r="L139">
            <v>108.75</v>
          </cell>
          <cell r="M139">
            <v>0</v>
          </cell>
          <cell r="O139">
            <v>1.35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KALEANDRA PRISCILLA DA SILVA SANTOS</v>
          </cell>
          <cell r="F140" t="str">
            <v>2-Outros Profissionais da Saúde</v>
          </cell>
          <cell r="G140">
            <v>322205</v>
          </cell>
          <cell r="H140">
            <v>44348</v>
          </cell>
          <cell r="I140">
            <v>0</v>
          </cell>
          <cell r="J140">
            <v>137.34800000000001</v>
          </cell>
          <cell r="L140">
            <v>108.75</v>
          </cell>
          <cell r="M140">
            <v>22</v>
          </cell>
          <cell r="O140">
            <v>1.35</v>
          </cell>
          <cell r="S140">
            <v>0</v>
          </cell>
          <cell r="U140">
            <v>66.11</v>
          </cell>
          <cell r="X140" t="str">
            <v>AUXILIO CRECHE</v>
          </cell>
        </row>
        <row r="141">
          <cell r="C141" t="str">
            <v>UPA CARUARU</v>
          </cell>
          <cell r="E141" t="str">
            <v>KARINA LUIZA BEZERRA ALVES</v>
          </cell>
          <cell r="F141" t="str">
            <v>2-Outros Profissionais da Saúde</v>
          </cell>
          <cell r="G141">
            <v>223505</v>
          </cell>
          <cell r="H141">
            <v>44348</v>
          </cell>
          <cell r="I141">
            <v>0</v>
          </cell>
          <cell r="J141">
            <v>313.30239999999998</v>
          </cell>
          <cell r="L141">
            <v>108.75</v>
          </cell>
          <cell r="M141">
            <v>3.08</v>
          </cell>
          <cell r="O141">
            <v>1.35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KICIANI KARLA SILVA DE OLIVEIRA</v>
          </cell>
          <cell r="F142" t="str">
            <v>3-Administrativo</v>
          </cell>
          <cell r="G142">
            <v>142205</v>
          </cell>
          <cell r="H142">
            <v>44348</v>
          </cell>
          <cell r="I142">
            <v>0</v>
          </cell>
          <cell r="J142">
            <v>249.5592</v>
          </cell>
          <cell r="L142">
            <v>108.75</v>
          </cell>
          <cell r="M142">
            <v>53.72</v>
          </cell>
          <cell r="O142">
            <v>1.35</v>
          </cell>
          <cell r="R142">
            <v>230</v>
          </cell>
          <cell r="S142">
            <v>161.16</v>
          </cell>
          <cell r="U142">
            <v>0</v>
          </cell>
        </row>
        <row r="143">
          <cell r="C143" t="str">
            <v>UPA CARUARU</v>
          </cell>
          <cell r="E143" t="str">
            <v>KLEBER VALENCA DA SILVA</v>
          </cell>
          <cell r="F143" t="str">
            <v>3-Administrativo</v>
          </cell>
          <cell r="G143">
            <v>521130</v>
          </cell>
          <cell r="H143">
            <v>44348</v>
          </cell>
          <cell r="I143">
            <v>0</v>
          </cell>
          <cell r="J143">
            <v>83.729599999999991</v>
          </cell>
          <cell r="L143">
            <v>108.75</v>
          </cell>
          <cell r="M143">
            <v>22</v>
          </cell>
          <cell r="O143">
            <v>10.83</v>
          </cell>
          <cell r="R143">
            <v>198</v>
          </cell>
          <cell r="S143">
            <v>62.7</v>
          </cell>
          <cell r="U143">
            <v>0</v>
          </cell>
        </row>
        <row r="144">
          <cell r="C144" t="str">
            <v>UPA CARUARU</v>
          </cell>
          <cell r="E144" t="str">
            <v>LAYZA MYLLENA SILVA</v>
          </cell>
          <cell r="F144" t="str">
            <v>3-Administrativo</v>
          </cell>
          <cell r="G144">
            <v>521130</v>
          </cell>
          <cell r="H144">
            <v>44348</v>
          </cell>
          <cell r="I144">
            <v>0</v>
          </cell>
          <cell r="J144">
            <v>108.4336</v>
          </cell>
          <cell r="L144">
            <v>108.75</v>
          </cell>
          <cell r="M144">
            <v>22</v>
          </cell>
          <cell r="O144">
            <v>1.35</v>
          </cell>
          <cell r="R144">
            <v>198</v>
          </cell>
          <cell r="S144">
            <v>66</v>
          </cell>
          <cell r="U144">
            <v>0</v>
          </cell>
        </row>
        <row r="145">
          <cell r="C145" t="str">
            <v>UPA CARUARU</v>
          </cell>
          <cell r="E145" t="str">
            <v>LEANDRO ARAUJO DOS SANTOS</v>
          </cell>
          <cell r="F145" t="str">
            <v>3-Administrativo</v>
          </cell>
          <cell r="G145">
            <v>515205</v>
          </cell>
          <cell r="H145">
            <v>44348</v>
          </cell>
          <cell r="I145">
            <v>0</v>
          </cell>
          <cell r="J145">
            <v>115.14</v>
          </cell>
          <cell r="L145">
            <v>108.75</v>
          </cell>
          <cell r="M145">
            <v>23.8</v>
          </cell>
          <cell r="O145">
            <v>10.83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LEONARDO ARAUJO LINS</v>
          </cell>
          <cell r="F146" t="str">
            <v>1-Médico</v>
          </cell>
          <cell r="G146">
            <v>225125</v>
          </cell>
          <cell r="H146">
            <v>44348</v>
          </cell>
          <cell r="I146">
            <v>0</v>
          </cell>
          <cell r="J146">
            <v>402.584</v>
          </cell>
          <cell r="L146">
            <v>108.75</v>
          </cell>
          <cell r="M146">
            <v>7.92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LETICIA TAMIRES MARIA DA SILVA</v>
          </cell>
          <cell r="F147" t="str">
            <v>2-Outros Profissionais da Saúde</v>
          </cell>
          <cell r="G147">
            <v>322205</v>
          </cell>
          <cell r="H147">
            <v>44348</v>
          </cell>
          <cell r="I147">
            <v>0</v>
          </cell>
          <cell r="J147">
            <v>114.5352</v>
          </cell>
          <cell r="L147">
            <v>108.75</v>
          </cell>
          <cell r="M147">
            <v>22</v>
          </cell>
          <cell r="O147">
            <v>1.35</v>
          </cell>
          <cell r="S147">
            <v>0</v>
          </cell>
          <cell r="U147">
            <v>63.91</v>
          </cell>
          <cell r="X147" t="str">
            <v>AUXILIO CRECHE</v>
          </cell>
        </row>
        <row r="148">
          <cell r="C148" t="str">
            <v>UPA CARUARU</v>
          </cell>
          <cell r="E148" t="str">
            <v>LIVIA LOTFI DE MOURA</v>
          </cell>
          <cell r="F148" t="str">
            <v>1-Médico</v>
          </cell>
          <cell r="G148">
            <v>225125</v>
          </cell>
          <cell r="H148">
            <v>44348</v>
          </cell>
          <cell r="I148">
            <v>0</v>
          </cell>
          <cell r="J148">
            <v>351.17039999999997</v>
          </cell>
          <cell r="L148">
            <v>108.75</v>
          </cell>
          <cell r="M148">
            <v>1.58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LIZANNE GOMES ANDRADE</v>
          </cell>
          <cell r="F149" t="str">
            <v>3-Administrativo</v>
          </cell>
          <cell r="G149">
            <v>142105</v>
          </cell>
          <cell r="H149">
            <v>44348</v>
          </cell>
          <cell r="I149">
            <v>0</v>
          </cell>
          <cell r="J149">
            <v>913.78320000000008</v>
          </cell>
          <cell r="L149">
            <v>108.75</v>
          </cell>
          <cell r="M149">
            <v>30</v>
          </cell>
          <cell r="O149">
            <v>10.83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LUANNA GRESSA SOARES DE MELO</v>
          </cell>
          <cell r="F150" t="str">
            <v>3-Administrativo</v>
          </cell>
          <cell r="G150">
            <v>123105</v>
          </cell>
          <cell r="H150">
            <v>44348</v>
          </cell>
          <cell r="I150">
            <v>0</v>
          </cell>
          <cell r="J150">
            <v>1218.3776</v>
          </cell>
          <cell r="M150">
            <v>30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LUCAS RAFAEL DA SILVA BEZERRA</v>
          </cell>
          <cell r="F151" t="str">
            <v>3-Administrativo</v>
          </cell>
          <cell r="G151">
            <v>411010</v>
          </cell>
          <cell r="H151">
            <v>44348</v>
          </cell>
          <cell r="I151">
            <v>0</v>
          </cell>
          <cell r="J151">
            <v>130.84399999999999</v>
          </cell>
          <cell r="L151">
            <v>108.75</v>
          </cell>
          <cell r="M151">
            <v>30.86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LUCAS VASCONCELOS FARIAS</v>
          </cell>
          <cell r="F152" t="str">
            <v>1-Médico</v>
          </cell>
          <cell r="G152">
            <v>225125</v>
          </cell>
          <cell r="H152">
            <v>44348</v>
          </cell>
          <cell r="I152">
            <v>0</v>
          </cell>
          <cell r="J152">
            <v>415.98079999999999</v>
          </cell>
          <cell r="L152">
            <v>108.75</v>
          </cell>
          <cell r="M152">
            <v>3.17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LUCIANO CAVALCANTI DA SILVA</v>
          </cell>
          <cell r="F153" t="str">
            <v>2-Outros Profissionais da Saúde</v>
          </cell>
          <cell r="G153">
            <v>322205</v>
          </cell>
          <cell r="H153">
            <v>44348</v>
          </cell>
          <cell r="I153">
            <v>0</v>
          </cell>
          <cell r="J153">
            <v>119.14960000000001</v>
          </cell>
          <cell r="L153">
            <v>108.75</v>
          </cell>
          <cell r="M153">
            <v>22</v>
          </cell>
          <cell r="O153">
            <v>2.84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LUCICLEIDE DE ANDRADE SILVA</v>
          </cell>
          <cell r="F154" t="str">
            <v>3-Administrativo</v>
          </cell>
          <cell r="G154">
            <v>131210</v>
          </cell>
          <cell r="H154">
            <v>44348</v>
          </cell>
          <cell r="I154">
            <v>0</v>
          </cell>
          <cell r="J154">
            <v>1397.0752</v>
          </cell>
          <cell r="L154">
            <v>108.75</v>
          </cell>
          <cell r="M154">
            <v>30</v>
          </cell>
          <cell r="O154">
            <v>1.35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LUCICLEIDE MARIA DA SILVA</v>
          </cell>
          <cell r="F155" t="str">
            <v>2-Outros Profissionais da Saúde</v>
          </cell>
          <cell r="G155">
            <v>322205</v>
          </cell>
          <cell r="H155">
            <v>44348</v>
          </cell>
          <cell r="I155">
            <v>0</v>
          </cell>
          <cell r="J155">
            <v>128.38</v>
          </cell>
          <cell r="L155">
            <v>108.75</v>
          </cell>
          <cell r="M155">
            <v>22</v>
          </cell>
          <cell r="O155">
            <v>1.35</v>
          </cell>
          <cell r="R155">
            <v>198</v>
          </cell>
          <cell r="S155">
            <v>66</v>
          </cell>
          <cell r="U155">
            <v>0</v>
          </cell>
        </row>
        <row r="156">
          <cell r="C156" t="str">
            <v>UPA CARUARU</v>
          </cell>
          <cell r="E156" t="str">
            <v>LUCIMAURA PEREIRA GOMES DA SILVA</v>
          </cell>
          <cell r="F156" t="str">
            <v>2-Outros Profissionais da Saúde</v>
          </cell>
          <cell r="G156">
            <v>223505</v>
          </cell>
          <cell r="H156">
            <v>44348</v>
          </cell>
          <cell r="I156">
            <v>0</v>
          </cell>
          <cell r="J156">
            <v>506.34719999999999</v>
          </cell>
          <cell r="L156">
            <v>108.75</v>
          </cell>
          <cell r="M156">
            <v>0</v>
          </cell>
          <cell r="O156">
            <v>1.35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LUIZ CARLOS DA SILVA</v>
          </cell>
          <cell r="F157" t="str">
            <v>3-Administrativo</v>
          </cell>
          <cell r="G157">
            <v>517410</v>
          </cell>
          <cell r="H157">
            <v>44348</v>
          </cell>
          <cell r="I157">
            <v>0</v>
          </cell>
          <cell r="J157">
            <v>129.28800000000001</v>
          </cell>
          <cell r="L157">
            <v>108.75</v>
          </cell>
          <cell r="M157">
            <v>22</v>
          </cell>
          <cell r="O157">
            <v>1.35</v>
          </cell>
          <cell r="R157">
            <v>198</v>
          </cell>
          <cell r="S157">
            <v>66</v>
          </cell>
          <cell r="U157">
            <v>0</v>
          </cell>
        </row>
        <row r="158">
          <cell r="C158" t="str">
            <v>UPA CARUARU</v>
          </cell>
          <cell r="E158" t="str">
            <v>LUIZ CARLOS DA SILVA SANTOS</v>
          </cell>
          <cell r="F158" t="str">
            <v>2-Outros Profissionais da Saúde</v>
          </cell>
          <cell r="G158">
            <v>322205</v>
          </cell>
          <cell r="H158">
            <v>44348</v>
          </cell>
          <cell r="I158">
            <v>0</v>
          </cell>
          <cell r="J158">
            <v>109.7296</v>
          </cell>
          <cell r="L158">
            <v>108.75</v>
          </cell>
          <cell r="M158">
            <v>22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LUIZ FERNANDO DE LIMA</v>
          </cell>
          <cell r="F159" t="str">
            <v>3-Administrativo</v>
          </cell>
          <cell r="G159">
            <v>521130</v>
          </cell>
          <cell r="H159">
            <v>44348</v>
          </cell>
          <cell r="I159">
            <v>0</v>
          </cell>
          <cell r="J159">
            <v>122.328</v>
          </cell>
          <cell r="L159">
            <v>108.75</v>
          </cell>
          <cell r="M159">
            <v>22</v>
          </cell>
          <cell r="O159">
            <v>1.35</v>
          </cell>
          <cell r="R159">
            <v>150</v>
          </cell>
          <cell r="S159">
            <v>66</v>
          </cell>
          <cell r="U159">
            <v>0</v>
          </cell>
        </row>
        <row r="160">
          <cell r="C160" t="str">
            <v>UPA CARUARU</v>
          </cell>
          <cell r="E160" t="str">
            <v>MANOEL FRANCISCO DE ASSIS</v>
          </cell>
          <cell r="F160" t="str">
            <v>2-Outros Profissionais da Saúde</v>
          </cell>
          <cell r="G160">
            <v>322205</v>
          </cell>
          <cell r="H160">
            <v>44348</v>
          </cell>
          <cell r="I160">
            <v>0</v>
          </cell>
          <cell r="J160">
            <v>240.4752</v>
          </cell>
          <cell r="K160">
            <v>3042.1</v>
          </cell>
          <cell r="L160">
            <v>108.75</v>
          </cell>
          <cell r="M160">
            <v>22</v>
          </cell>
          <cell r="O160">
            <v>1.35</v>
          </cell>
          <cell r="R160">
            <v>99</v>
          </cell>
          <cell r="S160">
            <v>3.23</v>
          </cell>
          <cell r="U160">
            <v>0</v>
          </cell>
        </row>
        <row r="161">
          <cell r="C161" t="str">
            <v>UPA CARUARU</v>
          </cell>
          <cell r="E161" t="str">
            <v>MANOEL PINO FILHO</v>
          </cell>
          <cell r="F161" t="str">
            <v>3-Administrativo</v>
          </cell>
          <cell r="G161">
            <v>514225</v>
          </cell>
          <cell r="H161">
            <v>44348</v>
          </cell>
          <cell r="I161">
            <v>0</v>
          </cell>
          <cell r="J161">
            <v>173.9152</v>
          </cell>
          <cell r="L161">
            <v>108.75</v>
          </cell>
          <cell r="M161">
            <v>22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MARCIA DELMA ALVES CAVALCANTI DA SILVA</v>
          </cell>
          <cell r="F162" t="str">
            <v>3-Administrativo</v>
          </cell>
          <cell r="G162">
            <v>413115</v>
          </cell>
          <cell r="H162">
            <v>44348</v>
          </cell>
          <cell r="I162">
            <v>0</v>
          </cell>
          <cell r="J162">
            <v>113.7456</v>
          </cell>
          <cell r="L162">
            <v>108.75</v>
          </cell>
          <cell r="M162">
            <v>27.64</v>
          </cell>
          <cell r="O162">
            <v>1.35</v>
          </cell>
          <cell r="S162">
            <v>0</v>
          </cell>
          <cell r="U162">
            <v>0</v>
          </cell>
        </row>
        <row r="163">
          <cell r="C163" t="str">
            <v>UPA CARUARU</v>
          </cell>
          <cell r="E163" t="str">
            <v>MARCIANE MARIA DA SILVA</v>
          </cell>
          <cell r="F163" t="str">
            <v>2-Outros Profissionais da Saúde</v>
          </cell>
          <cell r="G163">
            <v>322205</v>
          </cell>
          <cell r="H163">
            <v>44348</v>
          </cell>
          <cell r="I163">
            <v>0</v>
          </cell>
          <cell r="J163">
            <v>116.2552</v>
          </cell>
          <cell r="L163">
            <v>108.75</v>
          </cell>
          <cell r="M163">
            <v>22</v>
          </cell>
          <cell r="O163">
            <v>1.35</v>
          </cell>
          <cell r="R163">
            <v>330</v>
          </cell>
          <cell r="S163">
            <v>66</v>
          </cell>
          <cell r="U163">
            <v>0</v>
          </cell>
        </row>
        <row r="164">
          <cell r="C164" t="str">
            <v>UPA CARUARU</v>
          </cell>
          <cell r="E164" t="str">
            <v>MARCIO ISIDIO DA SILVA NUNES</v>
          </cell>
          <cell r="F164" t="str">
            <v>2-Outros Profissionais da Saúde</v>
          </cell>
          <cell r="G164">
            <v>322205</v>
          </cell>
          <cell r="H164">
            <v>44348</v>
          </cell>
          <cell r="I164">
            <v>0</v>
          </cell>
          <cell r="J164">
            <v>111.33839999999999</v>
          </cell>
          <cell r="L164">
            <v>108.75</v>
          </cell>
          <cell r="M164">
            <v>22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MARCOS ANTONIO DE OLIVEIRA</v>
          </cell>
          <cell r="F165" t="str">
            <v>3-Administrativo</v>
          </cell>
          <cell r="G165">
            <v>515110</v>
          </cell>
          <cell r="H165">
            <v>44348</v>
          </cell>
          <cell r="I165">
            <v>0</v>
          </cell>
          <cell r="J165">
            <v>110.87520000000001</v>
          </cell>
          <cell r="L165">
            <v>108.75</v>
          </cell>
          <cell r="M165">
            <v>22</v>
          </cell>
          <cell r="O165">
            <v>1.35</v>
          </cell>
          <cell r="R165">
            <v>150</v>
          </cell>
          <cell r="S165">
            <v>66</v>
          </cell>
          <cell r="U165">
            <v>0</v>
          </cell>
        </row>
        <row r="166">
          <cell r="C166" t="str">
            <v>UPA CARUARU</v>
          </cell>
          <cell r="E166" t="str">
            <v>MARIA ALESSANDRA GALVAO DE MORAIS E SILVA</v>
          </cell>
          <cell r="F166" t="str">
            <v>3-Administrativo</v>
          </cell>
          <cell r="G166">
            <v>251605</v>
          </cell>
          <cell r="H166">
            <v>44348</v>
          </cell>
          <cell r="I166">
            <v>0</v>
          </cell>
          <cell r="J166">
            <v>214.61359999999999</v>
          </cell>
          <cell r="L166">
            <v>108.75</v>
          </cell>
          <cell r="M166">
            <v>37.39</v>
          </cell>
          <cell r="O166">
            <v>1.35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ALVES DA SILVA</v>
          </cell>
          <cell r="F167" t="str">
            <v>2-Outros Profissionais da Saúde</v>
          </cell>
          <cell r="G167">
            <v>322205</v>
          </cell>
          <cell r="H167">
            <v>44348</v>
          </cell>
          <cell r="I167">
            <v>0</v>
          </cell>
          <cell r="J167">
            <v>131.38239999999999</v>
          </cell>
          <cell r="L167">
            <v>108.75</v>
          </cell>
          <cell r="M167">
            <v>22</v>
          </cell>
          <cell r="O167">
            <v>1.35</v>
          </cell>
          <cell r="R167">
            <v>330</v>
          </cell>
          <cell r="S167">
            <v>66</v>
          </cell>
          <cell r="U167">
            <v>0</v>
          </cell>
        </row>
        <row r="168">
          <cell r="C168" t="str">
            <v>UPA CARUARU</v>
          </cell>
          <cell r="E168" t="str">
            <v>MARIA ANDRESSAN DA SILVA ALVES</v>
          </cell>
          <cell r="F168" t="str">
            <v>2-Outros Profissionais da Saúde</v>
          </cell>
          <cell r="G168">
            <v>322205</v>
          </cell>
          <cell r="H168">
            <v>44348</v>
          </cell>
          <cell r="I168">
            <v>0</v>
          </cell>
          <cell r="J168">
            <v>119.1264</v>
          </cell>
          <cell r="L168">
            <v>108.75</v>
          </cell>
          <cell r="M168">
            <v>22</v>
          </cell>
          <cell r="O168">
            <v>1.35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APARECIDA DE OLIVEIRA NUNES CAVALCANTI</v>
          </cell>
          <cell r="F169" t="str">
            <v>3-Administrativo</v>
          </cell>
          <cell r="G169">
            <v>413115</v>
          </cell>
          <cell r="H169">
            <v>44348</v>
          </cell>
          <cell r="I169">
            <v>0</v>
          </cell>
          <cell r="J169">
            <v>111.9952</v>
          </cell>
          <cell r="L169">
            <v>108.75</v>
          </cell>
          <cell r="M169">
            <v>27.64</v>
          </cell>
          <cell r="O169">
            <v>2.84</v>
          </cell>
          <cell r="S169">
            <v>54</v>
          </cell>
          <cell r="U169">
            <v>0</v>
          </cell>
        </row>
        <row r="170">
          <cell r="C170" t="str">
            <v>UPA CARUARU</v>
          </cell>
          <cell r="E170" t="str">
            <v>MARIA BETANIA FERREIRA FIRMO</v>
          </cell>
          <cell r="F170" t="str">
            <v>3-Administrativo</v>
          </cell>
          <cell r="G170">
            <v>324115</v>
          </cell>
          <cell r="H170">
            <v>44348</v>
          </cell>
          <cell r="I170">
            <v>0</v>
          </cell>
          <cell r="J170">
            <v>109.8352</v>
          </cell>
          <cell r="L170">
            <v>108.75</v>
          </cell>
          <cell r="M170">
            <v>0</v>
          </cell>
          <cell r="O170">
            <v>1.35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CILENE DA SILVA</v>
          </cell>
          <cell r="F171" t="str">
            <v>2-Outros Profissionais da Saúde</v>
          </cell>
          <cell r="G171">
            <v>322205</v>
          </cell>
          <cell r="H171">
            <v>44348</v>
          </cell>
          <cell r="I171">
            <v>0</v>
          </cell>
          <cell r="J171">
            <v>117.9696</v>
          </cell>
          <cell r="L171">
            <v>108.75</v>
          </cell>
          <cell r="M171">
            <v>22</v>
          </cell>
          <cell r="O171">
            <v>1.35</v>
          </cell>
          <cell r="R171">
            <v>198</v>
          </cell>
          <cell r="S171">
            <v>66</v>
          </cell>
          <cell r="U171">
            <v>0</v>
          </cell>
        </row>
        <row r="172">
          <cell r="C172" t="str">
            <v>UPA CARUARU</v>
          </cell>
          <cell r="E172" t="str">
            <v>MARIA DE FATIMA DA SILVA</v>
          </cell>
          <cell r="F172" t="str">
            <v>2-Outros Profissionais da Saúde</v>
          </cell>
          <cell r="G172">
            <v>223505</v>
          </cell>
          <cell r="H172">
            <v>44348</v>
          </cell>
          <cell r="I172">
            <v>0</v>
          </cell>
          <cell r="J172">
            <v>292.05599999999998</v>
          </cell>
          <cell r="L172">
            <v>108.75</v>
          </cell>
          <cell r="M172">
            <v>3.08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FATIMA VIEIRA</v>
          </cell>
          <cell r="F173" t="str">
            <v>2-Outros Profissionais da Saúde</v>
          </cell>
          <cell r="G173">
            <v>322205</v>
          </cell>
          <cell r="H173">
            <v>44348</v>
          </cell>
          <cell r="I173">
            <v>0</v>
          </cell>
          <cell r="J173">
            <v>0</v>
          </cell>
          <cell r="L173">
            <v>108.75</v>
          </cell>
          <cell r="M173">
            <v>0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DE LOURDES MACIEL DE SOUZA</v>
          </cell>
          <cell r="F174" t="str">
            <v>3-Administrativo</v>
          </cell>
          <cell r="G174">
            <v>513430</v>
          </cell>
          <cell r="H174">
            <v>44348</v>
          </cell>
          <cell r="I174">
            <v>0</v>
          </cell>
          <cell r="J174">
            <v>103.8672</v>
          </cell>
          <cell r="L174">
            <v>108.75</v>
          </cell>
          <cell r="M174">
            <v>22</v>
          </cell>
          <cell r="O174">
            <v>1.35</v>
          </cell>
          <cell r="R174">
            <v>198</v>
          </cell>
          <cell r="S174">
            <v>66</v>
          </cell>
          <cell r="U174">
            <v>0</v>
          </cell>
        </row>
        <row r="175">
          <cell r="C175" t="str">
            <v>UPA CARUARU</v>
          </cell>
          <cell r="E175" t="str">
            <v>MARIA DEBORA DE OLIVEIRA</v>
          </cell>
          <cell r="F175" t="str">
            <v>2-Outros Profissionais da Saúde</v>
          </cell>
          <cell r="G175">
            <v>322205</v>
          </cell>
          <cell r="H175">
            <v>44348</v>
          </cell>
          <cell r="I175">
            <v>0</v>
          </cell>
          <cell r="J175">
            <v>228.512</v>
          </cell>
          <cell r="L175">
            <v>108.75</v>
          </cell>
          <cell r="M175">
            <v>22</v>
          </cell>
          <cell r="O175">
            <v>1.35</v>
          </cell>
          <cell r="S175">
            <v>13.2</v>
          </cell>
          <cell r="U175">
            <v>0</v>
          </cell>
        </row>
        <row r="176">
          <cell r="C176" t="str">
            <v>UPA CARUARU</v>
          </cell>
          <cell r="E176" t="str">
            <v>MARIA DO SOCORRO PIMENTEL DE LIMA FILHA</v>
          </cell>
          <cell r="F176" t="str">
            <v>3-Administrativo</v>
          </cell>
          <cell r="G176">
            <v>251605</v>
          </cell>
          <cell r="H176">
            <v>44348</v>
          </cell>
          <cell r="I176">
            <v>0</v>
          </cell>
          <cell r="J176">
            <v>213.05680000000001</v>
          </cell>
          <cell r="L176">
            <v>108.75</v>
          </cell>
          <cell r="M176">
            <v>0</v>
          </cell>
          <cell r="O176">
            <v>2.84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GERCINA DA SILVA</v>
          </cell>
          <cell r="F177" t="str">
            <v>2-Outros Profissionais da Saúde</v>
          </cell>
          <cell r="G177">
            <v>322205</v>
          </cell>
          <cell r="H177">
            <v>44348</v>
          </cell>
          <cell r="I177">
            <v>0</v>
          </cell>
          <cell r="J177">
            <v>89.983999999999995</v>
          </cell>
          <cell r="L177">
            <v>108.75</v>
          </cell>
          <cell r="M177">
            <v>22</v>
          </cell>
          <cell r="O177">
            <v>2.84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GORETE PEREIRA</v>
          </cell>
          <cell r="F178" t="str">
            <v>2-Outros Profissionais da Saúde</v>
          </cell>
          <cell r="G178">
            <v>322205</v>
          </cell>
          <cell r="H178">
            <v>44348</v>
          </cell>
          <cell r="I178">
            <v>0</v>
          </cell>
          <cell r="J178">
            <v>121.364</v>
          </cell>
          <cell r="L178">
            <v>108.75</v>
          </cell>
          <cell r="M178">
            <v>22</v>
          </cell>
          <cell r="O178">
            <v>1.35</v>
          </cell>
          <cell r="S178">
            <v>0</v>
          </cell>
          <cell r="U178">
            <v>66.11</v>
          </cell>
          <cell r="X178" t="str">
            <v>AUXILIO CRECHE</v>
          </cell>
        </row>
        <row r="179">
          <cell r="C179" t="str">
            <v>UPA CARUARU</v>
          </cell>
          <cell r="E179" t="str">
            <v>MARIA HERENILMA RODRIGUES BARBOSA</v>
          </cell>
          <cell r="F179" t="str">
            <v>2-Outros Profissionais da Saúde</v>
          </cell>
          <cell r="G179">
            <v>223505</v>
          </cell>
          <cell r="H179">
            <v>44348</v>
          </cell>
          <cell r="I179">
            <v>0</v>
          </cell>
          <cell r="J179">
            <v>389.98</v>
          </cell>
          <cell r="L179">
            <v>108.75</v>
          </cell>
          <cell r="M179">
            <v>3.08</v>
          </cell>
          <cell r="O179">
            <v>1.35</v>
          </cell>
          <cell r="S179">
            <v>0</v>
          </cell>
          <cell r="U179">
            <v>103.28</v>
          </cell>
          <cell r="X179" t="str">
            <v>AUXILIO CRECHE</v>
          </cell>
        </row>
        <row r="180">
          <cell r="C180" t="str">
            <v>UPA CARUARU</v>
          </cell>
          <cell r="E180" t="str">
            <v>MARIA JAILMA DE OLIVEIRA</v>
          </cell>
          <cell r="F180" t="str">
            <v>2-Outros Profissionais da Saúde</v>
          </cell>
          <cell r="G180">
            <v>223505</v>
          </cell>
          <cell r="H180">
            <v>44348</v>
          </cell>
          <cell r="I180">
            <v>0</v>
          </cell>
          <cell r="J180">
            <v>394.00400000000002</v>
          </cell>
          <cell r="L180">
            <v>108.75</v>
          </cell>
          <cell r="M180">
            <v>3.08</v>
          </cell>
          <cell r="O180">
            <v>1.35</v>
          </cell>
          <cell r="S180">
            <v>0</v>
          </cell>
          <cell r="U180">
            <v>206.56</v>
          </cell>
          <cell r="X180" t="str">
            <v>AUXILIO CRECHE</v>
          </cell>
        </row>
        <row r="181">
          <cell r="C181" t="str">
            <v>UPA CARUARU</v>
          </cell>
          <cell r="E181" t="str">
            <v>MARIA JOSE BEZERRA DA SILVA</v>
          </cell>
          <cell r="F181" t="str">
            <v>3-Administrativo</v>
          </cell>
          <cell r="G181">
            <v>324115</v>
          </cell>
          <cell r="H181">
            <v>44348</v>
          </cell>
          <cell r="I181">
            <v>0</v>
          </cell>
          <cell r="J181">
            <v>475.00720000000001</v>
          </cell>
          <cell r="L181">
            <v>108.75</v>
          </cell>
          <cell r="M181">
            <v>12.2</v>
          </cell>
          <cell r="O181">
            <v>1.35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2-Outros Profissionais da Saúde</v>
          </cell>
          <cell r="G182">
            <v>322205</v>
          </cell>
          <cell r="H182">
            <v>44348</v>
          </cell>
          <cell r="I182">
            <v>0</v>
          </cell>
          <cell r="J182">
            <v>332.85919999999999</v>
          </cell>
          <cell r="K182">
            <v>4519.79</v>
          </cell>
          <cell r="L182">
            <v>108.75</v>
          </cell>
          <cell r="M182">
            <v>22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JOSE DA SILVA</v>
          </cell>
          <cell r="F183" t="str">
            <v>2-Outros Profissionais da Saúde</v>
          </cell>
          <cell r="G183">
            <v>322205</v>
          </cell>
          <cell r="H183">
            <v>44348</v>
          </cell>
          <cell r="I183">
            <v>0</v>
          </cell>
          <cell r="J183">
            <v>123.5296</v>
          </cell>
          <cell r="L183">
            <v>108.75</v>
          </cell>
          <cell r="M183">
            <v>22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JOSIENE DA SILVA</v>
          </cell>
          <cell r="F184" t="str">
            <v>2-Outros Profissionais da Saúde</v>
          </cell>
          <cell r="G184">
            <v>322205</v>
          </cell>
          <cell r="H184">
            <v>44348</v>
          </cell>
          <cell r="I184">
            <v>0</v>
          </cell>
          <cell r="J184">
            <v>144.512</v>
          </cell>
          <cell r="L184">
            <v>108.75</v>
          </cell>
          <cell r="M184">
            <v>22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LARISSA DA SILVA</v>
          </cell>
          <cell r="F185" t="str">
            <v>2-Outros Profissionais da Saúde</v>
          </cell>
          <cell r="G185">
            <v>322205</v>
          </cell>
          <cell r="H185">
            <v>44348</v>
          </cell>
          <cell r="I185">
            <v>0</v>
          </cell>
          <cell r="J185">
            <v>111.288</v>
          </cell>
          <cell r="L185">
            <v>108.75</v>
          </cell>
          <cell r="M185">
            <v>22</v>
          </cell>
          <cell r="O185">
            <v>10.83</v>
          </cell>
          <cell r="R185">
            <v>210</v>
          </cell>
          <cell r="S185">
            <v>54</v>
          </cell>
          <cell r="U185">
            <v>0</v>
          </cell>
        </row>
        <row r="186">
          <cell r="C186" t="str">
            <v>UPA CARUARU</v>
          </cell>
          <cell r="E186" t="str">
            <v>MARIA LETICIA FERREIRA LEITE</v>
          </cell>
          <cell r="F186" t="str">
            <v>3-Administrativo</v>
          </cell>
          <cell r="G186">
            <v>411010</v>
          </cell>
          <cell r="H186">
            <v>44348</v>
          </cell>
          <cell r="I186">
            <v>0</v>
          </cell>
          <cell r="J186">
            <v>142.1728</v>
          </cell>
          <cell r="L186">
            <v>108.75</v>
          </cell>
          <cell r="M186">
            <v>34.64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LUIZA DA SILVA ANDRADE OLIVEIRA</v>
          </cell>
          <cell r="F187" t="str">
            <v>2-Outros Profissionais da Saúde</v>
          </cell>
          <cell r="G187">
            <v>322205</v>
          </cell>
          <cell r="H187">
            <v>44348</v>
          </cell>
          <cell r="I187">
            <v>0</v>
          </cell>
          <cell r="J187">
            <v>112.14</v>
          </cell>
          <cell r="L187">
            <v>108.75</v>
          </cell>
          <cell r="M187">
            <v>22</v>
          </cell>
          <cell r="O187">
            <v>1.35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LUIZA RIMA MAYER VENTURA</v>
          </cell>
          <cell r="F188" t="str">
            <v>1-Médico</v>
          </cell>
          <cell r="G188">
            <v>225124</v>
          </cell>
          <cell r="H188">
            <v>44348</v>
          </cell>
          <cell r="I188">
            <v>0</v>
          </cell>
          <cell r="J188">
            <v>373.95920000000001</v>
          </cell>
          <cell r="L188">
            <v>108.75</v>
          </cell>
          <cell r="M188">
            <v>0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ROSELENE AVELINO DA SILVA CARVALHO</v>
          </cell>
          <cell r="F189" t="str">
            <v>2-Outros Profissionais da Saúde</v>
          </cell>
          <cell r="G189">
            <v>322205</v>
          </cell>
          <cell r="H189">
            <v>44348</v>
          </cell>
          <cell r="I189">
            <v>0</v>
          </cell>
          <cell r="J189">
            <v>0</v>
          </cell>
          <cell r="L189">
            <v>108.75</v>
          </cell>
          <cell r="M189">
            <v>0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SUELI DA SILVA</v>
          </cell>
          <cell r="F190" t="str">
            <v>2-Outros Profissionais da Saúde</v>
          </cell>
          <cell r="G190">
            <v>322205</v>
          </cell>
          <cell r="H190">
            <v>44348</v>
          </cell>
          <cell r="I190">
            <v>0</v>
          </cell>
          <cell r="J190">
            <v>121.5656</v>
          </cell>
          <cell r="L190">
            <v>108.75</v>
          </cell>
          <cell r="M190">
            <v>0</v>
          </cell>
          <cell r="O190">
            <v>10.83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MARIA ZELIA DA SILVA</v>
          </cell>
          <cell r="F191" t="str">
            <v>2-Outros Profissionais da Saúde</v>
          </cell>
          <cell r="G191">
            <v>322205</v>
          </cell>
          <cell r="H191">
            <v>44348</v>
          </cell>
          <cell r="I191">
            <v>0</v>
          </cell>
          <cell r="J191">
            <v>100.8048</v>
          </cell>
          <cell r="L191">
            <v>108.75</v>
          </cell>
          <cell r="M191">
            <v>22</v>
          </cell>
          <cell r="O191">
            <v>1.35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MARIA ZELIA DOS SANTOS PRADO</v>
          </cell>
          <cell r="F192" t="str">
            <v>2-Outros Profissionais da Saúde</v>
          </cell>
          <cell r="G192">
            <v>322205</v>
          </cell>
          <cell r="H192">
            <v>44348</v>
          </cell>
          <cell r="I192">
            <v>0</v>
          </cell>
          <cell r="J192">
            <v>112.2816</v>
          </cell>
          <cell r="L192">
            <v>108.75</v>
          </cell>
          <cell r="M192">
            <v>22</v>
          </cell>
          <cell r="O192">
            <v>1.35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MARINA CAVALCANTI DE FRANCA ARRUDA</v>
          </cell>
          <cell r="F193" t="str">
            <v>1-Médico</v>
          </cell>
          <cell r="G193">
            <v>225124</v>
          </cell>
          <cell r="H193">
            <v>44348</v>
          </cell>
          <cell r="I193">
            <v>0</v>
          </cell>
          <cell r="J193">
            <v>626.63040000000001</v>
          </cell>
          <cell r="L193">
            <v>108.75</v>
          </cell>
          <cell r="M193">
            <v>1.58</v>
          </cell>
          <cell r="O193">
            <v>1.35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MARLON JOSE DAS NEVES VIANA</v>
          </cell>
          <cell r="F194" t="str">
            <v>2-Outros Profissionais da Saúde</v>
          </cell>
          <cell r="G194">
            <v>322205</v>
          </cell>
          <cell r="H194">
            <v>44348</v>
          </cell>
          <cell r="I194">
            <v>0</v>
          </cell>
          <cell r="J194">
            <v>125.3344</v>
          </cell>
          <cell r="L194">
            <v>108.75</v>
          </cell>
          <cell r="M194">
            <v>22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MARLUCE ANANIAS SOARES</v>
          </cell>
          <cell r="F195" t="str">
            <v>2-Outros Profissionais da Saúde</v>
          </cell>
          <cell r="G195">
            <v>322205</v>
          </cell>
          <cell r="H195">
            <v>44348</v>
          </cell>
          <cell r="I195">
            <v>0</v>
          </cell>
          <cell r="J195">
            <v>284.62240000000003</v>
          </cell>
          <cell r="K195">
            <v>3250.91</v>
          </cell>
          <cell r="L195">
            <v>108.75</v>
          </cell>
          <cell r="M195">
            <v>22</v>
          </cell>
          <cell r="O195">
            <v>10.83</v>
          </cell>
          <cell r="R195">
            <v>198</v>
          </cell>
          <cell r="S195">
            <v>4.4000000000000004</v>
          </cell>
          <cell r="U195">
            <v>0</v>
          </cell>
        </row>
        <row r="196">
          <cell r="C196" t="str">
            <v>UPA CARUARU</v>
          </cell>
          <cell r="E196" t="str">
            <v>MARYLLYA BEZERRA TEIXEIRA LEITE</v>
          </cell>
          <cell r="F196" t="str">
            <v>3-Administrativo</v>
          </cell>
          <cell r="G196">
            <v>766420</v>
          </cell>
          <cell r="H196">
            <v>44348</v>
          </cell>
          <cell r="I196">
            <v>0</v>
          </cell>
          <cell r="J196">
            <v>146.99680000000001</v>
          </cell>
          <cell r="L196">
            <v>108.75</v>
          </cell>
          <cell r="M196">
            <v>4.07</v>
          </cell>
          <cell r="O196">
            <v>1.35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MATHEUS FELLIPE MORAES GONCALVES</v>
          </cell>
          <cell r="F197" t="str">
            <v>3-Administrativo</v>
          </cell>
          <cell r="G197">
            <v>411010</v>
          </cell>
          <cell r="H197">
            <v>44348</v>
          </cell>
          <cell r="I197">
            <v>0</v>
          </cell>
          <cell r="J197">
            <v>106.08159999999999</v>
          </cell>
          <cell r="L197">
            <v>108.75</v>
          </cell>
          <cell r="M197">
            <v>22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MAURICIO ALVES PAES</v>
          </cell>
          <cell r="F198" t="str">
            <v>1-Médico</v>
          </cell>
          <cell r="G198">
            <v>225270</v>
          </cell>
          <cell r="H198">
            <v>44348</v>
          </cell>
          <cell r="I198">
            <v>0</v>
          </cell>
          <cell r="J198">
            <v>341.61919999999998</v>
          </cell>
          <cell r="L198">
            <v>108.75</v>
          </cell>
          <cell r="M198">
            <v>0</v>
          </cell>
          <cell r="O198">
            <v>1.35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MAURICIO BEZERRA DE LIMA</v>
          </cell>
          <cell r="F199" t="str">
            <v>3-Administrativo</v>
          </cell>
          <cell r="G199">
            <v>517410</v>
          </cell>
          <cell r="H199">
            <v>44348</v>
          </cell>
          <cell r="I199">
            <v>0</v>
          </cell>
          <cell r="J199">
            <v>132.59440000000001</v>
          </cell>
          <cell r="L199">
            <v>108.75</v>
          </cell>
          <cell r="M199">
            <v>22</v>
          </cell>
          <cell r="O199">
            <v>1.35</v>
          </cell>
          <cell r="R199">
            <v>150</v>
          </cell>
          <cell r="S199">
            <v>66</v>
          </cell>
          <cell r="U199">
            <v>0</v>
          </cell>
        </row>
        <row r="200">
          <cell r="C200" t="str">
            <v>UPA CARUARU</v>
          </cell>
          <cell r="E200" t="str">
            <v>MAYARA FIGUEIREDO OLIVEIRA</v>
          </cell>
          <cell r="F200" t="str">
            <v>1-Médico</v>
          </cell>
          <cell r="G200">
            <v>225124</v>
          </cell>
          <cell r="H200">
            <v>44348</v>
          </cell>
          <cell r="I200">
            <v>0</v>
          </cell>
          <cell r="J200">
            <v>456.6</v>
          </cell>
          <cell r="L200">
            <v>108.75</v>
          </cell>
          <cell r="M200">
            <v>7.92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MAYU ANDRADE AGUIAR</v>
          </cell>
          <cell r="F201" t="str">
            <v>3-Administrativo</v>
          </cell>
          <cell r="G201">
            <v>223405</v>
          </cell>
          <cell r="H201">
            <v>44348</v>
          </cell>
          <cell r="I201">
            <v>0</v>
          </cell>
          <cell r="J201">
            <v>382.93680000000001</v>
          </cell>
          <cell r="L201">
            <v>108.75</v>
          </cell>
          <cell r="M201">
            <v>13.49</v>
          </cell>
          <cell r="O201">
            <v>1.35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MERCIA FRANCISCA DOS SANTOS</v>
          </cell>
          <cell r="F202" t="str">
            <v>2-Outros Profissionais da Saúde</v>
          </cell>
          <cell r="G202">
            <v>322205</v>
          </cell>
          <cell r="H202">
            <v>44348</v>
          </cell>
          <cell r="I202">
            <v>0</v>
          </cell>
          <cell r="J202">
            <v>117.86799999999999</v>
          </cell>
          <cell r="L202">
            <v>108.75</v>
          </cell>
          <cell r="M202">
            <v>22</v>
          </cell>
          <cell r="O202">
            <v>2.84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MICHEL SOUSA DE FREITAS</v>
          </cell>
          <cell r="F203" t="str">
            <v>3-Administrativo</v>
          </cell>
          <cell r="G203">
            <v>517410</v>
          </cell>
          <cell r="H203">
            <v>44348</v>
          </cell>
          <cell r="I203">
            <v>0</v>
          </cell>
          <cell r="J203">
            <v>105.48</v>
          </cell>
          <cell r="L203">
            <v>108.75</v>
          </cell>
          <cell r="M203">
            <v>22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NADJA MARIA DE MELO SILVA</v>
          </cell>
          <cell r="F204" t="str">
            <v>2-Outros Profissionais da Saúde</v>
          </cell>
          <cell r="G204">
            <v>322205</v>
          </cell>
          <cell r="H204">
            <v>44348</v>
          </cell>
          <cell r="I204">
            <v>0</v>
          </cell>
          <cell r="J204">
            <v>124.9504</v>
          </cell>
          <cell r="L204">
            <v>108.75</v>
          </cell>
          <cell r="M204">
            <v>22</v>
          </cell>
          <cell r="O204">
            <v>1.35</v>
          </cell>
          <cell r="R204">
            <v>198</v>
          </cell>
          <cell r="S204">
            <v>63.8</v>
          </cell>
          <cell r="U204">
            <v>0</v>
          </cell>
        </row>
        <row r="205">
          <cell r="C205" t="str">
            <v>UPA CARUARU</v>
          </cell>
          <cell r="E205" t="str">
            <v>NAIDIVAN ALVES DO NASCIMENTO</v>
          </cell>
          <cell r="F205" t="str">
            <v>2-Outros Profissionais da Saúde</v>
          </cell>
          <cell r="G205">
            <v>223505</v>
          </cell>
          <cell r="H205">
            <v>44348</v>
          </cell>
          <cell r="I205">
            <v>0</v>
          </cell>
          <cell r="J205">
            <v>271.06720000000001</v>
          </cell>
          <cell r="L205">
            <v>108.75</v>
          </cell>
          <cell r="M205">
            <v>0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NAPOLEAO FERREIRA DA SILVA FILHO</v>
          </cell>
          <cell r="F206" t="str">
            <v>3-Administrativo</v>
          </cell>
          <cell r="G206">
            <v>514225</v>
          </cell>
          <cell r="H206">
            <v>44348</v>
          </cell>
          <cell r="I206">
            <v>0</v>
          </cell>
          <cell r="J206">
            <v>141.48480000000001</v>
          </cell>
          <cell r="L206">
            <v>108.75</v>
          </cell>
          <cell r="M206">
            <v>22</v>
          </cell>
          <cell r="O206">
            <v>1.35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NELSON FRANCISCO DA SILVA</v>
          </cell>
          <cell r="F207" t="str">
            <v>3-Administrativo</v>
          </cell>
          <cell r="G207">
            <v>766420</v>
          </cell>
          <cell r="H207">
            <v>44348</v>
          </cell>
          <cell r="I207">
            <v>0</v>
          </cell>
          <cell r="J207">
            <v>129.24799999999999</v>
          </cell>
          <cell r="L207">
            <v>108.75</v>
          </cell>
          <cell r="M207">
            <v>5.42</v>
          </cell>
          <cell r="O207">
            <v>10.83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NEYRAN CAVALCANTE E CAMARA</v>
          </cell>
          <cell r="F208" t="str">
            <v>3-Administrativo</v>
          </cell>
          <cell r="G208">
            <v>782320</v>
          </cell>
          <cell r="H208">
            <v>44348</v>
          </cell>
          <cell r="I208">
            <v>0</v>
          </cell>
          <cell r="J208">
            <v>144.78880000000001</v>
          </cell>
          <cell r="L208">
            <v>108.75</v>
          </cell>
          <cell r="M208">
            <v>0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NIEWDSON THIAGO CAVALCANTE CURSINO</v>
          </cell>
          <cell r="F209" t="str">
            <v>3-Administrativo</v>
          </cell>
          <cell r="G209">
            <v>766420</v>
          </cell>
          <cell r="H209">
            <v>44348</v>
          </cell>
          <cell r="I209">
            <v>0</v>
          </cell>
          <cell r="J209">
            <v>123.508</v>
          </cell>
          <cell r="L209">
            <v>108.75</v>
          </cell>
          <cell r="M209">
            <v>5.42</v>
          </cell>
          <cell r="O209">
            <v>10.83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NILTON PEREIRA DE BARROS</v>
          </cell>
          <cell r="F210" t="str">
            <v>1-Médico</v>
          </cell>
          <cell r="G210">
            <v>225270</v>
          </cell>
          <cell r="H210">
            <v>44348</v>
          </cell>
          <cell r="I210">
            <v>0</v>
          </cell>
          <cell r="J210">
            <v>388.83679999999998</v>
          </cell>
          <cell r="L210">
            <v>108.75</v>
          </cell>
          <cell r="M210">
            <v>1.58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OBERDAN RIBEIRO GONCALVES DE OLIVEIRA</v>
          </cell>
          <cell r="F211" t="str">
            <v>1-Médico</v>
          </cell>
          <cell r="G211">
            <v>225125</v>
          </cell>
          <cell r="H211">
            <v>44348</v>
          </cell>
          <cell r="I211">
            <v>0</v>
          </cell>
          <cell r="J211">
            <v>356.64879999999999</v>
          </cell>
          <cell r="L211">
            <v>108.75</v>
          </cell>
          <cell r="M211">
            <v>6.34</v>
          </cell>
          <cell r="O211">
            <v>10.83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OHANA DA CUNHA CAVALCANTI</v>
          </cell>
          <cell r="F212" t="str">
            <v>1-Médico</v>
          </cell>
          <cell r="G212">
            <v>225125</v>
          </cell>
          <cell r="H212">
            <v>44348</v>
          </cell>
          <cell r="I212">
            <v>0</v>
          </cell>
          <cell r="J212">
            <v>320.77839999999998</v>
          </cell>
          <cell r="L212">
            <v>108.75</v>
          </cell>
          <cell r="M212">
            <v>6.34</v>
          </cell>
          <cell r="O212">
            <v>1.35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PATRICIA KARLA SOUTO MAIOR</v>
          </cell>
          <cell r="F213" t="str">
            <v>2-Outros Profissionais da Saúde</v>
          </cell>
          <cell r="G213">
            <v>322205</v>
          </cell>
          <cell r="H213">
            <v>44348</v>
          </cell>
          <cell r="I213">
            <v>0</v>
          </cell>
          <cell r="J213">
            <v>115.64960000000001</v>
          </cell>
          <cell r="L213">
            <v>108.75</v>
          </cell>
          <cell r="M213">
            <v>22</v>
          </cell>
          <cell r="O213">
            <v>1.35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PAULO FERNANDO ANDRADE NEIVA</v>
          </cell>
          <cell r="F214" t="str">
            <v>1-Médico</v>
          </cell>
          <cell r="G214">
            <v>225125</v>
          </cell>
          <cell r="H214">
            <v>44348</v>
          </cell>
          <cell r="I214">
            <v>0</v>
          </cell>
          <cell r="J214">
            <v>383.29199999999997</v>
          </cell>
          <cell r="L214">
            <v>108.75</v>
          </cell>
          <cell r="M214">
            <v>3.17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PAULO FERNANDO DA SILVA GENUINO</v>
          </cell>
          <cell r="F215" t="str">
            <v>3-Administrativo</v>
          </cell>
          <cell r="G215">
            <v>317210</v>
          </cell>
          <cell r="H215">
            <v>44348</v>
          </cell>
          <cell r="I215">
            <v>0</v>
          </cell>
          <cell r="J215">
            <v>158.32</v>
          </cell>
          <cell r="L215">
            <v>108.75</v>
          </cell>
          <cell r="M215">
            <v>0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QUITERIA FRANCISCA DA SILVA</v>
          </cell>
          <cell r="F216" t="str">
            <v>2-Outros Profissionais da Saúde</v>
          </cell>
          <cell r="G216">
            <v>322205</v>
          </cell>
          <cell r="H216">
            <v>44348</v>
          </cell>
          <cell r="I216">
            <v>0</v>
          </cell>
          <cell r="J216">
            <v>150.74879999999999</v>
          </cell>
          <cell r="L216">
            <v>108.75</v>
          </cell>
          <cell r="M216">
            <v>22</v>
          </cell>
          <cell r="O216">
            <v>10.83</v>
          </cell>
          <cell r="R216">
            <v>198</v>
          </cell>
          <cell r="S216">
            <v>58.08</v>
          </cell>
          <cell r="U216">
            <v>0</v>
          </cell>
        </row>
        <row r="217">
          <cell r="C217" t="str">
            <v>UPA CARUARU</v>
          </cell>
          <cell r="E217" t="str">
            <v>RAFAEL FONSECA SOARES</v>
          </cell>
          <cell r="F217" t="str">
            <v>3-Administrativo</v>
          </cell>
          <cell r="G217">
            <v>317210</v>
          </cell>
          <cell r="H217">
            <v>44348</v>
          </cell>
          <cell r="I217">
            <v>0</v>
          </cell>
          <cell r="J217">
            <v>291.3408</v>
          </cell>
          <cell r="L217">
            <v>108.75</v>
          </cell>
          <cell r="M217">
            <v>34.79</v>
          </cell>
          <cell r="O217">
            <v>2.84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RAQUEL MONTEIRO DE OLIVEIRA</v>
          </cell>
          <cell r="F218" t="str">
            <v>3-Administrativo</v>
          </cell>
          <cell r="G218">
            <v>513430</v>
          </cell>
          <cell r="H218">
            <v>44348</v>
          </cell>
          <cell r="I218">
            <v>0</v>
          </cell>
          <cell r="J218">
            <v>88.746399999999994</v>
          </cell>
          <cell r="L218">
            <v>108.75</v>
          </cell>
          <cell r="M218">
            <v>22</v>
          </cell>
          <cell r="O218">
            <v>1.35</v>
          </cell>
          <cell r="R218">
            <v>198</v>
          </cell>
          <cell r="S218">
            <v>66</v>
          </cell>
          <cell r="U218">
            <v>0</v>
          </cell>
        </row>
        <row r="219">
          <cell r="C219" t="str">
            <v>UPA CARUARU</v>
          </cell>
          <cell r="E219" t="str">
            <v>RAYANNE MAYARA SILVA DE OLIVEIRA VALGUEIRO DE ANDRADE</v>
          </cell>
          <cell r="F219" t="str">
            <v>1-Médico</v>
          </cell>
          <cell r="G219">
            <v>225124</v>
          </cell>
          <cell r="H219">
            <v>44348</v>
          </cell>
          <cell r="I219">
            <v>0</v>
          </cell>
          <cell r="J219">
            <v>328.32799999999997</v>
          </cell>
          <cell r="L219">
            <v>108.75</v>
          </cell>
          <cell r="M219">
            <v>0</v>
          </cell>
          <cell r="O219">
            <v>10.83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RAYSSA IRACY DA SILVA</v>
          </cell>
          <cell r="F220" t="str">
            <v>2-Outros Profissionais da Saúde</v>
          </cell>
          <cell r="G220">
            <v>223505</v>
          </cell>
          <cell r="H220">
            <v>44348</v>
          </cell>
          <cell r="I220">
            <v>0</v>
          </cell>
          <cell r="J220">
            <v>444.09760000000011</v>
          </cell>
          <cell r="L220">
            <v>108.75</v>
          </cell>
          <cell r="M220">
            <v>3.08</v>
          </cell>
          <cell r="O220">
            <v>1.35</v>
          </cell>
          <cell r="R220">
            <v>145.19999999999999</v>
          </cell>
          <cell r="S220">
            <v>123.36</v>
          </cell>
          <cell r="U220">
            <v>0</v>
          </cell>
        </row>
        <row r="221">
          <cell r="C221" t="str">
            <v>UPA CARUARU</v>
          </cell>
          <cell r="E221" t="str">
            <v xml:space="preserve">RENATA VIEIRA LEITE COSTA </v>
          </cell>
          <cell r="F221" t="str">
            <v>3-Administrativo</v>
          </cell>
          <cell r="G221">
            <v>324115</v>
          </cell>
          <cell r="H221">
            <v>44348</v>
          </cell>
          <cell r="I221">
            <v>0</v>
          </cell>
          <cell r="J221">
            <v>521.77919999999995</v>
          </cell>
          <cell r="L221">
            <v>108.75</v>
          </cell>
          <cell r="M221">
            <v>1.36</v>
          </cell>
          <cell r="O221">
            <v>1.35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RICARDO HENRIQUE ALBUQUERQUE DA SILVA</v>
          </cell>
          <cell r="F222" t="str">
            <v>1-Médico</v>
          </cell>
          <cell r="G222">
            <v>225125</v>
          </cell>
          <cell r="H222">
            <v>44348</v>
          </cell>
          <cell r="I222">
            <v>0</v>
          </cell>
          <cell r="J222">
            <v>358.13600000000002</v>
          </cell>
          <cell r="L222">
            <v>108.75</v>
          </cell>
          <cell r="M222">
            <v>0</v>
          </cell>
          <cell r="O222">
            <v>10.83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RISONIR MARIA DOS SANTOS</v>
          </cell>
          <cell r="F223" t="str">
            <v>2-Outros Profissionais da Saúde</v>
          </cell>
          <cell r="G223">
            <v>322205</v>
          </cell>
          <cell r="H223">
            <v>44348</v>
          </cell>
          <cell r="I223">
            <v>0</v>
          </cell>
          <cell r="J223">
            <v>252.89920000000001</v>
          </cell>
          <cell r="L223">
            <v>108.75</v>
          </cell>
          <cell r="M223">
            <v>22</v>
          </cell>
          <cell r="O223">
            <v>10.83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ROBERTO CARLOS FERREIRA DA SILVA</v>
          </cell>
          <cell r="F224" t="str">
            <v>3-Administrativo</v>
          </cell>
          <cell r="G224">
            <v>324115</v>
          </cell>
          <cell r="H224">
            <v>44348</v>
          </cell>
          <cell r="I224">
            <v>0</v>
          </cell>
          <cell r="J224">
            <v>333.94560000000001</v>
          </cell>
          <cell r="L224">
            <v>108.75</v>
          </cell>
          <cell r="M224">
            <v>0</v>
          </cell>
          <cell r="O224">
            <v>2.84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ROBERTSON MENDES ALBUQUERQUE</v>
          </cell>
          <cell r="F225" t="str">
            <v>1-Médico</v>
          </cell>
          <cell r="G225">
            <v>225125</v>
          </cell>
          <cell r="H225">
            <v>44348</v>
          </cell>
          <cell r="I225">
            <v>0</v>
          </cell>
          <cell r="J225">
            <v>330.69119999999998</v>
          </cell>
          <cell r="L225">
            <v>108.75</v>
          </cell>
          <cell r="M225">
            <v>0</v>
          </cell>
          <cell r="O225">
            <v>1.35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ROGERIO FERREIRA DOS SANTOS</v>
          </cell>
          <cell r="F226" t="str">
            <v>1-Médico</v>
          </cell>
          <cell r="G226">
            <v>225270</v>
          </cell>
          <cell r="H226">
            <v>44348</v>
          </cell>
          <cell r="I226">
            <v>0</v>
          </cell>
          <cell r="J226">
            <v>499.78160000000003</v>
          </cell>
          <cell r="L226">
            <v>108.75</v>
          </cell>
          <cell r="M226">
            <v>0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CARUARU</v>
          </cell>
          <cell r="E227" t="str">
            <v>ROSAINA RAMOS DA SILVA</v>
          </cell>
          <cell r="F227" t="str">
            <v>2-Outros Profissionais da Saúde</v>
          </cell>
          <cell r="G227">
            <v>223505</v>
          </cell>
          <cell r="H227">
            <v>44348</v>
          </cell>
          <cell r="I227">
            <v>0</v>
          </cell>
          <cell r="J227">
            <v>304.7088</v>
          </cell>
          <cell r="L227">
            <v>108.75</v>
          </cell>
          <cell r="M227">
            <v>2.62</v>
          </cell>
          <cell r="O227">
            <v>10.83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ROSANA DE SOUZA SANTOS</v>
          </cell>
          <cell r="F228" t="str">
            <v>2-Outros Profissionais da Saúde</v>
          </cell>
          <cell r="G228">
            <v>322205</v>
          </cell>
          <cell r="H228">
            <v>44348</v>
          </cell>
          <cell r="I228">
            <v>0</v>
          </cell>
          <cell r="J228">
            <v>123.2336</v>
          </cell>
          <cell r="L228">
            <v>108.75</v>
          </cell>
          <cell r="M228">
            <v>0</v>
          </cell>
          <cell r="O228">
            <v>2.84</v>
          </cell>
          <cell r="R228">
            <v>210</v>
          </cell>
          <cell r="S228">
            <v>66</v>
          </cell>
          <cell r="U228">
            <v>66.11</v>
          </cell>
          <cell r="X228" t="str">
            <v>AUXILIO CRECHE</v>
          </cell>
        </row>
        <row r="229">
          <cell r="C229" t="str">
            <v>UPA CARUARU</v>
          </cell>
          <cell r="E229" t="str">
            <v>ROSICLEIA MOURA GOMES</v>
          </cell>
          <cell r="F229" t="str">
            <v>1-Médico</v>
          </cell>
          <cell r="G229">
            <v>225124</v>
          </cell>
          <cell r="H229">
            <v>44348</v>
          </cell>
          <cell r="I229">
            <v>0</v>
          </cell>
          <cell r="J229">
            <v>106.652</v>
          </cell>
          <cell r="L229">
            <v>108.75</v>
          </cell>
          <cell r="M229">
            <v>0</v>
          </cell>
          <cell r="O229">
            <v>1.35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ROSIMERE DA SILVA PEREIRA</v>
          </cell>
          <cell r="F230" t="str">
            <v>2-Outros Profissionais da Saúde</v>
          </cell>
          <cell r="G230">
            <v>322205</v>
          </cell>
          <cell r="H230">
            <v>44348</v>
          </cell>
          <cell r="I230">
            <v>0</v>
          </cell>
          <cell r="J230">
            <v>110</v>
          </cell>
          <cell r="L230">
            <v>108.75</v>
          </cell>
          <cell r="M230">
            <v>0</v>
          </cell>
          <cell r="O230">
            <v>2.84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RUANA MANSO PORFIRIO DOS SANTOS</v>
          </cell>
          <cell r="F231" t="str">
            <v>1-Médico</v>
          </cell>
          <cell r="G231">
            <v>225125</v>
          </cell>
          <cell r="H231">
            <v>44348</v>
          </cell>
          <cell r="I231">
            <v>0</v>
          </cell>
          <cell r="J231">
            <v>326.2</v>
          </cell>
          <cell r="L231">
            <v>108.75</v>
          </cell>
          <cell r="M231">
            <v>7.92</v>
          </cell>
          <cell r="O231">
            <v>1.35</v>
          </cell>
          <cell r="S231">
            <v>0</v>
          </cell>
          <cell r="U231">
            <v>0</v>
          </cell>
        </row>
        <row r="232">
          <cell r="C232" t="str">
            <v>UPA CARUARU</v>
          </cell>
          <cell r="E232" t="str">
            <v>RUBIA RAFAELLA ALVES DE SOUZA BEZERRA</v>
          </cell>
          <cell r="F232" t="str">
            <v>2-Outros Profissionais da Saúde</v>
          </cell>
          <cell r="G232">
            <v>223505</v>
          </cell>
          <cell r="H232">
            <v>44348</v>
          </cell>
          <cell r="I232">
            <v>0</v>
          </cell>
          <cell r="J232">
            <v>270.8304</v>
          </cell>
          <cell r="L232">
            <v>108.75</v>
          </cell>
          <cell r="M232">
            <v>3.08</v>
          </cell>
          <cell r="O232">
            <v>1.35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SAMIRA MARIA SANTANA SILVA</v>
          </cell>
          <cell r="F233" t="str">
            <v>3-Administrativo</v>
          </cell>
          <cell r="G233">
            <v>251605</v>
          </cell>
          <cell r="H233">
            <v>44348</v>
          </cell>
          <cell r="I233">
            <v>0</v>
          </cell>
          <cell r="J233">
            <v>244.1088</v>
          </cell>
          <cell r="L233">
            <v>108.75</v>
          </cell>
          <cell r="M233">
            <v>37.39</v>
          </cell>
          <cell r="O233">
            <v>1.35</v>
          </cell>
          <cell r="S233">
            <v>0</v>
          </cell>
          <cell r="U233">
            <v>0</v>
          </cell>
        </row>
        <row r="234">
          <cell r="C234" t="str">
            <v>UPA CARUARU</v>
          </cell>
          <cell r="E234" t="str">
            <v>SANDRA SOBRAL DE ESPINDOLA</v>
          </cell>
          <cell r="F234" t="str">
            <v>2-Outros Profissionais da Saúde</v>
          </cell>
          <cell r="G234">
            <v>223505</v>
          </cell>
          <cell r="H234">
            <v>44348</v>
          </cell>
          <cell r="I234">
            <v>0</v>
          </cell>
          <cell r="J234">
            <v>372.43279999999999</v>
          </cell>
          <cell r="L234">
            <v>108.75</v>
          </cell>
          <cell r="M234">
            <v>3.08</v>
          </cell>
          <cell r="O234">
            <v>1.35</v>
          </cell>
          <cell r="S234">
            <v>0</v>
          </cell>
          <cell r="U234">
            <v>103.28</v>
          </cell>
          <cell r="X234" t="str">
            <v>AUXILIO CRECHE</v>
          </cell>
        </row>
        <row r="235">
          <cell r="C235" t="str">
            <v>UPA CARUARU</v>
          </cell>
          <cell r="E235" t="str">
            <v>SANDRO MANTOVANI SOARES</v>
          </cell>
          <cell r="F235" t="str">
            <v>2-Outros Profissionais da Saúde</v>
          </cell>
          <cell r="G235">
            <v>322205</v>
          </cell>
          <cell r="H235">
            <v>44348</v>
          </cell>
          <cell r="I235">
            <v>0</v>
          </cell>
          <cell r="J235">
            <v>0</v>
          </cell>
          <cell r="L235">
            <v>108.75</v>
          </cell>
          <cell r="M235">
            <v>0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SEVERINO JOSE FERREIRA</v>
          </cell>
          <cell r="F236" t="str">
            <v>3-Administrativo</v>
          </cell>
          <cell r="G236">
            <v>517410</v>
          </cell>
          <cell r="H236">
            <v>44348</v>
          </cell>
          <cell r="I236">
            <v>0</v>
          </cell>
          <cell r="J236">
            <v>128.22399999999999</v>
          </cell>
          <cell r="L236">
            <v>108.75</v>
          </cell>
          <cell r="M236">
            <v>22</v>
          </cell>
          <cell r="O236">
            <v>10.83</v>
          </cell>
          <cell r="R236">
            <v>198</v>
          </cell>
          <cell r="S236">
            <v>66</v>
          </cell>
          <cell r="U236">
            <v>0</v>
          </cell>
        </row>
        <row r="237">
          <cell r="C237" t="str">
            <v>UPA CARUARU</v>
          </cell>
          <cell r="E237" t="str">
            <v>SILVANIA DE SOUZA COSTA</v>
          </cell>
          <cell r="F237" t="str">
            <v>2-Outros Profissionais da Saúde</v>
          </cell>
          <cell r="G237">
            <v>322205</v>
          </cell>
          <cell r="H237">
            <v>44348</v>
          </cell>
          <cell r="I237">
            <v>0</v>
          </cell>
          <cell r="J237">
            <v>167.072</v>
          </cell>
          <cell r="L237">
            <v>108.75</v>
          </cell>
          <cell r="M237">
            <v>22</v>
          </cell>
          <cell r="O237">
            <v>1.35</v>
          </cell>
          <cell r="S237">
            <v>66</v>
          </cell>
          <cell r="U237">
            <v>0</v>
          </cell>
        </row>
        <row r="238">
          <cell r="C238" t="str">
            <v>UPA CARUARU</v>
          </cell>
          <cell r="E238" t="str">
            <v xml:space="preserve">SILVONEIDE VENCESLAU DA SILVA </v>
          </cell>
          <cell r="F238" t="str">
            <v>2-Outros Profissionais da Saúde</v>
          </cell>
          <cell r="G238">
            <v>322205</v>
          </cell>
          <cell r="H238">
            <v>44348</v>
          </cell>
          <cell r="I238">
            <v>0</v>
          </cell>
          <cell r="J238">
            <v>130.42240000000001</v>
          </cell>
          <cell r="L238">
            <v>108.75</v>
          </cell>
          <cell r="M238">
            <v>22</v>
          </cell>
          <cell r="O238">
            <v>1.35</v>
          </cell>
          <cell r="R238">
            <v>150</v>
          </cell>
          <cell r="S238">
            <v>54</v>
          </cell>
          <cell r="U238">
            <v>0</v>
          </cell>
        </row>
        <row r="239">
          <cell r="C239" t="str">
            <v>UPA CARUARU</v>
          </cell>
          <cell r="E239" t="str">
            <v>SIMONE GOMES DE CARVALHO</v>
          </cell>
          <cell r="F239" t="str">
            <v>3-Administrativo</v>
          </cell>
          <cell r="G239">
            <v>411010</v>
          </cell>
          <cell r="H239">
            <v>44348</v>
          </cell>
          <cell r="I239">
            <v>0</v>
          </cell>
          <cell r="J239">
            <v>10.8588</v>
          </cell>
          <cell r="K239">
            <v>0</v>
          </cell>
          <cell r="L239">
            <v>108.75</v>
          </cell>
          <cell r="M239">
            <v>0</v>
          </cell>
          <cell r="O239">
            <v>1.35</v>
          </cell>
          <cell r="R239">
            <v>132</v>
          </cell>
          <cell r="S239">
            <v>33</v>
          </cell>
          <cell r="U239">
            <v>0</v>
          </cell>
        </row>
        <row r="240">
          <cell r="C240" t="str">
            <v>UPA CARUARU</v>
          </cell>
          <cell r="E240" t="str">
            <v>STEPHANIE DANIELLY DE OLIVEIRA MELO</v>
          </cell>
          <cell r="F240" t="str">
            <v>1-Médico</v>
          </cell>
          <cell r="G240">
            <v>225124</v>
          </cell>
          <cell r="H240">
            <v>44348</v>
          </cell>
          <cell r="I240">
            <v>0</v>
          </cell>
          <cell r="J240">
            <v>772.17439999999999</v>
          </cell>
          <cell r="L240">
            <v>108.75</v>
          </cell>
          <cell r="M240">
            <v>0</v>
          </cell>
          <cell r="O240">
            <v>1.35</v>
          </cell>
          <cell r="R240">
            <v>264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STEPHANIE DE FATIMA FERREIRA LIMA</v>
          </cell>
          <cell r="F241" t="str">
            <v>3-Administrativo</v>
          </cell>
          <cell r="G241">
            <v>411010</v>
          </cell>
          <cell r="H241">
            <v>44348</v>
          </cell>
          <cell r="I241">
            <v>0</v>
          </cell>
          <cell r="J241">
            <v>4.5834000000000001</v>
          </cell>
          <cell r="L241">
            <v>108.75</v>
          </cell>
          <cell r="M241">
            <v>0</v>
          </cell>
          <cell r="O241">
            <v>10.83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SUANY CARVALHO DE ARRUDA</v>
          </cell>
          <cell r="F242" t="str">
            <v>3-Administrativo</v>
          </cell>
          <cell r="G242">
            <v>223710</v>
          </cell>
          <cell r="H242">
            <v>44348</v>
          </cell>
          <cell r="I242">
            <v>0</v>
          </cell>
          <cell r="J242">
            <v>325.22719999999998</v>
          </cell>
          <cell r="L242">
            <v>108.75</v>
          </cell>
          <cell r="M242">
            <v>0</v>
          </cell>
          <cell r="O242">
            <v>1.35</v>
          </cell>
          <cell r="R242">
            <v>198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SUMARIA RODRIGUES DA SILVA</v>
          </cell>
          <cell r="F243" t="str">
            <v>2-Outros Profissionais da Saúde</v>
          </cell>
          <cell r="G243">
            <v>322205</v>
          </cell>
          <cell r="H243">
            <v>44348</v>
          </cell>
          <cell r="I243">
            <v>0</v>
          </cell>
          <cell r="J243">
            <v>110.80800000000001</v>
          </cell>
          <cell r="L243">
            <v>108.75</v>
          </cell>
          <cell r="M243">
            <v>22</v>
          </cell>
          <cell r="O243">
            <v>10.83</v>
          </cell>
          <cell r="R243">
            <v>150</v>
          </cell>
          <cell r="S243">
            <v>66</v>
          </cell>
          <cell r="U243">
            <v>66.11</v>
          </cell>
          <cell r="X243" t="str">
            <v>AUXILIO CRECHE</v>
          </cell>
        </row>
        <row r="244">
          <cell r="C244" t="str">
            <v>UPA CARUARU</v>
          </cell>
          <cell r="E244" t="str">
            <v>SUSY LARISSA DA SILVA</v>
          </cell>
          <cell r="F244" t="str">
            <v>3-Administrativo</v>
          </cell>
          <cell r="G244">
            <v>515205</v>
          </cell>
          <cell r="H244">
            <v>44348</v>
          </cell>
          <cell r="I244">
            <v>0</v>
          </cell>
          <cell r="J244">
            <v>111.55840000000001</v>
          </cell>
          <cell r="L244">
            <v>108.75</v>
          </cell>
          <cell r="M244">
            <v>23.8</v>
          </cell>
          <cell r="O244">
            <v>10.83</v>
          </cell>
          <cell r="S244">
            <v>64.48</v>
          </cell>
          <cell r="U244">
            <v>0</v>
          </cell>
        </row>
        <row r="245">
          <cell r="C245" t="str">
            <v>UPA CARUARU</v>
          </cell>
          <cell r="E245" t="str">
            <v>TACIANA CRISTINA FREIRE DA SILVA</v>
          </cell>
          <cell r="F245" t="str">
            <v>3-Administrativo</v>
          </cell>
          <cell r="G245">
            <v>322605</v>
          </cell>
          <cell r="H245">
            <v>44348</v>
          </cell>
          <cell r="I245">
            <v>0</v>
          </cell>
          <cell r="J245">
            <v>118</v>
          </cell>
          <cell r="L245">
            <v>108.75</v>
          </cell>
          <cell r="M245">
            <v>0</v>
          </cell>
          <cell r="O245">
            <v>2.4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TAINNAH LIMA JACINTO ACCIOLY</v>
          </cell>
          <cell r="F246" t="str">
            <v>1-Médico</v>
          </cell>
          <cell r="G246">
            <v>225125</v>
          </cell>
          <cell r="H246">
            <v>44348</v>
          </cell>
          <cell r="I246">
            <v>0</v>
          </cell>
          <cell r="J246">
            <v>280.54480000000001</v>
          </cell>
          <cell r="L246">
            <v>108.75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THASSYA CHRISTYANE DA SILVA RIBEIRO</v>
          </cell>
          <cell r="F247" t="str">
            <v>3-Administrativo</v>
          </cell>
          <cell r="G247">
            <v>251605</v>
          </cell>
          <cell r="H247">
            <v>44348</v>
          </cell>
          <cell r="I247">
            <v>0</v>
          </cell>
          <cell r="J247">
            <v>217.61359999999999</v>
          </cell>
          <cell r="L247">
            <v>108.75</v>
          </cell>
          <cell r="M247">
            <v>37.39</v>
          </cell>
          <cell r="O247">
            <v>10.35</v>
          </cell>
          <cell r="S247">
            <v>0</v>
          </cell>
          <cell r="U247">
            <v>66.12</v>
          </cell>
          <cell r="X247" t="str">
            <v>AUXILIO CRECHE</v>
          </cell>
        </row>
        <row r="248">
          <cell r="C248" t="str">
            <v>UPA CARUARU</v>
          </cell>
          <cell r="E248" t="str">
            <v>TIAGO MOURA DE FREITAS</v>
          </cell>
          <cell r="F248" t="str">
            <v>1-Médico</v>
          </cell>
          <cell r="G248">
            <v>225125</v>
          </cell>
          <cell r="H248">
            <v>44348</v>
          </cell>
          <cell r="I248">
            <v>0</v>
          </cell>
          <cell r="J248">
            <v>397.89280000000002</v>
          </cell>
          <cell r="L248">
            <v>108.75</v>
          </cell>
          <cell r="M248">
            <v>0</v>
          </cell>
          <cell r="O248">
            <v>1.35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TTIAGO JOSE PEDRO DA SILVA</v>
          </cell>
          <cell r="F249" t="str">
            <v>1-Médico</v>
          </cell>
          <cell r="G249">
            <v>225125</v>
          </cell>
          <cell r="H249">
            <v>44348</v>
          </cell>
          <cell r="I249">
            <v>0</v>
          </cell>
          <cell r="J249">
            <v>1012.9656</v>
          </cell>
          <cell r="L249">
            <v>108.75</v>
          </cell>
          <cell r="M249">
            <v>3.17</v>
          </cell>
          <cell r="O249">
            <v>10.83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VALDECI JOSE DA SILVA</v>
          </cell>
          <cell r="F250" t="str">
            <v>3-Administrativo</v>
          </cell>
          <cell r="G250">
            <v>411010</v>
          </cell>
          <cell r="H250">
            <v>44348</v>
          </cell>
          <cell r="I250">
            <v>0</v>
          </cell>
          <cell r="J250">
            <v>0</v>
          </cell>
          <cell r="L250">
            <v>108.75</v>
          </cell>
          <cell r="M250">
            <v>0</v>
          </cell>
          <cell r="O250">
            <v>1.35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VALDEIR MIGUEL DE BARROS</v>
          </cell>
          <cell r="F251" t="str">
            <v>2-Outros Profissionais da Saúde</v>
          </cell>
          <cell r="G251">
            <v>322205</v>
          </cell>
          <cell r="H251">
            <v>44348</v>
          </cell>
          <cell r="I251">
            <v>0</v>
          </cell>
          <cell r="J251">
            <v>119.9696</v>
          </cell>
          <cell r="L251">
            <v>108.75</v>
          </cell>
          <cell r="M251">
            <v>22</v>
          </cell>
          <cell r="O251">
            <v>1.35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VALDILENE FERREIRA DA SILVA</v>
          </cell>
          <cell r="F252" t="str">
            <v>2-Outros Profissionais da Saúde</v>
          </cell>
          <cell r="G252">
            <v>322205</v>
          </cell>
          <cell r="H252">
            <v>44348</v>
          </cell>
          <cell r="I252">
            <v>0</v>
          </cell>
          <cell r="J252">
            <v>112.08320000000001</v>
          </cell>
          <cell r="L252">
            <v>108.75</v>
          </cell>
          <cell r="M252">
            <v>22</v>
          </cell>
          <cell r="O252">
            <v>10.83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VANESSA MARIA DA CONCEICAO SILVA</v>
          </cell>
          <cell r="F253" t="str">
            <v>3-Administrativo</v>
          </cell>
          <cell r="G253">
            <v>411010</v>
          </cell>
          <cell r="H253">
            <v>44348</v>
          </cell>
          <cell r="I253">
            <v>0</v>
          </cell>
          <cell r="J253">
            <v>10.8424</v>
          </cell>
          <cell r="L253">
            <v>108.75</v>
          </cell>
          <cell r="M253">
            <v>0</v>
          </cell>
          <cell r="O253">
            <v>1.35</v>
          </cell>
          <cell r="R253">
            <v>316</v>
          </cell>
          <cell r="S253">
            <v>33</v>
          </cell>
          <cell r="U253">
            <v>0</v>
          </cell>
        </row>
        <row r="254">
          <cell r="C254" t="str">
            <v>UPA CARUARU</v>
          </cell>
          <cell r="E254" t="str">
            <v>VINICIUS ALMEIDA FERREIRA DE SOUZA LUCENA</v>
          </cell>
          <cell r="F254" t="str">
            <v>1-Médico</v>
          </cell>
          <cell r="G254">
            <v>225124</v>
          </cell>
          <cell r="H254">
            <v>44348</v>
          </cell>
          <cell r="I254">
            <v>0</v>
          </cell>
          <cell r="J254">
            <v>379.86320000000001</v>
          </cell>
          <cell r="L254">
            <v>108.75</v>
          </cell>
          <cell r="M254">
            <v>6.34</v>
          </cell>
          <cell r="O254">
            <v>1.35</v>
          </cell>
          <cell r="S254">
            <v>0</v>
          </cell>
          <cell r="U254">
            <v>0</v>
          </cell>
        </row>
        <row r="255">
          <cell r="C255" t="str">
            <v>UPA CARUARU</v>
          </cell>
          <cell r="E255" t="str">
            <v>VIOLETA CANEJO ROSSE</v>
          </cell>
          <cell r="F255" t="str">
            <v>1-Médico</v>
          </cell>
          <cell r="G255">
            <v>225125</v>
          </cell>
          <cell r="H255">
            <v>44348</v>
          </cell>
          <cell r="I255">
            <v>0</v>
          </cell>
          <cell r="J255">
            <v>359.40800000000002</v>
          </cell>
          <cell r="L255">
            <v>108.75</v>
          </cell>
          <cell r="M255">
            <v>0</v>
          </cell>
          <cell r="O255">
            <v>1.35</v>
          </cell>
          <cell r="S255">
            <v>0</v>
          </cell>
          <cell r="U255">
            <v>0</v>
          </cell>
        </row>
        <row r="256">
          <cell r="C256" t="str">
            <v>UPA CARUARU</v>
          </cell>
          <cell r="E256" t="str">
            <v>VIVIAN RIBEIRO NUNES</v>
          </cell>
          <cell r="F256" t="str">
            <v>3-Administrativo</v>
          </cell>
          <cell r="G256">
            <v>515205</v>
          </cell>
          <cell r="H256">
            <v>44348</v>
          </cell>
          <cell r="I256">
            <v>0</v>
          </cell>
          <cell r="J256">
            <v>116.0504</v>
          </cell>
          <cell r="L256">
            <v>108.75</v>
          </cell>
          <cell r="M256">
            <v>23.8</v>
          </cell>
          <cell r="O256">
            <v>10.83</v>
          </cell>
          <cell r="R256">
            <v>198</v>
          </cell>
          <cell r="S256">
            <v>71.400000000000006</v>
          </cell>
          <cell r="U256">
            <v>0</v>
          </cell>
        </row>
        <row r="257">
          <cell r="C257" t="str">
            <v>UPA CARUARU</v>
          </cell>
          <cell r="E257" t="str">
            <v>VIVIANE ISABELA DA SILVA BORBA</v>
          </cell>
          <cell r="F257" t="str">
            <v>3-Administrativo</v>
          </cell>
          <cell r="G257">
            <v>521130</v>
          </cell>
          <cell r="H257">
            <v>44348</v>
          </cell>
          <cell r="I257">
            <v>0</v>
          </cell>
          <cell r="J257">
            <v>96.974400000000003</v>
          </cell>
          <cell r="L257">
            <v>108.75</v>
          </cell>
          <cell r="M257">
            <v>22</v>
          </cell>
          <cell r="O257">
            <v>10.83</v>
          </cell>
          <cell r="S257">
            <v>0</v>
          </cell>
          <cell r="U257">
            <v>0</v>
          </cell>
        </row>
        <row r="258">
          <cell r="C258" t="str">
            <v>UPA CARUARU</v>
          </cell>
          <cell r="E258" t="str">
            <v>WALLERY GLLEYSIANNE FERREIRA DE BRITO</v>
          </cell>
          <cell r="F258" t="str">
            <v>1-Médico</v>
          </cell>
          <cell r="G258">
            <v>225125</v>
          </cell>
          <cell r="H258">
            <v>44348</v>
          </cell>
          <cell r="I258">
            <v>0</v>
          </cell>
          <cell r="J258">
            <v>394.10320000000002</v>
          </cell>
          <cell r="L258">
            <v>108.75</v>
          </cell>
          <cell r="M258">
            <v>6.34</v>
          </cell>
          <cell r="O258">
            <v>1.35</v>
          </cell>
          <cell r="S258">
            <v>0</v>
          </cell>
          <cell r="U258">
            <v>0</v>
          </cell>
        </row>
        <row r="259">
          <cell r="C259" t="str">
            <v>UPA CARUARU</v>
          </cell>
          <cell r="E259" t="str">
            <v>WANESSA ROSANY DOS SANTOS</v>
          </cell>
          <cell r="F259" t="str">
            <v>3-Administrativo</v>
          </cell>
          <cell r="G259">
            <v>223710</v>
          </cell>
          <cell r="H259">
            <v>44348</v>
          </cell>
          <cell r="I259">
            <v>0</v>
          </cell>
          <cell r="J259">
            <v>317.58240000000001</v>
          </cell>
          <cell r="L259">
            <v>108.75</v>
          </cell>
          <cell r="M259">
            <v>0</v>
          </cell>
          <cell r="O259">
            <v>10.83</v>
          </cell>
          <cell r="S259">
            <v>0</v>
          </cell>
          <cell r="U259">
            <v>0</v>
          </cell>
        </row>
        <row r="260">
          <cell r="C260" t="str">
            <v>UPA CARUARU</v>
          </cell>
          <cell r="E260" t="str">
            <v>WELLINGTON EGIDIO DA SILVA</v>
          </cell>
          <cell r="F260" t="str">
            <v>3-Administrativo</v>
          </cell>
          <cell r="G260">
            <v>521130</v>
          </cell>
          <cell r="H260">
            <v>44348</v>
          </cell>
          <cell r="I260">
            <v>0</v>
          </cell>
          <cell r="J260">
            <v>29.333600000000001</v>
          </cell>
          <cell r="L260">
            <v>108.75</v>
          </cell>
          <cell r="M260">
            <v>0</v>
          </cell>
          <cell r="O260">
            <v>1.35</v>
          </cell>
          <cell r="R260">
            <v>198</v>
          </cell>
          <cell r="S260">
            <v>0</v>
          </cell>
          <cell r="U260">
            <v>0</v>
          </cell>
        </row>
        <row r="261">
          <cell r="C261" t="str">
            <v>UPA CARUARU</v>
          </cell>
          <cell r="E261" t="str">
            <v>WELVERTON LUIS DOS SANTOS</v>
          </cell>
          <cell r="F261" t="str">
            <v>3-Administrativo</v>
          </cell>
          <cell r="G261">
            <v>317210</v>
          </cell>
          <cell r="H261">
            <v>44348</v>
          </cell>
          <cell r="I261">
            <v>0</v>
          </cell>
          <cell r="J261">
            <v>173.6472</v>
          </cell>
          <cell r="L261">
            <v>108.75</v>
          </cell>
          <cell r="M261">
            <v>34.79</v>
          </cell>
          <cell r="O261">
            <v>1.35</v>
          </cell>
          <cell r="R261">
            <v>198</v>
          </cell>
          <cell r="S261">
            <v>0</v>
          </cell>
          <cell r="U261">
            <v>0</v>
          </cell>
        </row>
        <row r="262">
          <cell r="C262" t="str">
            <v>UPA CARUARU</v>
          </cell>
          <cell r="E262" t="str">
            <v>WILLIAM DANIEL BENTO DA SILVA</v>
          </cell>
          <cell r="F262" t="str">
            <v>3-Administrativo</v>
          </cell>
          <cell r="G262">
            <v>521130</v>
          </cell>
          <cell r="H262">
            <v>44348</v>
          </cell>
          <cell r="I262">
            <v>0</v>
          </cell>
          <cell r="J262">
            <v>93.738399999999999</v>
          </cell>
          <cell r="L262">
            <v>108.75</v>
          </cell>
          <cell r="M262">
            <v>22</v>
          </cell>
          <cell r="O262">
            <v>1.35</v>
          </cell>
          <cell r="S262">
            <v>0</v>
          </cell>
          <cell r="U262">
            <v>0</v>
          </cell>
        </row>
        <row r="263">
          <cell r="C263" t="str">
            <v>UPA CARUARU</v>
          </cell>
          <cell r="E263" t="str">
            <v>WIRELANDIO WILKER MATOS MARCIANO</v>
          </cell>
          <cell r="F263" t="str">
            <v>1-Médico</v>
          </cell>
          <cell r="G263">
            <v>225125</v>
          </cell>
          <cell r="H263">
            <v>44348</v>
          </cell>
          <cell r="I263">
            <v>0</v>
          </cell>
          <cell r="J263">
            <v>560.83280000000002</v>
          </cell>
          <cell r="L263">
            <v>108.75</v>
          </cell>
          <cell r="M263">
            <v>0</v>
          </cell>
          <cell r="O263">
            <v>1.35</v>
          </cell>
          <cell r="S263">
            <v>0</v>
          </cell>
          <cell r="U263">
            <v>0</v>
          </cell>
        </row>
        <row r="264">
          <cell r="C264" t="str">
            <v>UPA CARUARU</v>
          </cell>
          <cell r="E264" t="str">
            <v>WYLLAMYS SIQUEIRA LIMA</v>
          </cell>
          <cell r="F264" t="str">
            <v>1-Médico</v>
          </cell>
          <cell r="G264">
            <v>225125</v>
          </cell>
          <cell r="H264">
            <v>44348</v>
          </cell>
          <cell r="I264">
            <v>0</v>
          </cell>
          <cell r="J264">
            <v>427.27600000000001</v>
          </cell>
          <cell r="L264">
            <v>108.75</v>
          </cell>
          <cell r="M264">
            <v>1.58</v>
          </cell>
          <cell r="O264">
            <v>1.35</v>
          </cell>
          <cell r="S264">
            <v>0</v>
          </cell>
          <cell r="U2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(OCULTAR)'!$P$3:$R$72,3,0),"")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3-Administrativo</v>
      </c>
      <c r="F3" s="13">
        <f>'[1]TCE - ANEXO III - Preencher'!G12</f>
        <v>411010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105.1808</v>
      </c>
      <c r="J3" s="15">
        <f>'[1]TCE - ANEXO III - Preencher'!K12</f>
        <v>0</v>
      </c>
      <c r="K3" s="16">
        <f>'[1]TCE - ANEXO III - Preencher'!L12</f>
        <v>108.75</v>
      </c>
      <c r="L3" s="16">
        <f>'[1]TCE - ANEXO III - Preencher'!M12</f>
        <v>22</v>
      </c>
      <c r="M3" s="16">
        <f>K3-L3</f>
        <v>86.75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150</v>
      </c>
      <c r="R3" s="16">
        <f>'[1]TCE - ANEXO III - Preencher'!S12</f>
        <v>66</v>
      </c>
      <c r="S3" s="17">
        <f>Q3-R3</f>
        <v>84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277.2808</v>
      </c>
    </row>
    <row r="4" spans="1:28" s="4" customFormat="1" x14ac:dyDescent="0.2">
      <c r="A4" s="9">
        <f>IFERROR(VLOOKUP(B4,'[1]DADOS (OCULTAR)'!$P$3:$R$72,3,0),"")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3-Administrativo</v>
      </c>
      <c r="F4" s="13">
        <f>'[1]TCE - ANEXO III - Preencher'!G13</f>
        <v>223405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447.0736</v>
      </c>
      <c r="J4" s="15">
        <f>'[1]TCE - ANEXO III - Preencher'!K13</f>
        <v>0</v>
      </c>
      <c r="K4" s="16">
        <f>'[1]TCE - ANEXO III - Preencher'!L13</f>
        <v>108.75</v>
      </c>
      <c r="L4" s="16">
        <f>'[1]TCE - ANEXO III - Preencher'!M13</f>
        <v>0</v>
      </c>
      <c r="M4" s="16">
        <f t="shared" ref="M4:M67" si="1">K4-L4</f>
        <v>108.75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557.17359999999996</v>
      </c>
    </row>
    <row r="5" spans="1:28" s="4" customFormat="1" x14ac:dyDescent="0.2">
      <c r="A5" s="9">
        <f>IFERROR(VLOOKUP(B5,'[1]DADOS (OCULTAR)'!$P$3:$R$72,3,0),"")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3-Administrativo</v>
      </c>
      <c r="F5" s="13">
        <f>'[1]TCE - ANEXO III - Preencher'!G14</f>
        <v>317210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153.06</v>
      </c>
      <c r="J5" s="15">
        <f>'[1]TCE - ANEXO III - Preencher'!K14</f>
        <v>0</v>
      </c>
      <c r="K5" s="16">
        <f>'[1]TCE - ANEXO III - Preencher'!L14</f>
        <v>108.75</v>
      </c>
      <c r="L5" s="16">
        <f>'[1]TCE - ANEXO III - Preencher'!M14</f>
        <v>0</v>
      </c>
      <c r="M5" s="16">
        <f t="shared" si="1"/>
        <v>108.75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263.16000000000003</v>
      </c>
    </row>
    <row r="6" spans="1:28" s="4" customFormat="1" x14ac:dyDescent="0.2">
      <c r="A6" s="9">
        <f>IFERROR(VLOOKUP(B6,'[1]DADOS (OCULTAR)'!$P$3:$R$72,3,0),"")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2-Outros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107.7432</v>
      </c>
      <c r="J6" s="15">
        <f>'[1]TCE - ANEXO III - Preencher'!K15</f>
        <v>0</v>
      </c>
      <c r="K6" s="16">
        <f>'[1]TCE - ANEXO III - Preencher'!L15</f>
        <v>108.75</v>
      </c>
      <c r="L6" s="16">
        <f>'[1]TCE - ANEXO III - Preencher'!M15</f>
        <v>22</v>
      </c>
      <c r="M6" s="16">
        <f t="shared" si="1"/>
        <v>86.75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198</v>
      </c>
      <c r="R6" s="16">
        <f>'[1]TCE - ANEXO III - Preencher'!S15</f>
        <v>62.04</v>
      </c>
      <c r="S6" s="17">
        <f t="shared" si="3"/>
        <v>135.96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331.8032</v>
      </c>
    </row>
    <row r="7" spans="1:28" s="4" customFormat="1" x14ac:dyDescent="0.2">
      <c r="A7" s="9">
        <f>IFERROR(VLOOKUP(B7,'[1]DADOS (OCULTAR)'!$P$3:$R$72,3,0),"")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2-Outros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110</v>
      </c>
      <c r="J7" s="15">
        <f>'[1]TCE - ANEXO III - Preencher'!K16</f>
        <v>0</v>
      </c>
      <c r="K7" s="16">
        <f>'[1]TCE - ANEXO III - Preencher'!L16</f>
        <v>108.75</v>
      </c>
      <c r="L7" s="16">
        <f>'[1]TCE - ANEXO III - Preencher'!M16</f>
        <v>0</v>
      </c>
      <c r="M7" s="16">
        <f t="shared" si="1"/>
        <v>108.75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198</v>
      </c>
      <c r="R7" s="16">
        <f>'[1]TCE - ANEXO III - Preencher'!S16</f>
        <v>50.6</v>
      </c>
      <c r="S7" s="17">
        <f t="shared" si="3"/>
        <v>147.4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367.5</v>
      </c>
    </row>
    <row r="8" spans="1:28" s="4" customFormat="1" x14ac:dyDescent="0.2">
      <c r="A8" s="9">
        <f>IFERROR(VLOOKUP(B8,'[1]DADOS (OCULTAR)'!$P$3:$R$72,3,0),"")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3-Administrativo</v>
      </c>
      <c r="F8" s="13">
        <f>'[1]TCE - ANEXO III - Preencher'!G17</f>
        <v>411010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91.923999999999992</v>
      </c>
      <c r="J8" s="15">
        <f>'[1]TCE - ANEXO III - Preencher'!K17</f>
        <v>0</v>
      </c>
      <c r="K8" s="16">
        <f>'[1]TCE - ANEXO III - Preencher'!L17</f>
        <v>108.75</v>
      </c>
      <c r="L8" s="16">
        <f>'[1]TCE - ANEXO III - Preencher'!M17</f>
        <v>22</v>
      </c>
      <c r="M8" s="16">
        <f t="shared" si="1"/>
        <v>86.75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145.19999999999999</v>
      </c>
      <c r="R8" s="16">
        <f>'[1]TCE - ANEXO III - Preencher'!S17</f>
        <v>66</v>
      </c>
      <c r="S8" s="17">
        <f t="shared" si="3"/>
        <v>79.199999999999989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259.22399999999993</v>
      </c>
    </row>
    <row r="9" spans="1:28" s="4" customFormat="1" x14ac:dyDescent="0.2">
      <c r="A9" s="9">
        <f>IFERROR(VLOOKUP(B9,'[1]DADOS (OCULTAR)'!$P$3:$R$72,3,0),"")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III - Preencher'!F18)</f>
        <v>2-Outros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110</v>
      </c>
      <c r="J9" s="15">
        <f>'[1]TCE - ANEXO III - Preencher'!K18</f>
        <v>0</v>
      </c>
      <c r="K9" s="16">
        <f>'[1]TCE - ANEXO III - Preencher'!L18</f>
        <v>108.75</v>
      </c>
      <c r="L9" s="16">
        <f>'[1]TCE - ANEXO III - Preencher'!M18</f>
        <v>0</v>
      </c>
      <c r="M9" s="16">
        <f t="shared" si="1"/>
        <v>108.75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198</v>
      </c>
      <c r="R9" s="16">
        <f>'[1]TCE - ANEXO III - Preencher'!S18</f>
        <v>63.8</v>
      </c>
      <c r="S9" s="17">
        <f t="shared" si="3"/>
        <v>134.19999999999999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354.29999999999995</v>
      </c>
    </row>
    <row r="10" spans="1:28" s="4" customFormat="1" x14ac:dyDescent="0.2">
      <c r="A10" s="9">
        <f>IFERROR(VLOOKUP(B10,'[1]DADOS (OCULTAR)'!$P$3:$R$72,3,0),"")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III - Preencher'!F19)</f>
        <v>3-Administrativo</v>
      </c>
      <c r="F10" s="13">
        <f>'[1]TCE - ANEXO III - Preencher'!G19</f>
        <v>411010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88</v>
      </c>
      <c r="J10" s="15">
        <f>'[1]TCE - ANEXO III - Preencher'!K19</f>
        <v>0</v>
      </c>
      <c r="K10" s="16">
        <f>'[1]TCE - ANEXO III - Preencher'!L19</f>
        <v>108.75</v>
      </c>
      <c r="L10" s="16">
        <f>'[1]TCE - ANEXO III - Preencher'!M19</f>
        <v>0</v>
      </c>
      <c r="M10" s="16">
        <f t="shared" si="1"/>
        <v>108.75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207.58</v>
      </c>
    </row>
    <row r="11" spans="1:28" s="4" customFormat="1" x14ac:dyDescent="0.2">
      <c r="A11" s="9">
        <f>IFERROR(VLOOKUP(B11,'[1]DADOS (OCULTAR)'!$P$3:$R$72,3,0),"")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RAFAELLY DE MORAIS SILVA</v>
      </c>
      <c r="E11" s="10" t="str">
        <f>IF('[1]TCE - ANEXO III - Preencher'!F20="4 - Assistência Odontológica","2 - Outros Profissionais da Saúde",'[1]TCE - ANEXO III - Preencher'!F20)</f>
        <v>2-Outros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95.156000000000006</v>
      </c>
      <c r="J11" s="15">
        <f>'[1]TCE - ANEXO III - Preencher'!K20</f>
        <v>0</v>
      </c>
      <c r="K11" s="16">
        <f>'[1]TCE - ANEXO III - Preencher'!L20</f>
        <v>108.75</v>
      </c>
      <c r="L11" s="16">
        <f>'[1]TCE - ANEXO III - Preencher'!M20</f>
        <v>22</v>
      </c>
      <c r="M11" s="16">
        <f t="shared" si="1"/>
        <v>86.75</v>
      </c>
      <c r="N11" s="16">
        <f>'[1]TCE - ANEXO III - Preencher'!O20</f>
        <v>10.83</v>
      </c>
      <c r="O11" s="16">
        <f>'[1]TCE - ANEXO III - Preencher'!P20</f>
        <v>0</v>
      </c>
      <c r="P11" s="17">
        <f t="shared" si="2"/>
        <v>10.83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260.02999999999997</v>
      </c>
      <c r="U11" s="16">
        <f>'[1]TCE - ANEXO III - Preencher'!V20</f>
        <v>0</v>
      </c>
      <c r="V11" s="17">
        <f t="shared" si="4"/>
        <v>260.02999999999997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452.76599999999996</v>
      </c>
    </row>
    <row r="12" spans="1:28" s="4" customFormat="1" x14ac:dyDescent="0.2">
      <c r="A12" s="9">
        <f>IFERROR(VLOOKUP(B12,'[1]DADOS (OCULTAR)'!$P$3:$R$72,3,0),"")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ANA ELEUZINA TEIXEIRA MARTINS CAVALCANTI</v>
      </c>
      <c r="E12" s="10" t="str">
        <f>IF('[1]TCE - ANEXO III - Preencher'!F21="4 - Assistência Odontológica","2 - Outros Profissionais da Saúde",'[1]TCE - ANEXO III - Preencher'!F21)</f>
        <v>1-Médico</v>
      </c>
      <c r="F12" s="13">
        <f>'[1]TCE - ANEXO III - Preencher'!G21</f>
        <v>225124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378.86880000000002</v>
      </c>
      <c r="J12" s="15">
        <f>'[1]TCE - ANEXO III - Preencher'!K21</f>
        <v>0</v>
      </c>
      <c r="K12" s="16">
        <f>'[1]TCE - ANEXO III - Preencher'!L21</f>
        <v>108.75</v>
      </c>
      <c r="L12" s="16">
        <f>'[1]TCE - ANEXO III - Preencher'!M21</f>
        <v>9.5</v>
      </c>
      <c r="M12" s="16">
        <f t="shared" si="1"/>
        <v>99.25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479.46880000000004</v>
      </c>
    </row>
    <row r="13" spans="1:28" s="4" customFormat="1" x14ac:dyDescent="0.2">
      <c r="A13" s="9">
        <f>IFERROR(VLOOKUP(B13,'[1]DADOS (OCULTAR)'!$P$3:$R$72,3,0),"")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MARILIA GONCALVES PEREIRA</v>
      </c>
      <c r="E13" s="10" t="str">
        <f>IF('[1]TCE - ANEXO III - Preencher'!F22="4 - Assistência Odontológica","2 - Outros Profissionais da Saúde",'[1]TCE - ANEXO III - Preencher'!F22)</f>
        <v>1-Médico</v>
      </c>
      <c r="F13" s="13">
        <f>'[1]TCE - ANEXO III - Preencher'!G22</f>
        <v>225124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1142.3887999999999</v>
      </c>
      <c r="J13" s="15">
        <f>'[1]TCE - ANEXO III - Preencher'!K22</f>
        <v>0</v>
      </c>
      <c r="K13" s="16">
        <f>'[1]TCE - ANEXO III - Preencher'!L22</f>
        <v>108.75</v>
      </c>
      <c r="L13" s="16">
        <f>'[1]TCE - ANEXO III - Preencher'!M22</f>
        <v>19.010000000000002</v>
      </c>
      <c r="M13" s="16">
        <f t="shared" si="1"/>
        <v>89.74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1242.9587999999999</v>
      </c>
    </row>
    <row r="14" spans="1:28" s="4" customFormat="1" x14ac:dyDescent="0.2">
      <c r="A14" s="9">
        <f>IFERROR(VLOOKUP(B14,'[1]DADOS (OCULTAR)'!$P$3:$R$72,3,0),"")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ROBERTA DE MELO COSTA</v>
      </c>
      <c r="E14" s="10" t="str">
        <f>IF('[1]TCE - ANEXO III - Preencher'!F23="4 - Assistência Odontológica","2 - Outros Profissionais da Saúde",'[1]TCE - ANEXO III - Preencher'!F23)</f>
        <v>3-Administrativo</v>
      </c>
      <c r="F14" s="13">
        <f>'[1]TCE - ANEXO III - Preencher'!G23</f>
        <v>513430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99.265599999999992</v>
      </c>
      <c r="J14" s="15">
        <f>'[1]TCE - ANEXO III - Preencher'!K23</f>
        <v>0</v>
      </c>
      <c r="K14" s="16">
        <f>'[1]TCE - ANEXO III - Preencher'!L23</f>
        <v>108.75</v>
      </c>
      <c r="L14" s="16">
        <f>'[1]TCE - ANEXO III - Preencher'!M23</f>
        <v>22</v>
      </c>
      <c r="M14" s="16">
        <f t="shared" si="1"/>
        <v>86.75</v>
      </c>
      <c r="N14" s="16">
        <f>'[1]TCE - ANEXO III - Preencher'!O23</f>
        <v>1.35</v>
      </c>
      <c r="O14" s="16">
        <f>'[1]TCE - ANEXO III - Preencher'!P23</f>
        <v>0</v>
      </c>
      <c r="P14" s="17">
        <f t="shared" si="2"/>
        <v>1.35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187.3656</v>
      </c>
    </row>
    <row r="15" spans="1:28" s="4" customFormat="1" x14ac:dyDescent="0.2">
      <c r="A15" s="9">
        <f>IFERROR(VLOOKUP(B15,'[1]DADOS (OCULTAR)'!$P$3:$R$72,3,0),"")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ANDERSON ARY DIAS DE OLIVEIRA SILVA</v>
      </c>
      <c r="E15" s="10" t="str">
        <f>IF('[1]TCE - ANEXO III - Preencher'!F24="4 - Assistência Odontológica","2 - Outros Profissionais da Saúde",'[1]TCE - ANEXO III - Preencher'!F24)</f>
        <v>1-Médico</v>
      </c>
      <c r="F15" s="13">
        <f>'[1]TCE - ANEXO III - Preencher'!G24</f>
        <v>225270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337.52719999999999</v>
      </c>
      <c r="J15" s="15">
        <f>'[1]TCE - ANEXO III - Preencher'!K24</f>
        <v>0</v>
      </c>
      <c r="K15" s="16">
        <f>'[1]TCE - ANEXO III - Preencher'!L24</f>
        <v>108.75</v>
      </c>
      <c r="L15" s="16">
        <f>'[1]TCE - ANEXO III - Preencher'!M24</f>
        <v>3.17</v>
      </c>
      <c r="M15" s="16">
        <f t="shared" si="1"/>
        <v>105.58</v>
      </c>
      <c r="N15" s="16">
        <f>'[1]TCE - ANEXO III - Preencher'!O24</f>
        <v>10.83</v>
      </c>
      <c r="O15" s="16">
        <f>'[1]TCE - ANEXO III - Preencher'!P24</f>
        <v>0</v>
      </c>
      <c r="P15" s="17">
        <f t="shared" si="2"/>
        <v>10.83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453.93719999999996</v>
      </c>
    </row>
    <row r="16" spans="1:28" s="4" customFormat="1" x14ac:dyDescent="0.2">
      <c r="A16" s="9">
        <f>IFERROR(VLOOKUP(B16,'[1]DADOS (OCULTAR)'!$P$3:$R$72,3,0),"")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BEZERRA DE LIMA</v>
      </c>
      <c r="E16" s="10" t="str">
        <f>IF('[1]TCE - ANEXO III - Preencher'!F25="4 - Assistência Odontológica","2 - Outros Profissionais da Saúde",'[1]TCE - ANEXO III - Preencher'!F25)</f>
        <v>3-Administrativo</v>
      </c>
      <c r="F16" s="13">
        <f>'[1]TCE - ANEXO III - Preencher'!G25</f>
        <v>517410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129.03919999999999</v>
      </c>
      <c r="J16" s="15">
        <f>'[1]TCE - ANEXO III - Preencher'!K25</f>
        <v>0</v>
      </c>
      <c r="K16" s="16">
        <f>'[1]TCE - ANEXO III - Preencher'!L25</f>
        <v>108.75</v>
      </c>
      <c r="L16" s="16">
        <f>'[1]TCE - ANEXO III - Preencher'!M25</f>
        <v>22</v>
      </c>
      <c r="M16" s="16">
        <f t="shared" si="1"/>
        <v>86.75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226.61920000000001</v>
      </c>
    </row>
    <row r="17" spans="1:28" s="4" customFormat="1" x14ac:dyDescent="0.2">
      <c r="A17" s="9">
        <f>IFERROR(VLOOKUP(B17,'[1]DADOS (OCULTAR)'!$P$3:$R$72,3,0),"")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ANDRE DOS SANTOS LIMA</v>
      </c>
      <c r="E17" s="10" t="str">
        <f>IF('[1]TCE - ANEXO III - Preencher'!F26="4 - Assistência Odontológica","2 - Outros Profissionais da Saúde",'[1]TCE - ANEXO III - Preencher'!F26)</f>
        <v>1-Médico</v>
      </c>
      <c r="F17" s="13">
        <f>'[1]TCE - ANEXO III - Preencher'!G26</f>
        <v>225125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361.26799999999997</v>
      </c>
      <c r="J17" s="15">
        <f>'[1]TCE - ANEXO III - Preencher'!K26</f>
        <v>0</v>
      </c>
      <c r="K17" s="16">
        <f>'[1]TCE - ANEXO III - Preencher'!L26</f>
        <v>108.75</v>
      </c>
      <c r="L17" s="16">
        <f>'[1]TCE - ANEXO III - Preencher'!M26</f>
        <v>0</v>
      </c>
      <c r="M17" s="16">
        <f t="shared" si="1"/>
        <v>108.75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471.36799999999999</v>
      </c>
    </row>
    <row r="18" spans="1:28" s="4" customFormat="1" x14ac:dyDescent="0.2">
      <c r="A18" s="9">
        <f>IFERROR(VLOOKUP(B18,'[1]DADOS (OCULTAR)'!$P$3:$R$72,3,0),"")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ANDRESSA BRASILINO BARROS DE ARAUJO ALVES</v>
      </c>
      <c r="E18" s="10" t="str">
        <f>IF('[1]TCE - ANEXO III - Preencher'!F27="4 - Assistência Odontológica","2 - Outros Profissionais da Saúde",'[1]TCE - ANEXO III - Preencher'!F27)</f>
        <v>1-Médico</v>
      </c>
      <c r="F18" s="13">
        <f>'[1]TCE - ANEXO III - Preencher'!G27</f>
        <v>225124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370.92959999999999</v>
      </c>
      <c r="J18" s="15">
        <f>'[1]TCE - ANEXO III - Preencher'!K27</f>
        <v>0</v>
      </c>
      <c r="K18" s="16">
        <f>'[1]TCE - ANEXO III - Preencher'!L27</f>
        <v>108.75</v>
      </c>
      <c r="L18" s="16">
        <f>'[1]TCE - ANEXO III - Preencher'!M27</f>
        <v>0</v>
      </c>
      <c r="M18" s="16">
        <f t="shared" si="1"/>
        <v>108.75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482.51959999999997</v>
      </c>
    </row>
    <row r="19" spans="1:28" s="4" customFormat="1" x14ac:dyDescent="0.2">
      <c r="A19" s="9">
        <f>IFERROR(VLOOKUP(B19,'[1]DADOS (OCULTAR)'!$P$3:$R$72,3,0),"")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ANGELA MARIA PEREIRA</v>
      </c>
      <c r="E19" s="10" t="str">
        <f>IF('[1]TCE - ANEXO III - Preencher'!F28="4 - Assistência Odontológica","2 - Outros Profissionais da Saúde",'[1]TCE - ANEXO III - Preencher'!F28)</f>
        <v>2-Outros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198.05600000000001</v>
      </c>
      <c r="J19" s="15">
        <f>'[1]TCE - ANEXO III - Preencher'!K28</f>
        <v>0</v>
      </c>
      <c r="K19" s="16">
        <f>'[1]TCE - ANEXO III - Preencher'!L28</f>
        <v>108.75</v>
      </c>
      <c r="L19" s="16">
        <f>'[1]TCE - ANEXO III - Preencher'!M28</f>
        <v>22</v>
      </c>
      <c r="M19" s="16">
        <f t="shared" si="1"/>
        <v>86.75</v>
      </c>
      <c r="N19" s="16">
        <f>'[1]TCE - ANEXO III - Preencher'!O28</f>
        <v>10.83</v>
      </c>
      <c r="O19" s="16">
        <f>'[1]TCE - ANEXO III - Preencher'!P28</f>
        <v>0</v>
      </c>
      <c r="P19" s="17">
        <f t="shared" si="2"/>
        <v>10.83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295.63600000000002</v>
      </c>
    </row>
    <row r="20" spans="1:28" s="4" customFormat="1" x14ac:dyDescent="0.2">
      <c r="A20" s="9">
        <f>IFERROR(VLOOKUP(B20,'[1]DADOS (OCULTAR)'!$P$3:$R$72,3,0),"")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ANNE CAROLLINE CORDEIRO MELO NUNES</v>
      </c>
      <c r="E20" s="10" t="str">
        <f>IF('[1]TCE - ANEXO III - Preencher'!F29="4 - Assistência Odontológica","2 - Outros Profissionais da Saúde",'[1]TCE - ANEXO III - Preencher'!F29)</f>
        <v>2-Outros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474.03359999999998</v>
      </c>
      <c r="J20" s="15">
        <f>'[1]TCE - ANEXO III - Preencher'!K29</f>
        <v>0</v>
      </c>
      <c r="K20" s="16">
        <f>'[1]TCE - ANEXO III - Preencher'!L29</f>
        <v>108.75</v>
      </c>
      <c r="L20" s="16">
        <f>'[1]TCE - ANEXO III - Preencher'!M29</f>
        <v>3.08</v>
      </c>
      <c r="M20" s="16">
        <f t="shared" si="1"/>
        <v>105.67</v>
      </c>
      <c r="N20" s="16">
        <f>'[1]TCE - ANEXO III - Preencher'!O29</f>
        <v>10.83</v>
      </c>
      <c r="O20" s="16">
        <f>'[1]TCE - ANEXO III - Preencher'!P29</f>
        <v>0</v>
      </c>
      <c r="P20" s="17">
        <f t="shared" si="2"/>
        <v>10.83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103.28</v>
      </c>
      <c r="U20" s="16">
        <f>'[1]TCE - ANEXO III - Preencher'!V29</f>
        <v>0</v>
      </c>
      <c r="V20" s="17">
        <f t="shared" si="4"/>
        <v>103.28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693.81359999999995</v>
      </c>
    </row>
    <row r="21" spans="1:28" s="4" customFormat="1" x14ac:dyDescent="0.2">
      <c r="A21" s="9">
        <f>IFERROR(VLOOKUP(B21,'[1]DADOS (OCULTAR)'!$P$3:$R$72,3,0),"")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PRISCILLA LINS NAZARE</v>
      </c>
      <c r="E21" s="10" t="str">
        <f>IF('[1]TCE - ANEXO III - Preencher'!F30="4 - Assistência Odontológica","2 - Outros Profissionais da Saúde",'[1]TCE - ANEXO III - Preencher'!F30)</f>
        <v>1-Médico</v>
      </c>
      <c r="F21" s="13">
        <f>'[1]TCE - ANEXO III - Preencher'!G30</f>
        <v>225125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800.13279999999997</v>
      </c>
      <c r="J21" s="15">
        <f>'[1]TCE - ANEXO III - Preencher'!K30</f>
        <v>0</v>
      </c>
      <c r="K21" s="16">
        <f>'[1]TCE - ANEXO III - Preencher'!L30</f>
        <v>108.75</v>
      </c>
      <c r="L21" s="16">
        <f>'[1]TCE - ANEXO III - Preencher'!M30</f>
        <v>6.34</v>
      </c>
      <c r="M21" s="16">
        <f t="shared" si="1"/>
        <v>102.41</v>
      </c>
      <c r="N21" s="16">
        <f>'[1]TCE - ANEXO III - Preencher'!O30</f>
        <v>10.83</v>
      </c>
      <c r="O21" s="16">
        <f>'[1]TCE - ANEXO III - Preencher'!P30</f>
        <v>0</v>
      </c>
      <c r="P21" s="17">
        <f t="shared" si="2"/>
        <v>10.83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913.37279999999998</v>
      </c>
    </row>
    <row r="22" spans="1:28" s="4" customFormat="1" x14ac:dyDescent="0.2">
      <c r="A22" s="9">
        <f>IFERROR(VLOOKUP(B22,'[1]DADOS (OCULTAR)'!$P$3:$R$72,3,0),"")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ANNY BEATRIZ DE ARAUJO GOIS</v>
      </c>
      <c r="E22" s="10" t="str">
        <f>IF('[1]TCE - ANEXO III - Preencher'!F31="4 - Assistência Odontológica","2 - Outros Profissionais da Saúde",'[1]TCE - ANEXO III - Preencher'!F31)</f>
        <v>1-Médico</v>
      </c>
      <c r="F22" s="13">
        <f>'[1]TCE - ANEXO III - Preencher'!G31</f>
        <v>225124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342.75360000000001</v>
      </c>
      <c r="J22" s="15">
        <f>'[1]TCE - ANEXO III - Preencher'!K31</f>
        <v>0</v>
      </c>
      <c r="K22" s="16">
        <f>'[1]TCE - ANEXO III - Preencher'!L31</f>
        <v>108.75</v>
      </c>
      <c r="L22" s="16">
        <f>'[1]TCE - ANEXO III - Preencher'!M31</f>
        <v>1.58</v>
      </c>
      <c r="M22" s="16">
        <f t="shared" si="1"/>
        <v>107.17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451.27360000000004</v>
      </c>
    </row>
    <row r="23" spans="1:28" s="4" customFormat="1" x14ac:dyDescent="0.2">
      <c r="A23" s="9">
        <f>IFERROR(VLOOKUP(B23,'[1]DADOS (OCULTAR)'!$P$3:$R$72,3,0),"")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HENRIQUE AMORIM SOARES</v>
      </c>
      <c r="E23" s="10" t="str">
        <f>IF('[1]TCE - ANEXO III - Preencher'!F32="4 - Assistência Odontológica","2 - Outros Profissionais da Saúde",'[1]TCE - ANEXO III - Preencher'!F32)</f>
        <v>1-Médico</v>
      </c>
      <c r="F23" s="13">
        <f>'[1]TCE - ANEXO III - Preencher'!G32</f>
        <v>225125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426.93360000000001</v>
      </c>
      <c r="J23" s="15">
        <f>'[1]TCE - ANEXO III - Preencher'!K32</f>
        <v>0</v>
      </c>
      <c r="K23" s="16">
        <f>'[1]TCE - ANEXO III - Preencher'!L32</f>
        <v>108.75</v>
      </c>
      <c r="L23" s="16">
        <f>'[1]TCE - ANEXO III - Preencher'!M32</f>
        <v>1.58</v>
      </c>
      <c r="M23" s="16">
        <f t="shared" si="1"/>
        <v>107.17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535.45360000000005</v>
      </c>
    </row>
    <row r="24" spans="1:28" s="4" customFormat="1" x14ac:dyDescent="0.2">
      <c r="A24" s="9">
        <f>IFERROR(VLOOKUP(B24,'[1]DADOS (OCULTAR)'!$P$3:$R$72,3,0),"")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ARTHUR ANTUNES GOMES FERREIRA</v>
      </c>
      <c r="E24" s="10" t="str">
        <f>IF('[1]TCE - ANEXO III - Preencher'!F33="4 - Assistência Odontológica","2 - Outros Profissionais da Saúde",'[1]TCE - ANEXO III - Preencher'!F33)</f>
        <v>3-Administrativo</v>
      </c>
      <c r="F24" s="13">
        <f>'[1]TCE - ANEXO III - Preencher'!G33</f>
        <v>317210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145.25120000000001</v>
      </c>
      <c r="J24" s="15">
        <f>'[1]TCE - ANEXO III - Preencher'!K33</f>
        <v>0</v>
      </c>
      <c r="K24" s="16">
        <f>'[1]TCE - ANEXO III - Preencher'!L33</f>
        <v>108.75</v>
      </c>
      <c r="L24" s="16">
        <f>'[1]TCE - ANEXO III - Preencher'!M33</f>
        <v>34.79</v>
      </c>
      <c r="M24" s="16">
        <f t="shared" si="1"/>
        <v>73.960000000000008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99</v>
      </c>
      <c r="R24" s="16">
        <f>'[1]TCE - ANEXO III - Preencher'!S33</f>
        <v>104.36</v>
      </c>
      <c r="S24" s="17">
        <f t="shared" si="3"/>
        <v>-5.3599999999999994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224.68120000000005</v>
      </c>
    </row>
    <row r="25" spans="1:28" s="4" customFormat="1" x14ac:dyDescent="0.2">
      <c r="A25" s="9">
        <f>IFERROR(VLOOKUP(B25,'[1]DADOS (OCULTAR)'!$P$3:$R$72,3,0),"")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III - Preencher'!F34)</f>
        <v>3-Administrativo</v>
      </c>
      <c r="F25" s="13">
        <f>'[1]TCE - ANEXO III - Preencher'!G34</f>
        <v>324115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339.62959999999998</v>
      </c>
      <c r="J25" s="15">
        <f>'[1]TCE - ANEXO III - Preencher'!K34</f>
        <v>0</v>
      </c>
      <c r="K25" s="16">
        <f>'[1]TCE - ANEXO III - Preencher'!L34</f>
        <v>108.75</v>
      </c>
      <c r="L25" s="16">
        <f>'[1]TCE - ANEXO III - Preencher'!M34</f>
        <v>12.2</v>
      </c>
      <c r="M25" s="16">
        <f t="shared" si="1"/>
        <v>96.55</v>
      </c>
      <c r="N25" s="16">
        <f>'[1]TCE - ANEXO III - Preencher'!O34</f>
        <v>2.84</v>
      </c>
      <c r="O25" s="16">
        <f>'[1]TCE - ANEXO III - Preencher'!P34</f>
        <v>0</v>
      </c>
      <c r="P25" s="17">
        <f t="shared" si="2"/>
        <v>2.84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439.01959999999997</v>
      </c>
    </row>
    <row r="26" spans="1:28" s="4" customFormat="1" x14ac:dyDescent="0.2">
      <c r="A26" s="9">
        <f>IFERROR(VLOOKUP(B26,'[1]DADOS (OCULTAR)'!$P$3:$R$72,3,0),"")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BARBARA ALICE DO NASCIMENTO TIBURCIO</v>
      </c>
      <c r="E26" s="10" t="str">
        <f>IF('[1]TCE - ANEXO III - Preencher'!F35="4 - Assistência Odontológica","2 - Outros Profissionais da Saúde",'[1]TCE - ANEXO III - Preencher'!F35)</f>
        <v>1-Médico</v>
      </c>
      <c r="F26" s="13">
        <f>'[1]TCE - ANEXO III - Preencher'!G35</f>
        <v>225125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901.54160000000002</v>
      </c>
      <c r="J26" s="15">
        <f>'[1]TCE - ANEXO III - Preencher'!K35</f>
        <v>0</v>
      </c>
      <c r="K26" s="16">
        <f>'[1]TCE - ANEXO III - Preencher'!L35</f>
        <v>108.75</v>
      </c>
      <c r="L26" s="16">
        <f>'[1]TCE - ANEXO III - Preencher'!M35</f>
        <v>12.67</v>
      </c>
      <c r="M26" s="16">
        <f t="shared" si="1"/>
        <v>96.08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998.97160000000008</v>
      </c>
    </row>
    <row r="27" spans="1:28" s="4" customFormat="1" x14ac:dyDescent="0.2">
      <c r="A27" s="9">
        <f>IFERROR(VLOOKUP(B27,'[1]DADOS (OCULTAR)'!$P$3:$R$72,3,0),"")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BRUNO DE OLIVEIRA SANTOS</v>
      </c>
      <c r="E27" s="10" t="str">
        <f>IF('[1]TCE - ANEXO III - Preencher'!F36="4 - Assistência Odontológica","2 - Outros Profissionais da Saúde",'[1]TCE - ANEXO III - Preencher'!F36)</f>
        <v>2-Outros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427.79599999999999</v>
      </c>
      <c r="J27" s="15">
        <f>'[1]TCE - ANEXO III - Preencher'!K36</f>
        <v>0</v>
      </c>
      <c r="K27" s="16">
        <f>'[1]TCE - ANEXO III - Preencher'!L36</f>
        <v>108.75</v>
      </c>
      <c r="L27" s="16">
        <f>'[1]TCE - ANEXO III - Preencher'!M36</f>
        <v>3.08</v>
      </c>
      <c r="M27" s="16">
        <f t="shared" si="1"/>
        <v>105.67</v>
      </c>
      <c r="N27" s="16">
        <f>'[1]TCE - ANEXO III - Preencher'!O36</f>
        <v>2.84</v>
      </c>
      <c r="O27" s="16">
        <f>'[1]TCE - ANEXO III - Preencher'!P36</f>
        <v>0</v>
      </c>
      <c r="P27" s="17">
        <f t="shared" si="2"/>
        <v>2.84</v>
      </c>
      <c r="Q27" s="16">
        <f>'[1]TCE - ANEXO III - Preencher'!R36</f>
        <v>132</v>
      </c>
      <c r="R27" s="16">
        <f>'[1]TCE - ANEXO III - Preencher'!S36</f>
        <v>123.36</v>
      </c>
      <c r="S27" s="17">
        <f t="shared" si="3"/>
        <v>8.64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544.94600000000003</v>
      </c>
    </row>
    <row r="28" spans="1:28" s="4" customFormat="1" x14ac:dyDescent="0.2">
      <c r="A28" s="9">
        <f>IFERROR(VLOOKUP(B28,'[1]DADOS (OCULTAR)'!$P$3:$R$72,3,0),"")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LEANDRO SANTIAGO</v>
      </c>
      <c r="E28" s="10" t="str">
        <f>IF('[1]TCE - ANEXO III - Preencher'!F37="4 - Assistência Odontológica","2 - Outros Profissionais da Saúde",'[1]TCE - ANEXO III - Preencher'!F37)</f>
        <v>3-Administrativo</v>
      </c>
      <c r="F28" s="13">
        <f>'[1]TCE - ANEXO III - Preencher'!G37</f>
        <v>517410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196.7072</v>
      </c>
      <c r="J28" s="15">
        <f>'[1]TCE - ANEXO III - Preencher'!K37</f>
        <v>0</v>
      </c>
      <c r="K28" s="16">
        <f>'[1]TCE - ANEXO III - Preencher'!L37</f>
        <v>108.75</v>
      </c>
      <c r="L28" s="16">
        <f>'[1]TCE - ANEXO III - Preencher'!M37</f>
        <v>22</v>
      </c>
      <c r="M28" s="16">
        <f t="shared" si="1"/>
        <v>86.75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284.80720000000002</v>
      </c>
    </row>
    <row r="29" spans="1:28" s="4" customFormat="1" x14ac:dyDescent="0.2">
      <c r="A29" s="9">
        <f>IFERROR(VLOOKUP(B29,'[1]DADOS (OCULTAR)'!$P$3:$R$72,3,0),"")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CARLA WANESSA ROUXINOL DE ANDRADE</v>
      </c>
      <c r="E29" s="10" t="str">
        <f>IF('[1]TCE - ANEXO III - Preencher'!F38="4 - Assistência Odontológica","2 - Outros Profissionais da Saúde",'[1]TCE - ANEXO III - Preencher'!F38)</f>
        <v>2-Outros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283.95119999999997</v>
      </c>
      <c r="J29" s="15">
        <f>'[1]TCE - ANEXO III - Preencher'!K38</f>
        <v>0</v>
      </c>
      <c r="K29" s="16">
        <f>'[1]TCE - ANEXO III - Preencher'!L38</f>
        <v>108.75</v>
      </c>
      <c r="L29" s="16">
        <f>'[1]TCE - ANEXO III - Preencher'!M38</f>
        <v>3.08</v>
      </c>
      <c r="M29" s="16">
        <f t="shared" si="1"/>
        <v>105.67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390.97120000000001</v>
      </c>
    </row>
    <row r="30" spans="1:28" s="4" customFormat="1" x14ac:dyDescent="0.2">
      <c r="A30" s="9">
        <f>IFERROR(VLOOKUP(B30,'[1]DADOS (OCULTAR)'!$P$3:$R$72,3,0),"")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ANTONIO RODRIGUES CAETANO</v>
      </c>
      <c r="E30" s="10" t="str">
        <f>IF('[1]TCE - ANEXO III - Preencher'!F39="4 - Assistência Odontológica","2 - Outros Profissionais da Saúde",'[1]TCE - ANEXO III - Preencher'!F39)</f>
        <v>2-Outros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110.2376</v>
      </c>
      <c r="J30" s="15">
        <f>'[1]TCE - ANEXO III - Preencher'!K39</f>
        <v>0</v>
      </c>
      <c r="K30" s="16">
        <f>'[1]TCE - ANEXO III - Preencher'!L39</f>
        <v>108.75</v>
      </c>
      <c r="L30" s="16">
        <f>'[1]TCE - ANEXO III - Preencher'!M39</f>
        <v>0</v>
      </c>
      <c r="M30" s="16">
        <f t="shared" si="1"/>
        <v>108.75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195</v>
      </c>
      <c r="R30" s="16">
        <f>'[1]TCE - ANEXO III - Preencher'!S39</f>
        <v>57.6</v>
      </c>
      <c r="S30" s="17">
        <f t="shared" si="3"/>
        <v>137.4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357.73759999999999</v>
      </c>
    </row>
    <row r="31" spans="1:28" s="4" customFormat="1" x14ac:dyDescent="0.2">
      <c r="A31" s="9">
        <f>IFERROR(VLOOKUP(B31,'[1]DADOS (OCULTAR)'!$P$3:$R$72,3,0),"")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DIOMEDES ROSENDO DE LIMA</v>
      </c>
      <c r="E31" s="10" t="str">
        <f>IF('[1]TCE - ANEXO III - Preencher'!F40="4 - Assistência Odontológica","2 - Outros Profissionais da Saúde",'[1]TCE - ANEXO III - Preencher'!F40)</f>
        <v>3-Administrativo</v>
      </c>
      <c r="F31" s="13">
        <f>'[1]TCE - ANEXO III - Preencher'!G40</f>
        <v>414105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137.4648</v>
      </c>
      <c r="J31" s="15">
        <f>'[1]TCE - ANEXO III - Preencher'!K40</f>
        <v>0</v>
      </c>
      <c r="K31" s="16">
        <f>'[1]TCE - ANEXO III - Preencher'!L40</f>
        <v>108.75</v>
      </c>
      <c r="L31" s="16">
        <f>'[1]TCE - ANEXO III - Preencher'!M40</f>
        <v>22.79</v>
      </c>
      <c r="M31" s="16">
        <f t="shared" si="1"/>
        <v>85.960000000000008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224.7748</v>
      </c>
    </row>
    <row r="32" spans="1:28" s="4" customFormat="1" x14ac:dyDescent="0.2">
      <c r="A32" s="9">
        <f>IFERROR(VLOOKUP(B32,'[1]DADOS (OCULTAR)'!$P$3:$R$72,3,0),"")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LINDENBERG ALVES DA SILVA</v>
      </c>
      <c r="E32" s="10" t="str">
        <f>IF('[1]TCE - ANEXO III - Preencher'!F41="4 - Assistência Odontológica","2 - Outros Profissionais da Saúde",'[1]TCE - ANEXO III - Preencher'!F41)</f>
        <v>3-Administrativo</v>
      </c>
      <c r="F32" s="13">
        <f>'[1]TCE - ANEXO III - Preencher'!G41</f>
        <v>411010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193.6696</v>
      </c>
      <c r="J32" s="15">
        <f>'[1]TCE - ANEXO III - Preencher'!K41</f>
        <v>0</v>
      </c>
      <c r="K32" s="16">
        <f>'[1]TCE - ANEXO III - Preencher'!L41</f>
        <v>108.75</v>
      </c>
      <c r="L32" s="16">
        <f>'[1]TCE - ANEXO III - Preencher'!M41</f>
        <v>22</v>
      </c>
      <c r="M32" s="16">
        <f t="shared" si="1"/>
        <v>86.75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281.76960000000003</v>
      </c>
    </row>
    <row r="33" spans="1:28" s="4" customFormat="1" x14ac:dyDescent="0.2">
      <c r="A33" s="9">
        <f>IFERROR(VLOOKUP(B33,'[1]DADOS (OCULTAR)'!$P$3:$R$72,3,0),"")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ROBERTO GALVAO</v>
      </c>
      <c r="E33" s="10" t="str">
        <f>IF('[1]TCE - ANEXO III - Preencher'!F42="4 - Assistência Odontológica","2 - Outros Profissionais da Saúde",'[1]TCE - ANEXO III - Preencher'!F42)</f>
        <v>3-Administrativo</v>
      </c>
      <c r="F33" s="13">
        <f>'[1]TCE - ANEXO III - Preencher'!G42</f>
        <v>351605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123.6936</v>
      </c>
      <c r="J33" s="15">
        <f>'[1]TCE - ANEXO III - Preencher'!K42</f>
        <v>0</v>
      </c>
      <c r="K33" s="16">
        <f>'[1]TCE - ANEXO III - Preencher'!L42</f>
        <v>108.75</v>
      </c>
      <c r="L33" s="16">
        <f>'[1]TCE - ANEXO III - Preencher'!M42</f>
        <v>30.86</v>
      </c>
      <c r="M33" s="16">
        <f t="shared" si="1"/>
        <v>77.89</v>
      </c>
      <c r="N33" s="16">
        <f>'[1]TCE - ANEXO III - Preencher'!O42</f>
        <v>10.83</v>
      </c>
      <c r="O33" s="16">
        <f>'[1]TCE - ANEXO III - Preencher'!P42</f>
        <v>0</v>
      </c>
      <c r="P33" s="17">
        <f t="shared" si="2"/>
        <v>10.83</v>
      </c>
      <c r="Q33" s="16">
        <f>'[1]TCE - ANEXO III - Preencher'!R42</f>
        <v>330</v>
      </c>
      <c r="R33" s="16">
        <f>'[1]TCE - ANEXO III - Preencher'!S42</f>
        <v>92.59</v>
      </c>
      <c r="S33" s="17">
        <f t="shared" si="3"/>
        <v>237.41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449.8236</v>
      </c>
    </row>
    <row r="34" spans="1:28" s="4" customFormat="1" x14ac:dyDescent="0.2">
      <c r="A34" s="9">
        <f>IFERROR(VLOOKUP(B34,'[1]DADOS (OCULTAR)'!$P$3:$R$72,3,0),"")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CARMEN DOLORES MONTEIRO DOS SANTOS</v>
      </c>
      <c r="E34" s="10" t="str">
        <f>IF('[1]TCE - ANEXO III - Preencher'!F43="4 - Assistência Odontológica","2 - Outros Profissionais da Saúde",'[1]TCE - ANEXO III - Preencher'!F43)</f>
        <v>3-Administrativo</v>
      </c>
      <c r="F34" s="13">
        <f>'[1]TCE - ANEXO III - Preencher'!G43</f>
        <v>515205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127.8488</v>
      </c>
      <c r="J34" s="15">
        <f>'[1]TCE - ANEXO III - Preencher'!K43</f>
        <v>0</v>
      </c>
      <c r="K34" s="16">
        <f>'[1]TCE - ANEXO III - Preencher'!L43</f>
        <v>108.75</v>
      </c>
      <c r="L34" s="16">
        <f>'[1]TCE - ANEXO III - Preencher'!M43</f>
        <v>23.8</v>
      </c>
      <c r="M34" s="16">
        <f t="shared" si="1"/>
        <v>84.95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198</v>
      </c>
      <c r="R34" s="16">
        <f>'[1]TCE - ANEXO III - Preencher'!S43</f>
        <v>71.400000000000006</v>
      </c>
      <c r="S34" s="17">
        <f t="shared" si="3"/>
        <v>126.6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350.22879999999998</v>
      </c>
    </row>
    <row r="35" spans="1:28" s="4" customFormat="1" x14ac:dyDescent="0.2">
      <c r="A35" s="9">
        <f>IFERROR(VLOOKUP(B35,'[1]DADOS (OCULTAR)'!$P$3:$R$72,3,0),"")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LUCIA TAVARES DE OLIVEIRA MACHADO</v>
      </c>
      <c r="E35" s="10" t="str">
        <f>IF('[1]TCE - ANEXO III - Preencher'!F44="4 - Assistência Odontológica","2 - Outros Profissionais da Saúde",'[1]TCE - ANEXO III - Preencher'!F44)</f>
        <v>1-Médico</v>
      </c>
      <c r="F35" s="13">
        <f>'[1]TCE - ANEXO III - Preencher'!G44</f>
        <v>225125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1062.4295999999999</v>
      </c>
      <c r="J35" s="15">
        <f>'[1]TCE - ANEXO III - Preencher'!K44</f>
        <v>0</v>
      </c>
      <c r="K35" s="16">
        <f>'[1]TCE - ANEXO III - Preencher'!L44</f>
        <v>108.75</v>
      </c>
      <c r="L35" s="16">
        <f>'[1]TCE - ANEXO III - Preencher'!M44</f>
        <v>25.34</v>
      </c>
      <c r="M35" s="16">
        <f t="shared" si="1"/>
        <v>83.41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1147.1895999999999</v>
      </c>
    </row>
    <row r="36" spans="1:28" s="4" customFormat="1" x14ac:dyDescent="0.2">
      <c r="A36" s="9">
        <f>IFERROR(VLOOKUP(B36,'[1]DADOS (OCULTAR)'!$P$3:$R$72,3,0),"")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CAROLINE FEITOSA MONTEIRO CHAGAS DE ANDRADE</v>
      </c>
      <c r="E36" s="10" t="str">
        <f>IF('[1]TCE - ANEXO III - Preencher'!F45="4 - Assistência Odontológica","2 - Outros Profissionais da Saúde",'[1]TCE - ANEXO III - Preencher'!F45)</f>
        <v>1-Médico</v>
      </c>
      <c r="F36" s="13">
        <f>'[1]TCE - ANEXO III - Preencher'!G45</f>
        <v>225124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548.57600000000002</v>
      </c>
      <c r="J36" s="15">
        <f>'[1]TCE - ANEXO III - Preencher'!K45</f>
        <v>0</v>
      </c>
      <c r="K36" s="16">
        <f>'[1]TCE - ANEXO III - Preencher'!L45</f>
        <v>108.75</v>
      </c>
      <c r="L36" s="16">
        <f>'[1]TCE - ANEXO III - Preencher'!M45</f>
        <v>4.75</v>
      </c>
      <c r="M36" s="16">
        <f t="shared" si="1"/>
        <v>104</v>
      </c>
      <c r="N36" s="16">
        <f>'[1]TCE - ANEXO III - Preencher'!O45</f>
        <v>10.83</v>
      </c>
      <c r="O36" s="16">
        <f>'[1]TCE - ANEXO III - Preencher'!P45</f>
        <v>0</v>
      </c>
      <c r="P36" s="17">
        <f t="shared" si="2"/>
        <v>10.83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663.40600000000006</v>
      </c>
    </row>
    <row r="37" spans="1:28" s="4" customFormat="1" x14ac:dyDescent="0.2">
      <c r="A37" s="9">
        <f>IFERROR(VLOOKUP(B37,'[1]DADOS (OCULTAR)'!$P$3:$R$72,3,0),"")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CESAR RAMON BEZERRA</v>
      </c>
      <c r="E37" s="10" t="str">
        <f>IF('[1]TCE - ANEXO III - Preencher'!F46="4 - Assistência Odontológica","2 - Outros Profissionais da Saúde",'[1]TCE - ANEXO III - Preencher'!F46)</f>
        <v>3-Administrativo</v>
      </c>
      <c r="F37" s="13">
        <f>'[1]TCE - ANEXO III - Preencher'!G46</f>
        <v>521130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98.447199999999995</v>
      </c>
      <c r="J37" s="15">
        <f>'[1]TCE - ANEXO III - Preencher'!K46</f>
        <v>0</v>
      </c>
      <c r="K37" s="16">
        <f>'[1]TCE - ANEXO III - Preencher'!L46</f>
        <v>108.75</v>
      </c>
      <c r="L37" s="16">
        <f>'[1]TCE - ANEXO III - Preencher'!M46</f>
        <v>22</v>
      </c>
      <c r="M37" s="16">
        <f t="shared" si="1"/>
        <v>86.75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150</v>
      </c>
      <c r="R37" s="16">
        <f>'[1]TCE - ANEXO III - Preencher'!S46</f>
        <v>66</v>
      </c>
      <c r="S37" s="17">
        <f t="shared" si="3"/>
        <v>84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280.02719999999999</v>
      </c>
    </row>
    <row r="38" spans="1:28" s="4" customFormat="1" x14ac:dyDescent="0.2">
      <c r="A38" s="9">
        <f>IFERROR(VLOOKUP(B38,'[1]DADOS (OCULTAR)'!$P$3:$R$72,3,0),"")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CLAUDIO JOSE GOMES PIRES RAPOSO</v>
      </c>
      <c r="E38" s="10" t="str">
        <f>IF('[1]TCE - ANEXO III - Preencher'!F47="4 - Assistência Odontológica","2 - Outros Profissionais da Saúde",'[1]TCE - ANEXO III - Preencher'!F47)</f>
        <v>1-Médico</v>
      </c>
      <c r="F38" s="13">
        <f>'[1]TCE - ANEXO III - Preencher'!G47</f>
        <v>225270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415.12480000000011</v>
      </c>
      <c r="J38" s="15">
        <f>'[1]TCE - ANEXO III - Preencher'!K47</f>
        <v>0</v>
      </c>
      <c r="K38" s="16">
        <f>'[1]TCE - ANEXO III - Preencher'!L47</f>
        <v>108.75</v>
      </c>
      <c r="L38" s="16">
        <f>'[1]TCE - ANEXO III - Preencher'!M47</f>
        <v>1.58</v>
      </c>
      <c r="M38" s="16">
        <f t="shared" si="1"/>
        <v>107.17</v>
      </c>
      <c r="N38" s="16">
        <f>'[1]TCE - ANEXO III - Preencher'!O47</f>
        <v>10.83</v>
      </c>
      <c r="O38" s="16">
        <f>'[1]TCE - ANEXO III - Preencher'!P47</f>
        <v>0</v>
      </c>
      <c r="P38" s="17">
        <f t="shared" si="2"/>
        <v>10.83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533.12480000000016</v>
      </c>
    </row>
    <row r="39" spans="1:28" s="4" customFormat="1" x14ac:dyDescent="0.2">
      <c r="A39" s="9">
        <f>IFERROR(VLOOKUP(B39,'[1]DADOS (OCULTAR)'!$P$3:$R$72,3,0),"")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CLEITON DOS ANJOS OLIVEIRA</v>
      </c>
      <c r="E39" s="10" t="str">
        <f>IF('[1]TCE - ANEXO III - Preencher'!F48="4 - Assistência Odontológica","2 - Outros Profissionais da Saúde",'[1]TCE - ANEXO III - Preencher'!F48)</f>
        <v>1-Médico</v>
      </c>
      <c r="F39" s="13">
        <f>'[1]TCE - ANEXO III - Preencher'!G48</f>
        <v>225125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1287.8352</v>
      </c>
      <c r="J39" s="15">
        <f>'[1]TCE - ANEXO III - Preencher'!K48</f>
        <v>0</v>
      </c>
      <c r="K39" s="16">
        <f>'[1]TCE - ANEXO III - Preencher'!L48</f>
        <v>108.75</v>
      </c>
      <c r="L39" s="16">
        <f>'[1]TCE - ANEXO III - Preencher'!M48</f>
        <v>0</v>
      </c>
      <c r="M39" s="16">
        <f t="shared" si="1"/>
        <v>108.75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1407.4151999999999</v>
      </c>
    </row>
    <row r="40" spans="1:28" s="4" customFormat="1" x14ac:dyDescent="0.2">
      <c r="A40" s="9">
        <f>IFERROR(VLOOKUP(B40,'[1]DADOS (OCULTAR)'!$P$3:$R$72,3,0),"")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CYNARA KAROLINA RODRIGUES DA CRUZ</v>
      </c>
      <c r="E40" s="10" t="str">
        <f>IF('[1]TCE - ANEXO III - Preencher'!F49="4 - Assistência Odontológica","2 - Outros Profissionais da Saúde",'[1]TCE - ANEXO III - Preencher'!F49)</f>
        <v>1-Médico</v>
      </c>
      <c r="F40" s="13">
        <f>'[1]TCE - ANEXO III - Preencher'!G49</f>
        <v>225124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426.01519999999999</v>
      </c>
      <c r="J40" s="15">
        <f>'[1]TCE - ANEXO III - Preencher'!K49</f>
        <v>0</v>
      </c>
      <c r="K40" s="16">
        <f>'[1]TCE - ANEXO III - Preencher'!L49</f>
        <v>108.75</v>
      </c>
      <c r="L40" s="16">
        <f>'[1]TCE - ANEXO III - Preencher'!M49</f>
        <v>0</v>
      </c>
      <c r="M40" s="16">
        <f t="shared" si="1"/>
        <v>108.75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536.11520000000007</v>
      </c>
    </row>
    <row r="41" spans="1:28" s="4" customFormat="1" x14ac:dyDescent="0.2">
      <c r="A41" s="9">
        <f>IFERROR(VLOOKUP(B41,'[1]DADOS (OCULTAR)'!$P$3:$R$72,3,0),"")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DANIEL DE MELO CARVALHO</v>
      </c>
      <c r="E41" s="10" t="str">
        <f>IF('[1]TCE - ANEXO III - Preencher'!F50="4 - Assistência Odontológica","2 - Outros Profissionais da Saúde",'[1]TCE - ANEXO III - Preencher'!F50)</f>
        <v>1-Médico</v>
      </c>
      <c r="F41" s="13">
        <f>'[1]TCE - ANEXO III - Preencher'!G50</f>
        <v>225124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347.84960000000001</v>
      </c>
      <c r="J41" s="15">
        <f>'[1]TCE - ANEXO III - Preencher'!K50</f>
        <v>0</v>
      </c>
      <c r="K41" s="16">
        <f>'[1]TCE - ANEXO III - Preencher'!L50</f>
        <v>108.75</v>
      </c>
      <c r="L41" s="16">
        <f>'[1]TCE - ANEXO III - Preencher'!M50</f>
        <v>0</v>
      </c>
      <c r="M41" s="16">
        <f t="shared" si="1"/>
        <v>108.75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457.94960000000003</v>
      </c>
    </row>
    <row r="42" spans="1:28" s="4" customFormat="1" x14ac:dyDescent="0.2">
      <c r="A42" s="9">
        <f>IFERROR(VLOOKUP(B42,'[1]DADOS (OCULTAR)'!$P$3:$R$72,3,0),"")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DANILLO LUENDEO BEZERRA DA SILVA</v>
      </c>
      <c r="E42" s="10" t="str">
        <f>IF('[1]TCE - ANEXO III - Preencher'!F51="4 - Assistência Odontológica","2 - Outros Profissionais da Saúde",'[1]TCE - ANEXO III - Preencher'!F51)</f>
        <v>3-Administrativo</v>
      </c>
      <c r="F42" s="13">
        <f>'[1]TCE - ANEXO III - Preencher'!G51</f>
        <v>411010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103.66079999999999</v>
      </c>
      <c r="J42" s="15">
        <f>'[1]TCE - ANEXO III - Preencher'!K51</f>
        <v>0</v>
      </c>
      <c r="K42" s="16">
        <f>'[1]TCE - ANEXO III - Preencher'!L51</f>
        <v>108.75</v>
      </c>
      <c r="L42" s="16">
        <f>'[1]TCE - ANEXO III - Preencher'!M51</f>
        <v>22</v>
      </c>
      <c r="M42" s="16">
        <f t="shared" si="1"/>
        <v>86.75</v>
      </c>
      <c r="N42" s="16">
        <f>'[1]TCE - ANEXO III - Preencher'!O51</f>
        <v>10.83</v>
      </c>
      <c r="O42" s="16">
        <f>'[1]TCE - ANEXO III - Preencher'!P51</f>
        <v>0</v>
      </c>
      <c r="P42" s="17">
        <f t="shared" si="2"/>
        <v>10.83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201.24080000000001</v>
      </c>
    </row>
    <row r="43" spans="1:28" s="4" customFormat="1" x14ac:dyDescent="0.2">
      <c r="A43" s="9">
        <f>IFERROR(VLOOKUP(B43,'[1]DADOS (OCULTAR)'!$P$3:$R$72,3,0),"")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 REGIS BARBOSA</v>
      </c>
      <c r="E43" s="10" t="str">
        <f>IF('[1]TCE - ANEXO III - Preencher'!F52="4 - Assistência Odontológica","2 - Outros Profissionais da Saúde",'[1]TCE - ANEXO III - Preencher'!F52)</f>
        <v>3-Administrativo</v>
      </c>
      <c r="F43" s="13">
        <f>'[1]TCE - ANEXO III - Preencher'!G52</f>
        <v>411010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126.8424</v>
      </c>
      <c r="J43" s="15">
        <f>'[1]TCE - ANEXO III - Preencher'!K52</f>
        <v>0</v>
      </c>
      <c r="K43" s="16">
        <f>'[1]TCE - ANEXO III - Preencher'!L52</f>
        <v>108.75</v>
      </c>
      <c r="L43" s="16">
        <f>'[1]TCE - ANEXO III - Preencher'!M52</f>
        <v>0</v>
      </c>
      <c r="M43" s="16">
        <f t="shared" si="1"/>
        <v>108.75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246.42240000000001</v>
      </c>
    </row>
    <row r="44" spans="1:28" s="4" customFormat="1" x14ac:dyDescent="0.2">
      <c r="A44" s="9">
        <f>IFERROR(VLOOKUP(B44,'[1]DADOS (OCULTAR)'!$P$3:$R$72,3,0),"")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DEBORAH CAROLINE AMANCIO DA SILVA</v>
      </c>
      <c r="E44" s="10" t="str">
        <f>IF('[1]TCE - ANEXO III - Preencher'!F53="4 - Assistência Odontológica","2 - Outros Profissionais da Saúde",'[1]TCE - ANEXO III - Preencher'!F53)</f>
        <v>1-Médico</v>
      </c>
      <c r="F44" s="13">
        <f>'[1]TCE - ANEXO III - Preencher'!G53</f>
        <v>225125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340.3064</v>
      </c>
      <c r="J44" s="15">
        <f>'[1]TCE - ANEXO III - Preencher'!K53</f>
        <v>0</v>
      </c>
      <c r="K44" s="16">
        <f>'[1]TCE - ANEXO III - Preencher'!L53</f>
        <v>108.75</v>
      </c>
      <c r="L44" s="16">
        <f>'[1]TCE - ANEXO III - Preencher'!M53</f>
        <v>0</v>
      </c>
      <c r="M44" s="16">
        <f t="shared" si="1"/>
        <v>108.75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450.40640000000002</v>
      </c>
    </row>
    <row r="45" spans="1:28" s="4" customFormat="1" x14ac:dyDescent="0.2">
      <c r="A45" s="9">
        <f>IFERROR(VLOOKUP(B45,'[1]DADOS (OCULTAR)'!$P$3:$R$72,3,0),"")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DIEGO FARIAS SOARES</v>
      </c>
      <c r="E45" s="10" t="str">
        <f>IF('[1]TCE - ANEXO III - Preencher'!F54="4 - Assistência Odontológica","2 - Outros Profissionais da Saúde",'[1]TCE - ANEXO III - Preencher'!F54)</f>
        <v>1-Médico</v>
      </c>
      <c r="F45" s="13">
        <f>'[1]TCE - ANEXO III - Preencher'!G54</f>
        <v>225125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375.6936</v>
      </c>
      <c r="J45" s="15">
        <f>'[1]TCE - ANEXO III - Preencher'!K54</f>
        <v>0</v>
      </c>
      <c r="K45" s="16">
        <f>'[1]TCE - ANEXO III - Preencher'!L54</f>
        <v>108.75</v>
      </c>
      <c r="L45" s="16">
        <f>'[1]TCE - ANEXO III - Preencher'!M54</f>
        <v>7.92</v>
      </c>
      <c r="M45" s="16">
        <f t="shared" si="1"/>
        <v>100.83</v>
      </c>
      <c r="N45" s="16">
        <f>'[1]TCE - ANEXO III - Preencher'!O54</f>
        <v>10.83</v>
      </c>
      <c r="O45" s="16">
        <f>'[1]TCE - ANEXO III - Preencher'!P54</f>
        <v>0</v>
      </c>
      <c r="P45" s="17">
        <f t="shared" si="2"/>
        <v>10.83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487.35359999999997</v>
      </c>
    </row>
    <row r="46" spans="1:28" s="4" customFormat="1" x14ac:dyDescent="0.2">
      <c r="A46" s="9">
        <f>IFERROR(VLOOKUP(B46,'[1]DADOS (OCULTAR)'!$P$3:$R$72,3,0),"")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DIOMEDES BARBOSA LEAL NETO</v>
      </c>
      <c r="E46" s="10" t="str">
        <f>IF('[1]TCE - ANEXO III - Preencher'!F55="4 - Assistência Odontológica","2 - Outros Profissionais da Saúde",'[1]TCE - ANEXO III - Preencher'!F55)</f>
        <v>3-Administrativo</v>
      </c>
      <c r="F46" s="13">
        <f>'[1]TCE - ANEXO III - Preencher'!G55</f>
        <v>411010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108.75</v>
      </c>
      <c r="L46" s="16">
        <f>'[1]TCE - ANEXO III - Preencher'!M55</f>
        <v>0</v>
      </c>
      <c r="M46" s="16">
        <f t="shared" si="1"/>
        <v>108.75</v>
      </c>
      <c r="N46" s="16">
        <f>'[1]TCE - ANEXO III - Preencher'!O55</f>
        <v>2.84</v>
      </c>
      <c r="O46" s="16">
        <f>'[1]TCE - ANEXO III - Preencher'!P55</f>
        <v>0</v>
      </c>
      <c r="P46" s="17">
        <f t="shared" si="2"/>
        <v>2.84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111.59</v>
      </c>
    </row>
    <row r="47" spans="1:28" s="4" customFormat="1" x14ac:dyDescent="0.2">
      <c r="A47" s="9">
        <f>IFERROR(VLOOKUP(B47,'[1]DADOS (OCULTAR)'!$P$3:$R$72,3,0),"")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DOMINGOS DANIEL RESQUIN DA SILVA</v>
      </c>
      <c r="E47" s="10" t="str">
        <f>IF('[1]TCE - ANEXO III - Preencher'!F56="4 - Assistência Odontológica","2 - Outros Profissionais da Saúde",'[1]TCE - ANEXO III - Preencher'!F56)</f>
        <v>1-Médico</v>
      </c>
      <c r="F47" s="13">
        <f>'[1]TCE - ANEXO III - Preencher'!G56</f>
        <v>225125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392.69200000000001</v>
      </c>
      <c r="J47" s="15">
        <f>'[1]TCE - ANEXO III - Preencher'!K56</f>
        <v>0</v>
      </c>
      <c r="K47" s="16">
        <f>'[1]TCE - ANEXO III - Preencher'!L56</f>
        <v>108.75</v>
      </c>
      <c r="L47" s="16">
        <f>'[1]TCE - ANEXO III - Preencher'!M56</f>
        <v>0</v>
      </c>
      <c r="M47" s="16">
        <f t="shared" si="1"/>
        <v>108.75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502.79200000000003</v>
      </c>
    </row>
    <row r="48" spans="1:28" s="4" customFormat="1" x14ac:dyDescent="0.2">
      <c r="A48" s="9">
        <f>IFERROR(VLOOKUP(B48,'[1]DADOS (OCULTAR)'!$P$3:$R$72,3,0),"")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EDECIO GONCALVES DA SILVA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283.50319999999999</v>
      </c>
      <c r="J48" s="15">
        <f>'[1]TCE - ANEXO III - Preencher'!K57</f>
        <v>0</v>
      </c>
      <c r="K48" s="16">
        <f>'[1]TCE - ANEXO III - Preencher'!L57</f>
        <v>108.75</v>
      </c>
      <c r="L48" s="16">
        <f>'[1]TCE - ANEXO III - Preencher'!M57</f>
        <v>0</v>
      </c>
      <c r="M48" s="16">
        <f t="shared" si="1"/>
        <v>108.75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393.60320000000002</v>
      </c>
    </row>
    <row r="49" spans="1:28" s="4" customFormat="1" x14ac:dyDescent="0.2">
      <c r="A49" s="9">
        <f>IFERROR(VLOOKUP(B49,'[1]DADOS (OCULTAR)'!$P$3:$R$72,3,0),"")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EDILENE MARIA DOS SANTOS</v>
      </c>
      <c r="E49" s="10" t="str">
        <f>IF('[1]TCE - ANEXO III - Preencher'!F58="4 - Assistência Odontológica","2 - Outros Profissionais da Saúde",'[1]TCE - ANEXO III - Preencher'!F58)</f>
        <v>2-Outros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141.29599999999999</v>
      </c>
      <c r="J49" s="15">
        <f>'[1]TCE - ANEXO III - Preencher'!K58</f>
        <v>0</v>
      </c>
      <c r="K49" s="16">
        <f>'[1]TCE - ANEXO III - Preencher'!L58</f>
        <v>108.75</v>
      </c>
      <c r="L49" s="16">
        <f>'[1]TCE - ANEXO III - Preencher'!M58</f>
        <v>22</v>
      </c>
      <c r="M49" s="16">
        <f t="shared" si="1"/>
        <v>86.75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229.39599999999999</v>
      </c>
    </row>
    <row r="50" spans="1:28" s="4" customFormat="1" x14ac:dyDescent="0.2">
      <c r="A50" s="9">
        <f>IFERROR(VLOOKUP(B50,'[1]DADOS (OCULTAR)'!$P$3:$R$72,3,0),"")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EDMILSON HENAUTH</v>
      </c>
      <c r="E50" s="10" t="str">
        <f>IF('[1]TCE - ANEXO III - Preencher'!F59="4 - Assistência Odontológica","2 - Outros Profissionais da Saúde",'[1]TCE - ANEXO III - Preencher'!F59)</f>
        <v>3-Administrativo</v>
      </c>
      <c r="F50" s="13">
        <f>'[1]TCE - ANEXO III - Preencher'!G59</f>
        <v>131205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1413.0376000000001</v>
      </c>
      <c r="J50" s="15">
        <f>'[1]TCE - ANEXO III - Preencher'!K59</f>
        <v>0</v>
      </c>
      <c r="K50" s="16">
        <f>'[1]TCE - ANEXO III - Preencher'!L59</f>
        <v>108.75</v>
      </c>
      <c r="L50" s="16">
        <f>'[1]TCE - ANEXO III - Preencher'!M59</f>
        <v>30</v>
      </c>
      <c r="M50" s="16">
        <f t="shared" si="1"/>
        <v>78.75</v>
      </c>
      <c r="N50" s="16">
        <f>'[1]TCE - ANEXO III - Preencher'!O59</f>
        <v>10.83</v>
      </c>
      <c r="O50" s="16">
        <f>'[1]TCE - ANEXO III - Preencher'!P59</f>
        <v>0</v>
      </c>
      <c r="P50" s="17">
        <f t="shared" si="2"/>
        <v>10.83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1502.6176</v>
      </c>
    </row>
    <row r="51" spans="1:28" s="4" customFormat="1" x14ac:dyDescent="0.2">
      <c r="A51" s="9">
        <f>IFERROR(VLOOKUP(B51,'[1]DADOS (OCULTAR)'!$P$3:$R$72,3,0),"")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EDSON DA SILVA</v>
      </c>
      <c r="E51" s="10" t="str">
        <f>IF('[1]TCE - ANEXO III - Preencher'!F60="4 - Assistência Odontológica","2 - Outros Profissionais da Saúde",'[1]TCE - ANEXO III - Preencher'!F60)</f>
        <v>3-Administrativo</v>
      </c>
      <c r="F51" s="13">
        <f>'[1]TCE - ANEXO III - Preencher'!G60</f>
        <v>782320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170.79040000000001</v>
      </c>
      <c r="J51" s="15">
        <f>'[1]TCE - ANEXO III - Preencher'!K60</f>
        <v>0</v>
      </c>
      <c r="K51" s="16">
        <f>'[1]TCE - ANEXO III - Preencher'!L60</f>
        <v>108.75</v>
      </c>
      <c r="L51" s="16">
        <f>'[1]TCE - ANEXO III - Preencher'!M60</f>
        <v>30.19</v>
      </c>
      <c r="M51" s="16">
        <f t="shared" si="1"/>
        <v>78.56</v>
      </c>
      <c r="N51" s="16">
        <f>'[1]TCE - ANEXO III - Preencher'!O60</f>
        <v>10.83</v>
      </c>
      <c r="O51" s="16">
        <f>'[1]TCE - ANEXO III - Preencher'!P60</f>
        <v>0</v>
      </c>
      <c r="P51" s="17">
        <f t="shared" si="2"/>
        <v>10.83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260.18040000000002</v>
      </c>
    </row>
    <row r="52" spans="1:28" s="4" customFormat="1" x14ac:dyDescent="0.2">
      <c r="A52" s="9">
        <f>IFERROR(VLOOKUP(B52,'[1]DADOS (OCULTAR)'!$P$3:$R$72,3,0),"")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EDUARDA PALACIO RAMOS GAYAO</v>
      </c>
      <c r="E52" s="10" t="str">
        <f>IF('[1]TCE - ANEXO III - Preencher'!F61="4 - Assistência Odontológica","2 - Outros Profissionais da Saúde",'[1]TCE - ANEXO III - Preencher'!F61)</f>
        <v>1-Médico</v>
      </c>
      <c r="F52" s="13">
        <f>'[1]TCE - ANEXO III - Preencher'!G61</f>
        <v>225124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695.15840000000003</v>
      </c>
      <c r="J52" s="15">
        <f>'[1]TCE - ANEXO III - Preencher'!K61</f>
        <v>0</v>
      </c>
      <c r="K52" s="16">
        <f>'[1]TCE - ANEXO III - Preencher'!L61</f>
        <v>108.75</v>
      </c>
      <c r="L52" s="16">
        <f>'[1]TCE - ANEXO III - Preencher'!M61</f>
        <v>0</v>
      </c>
      <c r="M52" s="16">
        <f t="shared" si="1"/>
        <v>108.75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805.25840000000005</v>
      </c>
    </row>
    <row r="53" spans="1:28" s="4" customFormat="1" x14ac:dyDescent="0.2">
      <c r="A53" s="9">
        <f>IFERROR(VLOOKUP(B53,'[1]DADOS (OCULTAR)'!$P$3:$R$72,3,0),"")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EDUARDO ANTONIO BUSTOS VILLABON</v>
      </c>
      <c r="E53" s="10" t="str">
        <f>IF('[1]TCE - ANEXO III - Preencher'!F62="4 - Assistência Odontológica","2 - Outros Profissionais da Saúde",'[1]TCE - ANEXO III - Preencher'!F62)</f>
        <v>1-Médico</v>
      </c>
      <c r="F53" s="13">
        <f>'[1]TCE - ANEXO III - Preencher'!G62</f>
        <v>225125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340.65199999999999</v>
      </c>
      <c r="J53" s="15">
        <f>'[1]TCE - ANEXO III - Preencher'!K62</f>
        <v>0</v>
      </c>
      <c r="K53" s="16">
        <f>'[1]TCE - ANEXO III - Preencher'!L62</f>
        <v>108.75</v>
      </c>
      <c r="L53" s="16">
        <f>'[1]TCE - ANEXO III - Preencher'!M62</f>
        <v>0</v>
      </c>
      <c r="M53" s="16">
        <f t="shared" si="1"/>
        <v>108.75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450.75200000000001</v>
      </c>
    </row>
    <row r="54" spans="1:28" s="4" customFormat="1" x14ac:dyDescent="0.2">
      <c r="A54" s="9">
        <f>IFERROR(VLOOKUP(B54,'[1]DADOS (OCULTAR)'!$P$3:$R$72,3,0),"")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EDVANIA BEZERRA DA SILVA</v>
      </c>
      <c r="E54" s="10" t="str">
        <f>IF('[1]TCE - ANEXO III - Preencher'!F63="4 - Assistência Odontológica","2 - Outros Profissionais da Saúde",'[1]TCE - ANEXO III - Preencher'!F63)</f>
        <v>3-Administrativo</v>
      </c>
      <c r="F54" s="13">
        <f>'[1]TCE - ANEXO III - Preencher'!G63</f>
        <v>515205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197.12</v>
      </c>
      <c r="J54" s="15">
        <f>'[1]TCE - ANEXO III - Preencher'!K63</f>
        <v>1826.3</v>
      </c>
      <c r="K54" s="16">
        <f>'[1]TCE - ANEXO III - Preencher'!L63</f>
        <v>108.75</v>
      </c>
      <c r="L54" s="16">
        <f>'[1]TCE - ANEXO III - Preencher'!M63</f>
        <v>0</v>
      </c>
      <c r="M54" s="16">
        <f t="shared" si="1"/>
        <v>108.75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2133.52</v>
      </c>
    </row>
    <row r="55" spans="1:28" s="4" customFormat="1" x14ac:dyDescent="0.2">
      <c r="A55" s="9">
        <f>IFERROR(VLOOKUP(B55,'[1]DADOS (OCULTAR)'!$P$3:$R$72,3,0),"")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EFIGENIA VAZ DE MEDEIROS FONSECA</v>
      </c>
      <c r="E55" s="10" t="str">
        <f>IF('[1]TCE - ANEXO III - Preencher'!F64="4 - Assistência Odontológica","2 - Outros Profissionais da Saúde",'[1]TCE - ANEXO III - Preencher'!F64)</f>
        <v>3-Administrativo</v>
      </c>
      <c r="F55" s="13">
        <f>'[1]TCE - ANEXO III - Preencher'!G64</f>
        <v>324115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299.67520000000002</v>
      </c>
      <c r="J55" s="15">
        <f>'[1]TCE - ANEXO III - Preencher'!K64</f>
        <v>0</v>
      </c>
      <c r="K55" s="16">
        <f>'[1]TCE - ANEXO III - Preencher'!L64</f>
        <v>108.75</v>
      </c>
      <c r="L55" s="16">
        <f>'[1]TCE - ANEXO III - Preencher'!M64</f>
        <v>6.78</v>
      </c>
      <c r="M55" s="16">
        <f t="shared" si="1"/>
        <v>101.97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402.99520000000007</v>
      </c>
    </row>
    <row r="56" spans="1:28" s="4" customFormat="1" x14ac:dyDescent="0.2">
      <c r="A56" s="9">
        <f>IFERROR(VLOOKUP(B56,'[1]DADOS (OCULTAR)'!$P$3:$R$72,3,0),"")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ELAINE CANDIDO DA SILVA</v>
      </c>
      <c r="E56" s="10" t="str">
        <f>IF('[1]TCE - ANEXO III - Preencher'!F65="4 - Assistência Odontológica","2 - Outros Profissionais da Saúde",'[1]TCE - ANEXO III - Preencher'!F65)</f>
        <v>2-Outros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120.5872</v>
      </c>
      <c r="J56" s="15">
        <f>'[1]TCE - ANEXO III - Preencher'!K65</f>
        <v>0</v>
      </c>
      <c r="K56" s="16">
        <f>'[1]TCE - ANEXO III - Preencher'!L65</f>
        <v>108.75</v>
      </c>
      <c r="L56" s="16">
        <f>'[1]TCE - ANEXO III - Preencher'!M65</f>
        <v>22</v>
      </c>
      <c r="M56" s="16">
        <f t="shared" si="1"/>
        <v>86.75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198</v>
      </c>
      <c r="R56" s="16">
        <f>'[1]TCE - ANEXO III - Preencher'!S65</f>
        <v>44</v>
      </c>
      <c r="S56" s="17">
        <f t="shared" si="3"/>
        <v>154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372.16719999999998</v>
      </c>
    </row>
    <row r="57" spans="1:28" s="4" customFormat="1" x14ac:dyDescent="0.2">
      <c r="A57" s="9">
        <f>IFERROR(VLOOKUP(B57,'[1]DADOS (OCULTAR)'!$P$3:$R$72,3,0),"")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ELIDA VELOSO DE CARVALHO</v>
      </c>
      <c r="E57" s="10" t="str">
        <f>IF('[1]TCE - ANEXO III - Preencher'!F66="4 - Assistência Odontológica","2 - Outros Profissionais da Saúde",'[1]TCE - ANEXO III - Preencher'!F66)</f>
        <v>2-Outros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129.5008</v>
      </c>
      <c r="J57" s="15">
        <f>'[1]TCE - ANEXO III - Preencher'!K66</f>
        <v>0</v>
      </c>
      <c r="K57" s="16">
        <f>'[1]TCE - ANEXO III - Preencher'!L66</f>
        <v>108.75</v>
      </c>
      <c r="L57" s="16">
        <f>'[1]TCE - ANEXO III - Preencher'!M66</f>
        <v>22</v>
      </c>
      <c r="M57" s="16">
        <f t="shared" si="1"/>
        <v>86.75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198</v>
      </c>
      <c r="R57" s="16">
        <f>'[1]TCE - ANEXO III - Preencher'!S66</f>
        <v>66</v>
      </c>
      <c r="S57" s="17">
        <f t="shared" si="3"/>
        <v>132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349.60079999999999</v>
      </c>
    </row>
    <row r="58" spans="1:28" s="4" customFormat="1" x14ac:dyDescent="0.2">
      <c r="A58" s="9">
        <f>IFERROR(VLOOKUP(B58,'[1]DADOS (OCULTAR)'!$P$3:$R$72,3,0),"")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ELIEZIO DE OLIVEIRA MAIA JUNIOR</v>
      </c>
      <c r="E58" s="10" t="str">
        <f>IF('[1]TCE - ANEXO III - Preencher'!F67="4 - Assistência Odontológica","2 - Outros Profissionais da Saúde",'[1]TCE - ANEXO III - Preencher'!F67)</f>
        <v>1-Médico</v>
      </c>
      <c r="F58" s="13">
        <f>'[1]TCE - ANEXO III - Preencher'!G67</f>
        <v>225125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329.8424</v>
      </c>
      <c r="J58" s="15">
        <f>'[1]TCE - ANEXO III - Preencher'!K67</f>
        <v>0</v>
      </c>
      <c r="K58" s="16">
        <f>'[1]TCE - ANEXO III - Preencher'!L67</f>
        <v>108.75</v>
      </c>
      <c r="L58" s="16">
        <f>'[1]TCE - ANEXO III - Preencher'!M67</f>
        <v>3.17</v>
      </c>
      <c r="M58" s="16">
        <f t="shared" si="1"/>
        <v>105.58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436.7724</v>
      </c>
    </row>
    <row r="59" spans="1:28" s="4" customFormat="1" x14ac:dyDescent="0.2">
      <c r="A59" s="9">
        <f>IFERROR(VLOOKUP(B59,'[1]DADOS (OCULTAR)'!$P$3:$R$72,3,0),"")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108.4064</v>
      </c>
      <c r="J59" s="15">
        <f>'[1]TCE - ANEXO III - Preencher'!K68</f>
        <v>0</v>
      </c>
      <c r="K59" s="16">
        <f>'[1]TCE - ANEXO III - Preencher'!L68</f>
        <v>108.75</v>
      </c>
      <c r="L59" s="16">
        <f>'[1]TCE - ANEXO III - Preencher'!M68</f>
        <v>22</v>
      </c>
      <c r="M59" s="16">
        <f t="shared" si="1"/>
        <v>86.75</v>
      </c>
      <c r="N59" s="16">
        <f>'[1]TCE - ANEXO III - Preencher'!O68</f>
        <v>10.83</v>
      </c>
      <c r="O59" s="16">
        <f>'[1]TCE - ANEXO III - Preencher'!P68</f>
        <v>0</v>
      </c>
      <c r="P59" s="17">
        <f t="shared" si="2"/>
        <v>10.83</v>
      </c>
      <c r="Q59" s="16">
        <f>'[1]TCE - ANEXO III - Preencher'!R68</f>
        <v>99</v>
      </c>
      <c r="R59" s="16">
        <f>'[1]TCE - ANEXO III - Preencher'!S68</f>
        <v>54.95</v>
      </c>
      <c r="S59" s="17">
        <f t="shared" si="3"/>
        <v>44.05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250.03640000000001</v>
      </c>
    </row>
    <row r="60" spans="1:28" s="4" customFormat="1" x14ac:dyDescent="0.2">
      <c r="A60" s="9">
        <f>IFERROR(VLOOKUP(B60,'[1]DADOS (OCULTAR)'!$P$3:$R$72,3,0),"")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3-Administrativo</v>
      </c>
      <c r="F60" s="13">
        <f>'[1]TCE - ANEXO III - Preencher'!G69</f>
        <v>521130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187.2568</v>
      </c>
      <c r="J60" s="15">
        <f>'[1]TCE - ANEXO III - Preencher'!K69</f>
        <v>0</v>
      </c>
      <c r="K60" s="16">
        <f>'[1]TCE - ANEXO III - Preencher'!L69</f>
        <v>108.75</v>
      </c>
      <c r="L60" s="16">
        <f>'[1]TCE - ANEXO III - Preencher'!M69</f>
        <v>0</v>
      </c>
      <c r="M60" s="16">
        <f t="shared" si="1"/>
        <v>108.75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297.35680000000002</v>
      </c>
    </row>
    <row r="61" spans="1:28" s="4" customFormat="1" x14ac:dyDescent="0.2">
      <c r="A61" s="9">
        <f>IFERROR(VLOOKUP(B61,'[1]DADOS (OCULTAR)'!$P$3:$R$72,3,0),"")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1-Médico</v>
      </c>
      <c r="F61" s="13">
        <f>'[1]TCE - ANEXO III - Preencher'!G70</f>
        <v>225124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321.0256</v>
      </c>
      <c r="J61" s="15">
        <f>'[1]TCE - ANEXO III - Preencher'!K70</f>
        <v>0</v>
      </c>
      <c r="K61" s="16">
        <f>'[1]TCE - ANEXO III - Preencher'!L70</f>
        <v>108.75</v>
      </c>
      <c r="L61" s="16">
        <f>'[1]TCE - ANEXO III - Preencher'!M70</f>
        <v>0</v>
      </c>
      <c r="M61" s="16">
        <f t="shared" si="1"/>
        <v>108.75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431.12560000000002</v>
      </c>
    </row>
    <row r="62" spans="1:28" s="4" customFormat="1" x14ac:dyDescent="0.2">
      <c r="A62" s="9">
        <f>IFERROR(VLOOKUP(B62,'[1]DADOS (OCULTAR)'!$P$3:$R$72,3,0),"")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3-Administrativo</v>
      </c>
      <c r="F62" s="13">
        <f>'[1]TCE - ANEXO III - Preencher'!G71</f>
        <v>515205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136.04640000000001</v>
      </c>
      <c r="J62" s="15">
        <f>'[1]TCE - ANEXO III - Preencher'!K71</f>
        <v>0</v>
      </c>
      <c r="K62" s="16">
        <f>'[1]TCE - ANEXO III - Preencher'!L71</f>
        <v>108.75</v>
      </c>
      <c r="L62" s="16">
        <f>'[1]TCE - ANEXO III - Preencher'!M71</f>
        <v>23.8</v>
      </c>
      <c r="M62" s="16">
        <f t="shared" si="1"/>
        <v>84.95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210</v>
      </c>
      <c r="R62" s="16">
        <f>'[1]TCE - ANEXO III - Preencher'!S71</f>
        <v>71.400000000000006</v>
      </c>
      <c r="S62" s="17">
        <f t="shared" si="3"/>
        <v>138.6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360.94639999999998</v>
      </c>
    </row>
    <row r="63" spans="1:28" s="4" customFormat="1" x14ac:dyDescent="0.2">
      <c r="A63" s="9">
        <f>IFERROR(VLOOKUP(B63,'[1]DADOS (OCULTAR)'!$P$3:$R$72,3,0),"")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3-Administrativo</v>
      </c>
      <c r="F63" s="13">
        <f>'[1]TCE - ANEXO III - Preencher'!G72</f>
        <v>521130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238.06399999999999</v>
      </c>
      <c r="J63" s="15">
        <f>'[1]TCE - ANEXO III - Preencher'!K72</f>
        <v>2058.48</v>
      </c>
      <c r="K63" s="16">
        <f>'[1]TCE - ANEXO III - Preencher'!L72</f>
        <v>108.75</v>
      </c>
      <c r="L63" s="16">
        <f>'[1]TCE - ANEXO III - Preencher'!M72</f>
        <v>0</v>
      </c>
      <c r="M63" s="16">
        <f t="shared" si="1"/>
        <v>108.75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2406.6439999999998</v>
      </c>
    </row>
    <row r="64" spans="1:28" s="4" customFormat="1" x14ac:dyDescent="0.2">
      <c r="A64" s="9">
        <f>IFERROR(VLOOKUP(B64,'[1]DADOS (OCULTAR)'!$P$3:$R$72,3,0),"")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411010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141.34399999999999</v>
      </c>
      <c r="J64" s="15">
        <f>'[1]TCE - ANEXO III - Preencher'!K73</f>
        <v>0</v>
      </c>
      <c r="K64" s="16">
        <f>'[1]TCE - ANEXO III - Preencher'!L73</f>
        <v>108.75</v>
      </c>
      <c r="L64" s="16">
        <f>'[1]TCE - ANEXO III - Preencher'!M73</f>
        <v>22</v>
      </c>
      <c r="M64" s="16">
        <f t="shared" si="1"/>
        <v>86.75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229.44399999999999</v>
      </c>
    </row>
    <row r="65" spans="1:28" s="4" customFormat="1" x14ac:dyDescent="0.2">
      <c r="A65" s="9">
        <f>IFERROR(VLOOKUP(B65,'[1]DADOS (OCULTAR)'!$P$3:$R$72,3,0),"")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ENIO HERMANO DE OLIVEIRA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324115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404.3288</v>
      </c>
      <c r="J65" s="15">
        <f>'[1]TCE - ANEXO III - Preencher'!K74</f>
        <v>0</v>
      </c>
      <c r="K65" s="16">
        <f>'[1]TCE - ANEXO III - Preencher'!L74</f>
        <v>108.75</v>
      </c>
      <c r="L65" s="16">
        <f>'[1]TCE - ANEXO III - Preencher'!M74</f>
        <v>10.85</v>
      </c>
      <c r="M65" s="16">
        <f t="shared" si="1"/>
        <v>97.9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503.5788</v>
      </c>
    </row>
    <row r="66" spans="1:28" s="4" customFormat="1" x14ac:dyDescent="0.2">
      <c r="A66" s="9">
        <f>IFERROR(VLOOKUP(B66,'[1]DADOS (OCULTAR)'!$P$3:$R$72,3,0),"")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ERIKA FERNANDA DE ASSIS SANTOS</v>
      </c>
      <c r="E66" s="10" t="str">
        <f>IF('[1]TCE - ANEXO III - Preencher'!F75="4 - Assistência Odontológica","2 - Outros Profissionais da Saúde",'[1]TCE - ANEXO III - Preencher'!F75)</f>
        <v>2-Outros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44348</v>
      </c>
      <c r="H66" s="15">
        <f>'[1]TCE - ANEXO III - Preencher'!I75</f>
        <v>0</v>
      </c>
      <c r="I66" s="15">
        <f>'[1]TCE - ANEXO III - Preencher'!J75</f>
        <v>106.5536</v>
      </c>
      <c r="J66" s="15">
        <f>'[1]TCE - ANEXO III - Preencher'!K75</f>
        <v>0</v>
      </c>
      <c r="K66" s="16">
        <f>'[1]TCE - ANEXO III - Preencher'!L75</f>
        <v>108.75</v>
      </c>
      <c r="L66" s="16">
        <f>'[1]TCE - ANEXO III - Preencher'!M75</f>
        <v>22</v>
      </c>
      <c r="M66" s="16">
        <f t="shared" si="1"/>
        <v>86.75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194.65360000000001</v>
      </c>
    </row>
    <row r="67" spans="1:28" s="4" customFormat="1" x14ac:dyDescent="0.2">
      <c r="A67" s="9">
        <f>IFERROR(VLOOKUP(B67,'[1]DADOS (OCULTAR)'!$P$3:$R$72,3,0),"")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ERSON HIAGO FERREIRA DE MELO</v>
      </c>
      <c r="E67" s="10" t="str">
        <f>IF('[1]TCE - ANEXO III - Preencher'!F76="4 - Assistência Odontológica","2 - Outros Profissionais da Saúde",'[1]TCE - ANEXO III - Preencher'!F76)</f>
        <v>3-Administrativo</v>
      </c>
      <c r="F67" s="13">
        <f>'[1]TCE - ANEXO III - Preencher'!G76</f>
        <v>514225</v>
      </c>
      <c r="G67" s="14">
        <f>IF('[1]TCE - ANEXO III - Preencher'!H76="","",'[1]TCE - ANEXO III - Preencher'!H76)</f>
        <v>44348</v>
      </c>
      <c r="H67" s="15">
        <f>'[1]TCE - ANEXO III - Preencher'!I76</f>
        <v>0</v>
      </c>
      <c r="I67" s="15">
        <f>'[1]TCE - ANEXO III - Preencher'!J76</f>
        <v>105.6</v>
      </c>
      <c r="J67" s="15">
        <f>'[1]TCE - ANEXO III - Preencher'!K76</f>
        <v>0</v>
      </c>
      <c r="K67" s="16">
        <f>'[1]TCE - ANEXO III - Preencher'!L76</f>
        <v>108.75</v>
      </c>
      <c r="L67" s="16">
        <f>'[1]TCE - ANEXO III - Preencher'!M76</f>
        <v>0</v>
      </c>
      <c r="M67" s="16">
        <f t="shared" si="1"/>
        <v>108.75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198</v>
      </c>
      <c r="R67" s="16">
        <f>'[1]TCE - ANEXO III - Preencher'!S76</f>
        <v>66</v>
      </c>
      <c r="S67" s="17">
        <f t="shared" si="3"/>
        <v>132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347.7</v>
      </c>
    </row>
    <row r="68" spans="1:28" s="4" customFormat="1" x14ac:dyDescent="0.2">
      <c r="A68" s="9">
        <f>IFERROR(VLOOKUP(B68,'[1]DADOS (OCULTAR)'!$P$3:$R$72,3,0),"")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EVERALDO DA SILVA MACEDO</v>
      </c>
      <c r="E68" s="10" t="str">
        <f>IF('[1]TCE - ANEXO III - Preencher'!F77="4 - Assistência Odontológica","2 - Outros Profissionais da Saúde",'[1]TCE - ANEXO III - Preencher'!F77)</f>
        <v>3-Administrativo</v>
      </c>
      <c r="F68" s="13">
        <f>'[1]TCE - ANEXO III - Preencher'!G77</f>
        <v>411010</v>
      </c>
      <c r="G68" s="14">
        <f>IF('[1]TCE - ANEXO III - Preencher'!H77="","",'[1]TCE - ANEXO III - Preencher'!H77)</f>
        <v>44348</v>
      </c>
      <c r="H68" s="15">
        <f>'[1]TCE - ANEXO III - Preencher'!I77</f>
        <v>0</v>
      </c>
      <c r="I68" s="15">
        <f>'[1]TCE - ANEXO III - Preencher'!J77</f>
        <v>160.62799999999999</v>
      </c>
      <c r="J68" s="15">
        <f>'[1]TCE - ANEXO III - Preencher'!K77</f>
        <v>0</v>
      </c>
      <c r="K68" s="16">
        <f>'[1]TCE - ANEXO III - Preencher'!L77</f>
        <v>108.75</v>
      </c>
      <c r="L68" s="16">
        <f>'[1]TCE - ANEXO III - Preencher'!M77</f>
        <v>22</v>
      </c>
      <c r="M68" s="16">
        <f t="shared" ref="M68:M131" si="7">K68-L68</f>
        <v>86.75</v>
      </c>
      <c r="N68" s="16">
        <f>'[1]TCE - ANEXO III - Preencher'!O77</f>
        <v>2.84</v>
      </c>
      <c r="O68" s="16">
        <f>'[1]TCE - ANEXO III - Preencher'!P77</f>
        <v>0</v>
      </c>
      <c r="P68" s="17">
        <f t="shared" ref="P68:P131" si="8">N68-O68</f>
        <v>2.84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250.21799999999999</v>
      </c>
    </row>
    <row r="69" spans="1:28" s="4" customFormat="1" x14ac:dyDescent="0.2">
      <c r="A69" s="9">
        <f>IFERROR(VLOOKUP(B69,'[1]DADOS (OCULTAR)'!$P$3:$R$72,3,0),"")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EWERTON SALVINO ALVES DA SILVA</v>
      </c>
      <c r="E69" s="10" t="str">
        <f>IF('[1]TCE - ANEXO III - Preencher'!F78="4 - Assistência Odontológica","2 - Outros Profissionais da Saúde",'[1]TCE - ANEXO III - Preencher'!F78)</f>
        <v>3-Administrativo</v>
      </c>
      <c r="F69" s="13">
        <f>'[1]TCE - ANEXO III - Preencher'!G78</f>
        <v>411010</v>
      </c>
      <c r="G69" s="14">
        <f>IF('[1]TCE - ANEXO III - Preencher'!H78="","",'[1]TCE - ANEXO III - Preencher'!H78)</f>
        <v>44348</v>
      </c>
      <c r="H69" s="15">
        <f>'[1]TCE - ANEXO III - Preencher'!I78</f>
        <v>0</v>
      </c>
      <c r="I69" s="15">
        <f>'[1]TCE - ANEXO III - Preencher'!J78</f>
        <v>102.7376</v>
      </c>
      <c r="J69" s="15">
        <f>'[1]TCE - ANEXO III - Preencher'!K78</f>
        <v>0</v>
      </c>
      <c r="K69" s="16">
        <f>'[1]TCE - ANEXO III - Preencher'!L78</f>
        <v>108.75</v>
      </c>
      <c r="L69" s="16">
        <f>'[1]TCE - ANEXO III - Preencher'!M78</f>
        <v>22</v>
      </c>
      <c r="M69" s="16">
        <f t="shared" si="7"/>
        <v>86.75</v>
      </c>
      <c r="N69" s="16">
        <f>'[1]TCE - ANEXO III - Preencher'!O78</f>
        <v>1.35</v>
      </c>
      <c r="O69" s="16">
        <f>'[1]TCE - ANEXO III - Preencher'!P78</f>
        <v>0</v>
      </c>
      <c r="P69" s="17">
        <f t="shared" si="8"/>
        <v>1.35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190.83759999999998</v>
      </c>
    </row>
    <row r="70" spans="1:28" s="4" customFormat="1" x14ac:dyDescent="0.2">
      <c r="A70" s="9">
        <f>IFERROR(VLOOKUP(B70,'[1]DADOS (OCULTAR)'!$P$3:$R$72,3,0),"")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AZEVEDO MOREIRA OLIVEIRA LUCENA</v>
      </c>
      <c r="E70" s="10" t="str">
        <f>IF('[1]TCE - ANEXO III - Preencher'!F79="4 - Assistência Odontológica","2 - Outros Profissionais da Saúde",'[1]TCE - ANEXO III - Preencher'!F79)</f>
        <v>3-Administrativo</v>
      </c>
      <c r="F70" s="13">
        <f>'[1]TCE - ANEXO III - Preencher'!G79</f>
        <v>521130</v>
      </c>
      <c r="G70" s="14">
        <f>IF('[1]TCE - ANEXO III - Preencher'!H79="","",'[1]TCE - ANEXO III - Preencher'!H79)</f>
        <v>44348</v>
      </c>
      <c r="H70" s="15">
        <f>'[1]TCE - ANEXO III - Preencher'!I79</f>
        <v>0</v>
      </c>
      <c r="I70" s="15">
        <f>'[1]TCE - ANEXO III - Preencher'!J79</f>
        <v>29.333600000000001</v>
      </c>
      <c r="J70" s="15">
        <f>'[1]TCE - ANEXO III - Preencher'!K79</f>
        <v>0</v>
      </c>
      <c r="K70" s="16">
        <f>'[1]TCE - ANEXO III - Preencher'!L79</f>
        <v>108.75</v>
      </c>
      <c r="L70" s="16">
        <f>'[1]TCE - ANEXO III - Preencher'!M79</f>
        <v>0</v>
      </c>
      <c r="M70" s="16">
        <f t="shared" si="7"/>
        <v>108.75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66</v>
      </c>
      <c r="R70" s="16">
        <f>'[1]TCE - ANEXO III - Preencher'!S79</f>
        <v>22</v>
      </c>
      <c r="S70" s="17">
        <f t="shared" si="9"/>
        <v>44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184.92359999999999</v>
      </c>
    </row>
    <row r="71" spans="1:28" s="4" customFormat="1" x14ac:dyDescent="0.2">
      <c r="A71" s="9">
        <f>IFERROR(VLOOKUP(B71,'[1]DADOS (OCULTAR)'!$P$3:$R$72,3,0),"")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FABIANA MARIA DE MELO GUEDES</v>
      </c>
      <c r="E71" s="10" t="str">
        <f>IF('[1]TCE - ANEXO III - Preencher'!F80="4 - Assistência Odontológica","2 - Outros Profissionais da Saúde",'[1]TCE - ANEXO III - Preencher'!F80)</f>
        <v>2-Outros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44348</v>
      </c>
      <c r="H71" s="15">
        <f>'[1]TCE - ANEXO III - Preencher'!I80</f>
        <v>0</v>
      </c>
      <c r="I71" s="15">
        <f>'[1]TCE - ANEXO III - Preencher'!J80</f>
        <v>391.62560000000002</v>
      </c>
      <c r="J71" s="15">
        <f>'[1]TCE - ANEXO III - Preencher'!K80</f>
        <v>0</v>
      </c>
      <c r="K71" s="16">
        <f>'[1]TCE - ANEXO III - Preencher'!L80</f>
        <v>108.75</v>
      </c>
      <c r="L71" s="16">
        <f>'[1]TCE - ANEXO III - Preencher'!M80</f>
        <v>3.08</v>
      </c>
      <c r="M71" s="16">
        <f t="shared" si="7"/>
        <v>105.67</v>
      </c>
      <c r="N71" s="16">
        <f>'[1]TCE - ANEXO III - Preencher'!O80</f>
        <v>2.84</v>
      </c>
      <c r="O71" s="16">
        <f>'[1]TCE - ANEXO III - Preencher'!P80</f>
        <v>0</v>
      </c>
      <c r="P71" s="17">
        <f t="shared" si="8"/>
        <v>2.84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103.28</v>
      </c>
      <c r="U71" s="16">
        <f>'[1]TCE - ANEXO III - Preencher'!V80</f>
        <v>0</v>
      </c>
      <c r="V71" s="17">
        <f t="shared" si="10"/>
        <v>103.28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603.41560000000004</v>
      </c>
    </row>
    <row r="72" spans="1:28" s="4" customFormat="1" x14ac:dyDescent="0.2">
      <c r="A72" s="9">
        <f>IFERROR(VLOOKUP(B72,'[1]DADOS (OCULTAR)'!$P$3:$R$72,3,0),"")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FABIANO KLEBER DA SILVA ALVES</v>
      </c>
      <c r="E72" s="10" t="str">
        <f>IF('[1]TCE - ANEXO III - Preencher'!F81="4 - Assistência Odontológica","2 - Outros Profissionais da Saúde",'[1]TCE - ANEXO III - Preencher'!F81)</f>
        <v>3-Administrativo</v>
      </c>
      <c r="F72" s="13">
        <f>'[1]TCE - ANEXO III - Preencher'!G81</f>
        <v>782320</v>
      </c>
      <c r="G72" s="14">
        <f>IF('[1]TCE - ANEXO III - Preencher'!H81="","",'[1]TCE - ANEXO III - Preencher'!H81)</f>
        <v>44348</v>
      </c>
      <c r="H72" s="15">
        <f>'[1]TCE - ANEXO III - Preencher'!I81</f>
        <v>0</v>
      </c>
      <c r="I72" s="15">
        <f>'[1]TCE - ANEXO III - Preencher'!J81</f>
        <v>156.5112</v>
      </c>
      <c r="J72" s="15">
        <f>'[1]TCE - ANEXO III - Preencher'!K81</f>
        <v>0</v>
      </c>
      <c r="K72" s="16">
        <f>'[1]TCE - ANEXO III - Preencher'!L81</f>
        <v>108.75</v>
      </c>
      <c r="L72" s="16">
        <f>'[1]TCE - ANEXO III - Preencher'!M81</f>
        <v>30.19</v>
      </c>
      <c r="M72" s="16">
        <f t="shared" si="7"/>
        <v>78.56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236.4212</v>
      </c>
    </row>
    <row r="73" spans="1:28" s="4" customFormat="1" x14ac:dyDescent="0.2">
      <c r="A73" s="9">
        <f>IFERROR(VLOOKUP(B73,'[1]DADOS (OCULTAR)'!$P$3:$R$72,3,0),"")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FABIO AUGUSTO DE MELO BARREIROS</v>
      </c>
      <c r="E73" s="10" t="str">
        <f>IF('[1]TCE - ANEXO III - Preencher'!F82="4 - Assistência Odontológica","2 - Outros Profissionais da Saúde",'[1]TCE - ANEXO III - Preencher'!F82)</f>
        <v>2-Outros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44348</v>
      </c>
      <c r="H73" s="15">
        <f>'[1]TCE - ANEXO III - Preencher'!I82</f>
        <v>0</v>
      </c>
      <c r="I73" s="15">
        <f>'[1]TCE - ANEXO III - Preencher'!J82</f>
        <v>362.64159999999998</v>
      </c>
      <c r="J73" s="15">
        <f>'[1]TCE - ANEXO III - Preencher'!K82</f>
        <v>0</v>
      </c>
      <c r="K73" s="16">
        <f>'[1]TCE - ANEXO III - Preencher'!L82</f>
        <v>108.75</v>
      </c>
      <c r="L73" s="16">
        <f>'[1]TCE - ANEXO III - Preencher'!M82</f>
        <v>3.08</v>
      </c>
      <c r="M73" s="16">
        <f t="shared" si="7"/>
        <v>105.67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479.14159999999998</v>
      </c>
    </row>
    <row r="74" spans="1:28" s="4" customFormat="1" x14ac:dyDescent="0.2">
      <c r="A74" s="9">
        <f>IFERROR(VLOOKUP(B74,'[1]DADOS (OCULTAR)'!$P$3:$R$72,3,0),"")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FRANCISCA ROBERVANIA SANTOS DA SILVA</v>
      </c>
      <c r="E74" s="10" t="str">
        <f>IF('[1]TCE - ANEXO III - Preencher'!F83="4 - Assistência Odontológica","2 - Outros Profissionais da Saúde",'[1]TCE - ANEXO III - Preencher'!F83)</f>
        <v>2-Outros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44348</v>
      </c>
      <c r="H74" s="15">
        <f>'[1]TCE - ANEXO III - Preencher'!I83</f>
        <v>0</v>
      </c>
      <c r="I74" s="15">
        <f>'[1]TCE - ANEXO III - Preencher'!J83</f>
        <v>397.73200000000003</v>
      </c>
      <c r="J74" s="15">
        <f>'[1]TCE - ANEXO III - Preencher'!K83</f>
        <v>0</v>
      </c>
      <c r="K74" s="16">
        <f>'[1]TCE - ANEXO III - Preencher'!L83</f>
        <v>108.75</v>
      </c>
      <c r="L74" s="16">
        <f>'[1]TCE - ANEXO III - Preencher'!M83</f>
        <v>3.08</v>
      </c>
      <c r="M74" s="16">
        <f t="shared" si="7"/>
        <v>105.67</v>
      </c>
      <c r="N74" s="16">
        <f>'[1]TCE - ANEXO III - Preencher'!O83</f>
        <v>10.83</v>
      </c>
      <c r="O74" s="16">
        <f>'[1]TCE - ANEXO III - Preencher'!P83</f>
        <v>0</v>
      </c>
      <c r="P74" s="17">
        <f t="shared" si="8"/>
        <v>10.83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514.23200000000008</v>
      </c>
    </row>
    <row r="75" spans="1:28" s="4" customFormat="1" x14ac:dyDescent="0.2">
      <c r="A75" s="9">
        <f>IFERROR(VLOOKUP(B75,'[1]DADOS (OCULTAR)'!$P$3:$R$72,3,0),"")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DE ASSIS DA SILVA</v>
      </c>
      <c r="E75" s="10" t="str">
        <f>IF('[1]TCE - ANEXO III - Preencher'!F84="4 - Assistência Odontológica","2 - Outros Profissionais da Saúde",'[1]TCE - ANEXO III - Preencher'!F84)</f>
        <v>3-Administrativo</v>
      </c>
      <c r="F75" s="13">
        <f>'[1]TCE - ANEXO III - Preencher'!G84</f>
        <v>782320</v>
      </c>
      <c r="G75" s="14">
        <f>IF('[1]TCE - ANEXO III - Preencher'!H84="","",'[1]TCE - ANEXO III - Preencher'!H84)</f>
        <v>44348</v>
      </c>
      <c r="H75" s="15">
        <f>'[1]TCE - ANEXO III - Preencher'!I84</f>
        <v>0</v>
      </c>
      <c r="I75" s="15">
        <f>'[1]TCE - ANEXO III - Preencher'!J84</f>
        <v>180.1328</v>
      </c>
      <c r="J75" s="15">
        <f>'[1]TCE - ANEXO III - Preencher'!K84</f>
        <v>0</v>
      </c>
      <c r="K75" s="16">
        <f>'[1]TCE - ANEXO III - Preencher'!L84</f>
        <v>108.75</v>
      </c>
      <c r="L75" s="16">
        <f>'[1]TCE - ANEXO III - Preencher'!M84</f>
        <v>30.19</v>
      </c>
      <c r="M75" s="16">
        <f t="shared" si="7"/>
        <v>78.56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260.04280000000006</v>
      </c>
    </row>
    <row r="76" spans="1:28" s="4" customFormat="1" x14ac:dyDescent="0.2">
      <c r="A76" s="9">
        <f>IFERROR(VLOOKUP(B76,'[1]DADOS (OCULTAR)'!$P$3:$R$72,3,0),"")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DIEGO DE LUNA</v>
      </c>
      <c r="E76" s="10" t="str">
        <f>IF('[1]TCE - ANEXO III - Preencher'!F85="4 - Assistência Odontológica","2 - Outros Profissionais da Saúde",'[1]TCE - ANEXO III - Preencher'!F85)</f>
        <v>3-Administrativo</v>
      </c>
      <c r="F76" s="13">
        <f>'[1]TCE - ANEXO III - Preencher'!G85</f>
        <v>782320</v>
      </c>
      <c r="G76" s="14">
        <f>IF('[1]TCE - ANEXO III - Preencher'!H85="","",'[1]TCE - ANEXO III - Preencher'!H85)</f>
        <v>44348</v>
      </c>
      <c r="H76" s="15">
        <f>'[1]TCE - ANEXO III - Preencher'!I85</f>
        <v>0</v>
      </c>
      <c r="I76" s="15">
        <f>'[1]TCE - ANEXO III - Preencher'!J85</f>
        <v>354.19839999999999</v>
      </c>
      <c r="J76" s="15">
        <f>'[1]TCE - ANEXO III - Preencher'!K85</f>
        <v>0</v>
      </c>
      <c r="K76" s="16">
        <f>'[1]TCE - ANEXO III - Preencher'!L85</f>
        <v>108.75</v>
      </c>
      <c r="L76" s="16">
        <f>'[1]TCE - ANEXO III - Preencher'!M85</f>
        <v>30.19</v>
      </c>
      <c r="M76" s="16">
        <f t="shared" si="7"/>
        <v>78.56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434.10840000000002</v>
      </c>
    </row>
    <row r="77" spans="1:28" s="4" customFormat="1" x14ac:dyDescent="0.2">
      <c r="A77" s="9">
        <f>IFERROR(VLOOKUP(B77,'[1]DADOS (OCULTAR)'!$P$3:$R$72,3,0),"")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GABRIEL GONDIM RIBEIRO</v>
      </c>
      <c r="E77" s="10" t="str">
        <f>IF('[1]TCE - ANEXO III - Preencher'!F86="4 - Assistência Odontológica","2 - Outros Profissionais da Saúde",'[1]TCE - ANEXO III - Preencher'!F86)</f>
        <v>1-Médico</v>
      </c>
      <c r="F77" s="13">
        <f>'[1]TCE - ANEXO III - Preencher'!G86</f>
        <v>225125</v>
      </c>
      <c r="G77" s="14">
        <f>IF('[1]TCE - ANEXO III - Preencher'!H86="","",'[1]TCE - ANEXO III - Preencher'!H86)</f>
        <v>44348</v>
      </c>
      <c r="H77" s="15">
        <f>'[1]TCE - ANEXO III - Preencher'!I86</f>
        <v>0</v>
      </c>
      <c r="I77" s="15">
        <f>'[1]TCE - ANEXO III - Preencher'!J86</f>
        <v>677.01119999999992</v>
      </c>
      <c r="J77" s="15">
        <f>'[1]TCE - ANEXO III - Preencher'!K86</f>
        <v>0</v>
      </c>
      <c r="K77" s="16">
        <f>'[1]TCE - ANEXO III - Preencher'!L86</f>
        <v>108.75</v>
      </c>
      <c r="L77" s="16">
        <f>'[1]TCE - ANEXO III - Preencher'!M86</f>
        <v>6.34</v>
      </c>
      <c r="M77" s="16">
        <f t="shared" si="7"/>
        <v>102.41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780.77119999999991</v>
      </c>
    </row>
    <row r="78" spans="1:28" s="4" customFormat="1" x14ac:dyDescent="0.2">
      <c r="A78" s="9">
        <f>IFERROR(VLOOKUP(B78,'[1]DADOS (OCULTAR)'!$P$3:$R$72,3,0),"")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GABRIELA ALENCAR FALCAO FARIAS</v>
      </c>
      <c r="E78" s="10" t="str">
        <f>IF('[1]TCE - ANEXO III - Preencher'!F87="4 - Assistência Odontológica","2 - Outros Profissionais da Saúde",'[1]TCE - ANEXO III - Preencher'!F87)</f>
        <v>1-Médico</v>
      </c>
      <c r="F78" s="13">
        <f>'[1]TCE - ANEXO III - Preencher'!G87</f>
        <v>225125</v>
      </c>
      <c r="G78" s="14">
        <f>IF('[1]TCE - ANEXO III - Preencher'!H87="","",'[1]TCE - ANEXO III - Preencher'!H87)</f>
        <v>44348</v>
      </c>
      <c r="H78" s="15">
        <f>'[1]TCE - ANEXO III - Preencher'!I87</f>
        <v>0</v>
      </c>
      <c r="I78" s="15">
        <f>'[1]TCE - ANEXO III - Preencher'!J87</f>
        <v>340.36239999999998</v>
      </c>
      <c r="J78" s="15">
        <f>'[1]TCE - ANEXO III - Preencher'!K87</f>
        <v>0</v>
      </c>
      <c r="K78" s="16">
        <f>'[1]TCE - ANEXO III - Preencher'!L87</f>
        <v>108.75</v>
      </c>
      <c r="L78" s="16">
        <f>'[1]TCE - ANEXO III - Preencher'!M87</f>
        <v>0</v>
      </c>
      <c r="M78" s="16">
        <f t="shared" si="7"/>
        <v>108.75</v>
      </c>
      <c r="N78" s="16">
        <f>'[1]TCE - ANEXO III - Preencher'!O87</f>
        <v>10.83</v>
      </c>
      <c r="O78" s="16">
        <f>'[1]TCE - ANEXO III - Preencher'!P87</f>
        <v>0</v>
      </c>
      <c r="P78" s="17">
        <f t="shared" si="8"/>
        <v>10.83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459.94239999999996</v>
      </c>
    </row>
    <row r="79" spans="1:28" s="4" customFormat="1" x14ac:dyDescent="0.2">
      <c r="A79" s="9">
        <f>IFERROR(VLOOKUP(B79,'[1]DADOS (OCULTAR)'!$P$3:$R$72,3,0),"")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GIDRIANA MARIA VILAR</v>
      </c>
      <c r="E79" s="10" t="str">
        <f>IF('[1]TCE - ANEXO III - Preencher'!F88="4 - Assistência Odontológica","2 - Outros Profissionais da Saúde",'[1]TCE - ANEXO III - Preencher'!F88)</f>
        <v>2-Outros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44348</v>
      </c>
      <c r="H79" s="15">
        <f>'[1]TCE - ANEXO III - Preencher'!I88</f>
        <v>0</v>
      </c>
      <c r="I79" s="15">
        <f>'[1]TCE - ANEXO III - Preencher'!J88</f>
        <v>184.5968</v>
      </c>
      <c r="J79" s="15">
        <f>'[1]TCE - ANEXO III - Preencher'!K88</f>
        <v>1882.82</v>
      </c>
      <c r="K79" s="16">
        <f>'[1]TCE - ANEXO III - Preencher'!L88</f>
        <v>108.75</v>
      </c>
      <c r="L79" s="16">
        <f>'[1]TCE - ANEXO III - Preencher'!M88</f>
        <v>22</v>
      </c>
      <c r="M79" s="16">
        <f t="shared" si="7"/>
        <v>86.75</v>
      </c>
      <c r="N79" s="16">
        <f>'[1]TCE - ANEXO III - Preencher'!O88</f>
        <v>1.35</v>
      </c>
      <c r="O79" s="16">
        <f>'[1]TCE - ANEXO III - Preencher'!P88</f>
        <v>0</v>
      </c>
      <c r="P79" s="17">
        <f t="shared" si="8"/>
        <v>1.35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2155.5167999999999</v>
      </c>
    </row>
    <row r="80" spans="1:28" s="4" customFormat="1" x14ac:dyDescent="0.2">
      <c r="A80" s="9">
        <f>IFERROR(VLOOKUP(B80,'[1]DADOS (OCULTAR)'!$P$3:$R$72,3,0),"")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GILMARA TORRES FERREIRA</v>
      </c>
      <c r="E80" s="10" t="str">
        <f>IF('[1]TCE - ANEXO III - Preencher'!F89="4 - Assistência Odontológica","2 - Outros Profissionais da Saúde",'[1]TCE - ANEXO III - Preencher'!F89)</f>
        <v>2-Outros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44348</v>
      </c>
      <c r="H80" s="15">
        <f>'[1]TCE - ANEXO III - Preencher'!I89</f>
        <v>0</v>
      </c>
      <c r="I80" s="15">
        <f>'[1]TCE - ANEXO III - Preencher'!J89</f>
        <v>133.51840000000001</v>
      </c>
      <c r="J80" s="15">
        <f>'[1]TCE - ANEXO III - Preencher'!K89</f>
        <v>0</v>
      </c>
      <c r="K80" s="16">
        <f>'[1]TCE - ANEXO III - Preencher'!L89</f>
        <v>108.75</v>
      </c>
      <c r="L80" s="16">
        <f>'[1]TCE - ANEXO III - Preencher'!M89</f>
        <v>22</v>
      </c>
      <c r="M80" s="16">
        <f t="shared" si="7"/>
        <v>86.75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198</v>
      </c>
      <c r="R80" s="16">
        <f>'[1]TCE - ANEXO III - Preencher'!S89</f>
        <v>54</v>
      </c>
      <c r="S80" s="17">
        <f t="shared" si="9"/>
        <v>144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365.61840000000001</v>
      </c>
    </row>
    <row r="81" spans="1:28" s="4" customFormat="1" x14ac:dyDescent="0.2">
      <c r="A81" s="9">
        <f>IFERROR(VLOOKUP(B81,'[1]DADOS (OCULTAR)'!$P$3:$R$72,3,0),"")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GLAUCIA APARECIDA DE OLIVEIRA</v>
      </c>
      <c r="E81" s="10" t="str">
        <f>IF('[1]TCE - ANEXO III - Preencher'!F90="4 - Assistência Odontológica","2 - Outros Profissionais da Saúde",'[1]TCE - ANEXO III - Preencher'!F90)</f>
        <v>2-Outros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44348</v>
      </c>
      <c r="H81" s="15">
        <f>'[1]TCE - ANEXO III - Preencher'!I90</f>
        <v>0</v>
      </c>
      <c r="I81" s="15">
        <f>'[1]TCE - ANEXO III - Preencher'!J90</f>
        <v>221.1104</v>
      </c>
      <c r="J81" s="15">
        <f>'[1]TCE - ANEXO III - Preencher'!K90</f>
        <v>0</v>
      </c>
      <c r="K81" s="16">
        <f>'[1]TCE - ANEXO III - Preencher'!L90</f>
        <v>108.75</v>
      </c>
      <c r="L81" s="16">
        <f>'[1]TCE - ANEXO III - Preencher'!M90</f>
        <v>22</v>
      </c>
      <c r="M81" s="16">
        <f t="shared" si="7"/>
        <v>86.75</v>
      </c>
      <c r="N81" s="16">
        <f>'[1]TCE - ANEXO III - Preencher'!O90</f>
        <v>10.83</v>
      </c>
      <c r="O81" s="16">
        <f>'[1]TCE - ANEXO III - Preencher'!P90</f>
        <v>0</v>
      </c>
      <c r="P81" s="17">
        <f t="shared" si="8"/>
        <v>10.83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318.69040000000001</v>
      </c>
    </row>
    <row r="82" spans="1:28" s="4" customFormat="1" x14ac:dyDescent="0.2">
      <c r="A82" s="9">
        <f>IFERROR(VLOOKUP(B82,'[1]DADOS (OCULTAR)'!$P$3:$R$72,3,0),"")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GUSTAVO LIBORIO SANTOS DE ALMEIDA</v>
      </c>
      <c r="E82" s="10" t="str">
        <f>IF('[1]TCE - ANEXO III - Preencher'!F91="4 - Assistência Odontológica","2 - Outros Profissionais da Saúde",'[1]TCE - ANEXO III - Preencher'!F91)</f>
        <v>1-Médico</v>
      </c>
      <c r="F82" s="13">
        <f>'[1]TCE - ANEXO III - Preencher'!G91</f>
        <v>225125</v>
      </c>
      <c r="G82" s="14">
        <f>IF('[1]TCE - ANEXO III - Preencher'!H91="","",'[1]TCE - ANEXO III - Preencher'!H91)</f>
        <v>44348</v>
      </c>
      <c r="H82" s="15">
        <f>'[1]TCE - ANEXO III - Preencher'!I91</f>
        <v>0</v>
      </c>
      <c r="I82" s="15">
        <f>'[1]TCE - ANEXO III - Preencher'!J91</f>
        <v>355.51440000000002</v>
      </c>
      <c r="J82" s="15">
        <f>'[1]TCE - ANEXO III - Preencher'!K91</f>
        <v>0</v>
      </c>
      <c r="K82" s="16">
        <f>'[1]TCE - ANEXO III - Preencher'!L91</f>
        <v>108.75</v>
      </c>
      <c r="L82" s="16">
        <f>'[1]TCE - ANEXO III - Preencher'!M91</f>
        <v>0</v>
      </c>
      <c r="M82" s="16">
        <f t="shared" si="7"/>
        <v>108.75</v>
      </c>
      <c r="N82" s="16">
        <f>'[1]TCE - ANEXO III - Preencher'!O91</f>
        <v>10.83</v>
      </c>
      <c r="O82" s="16">
        <f>'[1]TCE - ANEXO III - Preencher'!P91</f>
        <v>0</v>
      </c>
      <c r="P82" s="17">
        <f t="shared" si="8"/>
        <v>10.83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475.09440000000001</v>
      </c>
    </row>
    <row r="83" spans="1:28" s="4" customFormat="1" x14ac:dyDescent="0.2">
      <c r="A83" s="9">
        <f>IFERROR(VLOOKUP(B83,'[1]DADOS (OCULTAR)'!$P$3:$R$72,3,0),"")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HELENA MARIA DA SILVA</v>
      </c>
      <c r="E83" s="10" t="str">
        <f>IF('[1]TCE - ANEXO III - Preencher'!F92="4 - Assistência Odontológica","2 - Outros Profissionais da Saúde",'[1]TCE - ANEXO III - Preencher'!F92)</f>
        <v>3-Administrativo</v>
      </c>
      <c r="F83" s="13">
        <f>'[1]TCE - ANEXO III - Preencher'!G92</f>
        <v>516345</v>
      </c>
      <c r="G83" s="14">
        <f>IF('[1]TCE - ANEXO III - Preencher'!H92="","",'[1]TCE - ANEXO III - Preencher'!H92)</f>
        <v>44348</v>
      </c>
      <c r="H83" s="15">
        <f>'[1]TCE - ANEXO III - Preencher'!I92</f>
        <v>0</v>
      </c>
      <c r="I83" s="15">
        <f>'[1]TCE - ANEXO III - Preencher'!J92</f>
        <v>209.79759999999999</v>
      </c>
      <c r="J83" s="15">
        <f>'[1]TCE - ANEXO III - Preencher'!K92</f>
        <v>0</v>
      </c>
      <c r="K83" s="16">
        <f>'[1]TCE - ANEXO III - Preencher'!L92</f>
        <v>108.75</v>
      </c>
      <c r="L83" s="16">
        <f>'[1]TCE - ANEXO III - Preencher'!M92</f>
        <v>22</v>
      </c>
      <c r="M83" s="16">
        <f t="shared" si="7"/>
        <v>86.75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297.89760000000001</v>
      </c>
    </row>
    <row r="84" spans="1:28" s="4" customFormat="1" x14ac:dyDescent="0.2">
      <c r="A84" s="9">
        <f>IFERROR(VLOOKUP(B84,'[1]DADOS (OCULTAR)'!$P$3:$R$72,3,0),"")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HENRIQUE DA SILVA LINS</v>
      </c>
      <c r="E84" s="10" t="str">
        <f>IF('[1]TCE - ANEXO III - Preencher'!F93="4 - Assistência Odontológica","2 - Outros Profissionais da Saúde",'[1]TCE - ANEXO III - Preencher'!F93)</f>
        <v>3-Administrativo</v>
      </c>
      <c r="F84" s="13">
        <f>'[1]TCE - ANEXO III - Preencher'!G93</f>
        <v>414105</v>
      </c>
      <c r="G84" s="14">
        <f>IF('[1]TCE - ANEXO III - Preencher'!H93="","",'[1]TCE - ANEXO III - Preencher'!H93)</f>
        <v>44348</v>
      </c>
      <c r="H84" s="15">
        <f>'[1]TCE - ANEXO III - Preencher'!I93</f>
        <v>0</v>
      </c>
      <c r="I84" s="15">
        <f>'[1]TCE - ANEXO III - Preencher'!J93</f>
        <v>133.95439999999999</v>
      </c>
      <c r="J84" s="15">
        <f>'[1]TCE - ANEXO III - Preencher'!K93</f>
        <v>0</v>
      </c>
      <c r="K84" s="16">
        <f>'[1]TCE - ANEXO III - Preencher'!L93</f>
        <v>108.75</v>
      </c>
      <c r="L84" s="16">
        <f>'[1]TCE - ANEXO III - Preencher'!M93</f>
        <v>22.79</v>
      </c>
      <c r="M84" s="16">
        <f t="shared" si="7"/>
        <v>85.960000000000008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198</v>
      </c>
      <c r="R84" s="16">
        <f>'[1]TCE - ANEXO III - Preencher'!S93</f>
        <v>57.6</v>
      </c>
      <c r="S84" s="17">
        <f t="shared" si="9"/>
        <v>140.4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361.6644</v>
      </c>
    </row>
    <row r="85" spans="1:28" s="4" customFormat="1" x14ac:dyDescent="0.2">
      <c r="A85" s="9">
        <f>IFERROR(VLOOKUP(B85,'[1]DADOS (OCULTAR)'!$P$3:$R$72,3,0),"")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HUGO ATILA ALVES DA COSTA</v>
      </c>
      <c r="E85" s="10" t="str">
        <f>IF('[1]TCE - ANEXO III - Preencher'!F94="4 - Assistência Odontológica","2 - Outros Profissionais da Saúde",'[1]TCE - ANEXO III - Preencher'!F94)</f>
        <v>1-Médico</v>
      </c>
      <c r="F85" s="13">
        <f>'[1]TCE - ANEXO III - Preencher'!G94</f>
        <v>225270</v>
      </c>
      <c r="G85" s="14">
        <f>IF('[1]TCE - ANEXO III - Preencher'!H94="","",'[1]TCE - ANEXO III - Preencher'!H94)</f>
        <v>44348</v>
      </c>
      <c r="H85" s="15">
        <f>'[1]TCE - ANEXO III - Preencher'!I94</f>
        <v>0</v>
      </c>
      <c r="I85" s="15">
        <f>'[1]TCE - ANEXO III - Preencher'!J94</f>
        <v>788.32240000000002</v>
      </c>
      <c r="J85" s="15">
        <f>'[1]TCE - ANEXO III - Preencher'!K94</f>
        <v>0</v>
      </c>
      <c r="K85" s="16">
        <f>'[1]TCE - ANEXO III - Preencher'!L94</f>
        <v>108.75</v>
      </c>
      <c r="L85" s="16">
        <f>'[1]TCE - ANEXO III - Preencher'!M94</f>
        <v>25.34</v>
      </c>
      <c r="M85" s="16">
        <f t="shared" si="7"/>
        <v>83.41</v>
      </c>
      <c r="N85" s="16">
        <f>'[1]TCE - ANEXO III - Preencher'!O94</f>
        <v>2.84</v>
      </c>
      <c r="O85" s="16">
        <f>'[1]TCE - ANEXO III - Preencher'!P94</f>
        <v>0</v>
      </c>
      <c r="P85" s="17">
        <f t="shared" si="8"/>
        <v>2.84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874.57240000000002</v>
      </c>
    </row>
    <row r="86" spans="1:28" s="4" customFormat="1" x14ac:dyDescent="0.2">
      <c r="A86" s="9">
        <f>IFERROR(VLOOKUP(B86,'[1]DADOS (OCULTAR)'!$P$3:$R$72,3,0),"")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ICARO TIMOTEO BALBOA DE ALBUQUERQUE</v>
      </c>
      <c r="E86" s="10" t="str">
        <f>IF('[1]TCE - ANEXO III - Preencher'!F95="4 - Assistência Odontológica","2 - Outros Profissionais da Saúde",'[1]TCE - ANEXO III - Preencher'!F95)</f>
        <v>1-Médico</v>
      </c>
      <c r="F86" s="13">
        <f>'[1]TCE - ANEXO III - Preencher'!G95</f>
        <v>225125</v>
      </c>
      <c r="G86" s="14">
        <f>IF('[1]TCE - ANEXO III - Preencher'!H95="","",'[1]TCE - ANEXO III - Preencher'!H95)</f>
        <v>44348</v>
      </c>
      <c r="H86" s="15">
        <f>'[1]TCE - ANEXO III - Preencher'!I95</f>
        <v>0</v>
      </c>
      <c r="I86" s="15">
        <f>'[1]TCE - ANEXO III - Preencher'!J95</f>
        <v>443.14159999999998</v>
      </c>
      <c r="J86" s="15">
        <f>'[1]TCE - ANEXO III - Preencher'!K95</f>
        <v>0</v>
      </c>
      <c r="K86" s="16">
        <f>'[1]TCE - ANEXO III - Preencher'!L95</f>
        <v>108.75</v>
      </c>
      <c r="L86" s="16">
        <f>'[1]TCE - ANEXO III - Preencher'!M95</f>
        <v>0</v>
      </c>
      <c r="M86" s="16">
        <f t="shared" si="7"/>
        <v>108.75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562.72159999999997</v>
      </c>
    </row>
    <row r="87" spans="1:28" s="4" customFormat="1" x14ac:dyDescent="0.2">
      <c r="A87" s="9">
        <f>IFERROR(VLOOKUP(B87,'[1]DADOS (OCULTAR)'!$P$3:$R$72,3,0),"")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INGRID TAIZA VIEIRA BEZERRA</v>
      </c>
      <c r="E87" s="10" t="str">
        <f>IF('[1]TCE - ANEXO III - Preencher'!F96="4 - Assistência Odontológica","2 - Outros Profissionais da Saúde",'[1]TCE - ANEXO III - Preencher'!F96)</f>
        <v>3-Administrativo</v>
      </c>
      <c r="F87" s="13">
        <f>'[1]TCE - ANEXO III - Preencher'!G96</f>
        <v>513430</v>
      </c>
      <c r="G87" s="14">
        <f>IF('[1]TCE - ANEXO III - Preencher'!H96="","",'[1]TCE - ANEXO III - Preencher'!H96)</f>
        <v>44348</v>
      </c>
      <c r="H87" s="15">
        <f>'[1]TCE - ANEXO III - Preencher'!I96</f>
        <v>0</v>
      </c>
      <c r="I87" s="15">
        <f>'[1]TCE - ANEXO III - Preencher'!J96</f>
        <v>88.015200000000007</v>
      </c>
      <c r="J87" s="15">
        <f>'[1]TCE - ANEXO III - Preencher'!K96</f>
        <v>0</v>
      </c>
      <c r="K87" s="16">
        <f>'[1]TCE - ANEXO III - Preencher'!L96</f>
        <v>108.75</v>
      </c>
      <c r="L87" s="16">
        <f>'[1]TCE - ANEXO III - Preencher'!M96</f>
        <v>22</v>
      </c>
      <c r="M87" s="16">
        <f t="shared" si="7"/>
        <v>86.75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198</v>
      </c>
      <c r="R87" s="16">
        <f>'[1]TCE - ANEXO III - Preencher'!S96</f>
        <v>61.6</v>
      </c>
      <c r="S87" s="17">
        <f t="shared" si="9"/>
        <v>136.4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312.51519999999999</v>
      </c>
    </row>
    <row r="88" spans="1:28" s="4" customFormat="1" x14ac:dyDescent="0.2">
      <c r="A88" s="9">
        <f>IFERROR(VLOOKUP(B88,'[1]DADOS (OCULTAR)'!$P$3:$R$72,3,0),"")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ISABELA DA SILVA BARBOSA</v>
      </c>
      <c r="E88" s="10" t="str">
        <f>IF('[1]TCE - ANEXO III - Preencher'!F97="4 - Assistência Odontológica","2 - Outros Profissionais da Saúde",'[1]TCE - ANEXO III - Preencher'!F97)</f>
        <v>3-Administrativo</v>
      </c>
      <c r="F88" s="13">
        <f>'[1]TCE - ANEXO III - Preencher'!G97</f>
        <v>251605</v>
      </c>
      <c r="G88" s="14">
        <f>IF('[1]TCE - ANEXO III - Preencher'!H97="","",'[1]TCE - ANEXO III - Preencher'!H97)</f>
        <v>44348</v>
      </c>
      <c r="H88" s="15">
        <f>'[1]TCE - ANEXO III - Preencher'!I97</f>
        <v>0</v>
      </c>
      <c r="I88" s="15">
        <f>'[1]TCE - ANEXO III - Preencher'!J97</f>
        <v>213.8768</v>
      </c>
      <c r="J88" s="15">
        <f>'[1]TCE - ANEXO III - Preencher'!K97</f>
        <v>0</v>
      </c>
      <c r="K88" s="16">
        <f>'[1]TCE - ANEXO III - Preencher'!L97</f>
        <v>108.75</v>
      </c>
      <c r="L88" s="16">
        <f>'[1]TCE - ANEXO III - Preencher'!M97</f>
        <v>37.39</v>
      </c>
      <c r="M88" s="16">
        <f t="shared" si="7"/>
        <v>71.36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296.0668</v>
      </c>
    </row>
    <row r="89" spans="1:28" s="4" customFormat="1" x14ac:dyDescent="0.2">
      <c r="A89" s="9">
        <f>IFERROR(VLOOKUP(B89,'[1]DADOS (OCULTAR)'!$P$3:$R$72,3,0),"")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ISABELA MAGDALLA MONTEIRO DE AZEVEDO</v>
      </c>
      <c r="E89" s="10" t="str">
        <f>IF('[1]TCE - ANEXO III - Preencher'!F98="4 - Assistência Odontológica","2 - Outros Profissionais da Saúde",'[1]TCE - ANEXO III - Preencher'!F98)</f>
        <v>2-Outros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44348</v>
      </c>
      <c r="H89" s="15">
        <f>'[1]TCE - ANEXO III - Preencher'!I98</f>
        <v>0</v>
      </c>
      <c r="I89" s="15">
        <f>'[1]TCE - ANEXO III - Preencher'!J98</f>
        <v>421.72079999999988</v>
      </c>
      <c r="J89" s="15">
        <f>'[1]TCE - ANEXO III - Preencher'!K98</f>
        <v>0</v>
      </c>
      <c r="K89" s="16">
        <f>'[1]TCE - ANEXO III - Preencher'!L98</f>
        <v>108.75</v>
      </c>
      <c r="L89" s="16">
        <f>'[1]TCE - ANEXO III - Preencher'!M98</f>
        <v>2.86</v>
      </c>
      <c r="M89" s="16">
        <f t="shared" si="7"/>
        <v>105.89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538.44079999999997</v>
      </c>
    </row>
    <row r="90" spans="1:28" s="4" customFormat="1" x14ac:dyDescent="0.2">
      <c r="A90" s="9">
        <f>IFERROR(VLOOKUP(B90,'[1]DADOS (OCULTAR)'!$P$3:$R$72,3,0),"")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ISABELA SIMOES ALVES</v>
      </c>
      <c r="E90" s="10" t="str">
        <f>IF('[1]TCE - ANEXO III - Preencher'!F99="4 - Assistência Odontológica","2 - Outros Profissionais da Saúde",'[1]TCE - ANEXO III - Preencher'!F99)</f>
        <v>1-Médico</v>
      </c>
      <c r="F90" s="13">
        <f>'[1]TCE - ANEXO III - Preencher'!G99</f>
        <v>225125</v>
      </c>
      <c r="G90" s="14">
        <f>IF('[1]TCE - ANEXO III - Preencher'!H99="","",'[1]TCE - ANEXO III - Preencher'!H99)</f>
        <v>44348</v>
      </c>
      <c r="H90" s="15">
        <f>'[1]TCE - ANEXO III - Preencher'!I99</f>
        <v>0</v>
      </c>
      <c r="I90" s="15">
        <f>'[1]TCE - ANEXO III - Preencher'!J99</f>
        <v>278.61439999999999</v>
      </c>
      <c r="J90" s="15">
        <f>'[1]TCE - ANEXO III - Preencher'!K99</f>
        <v>0</v>
      </c>
      <c r="K90" s="16">
        <f>'[1]TCE - ANEXO III - Preencher'!L99</f>
        <v>108.75</v>
      </c>
      <c r="L90" s="16">
        <f>'[1]TCE - ANEXO III - Preencher'!M99</f>
        <v>0</v>
      </c>
      <c r="M90" s="16">
        <f t="shared" si="7"/>
        <v>108.75</v>
      </c>
      <c r="N90" s="16">
        <f>'[1]TCE - ANEXO III - Preencher'!O99</f>
        <v>2.84</v>
      </c>
      <c r="O90" s="16">
        <f>'[1]TCE - ANEXO III - Preencher'!P99</f>
        <v>0</v>
      </c>
      <c r="P90" s="17">
        <f t="shared" si="8"/>
        <v>2.84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390.20439999999996</v>
      </c>
    </row>
    <row r="91" spans="1:28" s="4" customFormat="1" x14ac:dyDescent="0.2">
      <c r="A91" s="9">
        <f>IFERROR(VLOOKUP(B91,'[1]DADOS (OCULTAR)'!$P$3:$R$72,3,0),"")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JACIANE MICHELINE DE MENDONCA NOGUEIRA</v>
      </c>
      <c r="E91" s="10" t="str">
        <f>IF('[1]TCE - ANEXO III - Preencher'!F100="4 - Assistência Odontológica","2 - Outros Profissionais da Saúde",'[1]TCE - ANEXO III - Preencher'!F100)</f>
        <v>3-Administrativo</v>
      </c>
      <c r="F91" s="13">
        <f>'[1]TCE - ANEXO III - Preencher'!G100</f>
        <v>521130</v>
      </c>
      <c r="G91" s="14">
        <f>IF('[1]TCE - ANEXO III - Preencher'!H100="","",'[1]TCE - ANEXO III - Preencher'!H100)</f>
        <v>44348</v>
      </c>
      <c r="H91" s="15">
        <f>'[1]TCE - ANEXO III - Preencher'!I100</f>
        <v>0</v>
      </c>
      <c r="I91" s="15">
        <f>'[1]TCE - ANEXO III - Preencher'!J100</f>
        <v>87.773600000000002</v>
      </c>
      <c r="J91" s="15">
        <f>'[1]TCE - ANEXO III - Preencher'!K100</f>
        <v>0</v>
      </c>
      <c r="K91" s="16">
        <f>'[1]TCE - ANEXO III - Preencher'!L100</f>
        <v>108.75</v>
      </c>
      <c r="L91" s="16">
        <f>'[1]TCE - ANEXO III - Preencher'!M100</f>
        <v>22</v>
      </c>
      <c r="M91" s="16">
        <f t="shared" si="7"/>
        <v>86.75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175.87359999999998</v>
      </c>
    </row>
    <row r="92" spans="1:28" s="4" customFormat="1" x14ac:dyDescent="0.2">
      <c r="A92" s="9">
        <f>IFERROR(VLOOKUP(B92,'[1]DADOS (OCULTAR)'!$P$3:$R$72,3,0),"")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JACKSON JOSE FLORENCIO JUNIOR</v>
      </c>
      <c r="E92" s="10" t="str">
        <f>IF('[1]TCE - ANEXO III - Preencher'!F101="4 - Assistência Odontológica","2 - Outros Profissionais da Saúde",'[1]TCE - ANEXO III - Preencher'!F101)</f>
        <v>1-Médico</v>
      </c>
      <c r="F92" s="13">
        <f>'[1]TCE - ANEXO III - Preencher'!G101</f>
        <v>225125</v>
      </c>
      <c r="G92" s="14">
        <f>IF('[1]TCE - ANEXO III - Preencher'!H101="","",'[1]TCE - ANEXO III - Preencher'!H101)</f>
        <v>44348</v>
      </c>
      <c r="H92" s="15">
        <f>'[1]TCE - ANEXO III - Preencher'!I101</f>
        <v>0</v>
      </c>
      <c r="I92" s="15">
        <f>'[1]TCE - ANEXO III - Preencher'!J101</f>
        <v>387.43279999999999</v>
      </c>
      <c r="J92" s="15">
        <f>'[1]TCE - ANEXO III - Preencher'!K101</f>
        <v>0</v>
      </c>
      <c r="K92" s="16">
        <f>'[1]TCE - ANEXO III - Preencher'!L101</f>
        <v>108.75</v>
      </c>
      <c r="L92" s="16">
        <f>'[1]TCE - ANEXO III - Preencher'!M101</f>
        <v>6.34</v>
      </c>
      <c r="M92" s="16">
        <f t="shared" si="7"/>
        <v>102.41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491.19280000000003</v>
      </c>
    </row>
    <row r="93" spans="1:28" s="4" customFormat="1" x14ac:dyDescent="0.2">
      <c r="A93" s="9">
        <f>IFERROR(VLOOKUP(B93,'[1]DADOS (OCULTAR)'!$P$3:$R$72,3,0),"")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JACKSON MICHEL FONSECA DA COSTA</v>
      </c>
      <c r="E93" s="10" t="str">
        <f>IF('[1]TCE - ANEXO III - Preencher'!F102="4 - Assistência Odontológica","2 - Outros Profissionais da Saúde",'[1]TCE - ANEXO III - Preencher'!F102)</f>
        <v>1-Médico</v>
      </c>
      <c r="F93" s="13">
        <f>'[1]TCE - ANEXO III - Preencher'!G102</f>
        <v>225125</v>
      </c>
      <c r="G93" s="14">
        <f>IF('[1]TCE - ANEXO III - Preencher'!H102="","",'[1]TCE - ANEXO III - Preencher'!H102)</f>
        <v>44348</v>
      </c>
      <c r="H93" s="15">
        <f>'[1]TCE - ANEXO III - Preencher'!I102</f>
        <v>0</v>
      </c>
      <c r="I93" s="15">
        <f>'[1]TCE - ANEXO III - Preencher'!J102</f>
        <v>377.536</v>
      </c>
      <c r="J93" s="15">
        <f>'[1]TCE - ANEXO III - Preencher'!K102</f>
        <v>0</v>
      </c>
      <c r="K93" s="16">
        <f>'[1]TCE - ANEXO III - Preencher'!L102</f>
        <v>108.75</v>
      </c>
      <c r="L93" s="16">
        <f>'[1]TCE - ANEXO III - Preencher'!M102</f>
        <v>0</v>
      </c>
      <c r="M93" s="16">
        <f t="shared" si="7"/>
        <v>108.75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487.63600000000002</v>
      </c>
    </row>
    <row r="94" spans="1:28" s="4" customFormat="1" x14ac:dyDescent="0.2">
      <c r="A94" s="9">
        <f>IFERROR(VLOOKUP(B94,'[1]DADOS (OCULTAR)'!$P$3:$R$72,3,0),"")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JAILMA FRANCISCA DA SILVA</v>
      </c>
      <c r="E94" s="10" t="str">
        <f>IF('[1]TCE - ANEXO III - Preencher'!F103="4 - Assistência Odontológica","2 - Outros Profissionais da Saúde",'[1]TCE - ANEXO III - Preencher'!F103)</f>
        <v>2-Outros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44348</v>
      </c>
      <c r="H94" s="15">
        <f>'[1]TCE - ANEXO III - Preencher'!I103</f>
        <v>0</v>
      </c>
      <c r="I94" s="15">
        <f>'[1]TCE - ANEXO III - Preencher'!J103</f>
        <v>379.81439999999998</v>
      </c>
      <c r="J94" s="15">
        <f>'[1]TCE - ANEXO III - Preencher'!K103</f>
        <v>0</v>
      </c>
      <c r="K94" s="16">
        <f>'[1]TCE - ANEXO III - Preencher'!L103</f>
        <v>108.75</v>
      </c>
      <c r="L94" s="16">
        <f>'[1]TCE - ANEXO III - Preencher'!M103</f>
        <v>3.08</v>
      </c>
      <c r="M94" s="16">
        <f t="shared" si="7"/>
        <v>105.67</v>
      </c>
      <c r="N94" s="16">
        <f>'[1]TCE - ANEXO III - Preencher'!O103</f>
        <v>2.84</v>
      </c>
      <c r="O94" s="16">
        <f>'[1]TCE - ANEXO III - Preencher'!P103</f>
        <v>0</v>
      </c>
      <c r="P94" s="17">
        <f t="shared" si="8"/>
        <v>2.84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488.32439999999997</v>
      </c>
    </row>
    <row r="95" spans="1:28" s="4" customFormat="1" x14ac:dyDescent="0.2">
      <c r="A95" s="9">
        <f>IFERROR(VLOOKUP(B95,'[1]DADOS (OCULTAR)'!$P$3:$R$72,3,0),"")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JAILSON LUIZ DA SILVA</v>
      </c>
      <c r="E95" s="10" t="str">
        <f>IF('[1]TCE - ANEXO III - Preencher'!F104="4 - Assistência Odontológica","2 - Outros Profissionais da Saúde",'[1]TCE - ANEXO III - Preencher'!F104)</f>
        <v>3-Administrativo</v>
      </c>
      <c r="F95" s="13">
        <f>'[1]TCE - ANEXO III - Preencher'!G104</f>
        <v>313115</v>
      </c>
      <c r="G95" s="14">
        <f>IF('[1]TCE - ANEXO III - Preencher'!H104="","",'[1]TCE - ANEXO III - Preencher'!H104)</f>
        <v>44348</v>
      </c>
      <c r="H95" s="15">
        <f>'[1]TCE - ANEXO III - Preencher'!I104</f>
        <v>0</v>
      </c>
      <c r="I95" s="15">
        <f>'[1]TCE - ANEXO III - Preencher'!J104</f>
        <v>144.20240000000001</v>
      </c>
      <c r="J95" s="15">
        <f>'[1]TCE - ANEXO III - Preencher'!K104</f>
        <v>0</v>
      </c>
      <c r="K95" s="16">
        <f>'[1]TCE - ANEXO III - Preencher'!L104</f>
        <v>108.75</v>
      </c>
      <c r="L95" s="16">
        <f>'[1]TCE - ANEXO III - Preencher'!M104</f>
        <v>30.86</v>
      </c>
      <c r="M95" s="16">
        <f t="shared" si="7"/>
        <v>77.89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223.44239999999999</v>
      </c>
    </row>
    <row r="96" spans="1:28" s="4" customFormat="1" x14ac:dyDescent="0.2">
      <c r="A96" s="9">
        <f>IFERROR(VLOOKUP(B96,'[1]DADOS (OCULTAR)'!$P$3:$R$72,3,0),"")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JAIRO BRASIL DA SILVA</v>
      </c>
      <c r="E96" s="10" t="str">
        <f>IF('[1]TCE - ANEXO III - Preencher'!F105="4 - Assistência Odontológica","2 - Outros Profissionais da Saúde",'[1]TCE - ANEXO III - Preencher'!F105)</f>
        <v>3-Administrativo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44348</v>
      </c>
      <c r="H96" s="15">
        <f>'[1]TCE - ANEXO III - Preencher'!I105</f>
        <v>0</v>
      </c>
      <c r="I96" s="15">
        <f>'[1]TCE - ANEXO III - Preencher'!J105</f>
        <v>147.0728</v>
      </c>
      <c r="J96" s="15">
        <f>'[1]TCE - ANEXO III - Preencher'!K105</f>
        <v>0</v>
      </c>
      <c r="K96" s="16">
        <f>'[1]TCE - ANEXO III - Preencher'!L105</f>
        <v>108.75</v>
      </c>
      <c r="L96" s="16">
        <f>'[1]TCE - ANEXO III - Preencher'!M105</f>
        <v>30.86</v>
      </c>
      <c r="M96" s="16">
        <f t="shared" si="7"/>
        <v>77.89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138</v>
      </c>
      <c r="R96" s="16">
        <f>'[1]TCE - ANEXO III - Preencher'!S105</f>
        <v>92.59</v>
      </c>
      <c r="S96" s="17">
        <f t="shared" si="9"/>
        <v>45.41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271.72280000000001</v>
      </c>
    </row>
    <row r="97" spans="1:28" s="4" customFormat="1" x14ac:dyDescent="0.2">
      <c r="A97" s="9">
        <f>IFERROR(VLOOKUP(B97,'[1]DADOS (OCULTAR)'!$P$3:$R$72,3,0),"")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JAMERSON VIEIRA BEZERRA</v>
      </c>
      <c r="E97" s="10" t="str">
        <f>IF('[1]TCE - ANEXO III - Preencher'!F106="4 - Assistência Odontológica","2 - Outros Profissionais da Saúde",'[1]TCE - ANEXO III - Preencher'!F106)</f>
        <v>3-Administrativo</v>
      </c>
      <c r="F97" s="13">
        <f>'[1]TCE - ANEXO III - Preencher'!G106</f>
        <v>515110</v>
      </c>
      <c r="G97" s="14">
        <f>IF('[1]TCE - ANEXO III - Preencher'!H106="","",'[1]TCE - ANEXO III - Preencher'!H106)</f>
        <v>44348</v>
      </c>
      <c r="H97" s="15">
        <f>'[1]TCE - ANEXO III - Preencher'!I106</f>
        <v>0</v>
      </c>
      <c r="I97" s="15">
        <f>'[1]TCE - ANEXO III - Preencher'!J106</f>
        <v>132.0256</v>
      </c>
      <c r="J97" s="15">
        <f>'[1]TCE - ANEXO III - Preencher'!K106</f>
        <v>0</v>
      </c>
      <c r="K97" s="16">
        <f>'[1]TCE - ANEXO III - Preencher'!L106</f>
        <v>108.75</v>
      </c>
      <c r="L97" s="16">
        <f>'[1]TCE - ANEXO III - Preencher'!M106</f>
        <v>22</v>
      </c>
      <c r="M97" s="16">
        <f t="shared" si="7"/>
        <v>86.75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198</v>
      </c>
      <c r="R97" s="16">
        <f>'[1]TCE - ANEXO III - Preencher'!S106</f>
        <v>66</v>
      </c>
      <c r="S97" s="17">
        <f t="shared" si="9"/>
        <v>132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352.12559999999996</v>
      </c>
    </row>
    <row r="98" spans="1:28" s="4" customFormat="1" x14ac:dyDescent="0.2">
      <c r="A98" s="9">
        <f>IFERROR(VLOOKUP(B98,'[1]DADOS (OCULTAR)'!$P$3:$R$72,3,0),"")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JANAINA VIANA DE SOUZA DOS SANTOS</v>
      </c>
      <c r="E98" s="10" t="str">
        <f>IF('[1]TCE - ANEXO III - Preencher'!F107="4 - Assistência Odontológica","2 - Outros Profissionais da Saúde",'[1]TCE - ANEXO III - Preencher'!F107)</f>
        <v>2-Outros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44348</v>
      </c>
      <c r="H98" s="15">
        <f>'[1]TCE - ANEXO III - Preencher'!I107</f>
        <v>0</v>
      </c>
      <c r="I98" s="15">
        <f>'[1]TCE - ANEXO III - Preencher'!J107</f>
        <v>417.82639999999998</v>
      </c>
      <c r="J98" s="15">
        <f>'[1]TCE - ANEXO III - Preencher'!K107</f>
        <v>0</v>
      </c>
      <c r="K98" s="16">
        <f>'[1]TCE - ANEXO III - Preencher'!L107</f>
        <v>108.75</v>
      </c>
      <c r="L98" s="16">
        <f>'[1]TCE - ANEXO III - Preencher'!M107</f>
        <v>3.08</v>
      </c>
      <c r="M98" s="16">
        <f t="shared" si="7"/>
        <v>105.67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534.32640000000004</v>
      </c>
    </row>
    <row r="99" spans="1:28" s="4" customFormat="1" x14ac:dyDescent="0.2">
      <c r="A99" s="9">
        <f>IFERROR(VLOOKUP(B99,'[1]DADOS (OCULTAR)'!$P$3:$R$72,3,0),"")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JAQUELINE MARIA ASSUNCAO DA SILVA</v>
      </c>
      <c r="E99" s="10" t="str">
        <f>IF('[1]TCE - ANEXO III - Preencher'!F108="4 - Assistência Odontológica","2 - Outros Profissionais da Saúde",'[1]TCE - ANEXO III - Preencher'!F108)</f>
        <v>2-Outros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44348</v>
      </c>
      <c r="H99" s="15">
        <f>'[1]TCE - ANEXO III - Preencher'!I108</f>
        <v>0</v>
      </c>
      <c r="I99" s="15">
        <f>'[1]TCE - ANEXO III - Preencher'!J108</f>
        <v>112.3528</v>
      </c>
      <c r="J99" s="15">
        <f>'[1]TCE - ANEXO III - Preencher'!K108</f>
        <v>0</v>
      </c>
      <c r="K99" s="16">
        <f>'[1]TCE - ANEXO III - Preencher'!L108</f>
        <v>108.75</v>
      </c>
      <c r="L99" s="16">
        <f>'[1]TCE - ANEXO III - Preencher'!M108</f>
        <v>0</v>
      </c>
      <c r="M99" s="16">
        <f t="shared" si="7"/>
        <v>108.75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222.4528</v>
      </c>
    </row>
    <row r="100" spans="1:28" s="4" customFormat="1" x14ac:dyDescent="0.2">
      <c r="A100" s="9">
        <f>IFERROR(VLOOKUP(B100,'[1]DADOS (OCULTAR)'!$P$3:$R$72,3,0),"")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JARDIEL FERREIRA DA SILVA</v>
      </c>
      <c r="E100" s="10" t="str">
        <f>IF('[1]TCE - ANEXO III - Preencher'!F109="4 - Assistência Odontológica","2 - Outros Profissionais da Saúde",'[1]TCE - ANEXO III - Preencher'!F109)</f>
        <v>3-Administrativo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44348</v>
      </c>
      <c r="H100" s="15">
        <f>'[1]TCE - ANEXO III - Preencher'!I109</f>
        <v>0</v>
      </c>
      <c r="I100" s="15">
        <f>'[1]TCE - ANEXO III - Preencher'!J109</f>
        <v>10.7874</v>
      </c>
      <c r="J100" s="15">
        <f>'[1]TCE - ANEXO III - Preencher'!K109</f>
        <v>0</v>
      </c>
      <c r="K100" s="16">
        <f>'[1]TCE - ANEXO III - Preencher'!L109</f>
        <v>108.75</v>
      </c>
      <c r="L100" s="16">
        <f>'[1]TCE - ANEXO III - Preencher'!M109</f>
        <v>0</v>
      </c>
      <c r="M100" s="16">
        <f t="shared" si="7"/>
        <v>108.75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264</v>
      </c>
      <c r="R100" s="16">
        <f>'[1]TCE - ANEXO III - Preencher'!S109</f>
        <v>33</v>
      </c>
      <c r="S100" s="17">
        <f t="shared" si="9"/>
        <v>231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351.88740000000001</v>
      </c>
    </row>
    <row r="101" spans="1:28" s="4" customFormat="1" x14ac:dyDescent="0.2">
      <c r="A101" s="9">
        <f>IFERROR(VLOOKUP(B101,'[1]DADOS (OCULTAR)'!$P$3:$R$72,3,0),"")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JECKSON ANTONIO DOS SANTOS</v>
      </c>
      <c r="E101" s="10" t="str">
        <f>IF('[1]TCE - ANEXO III - Preencher'!F110="4 - Assistência Odontológica","2 - Outros Profissionais da Saúde",'[1]TCE - ANEXO III - Preencher'!F110)</f>
        <v>3-Administrativo</v>
      </c>
      <c r="F101" s="13">
        <f>'[1]TCE - ANEXO III - Preencher'!G110</f>
        <v>515110</v>
      </c>
      <c r="G101" s="14">
        <f>IF('[1]TCE - ANEXO III - Preencher'!H110="","",'[1]TCE - ANEXO III - Preencher'!H110)</f>
        <v>44348</v>
      </c>
      <c r="H101" s="15">
        <f>'[1]TCE - ANEXO III - Preencher'!I110</f>
        <v>0</v>
      </c>
      <c r="I101" s="15">
        <f>'[1]TCE - ANEXO III - Preencher'!J110</f>
        <v>159.9136</v>
      </c>
      <c r="J101" s="15">
        <f>'[1]TCE - ANEXO III - Preencher'!K110</f>
        <v>0</v>
      </c>
      <c r="K101" s="16">
        <f>'[1]TCE - ANEXO III - Preencher'!L110</f>
        <v>108.75</v>
      </c>
      <c r="L101" s="16">
        <f>'[1]TCE - ANEXO III - Preencher'!M110</f>
        <v>22</v>
      </c>
      <c r="M101" s="16">
        <f t="shared" si="7"/>
        <v>86.75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248.0136</v>
      </c>
    </row>
    <row r="102" spans="1:28" s="4" customFormat="1" x14ac:dyDescent="0.2">
      <c r="A102" s="9">
        <f>IFERROR(VLOOKUP(B102,'[1]DADOS (OCULTAR)'!$P$3:$R$72,3,0),"")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JESSICA LAIS DA SILVA</v>
      </c>
      <c r="E102" s="10" t="str">
        <f>IF('[1]TCE - ANEXO III - Preencher'!F111="4 - Assistência Odontológica","2 - Outros Profissionais da Saúde",'[1]TCE - ANEXO III - Preencher'!F111)</f>
        <v>1-Médico</v>
      </c>
      <c r="F102" s="13">
        <f>'[1]TCE - ANEXO III - Preencher'!G111</f>
        <v>225125</v>
      </c>
      <c r="G102" s="14">
        <f>IF('[1]TCE - ANEXO III - Preencher'!H111="","",'[1]TCE - ANEXO III - Preencher'!H111)</f>
        <v>44348</v>
      </c>
      <c r="H102" s="15">
        <f>'[1]TCE - ANEXO III - Preencher'!I111</f>
        <v>0</v>
      </c>
      <c r="I102" s="15">
        <f>'[1]TCE - ANEXO III - Preencher'!J111</f>
        <v>373.02960000000002</v>
      </c>
      <c r="J102" s="15">
        <f>'[1]TCE - ANEXO III - Preencher'!K111</f>
        <v>0</v>
      </c>
      <c r="K102" s="16">
        <f>'[1]TCE - ANEXO III - Preencher'!L111</f>
        <v>108.75</v>
      </c>
      <c r="L102" s="16">
        <f>'[1]TCE - ANEXO III - Preencher'!M111</f>
        <v>7.92</v>
      </c>
      <c r="M102" s="16">
        <f t="shared" si="7"/>
        <v>100.83</v>
      </c>
      <c r="N102" s="16">
        <f>'[1]TCE - ANEXO III - Preencher'!O111</f>
        <v>10.83</v>
      </c>
      <c r="O102" s="16">
        <f>'[1]TCE - ANEXO III - Preencher'!P111</f>
        <v>0</v>
      </c>
      <c r="P102" s="17">
        <f t="shared" si="8"/>
        <v>10.83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484.68959999999998</v>
      </c>
    </row>
    <row r="103" spans="1:28" s="4" customFormat="1" x14ac:dyDescent="0.2">
      <c r="A103" s="9">
        <f>IFERROR(VLOOKUP(B103,'[1]DADOS (OCULTAR)'!$P$3:$R$72,3,0),"")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JOAO PAULO SILVA DE ANDRADE</v>
      </c>
      <c r="E103" s="10" t="str">
        <f>IF('[1]TCE - ANEXO III - Preencher'!F112="4 - Assistência Odontológica","2 - Outros Profissionais da Saúde",'[1]TCE - ANEXO III - Preencher'!F112)</f>
        <v>3-Administrativo</v>
      </c>
      <c r="F103" s="13">
        <f>'[1]TCE - ANEXO III - Preencher'!G112</f>
        <v>324115</v>
      </c>
      <c r="G103" s="14">
        <f>IF('[1]TCE - ANEXO III - Preencher'!H112="","",'[1]TCE - ANEXO III - Preencher'!H112)</f>
        <v>44348</v>
      </c>
      <c r="H103" s="15">
        <f>'[1]TCE - ANEXO III - Preencher'!I112</f>
        <v>0</v>
      </c>
      <c r="I103" s="15">
        <f>'[1]TCE - ANEXO III - Preencher'!J112</f>
        <v>466.28320000000002</v>
      </c>
      <c r="J103" s="15">
        <f>'[1]TCE - ANEXO III - Preencher'!K112</f>
        <v>0</v>
      </c>
      <c r="K103" s="16">
        <f>'[1]TCE - ANEXO III - Preencher'!L112</f>
        <v>108.75</v>
      </c>
      <c r="L103" s="16">
        <f>'[1]TCE - ANEXO III - Preencher'!M112</f>
        <v>14.92</v>
      </c>
      <c r="M103" s="16">
        <f t="shared" si="7"/>
        <v>93.83</v>
      </c>
      <c r="N103" s="16">
        <f>'[1]TCE - ANEXO III - Preencher'!O112</f>
        <v>10.83</v>
      </c>
      <c r="O103" s="16">
        <f>'[1]TCE - ANEXO III - Preencher'!P112</f>
        <v>0</v>
      </c>
      <c r="P103" s="17">
        <f t="shared" si="8"/>
        <v>10.83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570.94320000000005</v>
      </c>
    </row>
    <row r="104" spans="1:28" s="4" customFormat="1" x14ac:dyDescent="0.2">
      <c r="A104" s="9">
        <f>IFERROR(VLOOKUP(B104,'[1]DADOS (OCULTAR)'!$P$3:$R$72,3,0),"")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JOAOENIS MARTINS DA SILVA</v>
      </c>
      <c r="E104" s="10" t="str">
        <f>IF('[1]TCE - ANEXO III - Preencher'!F113="4 - Assistência Odontológica","2 - Outros Profissionais da Saúde",'[1]TCE - ANEXO III - Preencher'!F113)</f>
        <v>3-Administrativo</v>
      </c>
      <c r="F104" s="13">
        <f>'[1]TCE - ANEXO III - Preencher'!G113</f>
        <v>514225</v>
      </c>
      <c r="G104" s="14">
        <f>IF('[1]TCE - ANEXO III - Preencher'!H113="","",'[1]TCE - ANEXO III - Preencher'!H113)</f>
        <v>44348</v>
      </c>
      <c r="H104" s="15">
        <f>'[1]TCE - ANEXO III - Preencher'!I113</f>
        <v>0</v>
      </c>
      <c r="I104" s="15">
        <f>'[1]TCE - ANEXO III - Preencher'!J113</f>
        <v>144.91200000000001</v>
      </c>
      <c r="J104" s="15">
        <f>'[1]TCE - ANEXO III - Preencher'!K113</f>
        <v>0</v>
      </c>
      <c r="K104" s="16">
        <f>'[1]TCE - ANEXO III - Preencher'!L113</f>
        <v>108.75</v>
      </c>
      <c r="L104" s="16">
        <f>'[1]TCE - ANEXO III - Preencher'!M113</f>
        <v>22</v>
      </c>
      <c r="M104" s="16">
        <f t="shared" si="7"/>
        <v>86.75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233.012</v>
      </c>
    </row>
    <row r="105" spans="1:28" s="4" customFormat="1" x14ac:dyDescent="0.2">
      <c r="A105" s="9">
        <f>IFERROR(VLOOKUP(B105,'[1]DADOS (OCULTAR)'!$P$3:$R$72,3,0),"")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JOCIVALDO FELIX DE LIMA</v>
      </c>
      <c r="E105" s="10" t="str">
        <f>IF('[1]TCE - ANEXO III - Preencher'!F114="4 - Assistência Odontológica","2 - Outros Profissionais da Saúde",'[1]TCE - ANEXO III - Preencher'!F114)</f>
        <v>3-Administrativo</v>
      </c>
      <c r="F105" s="13">
        <f>'[1]TCE - ANEXO III - Preencher'!G114</f>
        <v>517410</v>
      </c>
      <c r="G105" s="14">
        <f>IF('[1]TCE - ANEXO III - Preencher'!H114="","",'[1]TCE - ANEXO III - Preencher'!H114)</f>
        <v>44348</v>
      </c>
      <c r="H105" s="15">
        <f>'[1]TCE - ANEXO III - Preencher'!I114</f>
        <v>0</v>
      </c>
      <c r="I105" s="15">
        <f>'[1]TCE - ANEXO III - Preencher'!J114</f>
        <v>110</v>
      </c>
      <c r="J105" s="15">
        <f>'[1]TCE - ANEXO III - Preencher'!K114</f>
        <v>0</v>
      </c>
      <c r="K105" s="16">
        <f>'[1]TCE - ANEXO III - Preencher'!L114</f>
        <v>108.75</v>
      </c>
      <c r="L105" s="16">
        <f>'[1]TCE - ANEXO III - Preencher'!M114</f>
        <v>0</v>
      </c>
      <c r="M105" s="16">
        <f t="shared" si="7"/>
        <v>108.75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220.1</v>
      </c>
    </row>
    <row r="106" spans="1:28" s="4" customFormat="1" x14ac:dyDescent="0.2">
      <c r="A106" s="9">
        <f>IFERROR(VLOOKUP(B106,'[1]DADOS (OCULTAR)'!$P$3:$R$72,3,0),"")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JOHNATAN VILELA SOUZA</v>
      </c>
      <c r="E106" s="10" t="str">
        <f>IF('[1]TCE - ANEXO III - Preencher'!F115="4 - Assistência Odontológica","2 - Outros Profissionais da Saúde",'[1]TCE - ANEXO III - Preencher'!F115)</f>
        <v>1-Médico</v>
      </c>
      <c r="F106" s="13">
        <f>'[1]TCE - ANEXO III - Preencher'!G115</f>
        <v>225125</v>
      </c>
      <c r="G106" s="14">
        <f>IF('[1]TCE - ANEXO III - Preencher'!H115="","",'[1]TCE - ANEXO III - Preencher'!H115)</f>
        <v>44348</v>
      </c>
      <c r="H106" s="15">
        <f>'[1]TCE - ANEXO III - Preencher'!I115</f>
        <v>0</v>
      </c>
      <c r="I106" s="15">
        <f>'[1]TCE - ANEXO III - Preencher'!J115</f>
        <v>1085.5927999999999</v>
      </c>
      <c r="J106" s="15">
        <f>'[1]TCE - ANEXO III - Preencher'!K115</f>
        <v>0</v>
      </c>
      <c r="K106" s="16">
        <f>'[1]TCE - ANEXO III - Preencher'!L115</f>
        <v>108.75</v>
      </c>
      <c r="L106" s="16">
        <f>'[1]TCE - ANEXO III - Preencher'!M115</f>
        <v>28.51</v>
      </c>
      <c r="M106" s="16">
        <f t="shared" si="7"/>
        <v>80.239999999999995</v>
      </c>
      <c r="N106" s="16">
        <f>'[1]TCE - ANEXO III - Preencher'!O115</f>
        <v>10.83</v>
      </c>
      <c r="O106" s="16">
        <f>'[1]TCE - ANEXO III - Preencher'!P115</f>
        <v>0</v>
      </c>
      <c r="P106" s="17">
        <f t="shared" si="8"/>
        <v>10.83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1176.6627999999998</v>
      </c>
    </row>
    <row r="107" spans="1:28" s="4" customFormat="1" x14ac:dyDescent="0.2">
      <c r="A107" s="9">
        <f>IFERROR(VLOOKUP(B107,'[1]DADOS (OCULTAR)'!$P$3:$R$72,3,0),"")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JOSANE ALBUQUERQUE COSTA PAES</v>
      </c>
      <c r="E107" s="10" t="str">
        <f>IF('[1]TCE - ANEXO III - Preencher'!F116="4 - Assistência Odontológica","2 - Outros Profissionais da Saúde",'[1]TCE - ANEXO III - Preencher'!F116)</f>
        <v>1-Médico</v>
      </c>
      <c r="F107" s="13">
        <f>'[1]TCE - ANEXO III - Preencher'!G116</f>
        <v>225125</v>
      </c>
      <c r="G107" s="14">
        <f>IF('[1]TCE - ANEXO III - Preencher'!H116="","",'[1]TCE - ANEXO III - Preencher'!H116)</f>
        <v>44348</v>
      </c>
      <c r="H107" s="15">
        <f>'[1]TCE - ANEXO III - Preencher'!I116</f>
        <v>0</v>
      </c>
      <c r="I107" s="15">
        <f>'[1]TCE - ANEXO III - Preencher'!J116</f>
        <v>377.73360000000002</v>
      </c>
      <c r="J107" s="15">
        <f>'[1]TCE - ANEXO III - Preencher'!K116</f>
        <v>0</v>
      </c>
      <c r="K107" s="16">
        <f>'[1]TCE - ANEXO III - Preencher'!L116</f>
        <v>108.75</v>
      </c>
      <c r="L107" s="16">
        <f>'[1]TCE - ANEXO III - Preencher'!M116</f>
        <v>3.17</v>
      </c>
      <c r="M107" s="16">
        <f t="shared" si="7"/>
        <v>105.58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484.66360000000003</v>
      </c>
    </row>
    <row r="108" spans="1:28" s="4" customFormat="1" x14ac:dyDescent="0.2">
      <c r="A108" s="9">
        <f>IFERROR(VLOOKUP(B108,'[1]DADOS (OCULTAR)'!$P$3:$R$72,3,0),"")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ADEILSON BEZERRA DOS SANTOS</v>
      </c>
      <c r="E108" s="10" t="str">
        <f>IF('[1]TCE - ANEXO III - Preencher'!F117="4 - Assistência Odontológica","2 - Outros Profissionais da Saúde",'[1]TCE - ANEXO III - Preencher'!F117)</f>
        <v>3-Administrativo</v>
      </c>
      <c r="F108" s="13">
        <f>'[1]TCE - ANEXO III - Preencher'!G117</f>
        <v>766420</v>
      </c>
      <c r="G108" s="14">
        <f>IF('[1]TCE - ANEXO III - Preencher'!H117="","",'[1]TCE - ANEXO III - Preencher'!H117)</f>
        <v>44348</v>
      </c>
      <c r="H108" s="15">
        <f>'[1]TCE - ANEXO III - Preencher'!I117</f>
        <v>0</v>
      </c>
      <c r="I108" s="15">
        <f>'[1]TCE - ANEXO III - Preencher'!J117</f>
        <v>133.33439999999999</v>
      </c>
      <c r="J108" s="15">
        <f>'[1]TCE - ANEXO III - Preencher'!K117</f>
        <v>0</v>
      </c>
      <c r="K108" s="16">
        <f>'[1]TCE - ANEXO III - Preencher'!L117</f>
        <v>108.75</v>
      </c>
      <c r="L108" s="16">
        <f>'[1]TCE - ANEXO III - Preencher'!M117</f>
        <v>6.78</v>
      </c>
      <c r="M108" s="16">
        <f t="shared" si="7"/>
        <v>101.97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130</v>
      </c>
      <c r="R108" s="16">
        <f>'[1]TCE - ANEXO III - Preencher'!S117</f>
        <v>33</v>
      </c>
      <c r="S108" s="17">
        <f t="shared" si="9"/>
        <v>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333.65440000000001</v>
      </c>
    </row>
    <row r="109" spans="1:28" s="4" customFormat="1" x14ac:dyDescent="0.2">
      <c r="A109" s="9">
        <f>IFERROR(VLOOKUP(B109,'[1]DADOS (OCULTAR)'!$P$3:$R$72,3,0),"")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ADRIANO DO NASCIMENTO</v>
      </c>
      <c r="E109" s="10" t="str">
        <f>IF('[1]TCE - ANEXO III - Preencher'!F118="4 - Assistência Odontológica","2 - Outros Profissionais da Saúde",'[1]TCE - ANEXO III - Preencher'!F118)</f>
        <v>3-Administrativo</v>
      </c>
      <c r="F109" s="13">
        <f>'[1]TCE - ANEXO III - Preencher'!G118</f>
        <v>411010</v>
      </c>
      <c r="G109" s="14">
        <f>IF('[1]TCE - ANEXO III - Preencher'!H118="","",'[1]TCE - ANEXO III - Preencher'!H118)</f>
        <v>44348</v>
      </c>
      <c r="H109" s="15">
        <f>'[1]TCE - ANEXO III - Preencher'!I118</f>
        <v>0</v>
      </c>
      <c r="I109" s="15">
        <f>'[1]TCE - ANEXO III - Preencher'!J118</f>
        <v>116.8416</v>
      </c>
      <c r="J109" s="15">
        <f>'[1]TCE - ANEXO III - Preencher'!K118</f>
        <v>0</v>
      </c>
      <c r="K109" s="16">
        <f>'[1]TCE - ANEXO III - Preencher'!L118</f>
        <v>108.75</v>
      </c>
      <c r="L109" s="16">
        <f>'[1]TCE - ANEXO III - Preencher'!M118</f>
        <v>22</v>
      </c>
      <c r="M109" s="16">
        <f t="shared" si="7"/>
        <v>86.75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204.94159999999999</v>
      </c>
    </row>
    <row r="110" spans="1:28" s="4" customFormat="1" x14ac:dyDescent="0.2">
      <c r="A110" s="9">
        <f>IFERROR(VLOOKUP(B110,'[1]DADOS (OCULTAR)'!$P$3:$R$72,3,0),"")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ALBERICO PATRIOTA</v>
      </c>
      <c r="E110" s="10" t="str">
        <f>IF('[1]TCE - ANEXO III - Preencher'!F119="4 - Assistência Odontológica","2 - Outros Profissionais da Saúde",'[1]TCE - ANEXO III - Preencher'!F119)</f>
        <v>1-Médico</v>
      </c>
      <c r="F110" s="13">
        <f>'[1]TCE - ANEXO III - Preencher'!G119</f>
        <v>225125</v>
      </c>
      <c r="G110" s="14">
        <f>IF('[1]TCE - ANEXO III - Preencher'!H119="","",'[1]TCE - ANEXO III - Preencher'!H119)</f>
        <v>44348</v>
      </c>
      <c r="H110" s="15">
        <f>'[1]TCE - ANEXO III - Preencher'!I119</f>
        <v>0</v>
      </c>
      <c r="I110" s="15">
        <f>'[1]TCE - ANEXO III - Preencher'!J119</f>
        <v>1056.3144</v>
      </c>
      <c r="J110" s="15">
        <f>'[1]TCE - ANEXO III - Preencher'!K119</f>
        <v>0</v>
      </c>
      <c r="K110" s="16">
        <f>'[1]TCE - ANEXO III - Preencher'!L119</f>
        <v>108.75</v>
      </c>
      <c r="L110" s="16">
        <f>'[1]TCE - ANEXO III - Preencher'!M119</f>
        <v>50.69</v>
      </c>
      <c r="M110" s="16">
        <f t="shared" si="7"/>
        <v>58.06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1115.7243999999998</v>
      </c>
    </row>
    <row r="111" spans="1:28" s="4" customFormat="1" x14ac:dyDescent="0.2">
      <c r="A111" s="9">
        <f>IFERROR(VLOOKUP(B111,'[1]DADOS (OCULTAR)'!$P$3:$R$72,3,0),"")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CLAUDIO DE FRANCA</v>
      </c>
      <c r="E111" s="10" t="str">
        <f>IF('[1]TCE - ANEXO III - Preencher'!F120="4 - Assistência Odontológica","2 - Outros Profissionais da Saúde",'[1]TCE - ANEXO III - Preencher'!F120)</f>
        <v>3-Administrativo</v>
      </c>
      <c r="F111" s="13">
        <f>'[1]TCE - ANEXO III - Preencher'!G120</f>
        <v>411010</v>
      </c>
      <c r="G111" s="14">
        <f>IF('[1]TCE - ANEXO III - Preencher'!H120="","",'[1]TCE - ANEXO III - Preencher'!H120)</f>
        <v>44348</v>
      </c>
      <c r="H111" s="15">
        <f>'[1]TCE - ANEXO III - Preencher'!I120</f>
        <v>0</v>
      </c>
      <c r="I111" s="15">
        <f>'[1]TCE - ANEXO III - Preencher'!J120</f>
        <v>88.53840000000001</v>
      </c>
      <c r="J111" s="15">
        <f>'[1]TCE - ANEXO III - Preencher'!K120</f>
        <v>0</v>
      </c>
      <c r="K111" s="16">
        <f>'[1]TCE - ANEXO III - Preencher'!L120</f>
        <v>108.75</v>
      </c>
      <c r="L111" s="16">
        <f>'[1]TCE - ANEXO III - Preencher'!M120</f>
        <v>22</v>
      </c>
      <c r="M111" s="16">
        <f t="shared" si="7"/>
        <v>86.75</v>
      </c>
      <c r="N111" s="16">
        <f>'[1]TCE - ANEXO III - Preencher'!O120</f>
        <v>10.83</v>
      </c>
      <c r="O111" s="16">
        <f>'[1]TCE - ANEXO III - Preencher'!P120</f>
        <v>0</v>
      </c>
      <c r="P111" s="17">
        <f t="shared" si="8"/>
        <v>10.83</v>
      </c>
      <c r="Q111" s="16">
        <f>'[1]TCE - ANEXO III - Preencher'!R120</f>
        <v>150</v>
      </c>
      <c r="R111" s="16">
        <f>'[1]TCE - ANEXO III - Preencher'!S120</f>
        <v>66</v>
      </c>
      <c r="S111" s="17">
        <f t="shared" si="9"/>
        <v>84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270.11840000000007</v>
      </c>
    </row>
    <row r="112" spans="1:28" s="4" customFormat="1" x14ac:dyDescent="0.2">
      <c r="A112" s="9">
        <f>IFERROR(VLOOKUP(B112,'[1]DADOS (OCULTAR)'!$P$3:$R$72,3,0),"")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DANIEL DE LUNA</v>
      </c>
      <c r="E112" s="10" t="str">
        <f>IF('[1]TCE - ANEXO III - Preencher'!F121="4 - Assistência Odontológica","2 - Outros Profissionais da Saúde",'[1]TCE - ANEXO III - Preencher'!F121)</f>
        <v>3-Administrativo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44348</v>
      </c>
      <c r="H112" s="15">
        <f>'[1]TCE - ANEXO III - Preencher'!I121</f>
        <v>0</v>
      </c>
      <c r="I112" s="15">
        <f>'[1]TCE - ANEXO III - Preencher'!J121</f>
        <v>116.8128</v>
      </c>
      <c r="J112" s="15">
        <f>'[1]TCE - ANEXO III - Preencher'!K121</f>
        <v>0</v>
      </c>
      <c r="K112" s="16">
        <f>'[1]TCE - ANEXO III - Preencher'!L121</f>
        <v>108.75</v>
      </c>
      <c r="L112" s="16">
        <f>'[1]TCE - ANEXO III - Preencher'!M121</f>
        <v>22</v>
      </c>
      <c r="M112" s="16">
        <f t="shared" si="7"/>
        <v>86.75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204.91279999999998</v>
      </c>
    </row>
    <row r="113" spans="1:28" s="4" customFormat="1" x14ac:dyDescent="0.2">
      <c r="A113" s="9">
        <f>IFERROR(VLOOKUP(B113,'[1]DADOS (OCULTAR)'!$P$3:$R$72,3,0),"")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DIEGO MACIEL DE SOUZA</v>
      </c>
      <c r="E113" s="10" t="str">
        <f>IF('[1]TCE - ANEXO III - Preencher'!F122="4 - Assistência Odontológica","2 - Outros Profissionais da Saúde",'[1]TCE - ANEXO III - Preencher'!F122)</f>
        <v>3-Administrativo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44348</v>
      </c>
      <c r="H113" s="15">
        <f>'[1]TCE - ANEXO III - Preencher'!I122</f>
        <v>0</v>
      </c>
      <c r="I113" s="15">
        <f>'[1]TCE - ANEXO III - Preencher'!J122</f>
        <v>119.28959999999999</v>
      </c>
      <c r="J113" s="15">
        <f>'[1]TCE - ANEXO III - Preencher'!K122</f>
        <v>0</v>
      </c>
      <c r="K113" s="16">
        <f>'[1]TCE - ANEXO III - Preencher'!L122</f>
        <v>108.75</v>
      </c>
      <c r="L113" s="16">
        <f>'[1]TCE - ANEXO III - Preencher'!M122</f>
        <v>22</v>
      </c>
      <c r="M113" s="16">
        <f t="shared" si="7"/>
        <v>86.75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198</v>
      </c>
      <c r="R113" s="16">
        <f>'[1]TCE - ANEXO III - Preencher'!S122</f>
        <v>66</v>
      </c>
      <c r="S113" s="17">
        <f t="shared" si="9"/>
        <v>132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339.38959999999997</v>
      </c>
    </row>
    <row r="114" spans="1:28" s="4" customFormat="1" x14ac:dyDescent="0.2">
      <c r="A114" s="9">
        <f>IFERROR(VLOOKUP(B114,'[1]DADOS (OCULTAR)'!$P$3:$R$72,3,0),"")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EDVALDO ALVES DOS SANTOS</v>
      </c>
      <c r="E114" s="10" t="str">
        <f>IF('[1]TCE - ANEXO III - Preencher'!F123="4 - Assistência Odontológica","2 - Outros Profissionais da Saúde",'[1]TCE - ANEXO III - Preencher'!F123)</f>
        <v>3-Administrativo</v>
      </c>
      <c r="F114" s="13">
        <f>'[1]TCE - ANEXO III - Preencher'!G123</f>
        <v>515110</v>
      </c>
      <c r="G114" s="14">
        <f>IF('[1]TCE - ANEXO III - Preencher'!H123="","",'[1]TCE - ANEXO III - Preencher'!H123)</f>
        <v>44348</v>
      </c>
      <c r="H114" s="15">
        <f>'[1]TCE - ANEXO III - Preencher'!I123</f>
        <v>0</v>
      </c>
      <c r="I114" s="15">
        <f>'[1]TCE - ANEXO III - Preencher'!J123</f>
        <v>124.6048</v>
      </c>
      <c r="J114" s="15">
        <f>'[1]TCE - ANEXO III - Preencher'!K123</f>
        <v>0</v>
      </c>
      <c r="K114" s="16">
        <f>'[1]TCE - ANEXO III - Preencher'!L123</f>
        <v>108.75</v>
      </c>
      <c r="L114" s="16">
        <f>'[1]TCE - ANEXO III - Preencher'!M123</f>
        <v>22</v>
      </c>
      <c r="M114" s="16">
        <f t="shared" si="7"/>
        <v>86.75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212.70480000000001</v>
      </c>
    </row>
    <row r="115" spans="1:28" s="4" customFormat="1" x14ac:dyDescent="0.2">
      <c r="A115" s="9">
        <f>IFERROR(VLOOKUP(B115,'[1]DADOS (OCULTAR)'!$P$3:$R$72,3,0),"")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GONCALVES ALVES NETO</v>
      </c>
      <c r="E115" s="10" t="str">
        <f>IF('[1]TCE - ANEXO III - Preencher'!F124="4 - Assistência Odontológica","2 - Outros Profissionais da Saúde",'[1]TCE - ANEXO III - Preencher'!F124)</f>
        <v>1-Médico</v>
      </c>
      <c r="F115" s="13">
        <f>'[1]TCE - ANEXO III - Preencher'!G124</f>
        <v>225125</v>
      </c>
      <c r="G115" s="14">
        <f>IF('[1]TCE - ANEXO III - Preencher'!H124="","",'[1]TCE - ANEXO III - Preencher'!H124)</f>
        <v>44348</v>
      </c>
      <c r="H115" s="15">
        <f>'[1]TCE - ANEXO III - Preencher'!I124</f>
        <v>0</v>
      </c>
      <c r="I115" s="15">
        <f>'[1]TCE - ANEXO III - Preencher'!J124</f>
        <v>590.28399999999999</v>
      </c>
      <c r="J115" s="15">
        <f>'[1]TCE - ANEXO III - Preencher'!K124</f>
        <v>0</v>
      </c>
      <c r="K115" s="16">
        <f>'[1]TCE - ANEXO III - Preencher'!L124</f>
        <v>108.75</v>
      </c>
      <c r="L115" s="16">
        <f>'[1]TCE - ANEXO III - Preencher'!M124</f>
        <v>3.17</v>
      </c>
      <c r="M115" s="16">
        <f t="shared" si="7"/>
        <v>105.58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697.21400000000006</v>
      </c>
    </row>
    <row r="116" spans="1:28" s="4" customFormat="1" x14ac:dyDescent="0.2">
      <c r="A116" s="9">
        <f>IFERROR(VLOOKUP(B116,'[1]DADOS (OCULTAR)'!$P$3:$R$72,3,0),"")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HELIO FERREIRA DA SILVA</v>
      </c>
      <c r="E116" s="10" t="str">
        <f>IF('[1]TCE - ANEXO III - Preencher'!F125="4 - Assistência Odontológica","2 - Outros Profissionais da Saúde",'[1]TCE - ANEXO III - Preencher'!F125)</f>
        <v>3-Administrativo</v>
      </c>
      <c r="F116" s="13">
        <f>'[1]TCE - ANEXO III - Preencher'!G125</f>
        <v>322605</v>
      </c>
      <c r="G116" s="14">
        <f>IF('[1]TCE - ANEXO III - Preencher'!H125="","",'[1]TCE - ANEXO III - Preencher'!H125)</f>
        <v>44348</v>
      </c>
      <c r="H116" s="15">
        <f>'[1]TCE - ANEXO III - Preencher'!I125</f>
        <v>0</v>
      </c>
      <c r="I116" s="15">
        <f>'[1]TCE - ANEXO III - Preencher'!J125</f>
        <v>194.21680000000001</v>
      </c>
      <c r="J116" s="15">
        <f>'[1]TCE - ANEXO III - Preencher'!K125</f>
        <v>0</v>
      </c>
      <c r="K116" s="16">
        <f>'[1]TCE - ANEXO III - Preencher'!L125</f>
        <v>108.75</v>
      </c>
      <c r="L116" s="16">
        <f>'[1]TCE - ANEXO III - Preencher'!M125</f>
        <v>22</v>
      </c>
      <c r="M116" s="16">
        <f t="shared" si="7"/>
        <v>86.75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282.31680000000006</v>
      </c>
    </row>
    <row r="117" spans="1:28" s="4" customFormat="1" x14ac:dyDescent="0.2">
      <c r="A117" s="9">
        <f>IFERROR(VLOOKUP(B117,'[1]DADOS (OCULTAR)'!$P$3:$R$72,3,0),"")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JARDEL DA SILVA</v>
      </c>
      <c r="E117" s="10" t="str">
        <f>IF('[1]TCE - ANEXO III - Preencher'!F126="4 - Assistência Odontológica","2 - Outros Profissionais da Saúde",'[1]TCE - ANEXO III - Preencher'!F126)</f>
        <v>2-Outros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44348</v>
      </c>
      <c r="H117" s="15">
        <f>'[1]TCE - ANEXO III - Preencher'!I126</f>
        <v>0</v>
      </c>
      <c r="I117" s="15">
        <f>'[1]TCE - ANEXO III - Preencher'!J126</f>
        <v>129.2312</v>
      </c>
      <c r="J117" s="15">
        <f>'[1]TCE - ANEXO III - Preencher'!K126</f>
        <v>0</v>
      </c>
      <c r="K117" s="16">
        <f>'[1]TCE - ANEXO III - Preencher'!L126</f>
        <v>108.75</v>
      </c>
      <c r="L117" s="16">
        <f>'[1]TCE - ANEXO III - Preencher'!M126</f>
        <v>22</v>
      </c>
      <c r="M117" s="16">
        <f t="shared" si="7"/>
        <v>86.75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217.3312</v>
      </c>
    </row>
    <row r="118" spans="1:28" s="4" customFormat="1" x14ac:dyDescent="0.2">
      <c r="A118" s="9">
        <f>IFERROR(VLOOKUP(B118,'[1]DADOS (OCULTAR)'!$P$3:$R$72,3,0),"")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LEONARDO DE LIMA FILHO</v>
      </c>
      <c r="E118" s="10" t="str">
        <f>IF('[1]TCE - ANEXO III - Preencher'!F127="4 - Assistência Odontológica","2 - Outros Profissionais da Saúde",'[1]TCE - ANEXO III - Preencher'!F127)</f>
        <v>3-Administrativo</v>
      </c>
      <c r="F118" s="13">
        <f>'[1]TCE - ANEXO III - Preencher'!G127</f>
        <v>521130</v>
      </c>
      <c r="G118" s="14">
        <f>IF('[1]TCE - ANEXO III - Preencher'!H127="","",'[1]TCE - ANEXO III - Preencher'!H127)</f>
        <v>44348</v>
      </c>
      <c r="H118" s="15">
        <f>'[1]TCE - ANEXO III - Preencher'!I127</f>
        <v>0</v>
      </c>
      <c r="I118" s="15">
        <f>'[1]TCE - ANEXO III - Preencher'!J127</f>
        <v>116.8648</v>
      </c>
      <c r="J118" s="15">
        <f>'[1]TCE - ANEXO III - Preencher'!K127</f>
        <v>0</v>
      </c>
      <c r="K118" s="16">
        <f>'[1]TCE - ANEXO III - Preencher'!L127</f>
        <v>108.75</v>
      </c>
      <c r="L118" s="16">
        <f>'[1]TCE - ANEXO III - Preencher'!M127</f>
        <v>22</v>
      </c>
      <c r="M118" s="16">
        <f t="shared" si="7"/>
        <v>86.75</v>
      </c>
      <c r="N118" s="16">
        <f>'[1]TCE - ANEXO III - Preencher'!O127</f>
        <v>10.83</v>
      </c>
      <c r="O118" s="16">
        <f>'[1]TCE - ANEXO III - Preencher'!P127</f>
        <v>0</v>
      </c>
      <c r="P118" s="17">
        <f t="shared" si="8"/>
        <v>10.83</v>
      </c>
      <c r="Q118" s="16">
        <f>'[1]TCE - ANEXO III - Preencher'!R127</f>
        <v>150</v>
      </c>
      <c r="R118" s="16">
        <f>'[1]TCE - ANEXO III - Preencher'!S127</f>
        <v>66</v>
      </c>
      <c r="S118" s="17">
        <f t="shared" si="9"/>
        <v>84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298.44479999999999</v>
      </c>
    </row>
    <row r="119" spans="1:28" s="4" customFormat="1" x14ac:dyDescent="0.2">
      <c r="A119" s="9">
        <f>IFERROR(VLOOKUP(B119,'[1]DADOS (OCULTAR)'!$P$3:$R$72,3,0),"")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 MARCOS MUNIZ</v>
      </c>
      <c r="E119" s="10" t="str">
        <f>IF('[1]TCE - ANEXO III - Preencher'!F128="4 - Assistência Odontológica","2 - Outros Profissionais da Saúde",'[1]TCE - ANEXO III - Preencher'!F128)</f>
        <v>3-Administrativo</v>
      </c>
      <c r="F119" s="13">
        <f>'[1]TCE - ANEXO III - Preencher'!G128</f>
        <v>517410</v>
      </c>
      <c r="G119" s="14">
        <f>IF('[1]TCE - ANEXO III - Preencher'!H128="","",'[1]TCE - ANEXO III - Preencher'!H128)</f>
        <v>44348</v>
      </c>
      <c r="H119" s="15">
        <f>'[1]TCE - ANEXO III - Preencher'!I128</f>
        <v>0</v>
      </c>
      <c r="I119" s="15">
        <f>'[1]TCE - ANEXO III - Preencher'!J128</f>
        <v>118.1904</v>
      </c>
      <c r="J119" s="15">
        <f>'[1]TCE - ANEXO III - Preencher'!K128</f>
        <v>0</v>
      </c>
      <c r="K119" s="16">
        <f>'[1]TCE - ANEXO III - Preencher'!L128</f>
        <v>108.75</v>
      </c>
      <c r="L119" s="16">
        <f>'[1]TCE - ANEXO III - Preencher'!M128</f>
        <v>22</v>
      </c>
      <c r="M119" s="16">
        <f t="shared" si="7"/>
        <v>86.75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206.29040000000001</v>
      </c>
    </row>
    <row r="120" spans="1:28" s="4" customFormat="1" x14ac:dyDescent="0.2">
      <c r="A120" s="9">
        <f>IFERROR(VLOOKUP(B120,'[1]DADOS (OCULTAR)'!$P$3:$R$72,3,0),"")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IVANISE DA SILVA</v>
      </c>
      <c r="E120" s="10" t="str">
        <f>IF('[1]TCE - ANEXO III - Preencher'!F129="4 - Assistência Odontológica","2 - Outros Profissionais da Saúde",'[1]TCE - ANEXO III - Preencher'!F129)</f>
        <v>2-Outros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44348</v>
      </c>
      <c r="H120" s="15">
        <f>'[1]TCE - ANEXO III - Preencher'!I129</f>
        <v>0</v>
      </c>
      <c r="I120" s="15">
        <f>'[1]TCE - ANEXO III - Preencher'!J129</f>
        <v>118.0936</v>
      </c>
      <c r="J120" s="15">
        <f>'[1]TCE - ANEXO III - Preencher'!K129</f>
        <v>0</v>
      </c>
      <c r="K120" s="16">
        <f>'[1]TCE - ANEXO III - Preencher'!L129</f>
        <v>108.75</v>
      </c>
      <c r="L120" s="16">
        <f>'[1]TCE - ANEXO III - Preencher'!M129</f>
        <v>22</v>
      </c>
      <c r="M120" s="16">
        <f t="shared" si="7"/>
        <v>86.75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206.19359999999998</v>
      </c>
    </row>
    <row r="121" spans="1:28" s="4" customFormat="1" x14ac:dyDescent="0.2">
      <c r="A121" s="9">
        <f>IFERROR(VLOOKUP(B121,'[1]DADOS (OCULTAR)'!$P$3:$R$72,3,0),"")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JOSEFA TACIANA BARBOSA DOS SANTOS</v>
      </c>
      <c r="E121" s="10" t="str">
        <f>IF('[1]TCE - ANEXO III - Preencher'!F130="4 - Assistência Odontológica","2 - Outros Profissionais da Saúde",'[1]TCE - ANEXO III - Preencher'!F130)</f>
        <v>1-Médico</v>
      </c>
      <c r="F121" s="13">
        <f>'[1]TCE - ANEXO III - Preencher'!G130</f>
        <v>225125</v>
      </c>
      <c r="G121" s="14">
        <f>IF('[1]TCE - ANEXO III - Preencher'!H130="","",'[1]TCE - ANEXO III - Preencher'!H130)</f>
        <v>44348</v>
      </c>
      <c r="H121" s="15">
        <f>'[1]TCE - ANEXO III - Preencher'!I130</f>
        <v>0</v>
      </c>
      <c r="I121" s="15">
        <f>'[1]TCE - ANEXO III - Preencher'!J130</f>
        <v>623.85680000000002</v>
      </c>
      <c r="J121" s="15">
        <f>'[1]TCE - ANEXO III - Preencher'!K130</f>
        <v>0</v>
      </c>
      <c r="K121" s="16">
        <f>'[1]TCE - ANEXO III - Preencher'!L130</f>
        <v>108.75</v>
      </c>
      <c r="L121" s="16">
        <f>'[1]TCE - ANEXO III - Preencher'!M130</f>
        <v>0</v>
      </c>
      <c r="M121" s="16">
        <f t="shared" si="7"/>
        <v>108.75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733.95680000000004</v>
      </c>
    </row>
    <row r="122" spans="1:28" s="4" customFormat="1" x14ac:dyDescent="0.2">
      <c r="A122" s="9">
        <f>IFERROR(VLOOKUP(B122,'[1]DADOS (OCULTAR)'!$P$3:$R$72,3,0),"")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JOSEILTON FRANCISCO DE LIMA</v>
      </c>
      <c r="E122" s="10" t="str">
        <f>IF('[1]TCE - ANEXO III - Preencher'!F131="4 - Assistência Odontológica","2 - Outros Profissionais da Saúde",'[1]TCE - ANEXO III - Preencher'!F131)</f>
        <v>3-Administrativo</v>
      </c>
      <c r="F122" s="13">
        <f>'[1]TCE - ANEXO III - Preencher'!G131</f>
        <v>514225</v>
      </c>
      <c r="G122" s="14">
        <f>IF('[1]TCE - ANEXO III - Preencher'!H131="","",'[1]TCE - ANEXO III - Preencher'!H131)</f>
        <v>44348</v>
      </c>
      <c r="H122" s="15">
        <f>'[1]TCE - ANEXO III - Preencher'!I131</f>
        <v>0</v>
      </c>
      <c r="I122" s="15">
        <f>'[1]TCE - ANEXO III - Preencher'!J131</f>
        <v>138.11600000000001</v>
      </c>
      <c r="J122" s="15">
        <f>'[1]TCE - ANEXO III - Preencher'!K131</f>
        <v>0</v>
      </c>
      <c r="K122" s="16">
        <f>'[1]TCE - ANEXO III - Preencher'!L131</f>
        <v>108.75</v>
      </c>
      <c r="L122" s="16">
        <f>'[1]TCE - ANEXO III - Preencher'!M131</f>
        <v>22</v>
      </c>
      <c r="M122" s="16">
        <f t="shared" si="7"/>
        <v>86.75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198</v>
      </c>
      <c r="R122" s="16">
        <f>'[1]TCE - ANEXO III - Preencher'!S131</f>
        <v>161</v>
      </c>
      <c r="S122" s="17">
        <f t="shared" si="9"/>
        <v>37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263.21600000000001</v>
      </c>
    </row>
    <row r="123" spans="1:28" s="4" customFormat="1" x14ac:dyDescent="0.2">
      <c r="A123" s="9">
        <f>IFERROR(VLOOKUP(B123,'[1]DADOS (OCULTAR)'!$P$3:$R$72,3,0),"")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JOSELI QUITERIA DA SILVA</v>
      </c>
      <c r="E123" s="10" t="str">
        <f>IF('[1]TCE - ANEXO III - Preencher'!F132="4 - Assistência Odontológica","2 - Outros Profissionais da Saúde",'[1]TCE - ANEXO III - Preencher'!F132)</f>
        <v>2-Outros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44348</v>
      </c>
      <c r="H123" s="15">
        <f>'[1]TCE - ANEXO III - Preencher'!I132</f>
        <v>0</v>
      </c>
      <c r="I123" s="15">
        <f>'[1]TCE - ANEXO III - Preencher'!J132</f>
        <v>114.456</v>
      </c>
      <c r="J123" s="15">
        <f>'[1]TCE - ANEXO III - Preencher'!K132</f>
        <v>0</v>
      </c>
      <c r="K123" s="16">
        <f>'[1]TCE - ANEXO III - Preencher'!L132</f>
        <v>108.75</v>
      </c>
      <c r="L123" s="16">
        <f>'[1]TCE - ANEXO III - Preencher'!M132</f>
        <v>22</v>
      </c>
      <c r="M123" s="16">
        <f t="shared" si="7"/>
        <v>86.75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202.55600000000001</v>
      </c>
    </row>
    <row r="124" spans="1:28" s="4" customFormat="1" x14ac:dyDescent="0.2">
      <c r="A124" s="9">
        <f>IFERROR(VLOOKUP(B124,'[1]DADOS (OCULTAR)'!$P$3:$R$72,3,0),"")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JOSELMA DO NASCIMENTO SILVA</v>
      </c>
      <c r="E124" s="10" t="str">
        <f>IF('[1]TCE - ANEXO III - Preencher'!F133="4 - Assistência Odontológica","2 - Outros Profissionais da Saúde",'[1]TCE - ANEXO III - Preencher'!F133)</f>
        <v>3-Administrativo</v>
      </c>
      <c r="F124" s="13">
        <f>'[1]TCE - ANEXO III - Preencher'!G133</f>
        <v>322605</v>
      </c>
      <c r="G124" s="14">
        <f>IF('[1]TCE - ANEXO III - Preencher'!H133="","",'[1]TCE - ANEXO III - Preencher'!H133)</f>
        <v>44348</v>
      </c>
      <c r="H124" s="15">
        <f>'[1]TCE - ANEXO III - Preencher'!I133</f>
        <v>0</v>
      </c>
      <c r="I124" s="15">
        <f>'[1]TCE - ANEXO III - Preencher'!J133</f>
        <v>106.5424</v>
      </c>
      <c r="J124" s="15">
        <f>'[1]TCE - ANEXO III - Preencher'!K133</f>
        <v>0</v>
      </c>
      <c r="K124" s="16">
        <f>'[1]TCE - ANEXO III - Preencher'!L133</f>
        <v>108.75</v>
      </c>
      <c r="L124" s="16">
        <f>'[1]TCE - ANEXO III - Preencher'!M133</f>
        <v>22</v>
      </c>
      <c r="M124" s="16">
        <f t="shared" si="7"/>
        <v>86.75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194.64239999999998</v>
      </c>
    </row>
    <row r="125" spans="1:28" s="4" customFormat="1" x14ac:dyDescent="0.2">
      <c r="A125" s="9">
        <f>IFERROR(VLOOKUP(B125,'[1]DADOS (OCULTAR)'!$P$3:$R$72,3,0),"")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JOSIANE DA SILVA LIMA</v>
      </c>
      <c r="E125" s="10" t="str">
        <f>IF('[1]TCE - ANEXO III - Preencher'!F134="4 - Assistência Odontológica","2 - Outros Profissionais da Saúde",'[1]TCE - ANEXO III - Preencher'!F134)</f>
        <v>2-Outros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44348</v>
      </c>
      <c r="H125" s="15">
        <f>'[1]TCE - ANEXO III - Preencher'!I134</f>
        <v>0</v>
      </c>
      <c r="I125" s="15">
        <f>'[1]TCE - ANEXO III - Preencher'!J134</f>
        <v>139.268</v>
      </c>
      <c r="J125" s="15">
        <f>'[1]TCE - ANEXO III - Preencher'!K134</f>
        <v>0</v>
      </c>
      <c r="K125" s="16">
        <f>'[1]TCE - ANEXO III - Preencher'!L134</f>
        <v>108.75</v>
      </c>
      <c r="L125" s="16">
        <f>'[1]TCE - ANEXO III - Preencher'!M134</f>
        <v>0</v>
      </c>
      <c r="M125" s="16">
        <f t="shared" si="7"/>
        <v>108.75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249.36799999999999</v>
      </c>
    </row>
    <row r="126" spans="1:28" s="4" customFormat="1" x14ac:dyDescent="0.2">
      <c r="A126" s="9">
        <f>IFERROR(VLOOKUP(B126,'[1]DADOS (OCULTAR)'!$P$3:$R$72,3,0),"")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JOSINALVA MARIA DA SILVA</v>
      </c>
      <c r="E126" s="10" t="str">
        <f>IF('[1]TCE - ANEXO III - Preencher'!F135="4 - Assistência Odontológica","2 - Outros Profissionais da Saúde",'[1]TCE - ANEXO III - Preencher'!F135)</f>
        <v>2-Outros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44348</v>
      </c>
      <c r="H126" s="15">
        <f>'[1]TCE - ANEXO III - Preencher'!I135</f>
        <v>0</v>
      </c>
      <c r="I126" s="15">
        <f>'[1]TCE - ANEXO III - Preencher'!J135</f>
        <v>126.45440000000001</v>
      </c>
      <c r="J126" s="15">
        <f>'[1]TCE - ANEXO III - Preencher'!K135</f>
        <v>0</v>
      </c>
      <c r="K126" s="16">
        <f>'[1]TCE - ANEXO III - Preencher'!L135</f>
        <v>108.75</v>
      </c>
      <c r="L126" s="16">
        <f>'[1]TCE - ANEXO III - Preencher'!M135</f>
        <v>22</v>
      </c>
      <c r="M126" s="16">
        <f t="shared" si="7"/>
        <v>86.75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224.03440000000003</v>
      </c>
    </row>
    <row r="127" spans="1:28" s="4" customFormat="1" x14ac:dyDescent="0.2">
      <c r="A127" s="9">
        <f>IFERROR(VLOOKUP(B127,'[1]DADOS (OCULTAR)'!$P$3:$R$72,3,0),"")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JOSIVALDO DAVI DE AZEVEDO</v>
      </c>
      <c r="E127" s="10" t="str">
        <f>IF('[1]TCE - ANEXO III - Preencher'!F136="4 - Assistência Odontológica","2 - Outros Profissionais da Saúde",'[1]TCE - ANEXO III - Preencher'!F136)</f>
        <v>3-Administrativo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44348</v>
      </c>
      <c r="H127" s="15">
        <f>'[1]TCE - ANEXO III - Preencher'!I136</f>
        <v>0</v>
      </c>
      <c r="I127" s="15">
        <f>'[1]TCE - ANEXO III - Preencher'!J136</f>
        <v>104.196</v>
      </c>
      <c r="J127" s="15">
        <f>'[1]TCE - ANEXO III - Preencher'!K136</f>
        <v>0</v>
      </c>
      <c r="K127" s="16">
        <f>'[1]TCE - ANEXO III - Preencher'!L136</f>
        <v>108.75</v>
      </c>
      <c r="L127" s="16">
        <f>'[1]TCE - ANEXO III - Preencher'!M136</f>
        <v>22</v>
      </c>
      <c r="M127" s="16">
        <f t="shared" si="7"/>
        <v>86.75</v>
      </c>
      <c r="N127" s="16">
        <f>'[1]TCE - ANEXO III - Preencher'!O136</f>
        <v>10.83</v>
      </c>
      <c r="O127" s="16">
        <f>'[1]TCE - ANEXO III - Preencher'!P136</f>
        <v>0</v>
      </c>
      <c r="P127" s="17">
        <f t="shared" si="8"/>
        <v>10.83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201.77600000000001</v>
      </c>
    </row>
    <row r="128" spans="1:28" s="4" customFormat="1" x14ac:dyDescent="0.2">
      <c r="A128" s="9">
        <f>IFERROR(VLOOKUP(B128,'[1]DADOS (OCULTAR)'!$P$3:$R$72,3,0),"")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JOZILENE DO NASCIMENTO</v>
      </c>
      <c r="E128" s="10" t="str">
        <f>IF('[1]TCE - ANEXO III - Preencher'!F137="4 - Assistência Odontológica","2 - Outros Profissionais da Saúde",'[1]TCE - ANEXO III - Preencher'!F137)</f>
        <v>2-Outros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44348</v>
      </c>
      <c r="H128" s="15">
        <f>'[1]TCE - ANEXO III - Preencher'!I137</f>
        <v>0</v>
      </c>
      <c r="I128" s="15">
        <f>'[1]TCE - ANEXO III - Preencher'!J137</f>
        <v>158.61359999999999</v>
      </c>
      <c r="J128" s="15">
        <f>'[1]TCE - ANEXO III - Preencher'!K137</f>
        <v>0</v>
      </c>
      <c r="K128" s="16">
        <f>'[1]TCE - ANEXO III - Preencher'!L137</f>
        <v>108.75</v>
      </c>
      <c r="L128" s="16">
        <f>'[1]TCE - ANEXO III - Preencher'!M137</f>
        <v>22</v>
      </c>
      <c r="M128" s="16">
        <f t="shared" si="7"/>
        <v>86.75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246.71359999999999</v>
      </c>
    </row>
    <row r="129" spans="1:28" s="4" customFormat="1" x14ac:dyDescent="0.2">
      <c r="A129" s="9">
        <f>IFERROR(VLOOKUP(B129,'[1]DADOS (OCULTAR)'!$P$3:$R$72,3,0),"")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JULIA CARVALHO TRINDADE DE SA BARRETO</v>
      </c>
      <c r="E129" s="10" t="str">
        <f>IF('[1]TCE - ANEXO III - Preencher'!F138="4 - Assistência Odontológica","2 - Outros Profissionais da Saúde",'[1]TCE - ANEXO III - Preencher'!F138)</f>
        <v>1-Médico</v>
      </c>
      <c r="F129" s="13">
        <f>'[1]TCE - ANEXO III - Preencher'!G138</f>
        <v>225124</v>
      </c>
      <c r="G129" s="14">
        <f>IF('[1]TCE - ANEXO III - Preencher'!H138="","",'[1]TCE - ANEXO III - Preencher'!H138)</f>
        <v>44348</v>
      </c>
      <c r="H129" s="15">
        <f>'[1]TCE - ANEXO III - Preencher'!I138</f>
        <v>0</v>
      </c>
      <c r="I129" s="15">
        <f>'[1]TCE - ANEXO III - Preencher'!J138</f>
        <v>142.6952</v>
      </c>
      <c r="J129" s="15">
        <f>'[1]TCE - ANEXO III - Preencher'!K138</f>
        <v>0</v>
      </c>
      <c r="K129" s="16">
        <f>'[1]TCE - ANEXO III - Preencher'!L138</f>
        <v>108.75</v>
      </c>
      <c r="L129" s="16">
        <f>'[1]TCE - ANEXO III - Preencher'!M138</f>
        <v>0</v>
      </c>
      <c r="M129" s="16">
        <f t="shared" si="7"/>
        <v>108.75</v>
      </c>
      <c r="N129" s="16">
        <f>'[1]TCE - ANEXO III - Preencher'!O138</f>
        <v>2.84</v>
      </c>
      <c r="O129" s="16">
        <f>'[1]TCE - ANEXO III - Preencher'!P138</f>
        <v>0</v>
      </c>
      <c r="P129" s="17">
        <f t="shared" si="8"/>
        <v>2.84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254.2852</v>
      </c>
    </row>
    <row r="130" spans="1:28" s="4" customFormat="1" x14ac:dyDescent="0.2">
      <c r="A130" s="9">
        <f>IFERROR(VLOOKUP(B130,'[1]DADOS (OCULTAR)'!$P$3:$R$72,3,0),"")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JULIANA ALVES DE MELO FREIRE</v>
      </c>
      <c r="E130" s="10" t="str">
        <f>IF('[1]TCE - ANEXO III - Preencher'!F139="4 - Assistência Odontológica","2 - Outros Profissionais da Saúde",'[1]TCE - ANEXO III - Preencher'!F139)</f>
        <v>1-Médico</v>
      </c>
      <c r="F130" s="13">
        <f>'[1]TCE - ANEXO III - Preencher'!G139</f>
        <v>225125</v>
      </c>
      <c r="G130" s="14">
        <f>IF('[1]TCE - ANEXO III - Preencher'!H139="","",'[1]TCE - ANEXO III - Preencher'!H139)</f>
        <v>44348</v>
      </c>
      <c r="H130" s="15">
        <f>'[1]TCE - ANEXO III - Preencher'!I139</f>
        <v>0</v>
      </c>
      <c r="I130" s="15">
        <f>'[1]TCE - ANEXO III - Preencher'!J139</f>
        <v>354.1232</v>
      </c>
      <c r="J130" s="15">
        <f>'[1]TCE - ANEXO III - Preencher'!K139</f>
        <v>0</v>
      </c>
      <c r="K130" s="16">
        <f>'[1]TCE - ANEXO III - Preencher'!L139</f>
        <v>108.75</v>
      </c>
      <c r="L130" s="16">
        <f>'[1]TCE - ANEXO III - Preencher'!M139</f>
        <v>0</v>
      </c>
      <c r="M130" s="16">
        <f t="shared" si="7"/>
        <v>108.75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464.22320000000002</v>
      </c>
    </row>
    <row r="131" spans="1:28" s="4" customFormat="1" x14ac:dyDescent="0.2">
      <c r="A131" s="9">
        <f>IFERROR(VLOOKUP(B131,'[1]DADOS (OCULTAR)'!$P$3:$R$72,3,0),"")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KALEANDRA PRISCILLA DA SILVA SANTOS</v>
      </c>
      <c r="E131" s="10" t="str">
        <f>IF('[1]TCE - ANEXO III - Preencher'!F140="4 - Assistência Odontológica","2 - Outros Profissionais da Saúde",'[1]TCE - ANEXO III - Preencher'!F140)</f>
        <v>2-Outros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44348</v>
      </c>
      <c r="H131" s="15">
        <f>'[1]TCE - ANEXO III - Preencher'!I140</f>
        <v>0</v>
      </c>
      <c r="I131" s="15">
        <f>'[1]TCE - ANEXO III - Preencher'!J140</f>
        <v>137.34800000000001</v>
      </c>
      <c r="J131" s="15">
        <f>'[1]TCE - ANEXO III - Preencher'!K140</f>
        <v>0</v>
      </c>
      <c r="K131" s="16">
        <f>'[1]TCE - ANEXO III - Preencher'!L140</f>
        <v>108.75</v>
      </c>
      <c r="L131" s="16">
        <f>'[1]TCE - ANEXO III - Preencher'!M140</f>
        <v>22</v>
      </c>
      <c r="M131" s="16">
        <f t="shared" si="7"/>
        <v>86.75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66.11</v>
      </c>
      <c r="U131" s="16">
        <f>'[1]TCE - ANEXO III - Preencher'!V140</f>
        <v>0</v>
      </c>
      <c r="V131" s="17">
        <f t="shared" si="10"/>
        <v>66.11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291.55799999999999</v>
      </c>
    </row>
    <row r="132" spans="1:28" s="4" customFormat="1" x14ac:dyDescent="0.2">
      <c r="A132" s="9">
        <f>IFERROR(VLOOKUP(B132,'[1]DADOS (OCULTAR)'!$P$3:$R$72,3,0),"")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KARINA LUIZA BEZERRA ALVES</v>
      </c>
      <c r="E132" s="10" t="str">
        <f>IF('[1]TCE - ANEXO III - Preencher'!F141="4 - Assistência Odontológica","2 - Outros Profissionais da Saúde",'[1]TCE - ANEXO III - Preencher'!F141)</f>
        <v>2-Outros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44348</v>
      </c>
      <c r="H132" s="15">
        <f>'[1]TCE - ANEXO III - Preencher'!I141</f>
        <v>0</v>
      </c>
      <c r="I132" s="15">
        <f>'[1]TCE - ANEXO III - Preencher'!J141</f>
        <v>313.30239999999998</v>
      </c>
      <c r="J132" s="15">
        <f>'[1]TCE - ANEXO III - Preencher'!K141</f>
        <v>0</v>
      </c>
      <c r="K132" s="16">
        <f>'[1]TCE - ANEXO III - Preencher'!L141</f>
        <v>108.75</v>
      </c>
      <c r="L132" s="16">
        <f>'[1]TCE - ANEXO III - Preencher'!M141</f>
        <v>3.08</v>
      </c>
      <c r="M132" s="16">
        <f t="shared" ref="M132:M195" si="13">K132-L132</f>
        <v>105.67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420.32240000000002</v>
      </c>
    </row>
    <row r="133" spans="1:28" s="4" customFormat="1" x14ac:dyDescent="0.2">
      <c r="A133" s="9">
        <f>IFERROR(VLOOKUP(B133,'[1]DADOS (OCULTAR)'!$P$3:$R$72,3,0),"")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KICIANI KARLA SILVA DE OLIVEIRA</v>
      </c>
      <c r="E133" s="10" t="str">
        <f>IF('[1]TCE - ANEXO III - Preencher'!F142="4 - Assistência Odontológica","2 - Outros Profissionais da Saúde",'[1]TCE - ANEXO III - Preencher'!F142)</f>
        <v>3-Administrativo</v>
      </c>
      <c r="F133" s="13">
        <f>'[1]TCE - ANEXO III - Preencher'!G142</f>
        <v>142205</v>
      </c>
      <c r="G133" s="14">
        <f>IF('[1]TCE - ANEXO III - Preencher'!H142="","",'[1]TCE - ANEXO III - Preencher'!H142)</f>
        <v>44348</v>
      </c>
      <c r="H133" s="15">
        <f>'[1]TCE - ANEXO III - Preencher'!I142</f>
        <v>0</v>
      </c>
      <c r="I133" s="15">
        <f>'[1]TCE - ANEXO III - Preencher'!J142</f>
        <v>249.5592</v>
      </c>
      <c r="J133" s="15">
        <f>'[1]TCE - ANEXO III - Preencher'!K142</f>
        <v>0</v>
      </c>
      <c r="K133" s="16">
        <f>'[1]TCE - ANEXO III - Preencher'!L142</f>
        <v>108.75</v>
      </c>
      <c r="L133" s="16">
        <f>'[1]TCE - ANEXO III - Preencher'!M142</f>
        <v>53.72</v>
      </c>
      <c r="M133" s="16">
        <f t="shared" si="13"/>
        <v>55.03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230</v>
      </c>
      <c r="R133" s="16">
        <f>'[1]TCE - ANEXO III - Preencher'!S142</f>
        <v>161.16</v>
      </c>
      <c r="S133" s="17">
        <f t="shared" si="15"/>
        <v>68.84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374.77920000000006</v>
      </c>
    </row>
    <row r="134" spans="1:28" s="4" customFormat="1" x14ac:dyDescent="0.2">
      <c r="A134" s="9">
        <f>IFERROR(VLOOKUP(B134,'[1]DADOS (OCULTAR)'!$P$3:$R$72,3,0),"")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KLEBER VALENCA DA SILVA</v>
      </c>
      <c r="E134" s="10" t="str">
        <f>IF('[1]TCE - ANEXO III - Preencher'!F143="4 - Assistência Odontológica","2 - Outros Profissionais da Saúde",'[1]TCE - ANEXO III - Preencher'!F143)</f>
        <v>3-Administrativo</v>
      </c>
      <c r="F134" s="13">
        <f>'[1]TCE - ANEXO III - Preencher'!G143</f>
        <v>521130</v>
      </c>
      <c r="G134" s="14">
        <f>IF('[1]TCE - ANEXO III - Preencher'!H143="","",'[1]TCE - ANEXO III - Preencher'!H143)</f>
        <v>44348</v>
      </c>
      <c r="H134" s="15">
        <f>'[1]TCE - ANEXO III - Preencher'!I143</f>
        <v>0</v>
      </c>
      <c r="I134" s="15">
        <f>'[1]TCE - ANEXO III - Preencher'!J143</f>
        <v>83.729599999999991</v>
      </c>
      <c r="J134" s="15">
        <f>'[1]TCE - ANEXO III - Preencher'!K143</f>
        <v>0</v>
      </c>
      <c r="K134" s="16">
        <f>'[1]TCE - ANEXO III - Preencher'!L143</f>
        <v>108.75</v>
      </c>
      <c r="L134" s="16">
        <f>'[1]TCE - ANEXO III - Preencher'!M143</f>
        <v>22</v>
      </c>
      <c r="M134" s="16">
        <f t="shared" si="13"/>
        <v>86.75</v>
      </c>
      <c r="N134" s="16">
        <f>'[1]TCE - ANEXO III - Preencher'!O143</f>
        <v>10.83</v>
      </c>
      <c r="O134" s="16">
        <f>'[1]TCE - ANEXO III - Preencher'!P143</f>
        <v>0</v>
      </c>
      <c r="P134" s="17">
        <f t="shared" si="14"/>
        <v>10.83</v>
      </c>
      <c r="Q134" s="16">
        <f>'[1]TCE - ANEXO III - Preencher'!R143</f>
        <v>198</v>
      </c>
      <c r="R134" s="16">
        <f>'[1]TCE - ANEXO III - Preencher'!S143</f>
        <v>62.7</v>
      </c>
      <c r="S134" s="17">
        <f t="shared" si="15"/>
        <v>135.30000000000001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316.6096</v>
      </c>
    </row>
    <row r="135" spans="1:28" s="4" customFormat="1" x14ac:dyDescent="0.2">
      <c r="A135" s="9">
        <f>IFERROR(VLOOKUP(B135,'[1]DADOS (OCULTAR)'!$P$3:$R$72,3,0),"")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LAYZA MYLLENA SILVA</v>
      </c>
      <c r="E135" s="10" t="str">
        <f>IF('[1]TCE - ANEXO III - Preencher'!F144="4 - Assistência Odontológica","2 - Outros Profissionais da Saúde",'[1]TCE - ANEXO III - Preencher'!F144)</f>
        <v>3-Administrativo</v>
      </c>
      <c r="F135" s="13">
        <f>'[1]TCE - ANEXO III - Preencher'!G144</f>
        <v>521130</v>
      </c>
      <c r="G135" s="14">
        <f>IF('[1]TCE - ANEXO III - Preencher'!H144="","",'[1]TCE - ANEXO III - Preencher'!H144)</f>
        <v>44348</v>
      </c>
      <c r="H135" s="15">
        <f>'[1]TCE - ANEXO III - Preencher'!I144</f>
        <v>0</v>
      </c>
      <c r="I135" s="15">
        <f>'[1]TCE - ANEXO III - Preencher'!J144</f>
        <v>108.4336</v>
      </c>
      <c r="J135" s="15">
        <f>'[1]TCE - ANEXO III - Preencher'!K144</f>
        <v>0</v>
      </c>
      <c r="K135" s="16">
        <f>'[1]TCE - ANEXO III - Preencher'!L144</f>
        <v>108.75</v>
      </c>
      <c r="L135" s="16">
        <f>'[1]TCE - ANEXO III - Preencher'!M144</f>
        <v>22</v>
      </c>
      <c r="M135" s="16">
        <f t="shared" si="13"/>
        <v>86.75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198</v>
      </c>
      <c r="R135" s="16">
        <f>'[1]TCE - ANEXO III - Preencher'!S144</f>
        <v>66</v>
      </c>
      <c r="S135" s="17">
        <f t="shared" si="15"/>
        <v>132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328.53359999999998</v>
      </c>
    </row>
    <row r="136" spans="1:28" s="4" customFormat="1" x14ac:dyDescent="0.2">
      <c r="A136" s="9">
        <f>IFERROR(VLOOKUP(B136,'[1]DADOS (OCULTAR)'!$P$3:$R$72,3,0),"")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LEANDRO ARAUJO DOS SANTOS</v>
      </c>
      <c r="E136" s="10" t="str">
        <f>IF('[1]TCE - ANEXO III - Preencher'!F145="4 - Assistência Odontológica","2 - Outros Profissionais da Saúde",'[1]TCE - ANEXO III - Preencher'!F145)</f>
        <v>3-Administrativo</v>
      </c>
      <c r="F136" s="13">
        <f>'[1]TCE - ANEXO III - Preencher'!G145</f>
        <v>515205</v>
      </c>
      <c r="G136" s="14">
        <f>IF('[1]TCE - ANEXO III - Preencher'!H145="","",'[1]TCE - ANEXO III - Preencher'!H145)</f>
        <v>44348</v>
      </c>
      <c r="H136" s="15">
        <f>'[1]TCE - ANEXO III - Preencher'!I145</f>
        <v>0</v>
      </c>
      <c r="I136" s="15">
        <f>'[1]TCE - ANEXO III - Preencher'!J145</f>
        <v>115.14</v>
      </c>
      <c r="J136" s="15">
        <f>'[1]TCE - ANEXO III - Preencher'!K145</f>
        <v>0</v>
      </c>
      <c r="K136" s="16">
        <f>'[1]TCE - ANEXO III - Preencher'!L145</f>
        <v>108.75</v>
      </c>
      <c r="L136" s="16">
        <f>'[1]TCE - ANEXO III - Preencher'!M145</f>
        <v>23.8</v>
      </c>
      <c r="M136" s="16">
        <f t="shared" si="13"/>
        <v>84.95</v>
      </c>
      <c r="N136" s="16">
        <f>'[1]TCE - ANEXO III - Preencher'!O145</f>
        <v>10.83</v>
      </c>
      <c r="O136" s="16">
        <f>'[1]TCE - ANEXO III - Preencher'!P145</f>
        <v>0</v>
      </c>
      <c r="P136" s="17">
        <f t="shared" si="14"/>
        <v>10.83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210.92000000000002</v>
      </c>
    </row>
    <row r="137" spans="1:28" s="4" customFormat="1" x14ac:dyDescent="0.2">
      <c r="A137" s="9">
        <f>IFERROR(VLOOKUP(B137,'[1]DADOS (OCULTAR)'!$P$3:$R$72,3,0),"")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LEONARDO ARAUJO LINS</v>
      </c>
      <c r="E137" s="10" t="str">
        <f>IF('[1]TCE - ANEXO III - Preencher'!F146="4 - Assistência Odontológica","2 - Outros Profissionais da Saúde",'[1]TCE - ANEXO III - Preencher'!F146)</f>
        <v>1-Médico</v>
      </c>
      <c r="F137" s="13">
        <f>'[1]TCE - ANEXO III - Preencher'!G146</f>
        <v>225125</v>
      </c>
      <c r="G137" s="14">
        <f>IF('[1]TCE - ANEXO III - Preencher'!H146="","",'[1]TCE - ANEXO III - Preencher'!H146)</f>
        <v>44348</v>
      </c>
      <c r="H137" s="15">
        <f>'[1]TCE - ANEXO III - Preencher'!I146</f>
        <v>0</v>
      </c>
      <c r="I137" s="15">
        <f>'[1]TCE - ANEXO III - Preencher'!J146</f>
        <v>402.584</v>
      </c>
      <c r="J137" s="15">
        <f>'[1]TCE - ANEXO III - Preencher'!K146</f>
        <v>0</v>
      </c>
      <c r="K137" s="16">
        <f>'[1]TCE - ANEXO III - Preencher'!L146</f>
        <v>108.75</v>
      </c>
      <c r="L137" s="16">
        <f>'[1]TCE - ANEXO III - Preencher'!M146</f>
        <v>7.92</v>
      </c>
      <c r="M137" s="16">
        <f t="shared" si="13"/>
        <v>100.83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504.76400000000001</v>
      </c>
    </row>
    <row r="138" spans="1:28" s="4" customFormat="1" x14ac:dyDescent="0.2">
      <c r="A138" s="9">
        <f>IFERROR(VLOOKUP(B138,'[1]DADOS (OCULTAR)'!$P$3:$R$72,3,0),"")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LETICIA TAMIRES MARIA DA SILVA</v>
      </c>
      <c r="E138" s="10" t="str">
        <f>IF('[1]TCE - ANEXO III - Preencher'!F147="4 - Assistência Odontológica","2 - Outros Profissionais da Saúde",'[1]TCE - ANEXO III - Preencher'!F147)</f>
        <v>2-Outros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44348</v>
      </c>
      <c r="H138" s="15">
        <f>'[1]TCE - ANEXO III - Preencher'!I147</f>
        <v>0</v>
      </c>
      <c r="I138" s="15">
        <f>'[1]TCE - ANEXO III - Preencher'!J147</f>
        <v>114.5352</v>
      </c>
      <c r="J138" s="15">
        <f>'[1]TCE - ANEXO III - Preencher'!K147</f>
        <v>0</v>
      </c>
      <c r="K138" s="16">
        <f>'[1]TCE - ANEXO III - Preencher'!L147</f>
        <v>108.75</v>
      </c>
      <c r="L138" s="16">
        <f>'[1]TCE - ANEXO III - Preencher'!M147</f>
        <v>22</v>
      </c>
      <c r="M138" s="16">
        <f t="shared" si="13"/>
        <v>86.75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63.91</v>
      </c>
      <c r="U138" s="16">
        <f>'[1]TCE - ANEXO III - Preencher'!V147</f>
        <v>0</v>
      </c>
      <c r="V138" s="17">
        <f t="shared" si="16"/>
        <v>63.91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266.54520000000002</v>
      </c>
    </row>
    <row r="139" spans="1:28" s="4" customFormat="1" x14ac:dyDescent="0.2">
      <c r="A139" s="9">
        <f>IFERROR(VLOOKUP(B139,'[1]DADOS (OCULTAR)'!$P$3:$R$72,3,0),"")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LIVIA LOTFI DE MOURA</v>
      </c>
      <c r="E139" s="10" t="str">
        <f>IF('[1]TCE - ANEXO III - Preencher'!F148="4 - Assistência Odontológica","2 - Outros Profissionais da Saúde",'[1]TCE - ANEXO III - Preencher'!F148)</f>
        <v>1-Médico</v>
      </c>
      <c r="F139" s="13">
        <f>'[1]TCE - ANEXO III - Preencher'!G148</f>
        <v>225125</v>
      </c>
      <c r="G139" s="14">
        <f>IF('[1]TCE - ANEXO III - Preencher'!H148="","",'[1]TCE - ANEXO III - Preencher'!H148)</f>
        <v>44348</v>
      </c>
      <c r="H139" s="15">
        <f>'[1]TCE - ANEXO III - Preencher'!I148</f>
        <v>0</v>
      </c>
      <c r="I139" s="15">
        <f>'[1]TCE - ANEXO III - Preencher'!J148</f>
        <v>351.17039999999997</v>
      </c>
      <c r="J139" s="15">
        <f>'[1]TCE - ANEXO III - Preencher'!K148</f>
        <v>0</v>
      </c>
      <c r="K139" s="16">
        <f>'[1]TCE - ANEXO III - Preencher'!L148</f>
        <v>108.75</v>
      </c>
      <c r="L139" s="16">
        <f>'[1]TCE - ANEXO III - Preencher'!M148</f>
        <v>1.58</v>
      </c>
      <c r="M139" s="16">
        <f t="shared" si="13"/>
        <v>107.17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459.69040000000001</v>
      </c>
    </row>
    <row r="140" spans="1:28" s="4" customFormat="1" x14ac:dyDescent="0.2">
      <c r="A140" s="9">
        <f>IFERROR(VLOOKUP(B140,'[1]DADOS (OCULTAR)'!$P$3:$R$72,3,0),"")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LIZANNE GOMES ANDRADE</v>
      </c>
      <c r="E140" s="10" t="str">
        <f>IF('[1]TCE - ANEXO III - Preencher'!F149="4 - Assistência Odontológica","2 - Outros Profissionais da Saúde",'[1]TCE - ANEXO III - Preencher'!F149)</f>
        <v>3-Administrativo</v>
      </c>
      <c r="F140" s="13">
        <f>'[1]TCE - ANEXO III - Preencher'!G149</f>
        <v>142105</v>
      </c>
      <c r="G140" s="14">
        <f>IF('[1]TCE - ANEXO III - Preencher'!H149="","",'[1]TCE - ANEXO III - Preencher'!H149)</f>
        <v>44348</v>
      </c>
      <c r="H140" s="15">
        <f>'[1]TCE - ANEXO III - Preencher'!I149</f>
        <v>0</v>
      </c>
      <c r="I140" s="15">
        <f>'[1]TCE - ANEXO III - Preencher'!J149</f>
        <v>913.78320000000008</v>
      </c>
      <c r="J140" s="15">
        <f>'[1]TCE - ANEXO III - Preencher'!K149</f>
        <v>0</v>
      </c>
      <c r="K140" s="16">
        <f>'[1]TCE - ANEXO III - Preencher'!L149</f>
        <v>108.75</v>
      </c>
      <c r="L140" s="16">
        <f>'[1]TCE - ANEXO III - Preencher'!M149</f>
        <v>30</v>
      </c>
      <c r="M140" s="16">
        <f t="shared" si="13"/>
        <v>78.75</v>
      </c>
      <c r="N140" s="16">
        <f>'[1]TCE - ANEXO III - Preencher'!O149</f>
        <v>10.83</v>
      </c>
      <c r="O140" s="16">
        <f>'[1]TCE - ANEXO III - Preencher'!P149</f>
        <v>0</v>
      </c>
      <c r="P140" s="17">
        <f t="shared" si="14"/>
        <v>10.83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1003.3632000000001</v>
      </c>
    </row>
    <row r="141" spans="1:28" s="4" customFormat="1" x14ac:dyDescent="0.2">
      <c r="A141" s="9">
        <f>IFERROR(VLOOKUP(B141,'[1]DADOS (OCULTAR)'!$P$3:$R$72,3,0),"")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LUANNA GRESSA SOARES DE MELO</v>
      </c>
      <c r="E141" s="10" t="str">
        <f>IF('[1]TCE - ANEXO III - Preencher'!F150="4 - Assistência Odontológica","2 - Outros Profissionais da Saúde",'[1]TCE - ANEXO III - Preencher'!F150)</f>
        <v>3-Administrativo</v>
      </c>
      <c r="F141" s="13">
        <f>'[1]TCE - ANEXO III - Preencher'!G150</f>
        <v>123105</v>
      </c>
      <c r="G141" s="14">
        <f>IF('[1]TCE - ANEXO III - Preencher'!H150="","",'[1]TCE - ANEXO III - Preencher'!H150)</f>
        <v>44348</v>
      </c>
      <c r="H141" s="15">
        <f>'[1]TCE - ANEXO III - Preencher'!I150</f>
        <v>0</v>
      </c>
      <c r="I141" s="15">
        <f>'[1]TCE - ANEXO III - Preencher'!J150</f>
        <v>1218.3776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30</v>
      </c>
      <c r="M141" s="16">
        <f t="shared" si="13"/>
        <v>-30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1189.7275999999999</v>
      </c>
    </row>
    <row r="142" spans="1:28" s="4" customFormat="1" x14ac:dyDescent="0.2">
      <c r="A142" s="9">
        <f>IFERROR(VLOOKUP(B142,'[1]DADOS (OCULTAR)'!$P$3:$R$72,3,0),"")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LUCAS RAFAEL DA SILVA BEZERRA</v>
      </c>
      <c r="E142" s="10" t="str">
        <f>IF('[1]TCE - ANEXO III - Preencher'!F151="4 - Assistência Odontológica","2 - Outros Profissionais da Saúde",'[1]TCE - ANEXO III - Preencher'!F151)</f>
        <v>3-Administrativo</v>
      </c>
      <c r="F142" s="13">
        <f>'[1]TCE - ANEXO III - Preencher'!G151</f>
        <v>411010</v>
      </c>
      <c r="G142" s="14">
        <f>IF('[1]TCE - ANEXO III - Preencher'!H151="","",'[1]TCE - ANEXO III - Preencher'!H151)</f>
        <v>44348</v>
      </c>
      <c r="H142" s="15">
        <f>'[1]TCE - ANEXO III - Preencher'!I151</f>
        <v>0</v>
      </c>
      <c r="I142" s="15">
        <f>'[1]TCE - ANEXO III - Preencher'!J151</f>
        <v>130.84399999999999</v>
      </c>
      <c r="J142" s="15">
        <f>'[1]TCE - ANEXO III - Preencher'!K151</f>
        <v>0</v>
      </c>
      <c r="K142" s="16">
        <f>'[1]TCE - ANEXO III - Preencher'!L151</f>
        <v>108.75</v>
      </c>
      <c r="L142" s="16">
        <f>'[1]TCE - ANEXO III - Preencher'!M151</f>
        <v>30.86</v>
      </c>
      <c r="M142" s="16">
        <f t="shared" si="13"/>
        <v>77.89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210.08399999999997</v>
      </c>
    </row>
    <row r="143" spans="1:28" s="4" customFormat="1" x14ac:dyDescent="0.2">
      <c r="A143" s="9">
        <f>IFERROR(VLOOKUP(B143,'[1]DADOS (OCULTAR)'!$P$3:$R$72,3,0),"")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LUCAS VASCONCELOS FARIAS</v>
      </c>
      <c r="E143" s="10" t="str">
        <f>IF('[1]TCE - ANEXO III - Preencher'!F152="4 - Assistência Odontológica","2 - Outros Profissionais da Saúde",'[1]TCE - ANEXO III - Preencher'!F152)</f>
        <v>1-Médico</v>
      </c>
      <c r="F143" s="13">
        <f>'[1]TCE - ANEXO III - Preencher'!G152</f>
        <v>225125</v>
      </c>
      <c r="G143" s="14">
        <f>IF('[1]TCE - ANEXO III - Preencher'!H152="","",'[1]TCE - ANEXO III - Preencher'!H152)</f>
        <v>44348</v>
      </c>
      <c r="H143" s="15">
        <f>'[1]TCE - ANEXO III - Preencher'!I152</f>
        <v>0</v>
      </c>
      <c r="I143" s="15">
        <f>'[1]TCE - ANEXO III - Preencher'!J152</f>
        <v>415.98079999999999</v>
      </c>
      <c r="J143" s="15">
        <f>'[1]TCE - ANEXO III - Preencher'!K152</f>
        <v>0</v>
      </c>
      <c r="K143" s="16">
        <f>'[1]TCE - ANEXO III - Preencher'!L152</f>
        <v>108.75</v>
      </c>
      <c r="L143" s="16">
        <f>'[1]TCE - ANEXO III - Preencher'!M152</f>
        <v>3.17</v>
      </c>
      <c r="M143" s="16">
        <f t="shared" si="13"/>
        <v>105.58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522.91079999999999</v>
      </c>
    </row>
    <row r="144" spans="1:28" s="4" customFormat="1" x14ac:dyDescent="0.2">
      <c r="A144" s="9">
        <f>IFERROR(VLOOKUP(B144,'[1]DADOS (OCULTAR)'!$P$3:$R$72,3,0),"")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LUCIANO CAVALCANTI DA SILVA</v>
      </c>
      <c r="E144" s="10" t="str">
        <f>IF('[1]TCE - ANEXO III - Preencher'!F153="4 - Assistência Odontológica","2 - Outros Profissionais da Saúde",'[1]TCE - ANEXO III - Preencher'!F153)</f>
        <v>2-Outros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44348</v>
      </c>
      <c r="H144" s="15">
        <f>'[1]TCE - ANEXO III - Preencher'!I153</f>
        <v>0</v>
      </c>
      <c r="I144" s="15">
        <f>'[1]TCE - ANEXO III - Preencher'!J153</f>
        <v>119.14960000000001</v>
      </c>
      <c r="J144" s="15">
        <f>'[1]TCE - ANEXO III - Preencher'!K153</f>
        <v>0</v>
      </c>
      <c r="K144" s="16">
        <f>'[1]TCE - ANEXO III - Preencher'!L153</f>
        <v>108.75</v>
      </c>
      <c r="L144" s="16">
        <f>'[1]TCE - ANEXO III - Preencher'!M153</f>
        <v>22</v>
      </c>
      <c r="M144" s="16">
        <f t="shared" si="13"/>
        <v>86.75</v>
      </c>
      <c r="N144" s="16">
        <f>'[1]TCE - ANEXO III - Preencher'!O153</f>
        <v>2.84</v>
      </c>
      <c r="O144" s="16">
        <f>'[1]TCE - ANEXO III - Preencher'!P153</f>
        <v>0</v>
      </c>
      <c r="P144" s="17">
        <f t="shared" si="14"/>
        <v>2.84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208.73960000000002</v>
      </c>
    </row>
    <row r="145" spans="1:28" s="4" customFormat="1" x14ac:dyDescent="0.2">
      <c r="A145" s="9">
        <f>IFERROR(VLOOKUP(B145,'[1]DADOS (OCULTAR)'!$P$3:$R$72,3,0),"")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LUCICLEIDE DE ANDRADE SILVA</v>
      </c>
      <c r="E145" s="10" t="str">
        <f>IF('[1]TCE - ANEXO III - Preencher'!F154="4 - Assistência Odontológica","2 - Outros Profissionais da Saúde",'[1]TCE - ANEXO III - Preencher'!F154)</f>
        <v>3-Administrativo</v>
      </c>
      <c r="F145" s="13">
        <f>'[1]TCE - ANEXO III - Preencher'!G154</f>
        <v>131210</v>
      </c>
      <c r="G145" s="14">
        <f>IF('[1]TCE - ANEXO III - Preencher'!H154="","",'[1]TCE - ANEXO III - Preencher'!H154)</f>
        <v>44348</v>
      </c>
      <c r="H145" s="15">
        <f>'[1]TCE - ANEXO III - Preencher'!I154</f>
        <v>0</v>
      </c>
      <c r="I145" s="15">
        <f>'[1]TCE - ANEXO III - Preencher'!J154</f>
        <v>1397.0752</v>
      </c>
      <c r="J145" s="15">
        <f>'[1]TCE - ANEXO III - Preencher'!K154</f>
        <v>0</v>
      </c>
      <c r="K145" s="16">
        <f>'[1]TCE - ANEXO III - Preencher'!L154</f>
        <v>108.75</v>
      </c>
      <c r="L145" s="16">
        <f>'[1]TCE - ANEXO III - Preencher'!M154</f>
        <v>30</v>
      </c>
      <c r="M145" s="16">
        <f t="shared" si="13"/>
        <v>78.75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1477.1751999999999</v>
      </c>
    </row>
    <row r="146" spans="1:28" s="4" customFormat="1" x14ac:dyDescent="0.2">
      <c r="A146" s="9">
        <f>IFERROR(VLOOKUP(B146,'[1]DADOS (OCULTAR)'!$P$3:$R$72,3,0),"")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LUCICLEIDE MARIA DA SILVA</v>
      </c>
      <c r="E146" s="10" t="str">
        <f>IF('[1]TCE - ANEXO III - Preencher'!F155="4 - Assistência Odontológica","2 - Outros Profissionais da Saúde",'[1]TCE - ANEXO III - Preencher'!F155)</f>
        <v>2-Outros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44348</v>
      </c>
      <c r="H146" s="15">
        <f>'[1]TCE - ANEXO III - Preencher'!I155</f>
        <v>0</v>
      </c>
      <c r="I146" s="15">
        <f>'[1]TCE - ANEXO III - Preencher'!J155</f>
        <v>128.38</v>
      </c>
      <c r="J146" s="15">
        <f>'[1]TCE - ANEXO III - Preencher'!K155</f>
        <v>0</v>
      </c>
      <c r="K146" s="16">
        <f>'[1]TCE - ANEXO III - Preencher'!L155</f>
        <v>108.75</v>
      </c>
      <c r="L146" s="16">
        <f>'[1]TCE - ANEXO III - Preencher'!M155</f>
        <v>22</v>
      </c>
      <c r="M146" s="16">
        <f t="shared" si="13"/>
        <v>86.75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198</v>
      </c>
      <c r="R146" s="16">
        <f>'[1]TCE - ANEXO III - Preencher'!S155</f>
        <v>66</v>
      </c>
      <c r="S146" s="17">
        <f t="shared" si="15"/>
        <v>132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348.48</v>
      </c>
    </row>
    <row r="147" spans="1:28" s="4" customFormat="1" x14ac:dyDescent="0.2">
      <c r="A147" s="9">
        <f>IFERROR(VLOOKUP(B147,'[1]DADOS (OCULTAR)'!$P$3:$R$72,3,0),"")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LUCIMAURA PEREIRA GOMES DA SILVA</v>
      </c>
      <c r="E147" s="10" t="str">
        <f>IF('[1]TCE - ANEXO III - Preencher'!F156="4 - Assistência Odontológica","2 - Outros Profissionais da Saúde",'[1]TCE - ANEXO III - Preencher'!F156)</f>
        <v>2-Outros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44348</v>
      </c>
      <c r="H147" s="15">
        <f>'[1]TCE - ANEXO III - Preencher'!I156</f>
        <v>0</v>
      </c>
      <c r="I147" s="15">
        <f>'[1]TCE - ANEXO III - Preencher'!J156</f>
        <v>506.34719999999999</v>
      </c>
      <c r="J147" s="15">
        <f>'[1]TCE - ANEXO III - Preencher'!K156</f>
        <v>0</v>
      </c>
      <c r="K147" s="16">
        <f>'[1]TCE - ANEXO III - Preencher'!L156</f>
        <v>108.75</v>
      </c>
      <c r="L147" s="16">
        <f>'[1]TCE - ANEXO III - Preencher'!M156</f>
        <v>0</v>
      </c>
      <c r="M147" s="16">
        <f t="shared" si="13"/>
        <v>108.75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616.44719999999995</v>
      </c>
    </row>
    <row r="148" spans="1:28" s="4" customFormat="1" x14ac:dyDescent="0.2">
      <c r="A148" s="9">
        <f>IFERROR(VLOOKUP(B148,'[1]DADOS (OCULTAR)'!$P$3:$R$72,3,0),"")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LUIZ CARLOS DA SILVA</v>
      </c>
      <c r="E148" s="10" t="str">
        <f>IF('[1]TCE - ANEXO III - Preencher'!F157="4 - Assistência Odontológica","2 - Outros Profissionais da Saúde",'[1]TCE - ANEXO III - Preencher'!F157)</f>
        <v>3-Administrativo</v>
      </c>
      <c r="F148" s="13">
        <f>'[1]TCE - ANEXO III - Preencher'!G157</f>
        <v>517410</v>
      </c>
      <c r="G148" s="14">
        <f>IF('[1]TCE - ANEXO III - Preencher'!H157="","",'[1]TCE - ANEXO III - Preencher'!H157)</f>
        <v>44348</v>
      </c>
      <c r="H148" s="15">
        <f>'[1]TCE - ANEXO III - Preencher'!I157</f>
        <v>0</v>
      </c>
      <c r="I148" s="15">
        <f>'[1]TCE - ANEXO III - Preencher'!J157</f>
        <v>129.28800000000001</v>
      </c>
      <c r="J148" s="15">
        <f>'[1]TCE - ANEXO III - Preencher'!K157</f>
        <v>0</v>
      </c>
      <c r="K148" s="16">
        <f>'[1]TCE - ANEXO III - Preencher'!L157</f>
        <v>108.75</v>
      </c>
      <c r="L148" s="16">
        <f>'[1]TCE - ANEXO III - Preencher'!M157</f>
        <v>22</v>
      </c>
      <c r="M148" s="16">
        <f t="shared" si="13"/>
        <v>86.75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198</v>
      </c>
      <c r="R148" s="16">
        <f>'[1]TCE - ANEXO III - Preencher'!S157</f>
        <v>66</v>
      </c>
      <c r="S148" s="17">
        <f t="shared" si="15"/>
        <v>132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349.38800000000003</v>
      </c>
    </row>
    <row r="149" spans="1:28" s="4" customFormat="1" x14ac:dyDescent="0.2">
      <c r="A149" s="9">
        <f>IFERROR(VLOOKUP(B149,'[1]DADOS (OCULTAR)'!$P$3:$R$72,3,0),"")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LUIZ CARLOS DA SILVA SANTOS</v>
      </c>
      <c r="E149" s="10" t="str">
        <f>IF('[1]TCE - ANEXO III - Preencher'!F158="4 - Assistência Odontológica","2 - Outros Profissionais da Saúde",'[1]TCE - ANEXO III - Preencher'!F158)</f>
        <v>2-Outros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44348</v>
      </c>
      <c r="H149" s="15">
        <f>'[1]TCE - ANEXO III - Preencher'!I158</f>
        <v>0</v>
      </c>
      <c r="I149" s="15">
        <f>'[1]TCE - ANEXO III - Preencher'!J158</f>
        <v>109.7296</v>
      </c>
      <c r="J149" s="15">
        <f>'[1]TCE - ANEXO III - Preencher'!K158</f>
        <v>0</v>
      </c>
      <c r="K149" s="16">
        <f>'[1]TCE - ANEXO III - Preencher'!L158</f>
        <v>108.75</v>
      </c>
      <c r="L149" s="16">
        <f>'[1]TCE - ANEXO III - Preencher'!M158</f>
        <v>22</v>
      </c>
      <c r="M149" s="16">
        <f t="shared" si="13"/>
        <v>86.75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197.8296</v>
      </c>
    </row>
    <row r="150" spans="1:28" s="4" customFormat="1" x14ac:dyDescent="0.2">
      <c r="A150" s="9">
        <f>IFERROR(VLOOKUP(B150,'[1]DADOS (OCULTAR)'!$P$3:$R$72,3,0),"")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LUIZ FERNANDO DE LIMA</v>
      </c>
      <c r="E150" s="10" t="str">
        <f>IF('[1]TCE - ANEXO III - Preencher'!F159="4 - Assistência Odontológica","2 - Outros Profissionais da Saúde",'[1]TCE - ANEXO III - Preencher'!F159)</f>
        <v>3-Administrativo</v>
      </c>
      <c r="F150" s="13">
        <f>'[1]TCE - ANEXO III - Preencher'!G159</f>
        <v>521130</v>
      </c>
      <c r="G150" s="14">
        <f>IF('[1]TCE - ANEXO III - Preencher'!H159="","",'[1]TCE - ANEXO III - Preencher'!H159)</f>
        <v>44348</v>
      </c>
      <c r="H150" s="15">
        <f>'[1]TCE - ANEXO III - Preencher'!I159</f>
        <v>0</v>
      </c>
      <c r="I150" s="15">
        <f>'[1]TCE - ANEXO III - Preencher'!J159</f>
        <v>122.328</v>
      </c>
      <c r="J150" s="15">
        <f>'[1]TCE - ANEXO III - Preencher'!K159</f>
        <v>0</v>
      </c>
      <c r="K150" s="16">
        <f>'[1]TCE - ANEXO III - Preencher'!L159</f>
        <v>108.75</v>
      </c>
      <c r="L150" s="16">
        <f>'[1]TCE - ANEXO III - Preencher'!M159</f>
        <v>22</v>
      </c>
      <c r="M150" s="16">
        <f t="shared" si="13"/>
        <v>86.75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150</v>
      </c>
      <c r="R150" s="16">
        <f>'[1]TCE - ANEXO III - Preencher'!S159</f>
        <v>66</v>
      </c>
      <c r="S150" s="17">
        <f t="shared" si="15"/>
        <v>84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294.428</v>
      </c>
    </row>
    <row r="151" spans="1:28" s="4" customFormat="1" x14ac:dyDescent="0.2">
      <c r="A151" s="9">
        <f>IFERROR(VLOOKUP(B151,'[1]DADOS (OCULTAR)'!$P$3:$R$72,3,0),"")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MANOEL FRANCISCO DE ASSIS</v>
      </c>
      <c r="E151" s="10" t="str">
        <f>IF('[1]TCE - ANEXO III - Preencher'!F160="4 - Assistência Odontológica","2 - Outros Profissionais da Saúde",'[1]TCE - ANEXO III - Preencher'!F160)</f>
        <v>2-Outros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44348</v>
      </c>
      <c r="H151" s="15">
        <f>'[1]TCE - ANEXO III - Preencher'!I160</f>
        <v>0</v>
      </c>
      <c r="I151" s="15">
        <f>'[1]TCE - ANEXO III - Preencher'!J160</f>
        <v>240.4752</v>
      </c>
      <c r="J151" s="15">
        <f>'[1]TCE - ANEXO III - Preencher'!K160</f>
        <v>3042.1</v>
      </c>
      <c r="K151" s="16">
        <f>'[1]TCE - ANEXO III - Preencher'!L160</f>
        <v>108.75</v>
      </c>
      <c r="L151" s="16">
        <f>'[1]TCE - ANEXO III - Preencher'!M160</f>
        <v>22</v>
      </c>
      <c r="M151" s="16">
        <f t="shared" si="13"/>
        <v>86.75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99</v>
      </c>
      <c r="R151" s="16">
        <f>'[1]TCE - ANEXO III - Preencher'!S160</f>
        <v>3.23</v>
      </c>
      <c r="S151" s="17">
        <f t="shared" si="15"/>
        <v>95.77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3466.4451999999997</v>
      </c>
    </row>
    <row r="152" spans="1:28" s="4" customFormat="1" x14ac:dyDescent="0.2">
      <c r="A152" s="9">
        <f>IFERROR(VLOOKUP(B152,'[1]DADOS (OCULTAR)'!$P$3:$R$72,3,0),"")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MANOEL PINO FILHO</v>
      </c>
      <c r="E152" s="10" t="str">
        <f>IF('[1]TCE - ANEXO III - Preencher'!F161="4 - Assistência Odontológica","2 - Outros Profissionais da Saúde",'[1]TCE - ANEXO III - Preencher'!F161)</f>
        <v>3-Administrativo</v>
      </c>
      <c r="F152" s="13">
        <f>'[1]TCE - ANEXO III - Preencher'!G161</f>
        <v>514225</v>
      </c>
      <c r="G152" s="14">
        <f>IF('[1]TCE - ANEXO III - Preencher'!H161="","",'[1]TCE - ANEXO III - Preencher'!H161)</f>
        <v>44348</v>
      </c>
      <c r="H152" s="15">
        <f>'[1]TCE - ANEXO III - Preencher'!I161</f>
        <v>0</v>
      </c>
      <c r="I152" s="15">
        <f>'[1]TCE - ANEXO III - Preencher'!J161</f>
        <v>173.9152</v>
      </c>
      <c r="J152" s="15">
        <f>'[1]TCE - ANEXO III - Preencher'!K161</f>
        <v>0</v>
      </c>
      <c r="K152" s="16">
        <f>'[1]TCE - ANEXO III - Preencher'!L161</f>
        <v>108.75</v>
      </c>
      <c r="L152" s="16">
        <f>'[1]TCE - ANEXO III - Preencher'!M161</f>
        <v>22</v>
      </c>
      <c r="M152" s="16">
        <f t="shared" si="13"/>
        <v>86.75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262.01520000000005</v>
      </c>
    </row>
    <row r="153" spans="1:28" s="4" customFormat="1" x14ac:dyDescent="0.2">
      <c r="A153" s="9">
        <f>IFERROR(VLOOKUP(B153,'[1]DADOS (OCULTAR)'!$P$3:$R$72,3,0),"")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MARCIA DELMA ALVES CAVALCANTI DA SILVA</v>
      </c>
      <c r="E153" s="10" t="str">
        <f>IF('[1]TCE - ANEXO III - Preencher'!F162="4 - Assistência Odontológica","2 - Outros Profissionais da Saúde",'[1]TCE - ANEXO III - Preencher'!F162)</f>
        <v>3-Administrativo</v>
      </c>
      <c r="F153" s="13">
        <f>'[1]TCE - ANEXO III - Preencher'!G162</f>
        <v>413115</v>
      </c>
      <c r="G153" s="14">
        <f>IF('[1]TCE - ANEXO III - Preencher'!H162="","",'[1]TCE - ANEXO III - Preencher'!H162)</f>
        <v>44348</v>
      </c>
      <c r="H153" s="15">
        <f>'[1]TCE - ANEXO III - Preencher'!I162</f>
        <v>0</v>
      </c>
      <c r="I153" s="15">
        <f>'[1]TCE - ANEXO III - Preencher'!J162</f>
        <v>113.7456</v>
      </c>
      <c r="J153" s="15">
        <f>'[1]TCE - ANEXO III - Preencher'!K162</f>
        <v>0</v>
      </c>
      <c r="K153" s="16">
        <f>'[1]TCE - ANEXO III - Preencher'!L162</f>
        <v>108.75</v>
      </c>
      <c r="L153" s="16">
        <f>'[1]TCE - ANEXO III - Preencher'!M162</f>
        <v>27.64</v>
      </c>
      <c r="M153" s="16">
        <f t="shared" si="13"/>
        <v>81.11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196.20559999999998</v>
      </c>
    </row>
    <row r="154" spans="1:28" s="4" customFormat="1" x14ac:dyDescent="0.2">
      <c r="A154" s="9">
        <f>IFERROR(VLOOKUP(B154,'[1]DADOS (OCULTAR)'!$P$3:$R$72,3,0),"")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MARCIANE MARIA DA SILVA</v>
      </c>
      <c r="E154" s="10" t="str">
        <f>IF('[1]TCE - ANEXO III - Preencher'!F163="4 - Assistência Odontológica","2 - Outros Profissionais da Saúde",'[1]TCE - ANEXO III - Preencher'!F163)</f>
        <v>2-Outros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44348</v>
      </c>
      <c r="H154" s="15">
        <f>'[1]TCE - ANEXO III - Preencher'!I163</f>
        <v>0</v>
      </c>
      <c r="I154" s="15">
        <f>'[1]TCE - ANEXO III - Preencher'!J163</f>
        <v>116.2552</v>
      </c>
      <c r="J154" s="15">
        <f>'[1]TCE - ANEXO III - Preencher'!K163</f>
        <v>0</v>
      </c>
      <c r="K154" s="16">
        <f>'[1]TCE - ANEXO III - Preencher'!L163</f>
        <v>108.75</v>
      </c>
      <c r="L154" s="16">
        <f>'[1]TCE - ANEXO III - Preencher'!M163</f>
        <v>22</v>
      </c>
      <c r="M154" s="16">
        <f t="shared" si="13"/>
        <v>86.75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330</v>
      </c>
      <c r="R154" s="16">
        <f>'[1]TCE - ANEXO III - Preencher'!S163</f>
        <v>66</v>
      </c>
      <c r="S154" s="17">
        <f t="shared" si="15"/>
        <v>264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468.35519999999997</v>
      </c>
    </row>
    <row r="155" spans="1:28" s="4" customFormat="1" x14ac:dyDescent="0.2">
      <c r="A155" s="9">
        <f>IFERROR(VLOOKUP(B155,'[1]DADOS (OCULTAR)'!$P$3:$R$72,3,0),"")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MARCIO ISIDIO DA SILVA NUNES</v>
      </c>
      <c r="E155" s="10" t="str">
        <f>IF('[1]TCE - ANEXO III - Preencher'!F164="4 - Assistência Odontológica","2 - Outros Profissionais da Saúde",'[1]TCE - ANEXO III - Preencher'!F164)</f>
        <v>2-Outros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44348</v>
      </c>
      <c r="H155" s="15">
        <f>'[1]TCE - ANEXO III - Preencher'!I164</f>
        <v>0</v>
      </c>
      <c r="I155" s="15">
        <f>'[1]TCE - ANEXO III - Preencher'!J164</f>
        <v>111.33839999999999</v>
      </c>
      <c r="J155" s="15">
        <f>'[1]TCE - ANEXO III - Preencher'!K164</f>
        <v>0</v>
      </c>
      <c r="K155" s="16">
        <f>'[1]TCE - ANEXO III - Preencher'!L164</f>
        <v>108.75</v>
      </c>
      <c r="L155" s="16">
        <f>'[1]TCE - ANEXO III - Preencher'!M164</f>
        <v>22</v>
      </c>
      <c r="M155" s="16">
        <f t="shared" si="13"/>
        <v>86.75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199.43839999999997</v>
      </c>
    </row>
    <row r="156" spans="1:28" s="4" customFormat="1" x14ac:dyDescent="0.2">
      <c r="A156" s="9">
        <f>IFERROR(VLOOKUP(B156,'[1]DADOS (OCULTAR)'!$P$3:$R$72,3,0),"")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MARCOS ANTONIO DE OLIVEIRA</v>
      </c>
      <c r="E156" s="10" t="str">
        <f>IF('[1]TCE - ANEXO III - Preencher'!F165="4 - Assistência Odontológica","2 - Outros Profissionais da Saúde",'[1]TCE - ANEXO III - Preencher'!F165)</f>
        <v>3-Administrativo</v>
      </c>
      <c r="F156" s="13">
        <f>'[1]TCE - ANEXO III - Preencher'!G165</f>
        <v>515110</v>
      </c>
      <c r="G156" s="14">
        <f>IF('[1]TCE - ANEXO III - Preencher'!H165="","",'[1]TCE - ANEXO III - Preencher'!H165)</f>
        <v>44348</v>
      </c>
      <c r="H156" s="15">
        <f>'[1]TCE - ANEXO III - Preencher'!I165</f>
        <v>0</v>
      </c>
      <c r="I156" s="15">
        <f>'[1]TCE - ANEXO III - Preencher'!J165</f>
        <v>110.87520000000001</v>
      </c>
      <c r="J156" s="15">
        <f>'[1]TCE - ANEXO III - Preencher'!K165</f>
        <v>0</v>
      </c>
      <c r="K156" s="16">
        <f>'[1]TCE - ANEXO III - Preencher'!L165</f>
        <v>108.75</v>
      </c>
      <c r="L156" s="16">
        <f>'[1]TCE - ANEXO III - Preencher'!M165</f>
        <v>22</v>
      </c>
      <c r="M156" s="16">
        <f t="shared" si="13"/>
        <v>86.75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150</v>
      </c>
      <c r="R156" s="16">
        <f>'[1]TCE - ANEXO III - Preencher'!S165</f>
        <v>66</v>
      </c>
      <c r="S156" s="17">
        <f t="shared" si="15"/>
        <v>84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282.97519999999997</v>
      </c>
    </row>
    <row r="157" spans="1:28" s="4" customFormat="1" x14ac:dyDescent="0.2">
      <c r="A157" s="9">
        <f>IFERROR(VLOOKUP(B157,'[1]DADOS (OCULTAR)'!$P$3:$R$72,3,0),"")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ALESSANDRA GALVAO DE MORAIS E SILVA</v>
      </c>
      <c r="E157" s="10" t="str">
        <f>IF('[1]TCE - ANEXO III - Preencher'!F166="4 - Assistência Odontológica","2 - Outros Profissionais da Saúde",'[1]TCE - ANEXO III - Preencher'!F166)</f>
        <v>3-Administrativo</v>
      </c>
      <c r="F157" s="13">
        <f>'[1]TCE - ANEXO III - Preencher'!G166</f>
        <v>251605</v>
      </c>
      <c r="G157" s="14">
        <f>IF('[1]TCE - ANEXO III - Preencher'!H166="","",'[1]TCE - ANEXO III - Preencher'!H166)</f>
        <v>44348</v>
      </c>
      <c r="H157" s="15">
        <f>'[1]TCE - ANEXO III - Preencher'!I166</f>
        <v>0</v>
      </c>
      <c r="I157" s="15">
        <f>'[1]TCE - ANEXO III - Preencher'!J166</f>
        <v>214.61359999999999</v>
      </c>
      <c r="J157" s="15">
        <f>'[1]TCE - ANEXO III - Preencher'!K166</f>
        <v>0</v>
      </c>
      <c r="K157" s="16">
        <f>'[1]TCE - ANEXO III - Preencher'!L166</f>
        <v>108.75</v>
      </c>
      <c r="L157" s="16">
        <f>'[1]TCE - ANEXO III - Preencher'!M166</f>
        <v>37.39</v>
      </c>
      <c r="M157" s="16">
        <f t="shared" si="13"/>
        <v>71.36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287.3236</v>
      </c>
    </row>
    <row r="158" spans="1:28" s="4" customFormat="1" x14ac:dyDescent="0.2">
      <c r="A158" s="9">
        <f>IFERROR(VLOOKUP(B158,'[1]DADOS (OCULTAR)'!$P$3:$R$72,3,0),"")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ALVES DA SILVA</v>
      </c>
      <c r="E158" s="10" t="str">
        <f>IF('[1]TCE - ANEXO III - Preencher'!F167="4 - Assistência Odontológica","2 - Outros Profissionais da Saúde",'[1]TCE - ANEXO III - Preencher'!F167)</f>
        <v>2-Outros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44348</v>
      </c>
      <c r="H158" s="15">
        <f>'[1]TCE - ANEXO III - Preencher'!I167</f>
        <v>0</v>
      </c>
      <c r="I158" s="15">
        <f>'[1]TCE - ANEXO III - Preencher'!J167</f>
        <v>131.38239999999999</v>
      </c>
      <c r="J158" s="15">
        <f>'[1]TCE - ANEXO III - Preencher'!K167</f>
        <v>0</v>
      </c>
      <c r="K158" s="16">
        <f>'[1]TCE - ANEXO III - Preencher'!L167</f>
        <v>108.75</v>
      </c>
      <c r="L158" s="16">
        <f>'[1]TCE - ANEXO III - Preencher'!M167</f>
        <v>22</v>
      </c>
      <c r="M158" s="16">
        <f t="shared" si="13"/>
        <v>86.75</v>
      </c>
      <c r="N158" s="16">
        <f>'[1]TCE - ANEXO III - Preencher'!O167</f>
        <v>1.35</v>
      </c>
      <c r="O158" s="16">
        <f>'[1]TCE - ANEXO III - Preencher'!P167</f>
        <v>0</v>
      </c>
      <c r="P158" s="17">
        <f t="shared" si="14"/>
        <v>1.35</v>
      </c>
      <c r="Q158" s="16">
        <f>'[1]TCE - ANEXO III - Preencher'!R167</f>
        <v>330</v>
      </c>
      <c r="R158" s="16">
        <f>'[1]TCE - ANEXO III - Preencher'!S167</f>
        <v>66</v>
      </c>
      <c r="S158" s="17">
        <f t="shared" si="15"/>
        <v>264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483.48239999999998</v>
      </c>
    </row>
    <row r="159" spans="1:28" s="4" customFormat="1" x14ac:dyDescent="0.2">
      <c r="A159" s="9">
        <f>IFERROR(VLOOKUP(B159,'[1]DADOS (OCULTAR)'!$P$3:$R$72,3,0),"")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ANDRESSAN DA SILVA ALVES</v>
      </c>
      <c r="E159" s="10" t="str">
        <f>IF('[1]TCE - ANEXO III - Preencher'!F168="4 - Assistência Odontológica","2 - Outros Profissionais da Saúde",'[1]TCE - ANEXO III - Preencher'!F168)</f>
        <v>2-Outros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44348</v>
      </c>
      <c r="H159" s="15">
        <f>'[1]TCE - ANEXO III - Preencher'!I168</f>
        <v>0</v>
      </c>
      <c r="I159" s="15">
        <f>'[1]TCE - ANEXO III - Preencher'!J168</f>
        <v>119.1264</v>
      </c>
      <c r="J159" s="15">
        <f>'[1]TCE - ANEXO III - Preencher'!K168</f>
        <v>0</v>
      </c>
      <c r="K159" s="16">
        <f>'[1]TCE - ANEXO III - Preencher'!L168</f>
        <v>108.75</v>
      </c>
      <c r="L159" s="16">
        <f>'[1]TCE - ANEXO III - Preencher'!M168</f>
        <v>22</v>
      </c>
      <c r="M159" s="16">
        <f t="shared" si="13"/>
        <v>86.75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207.22639999999998</v>
      </c>
    </row>
    <row r="160" spans="1:28" s="4" customFormat="1" x14ac:dyDescent="0.2">
      <c r="A160" s="9">
        <f>IFERROR(VLOOKUP(B160,'[1]DADOS (OCULTAR)'!$P$3:$R$72,3,0),"")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APARECIDA DE OLIVEIRA NUNES CAVALCANTI</v>
      </c>
      <c r="E160" s="10" t="str">
        <f>IF('[1]TCE - ANEXO III - Preencher'!F169="4 - Assistência Odontológica","2 - Outros Profissionais da Saúde",'[1]TCE - ANEXO III - Preencher'!F169)</f>
        <v>3-Administrativo</v>
      </c>
      <c r="F160" s="13">
        <f>'[1]TCE - ANEXO III - Preencher'!G169</f>
        <v>413115</v>
      </c>
      <c r="G160" s="14">
        <f>IF('[1]TCE - ANEXO III - Preencher'!H169="","",'[1]TCE - ANEXO III - Preencher'!H169)</f>
        <v>44348</v>
      </c>
      <c r="H160" s="15">
        <f>'[1]TCE - ANEXO III - Preencher'!I169</f>
        <v>0</v>
      </c>
      <c r="I160" s="15">
        <f>'[1]TCE - ANEXO III - Preencher'!J169</f>
        <v>111.9952</v>
      </c>
      <c r="J160" s="15">
        <f>'[1]TCE - ANEXO III - Preencher'!K169</f>
        <v>0</v>
      </c>
      <c r="K160" s="16">
        <f>'[1]TCE - ANEXO III - Preencher'!L169</f>
        <v>108.75</v>
      </c>
      <c r="L160" s="16">
        <f>'[1]TCE - ANEXO III - Preencher'!M169</f>
        <v>27.64</v>
      </c>
      <c r="M160" s="16">
        <f t="shared" si="13"/>
        <v>81.11</v>
      </c>
      <c r="N160" s="16">
        <f>'[1]TCE - ANEXO III - Preencher'!O169</f>
        <v>2.84</v>
      </c>
      <c r="O160" s="16">
        <f>'[1]TCE - ANEXO III - Preencher'!P169</f>
        <v>0</v>
      </c>
      <c r="P160" s="17">
        <f t="shared" si="14"/>
        <v>2.84</v>
      </c>
      <c r="Q160" s="16">
        <f>'[1]TCE - ANEXO III - Preencher'!R169</f>
        <v>0</v>
      </c>
      <c r="R160" s="16">
        <f>'[1]TCE - ANEXO III - Preencher'!S169</f>
        <v>54</v>
      </c>
      <c r="S160" s="17">
        <f t="shared" si="15"/>
        <v>-54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141.9452</v>
      </c>
    </row>
    <row r="161" spans="1:28" s="4" customFormat="1" x14ac:dyDescent="0.2">
      <c r="A161" s="9">
        <f>IFERROR(VLOOKUP(B161,'[1]DADOS (OCULTAR)'!$P$3:$R$72,3,0),"")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BETANIA FERREIRA FIRMO</v>
      </c>
      <c r="E161" s="10" t="str">
        <f>IF('[1]TCE - ANEXO III - Preencher'!F170="4 - Assistência Odontológica","2 - Outros Profissionais da Saúde",'[1]TCE - ANEXO III - Preencher'!F170)</f>
        <v>3-Administrativo</v>
      </c>
      <c r="F161" s="13">
        <f>'[1]TCE - ANEXO III - Preencher'!G170</f>
        <v>324115</v>
      </c>
      <c r="G161" s="14">
        <f>IF('[1]TCE - ANEXO III - Preencher'!H170="","",'[1]TCE - ANEXO III - Preencher'!H170)</f>
        <v>44348</v>
      </c>
      <c r="H161" s="15">
        <f>'[1]TCE - ANEXO III - Preencher'!I170</f>
        <v>0</v>
      </c>
      <c r="I161" s="15">
        <f>'[1]TCE - ANEXO III - Preencher'!J170</f>
        <v>109.8352</v>
      </c>
      <c r="J161" s="15">
        <f>'[1]TCE - ANEXO III - Preencher'!K170</f>
        <v>0</v>
      </c>
      <c r="K161" s="16">
        <f>'[1]TCE - ANEXO III - Preencher'!L170</f>
        <v>108.75</v>
      </c>
      <c r="L161" s="16">
        <f>'[1]TCE - ANEXO III - Preencher'!M170</f>
        <v>0</v>
      </c>
      <c r="M161" s="16">
        <f t="shared" si="13"/>
        <v>108.75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219.93519999999998</v>
      </c>
    </row>
    <row r="162" spans="1:28" s="4" customFormat="1" x14ac:dyDescent="0.2">
      <c r="A162" s="9">
        <f>IFERROR(VLOOKUP(B162,'[1]DADOS (OCULTAR)'!$P$3:$R$72,3,0),"")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CILENE DA SILVA</v>
      </c>
      <c r="E162" s="10" t="str">
        <f>IF('[1]TCE - ANEXO III - Preencher'!F171="4 - Assistência Odontológica","2 - Outros Profissionais da Saúde",'[1]TCE - ANEXO III - Preencher'!F171)</f>
        <v>2-Outros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44348</v>
      </c>
      <c r="H162" s="15">
        <f>'[1]TCE - ANEXO III - Preencher'!I171</f>
        <v>0</v>
      </c>
      <c r="I162" s="15">
        <f>'[1]TCE - ANEXO III - Preencher'!J171</f>
        <v>117.9696</v>
      </c>
      <c r="J162" s="15">
        <f>'[1]TCE - ANEXO III - Preencher'!K171</f>
        <v>0</v>
      </c>
      <c r="K162" s="16">
        <f>'[1]TCE - ANEXO III - Preencher'!L171</f>
        <v>108.75</v>
      </c>
      <c r="L162" s="16">
        <f>'[1]TCE - ANEXO III - Preencher'!M171</f>
        <v>22</v>
      </c>
      <c r="M162" s="16">
        <f t="shared" si="13"/>
        <v>86.75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198</v>
      </c>
      <c r="R162" s="16">
        <f>'[1]TCE - ANEXO III - Preencher'!S171</f>
        <v>66</v>
      </c>
      <c r="S162" s="17">
        <f t="shared" si="15"/>
        <v>132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338.06960000000004</v>
      </c>
    </row>
    <row r="163" spans="1:28" s="4" customFormat="1" x14ac:dyDescent="0.2">
      <c r="A163" s="9">
        <f>IFERROR(VLOOKUP(B163,'[1]DADOS (OCULTAR)'!$P$3:$R$72,3,0),"")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DE FATIMA DA SILVA</v>
      </c>
      <c r="E163" s="10" t="str">
        <f>IF('[1]TCE - ANEXO III - Preencher'!F172="4 - Assistência Odontológica","2 - Outros Profissionais da Saúde",'[1]TCE - ANEXO III - Preencher'!F172)</f>
        <v>2-Outros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44348</v>
      </c>
      <c r="H163" s="15">
        <f>'[1]TCE - ANEXO III - Preencher'!I172</f>
        <v>0</v>
      </c>
      <c r="I163" s="15">
        <f>'[1]TCE - ANEXO III - Preencher'!J172</f>
        <v>292.05599999999998</v>
      </c>
      <c r="J163" s="15">
        <f>'[1]TCE - ANEXO III - Preencher'!K172</f>
        <v>0</v>
      </c>
      <c r="K163" s="16">
        <f>'[1]TCE - ANEXO III - Preencher'!L172</f>
        <v>108.75</v>
      </c>
      <c r="L163" s="16">
        <f>'[1]TCE - ANEXO III - Preencher'!M172</f>
        <v>3.08</v>
      </c>
      <c r="M163" s="16">
        <f t="shared" si="13"/>
        <v>105.67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399.07600000000002</v>
      </c>
    </row>
    <row r="164" spans="1:28" s="4" customFormat="1" x14ac:dyDescent="0.2">
      <c r="A164" s="9">
        <f>IFERROR(VLOOKUP(B164,'[1]DADOS (OCULTAR)'!$P$3:$R$72,3,0),"")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DE FATIMA VIEIRA</v>
      </c>
      <c r="E164" s="10" t="str">
        <f>IF('[1]TCE - ANEXO III - Preencher'!F173="4 - Assistência Odontológica","2 - Outros Profissionais da Saúde",'[1]TCE - ANEXO III - Preencher'!F173)</f>
        <v>2-Outros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44348</v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108.75</v>
      </c>
      <c r="L164" s="16">
        <f>'[1]TCE - ANEXO III - Preencher'!M173</f>
        <v>0</v>
      </c>
      <c r="M164" s="16">
        <f t="shared" si="13"/>
        <v>108.75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110.1</v>
      </c>
    </row>
    <row r="165" spans="1:28" s="4" customFormat="1" x14ac:dyDescent="0.2">
      <c r="A165" s="9">
        <f>IFERROR(VLOOKUP(B165,'[1]DADOS (OCULTAR)'!$P$3:$R$72,3,0),"")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DE LOURDES MACIEL DE SOUZA</v>
      </c>
      <c r="E165" s="10" t="str">
        <f>IF('[1]TCE - ANEXO III - Preencher'!F174="4 - Assistência Odontológica","2 - Outros Profissionais da Saúde",'[1]TCE - ANEXO III - Preencher'!F174)</f>
        <v>3-Administrativo</v>
      </c>
      <c r="F165" s="13">
        <f>'[1]TCE - ANEXO III - Preencher'!G174</f>
        <v>513430</v>
      </c>
      <c r="G165" s="14">
        <f>IF('[1]TCE - ANEXO III - Preencher'!H174="","",'[1]TCE - ANEXO III - Preencher'!H174)</f>
        <v>44348</v>
      </c>
      <c r="H165" s="15">
        <f>'[1]TCE - ANEXO III - Preencher'!I174</f>
        <v>0</v>
      </c>
      <c r="I165" s="15">
        <f>'[1]TCE - ANEXO III - Preencher'!J174</f>
        <v>103.8672</v>
      </c>
      <c r="J165" s="15">
        <f>'[1]TCE - ANEXO III - Preencher'!K174</f>
        <v>0</v>
      </c>
      <c r="K165" s="16">
        <f>'[1]TCE - ANEXO III - Preencher'!L174</f>
        <v>108.75</v>
      </c>
      <c r="L165" s="16">
        <f>'[1]TCE - ANEXO III - Preencher'!M174</f>
        <v>22</v>
      </c>
      <c r="M165" s="16">
        <f t="shared" si="13"/>
        <v>86.75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198</v>
      </c>
      <c r="R165" s="16">
        <f>'[1]TCE - ANEXO III - Preencher'!S174</f>
        <v>66</v>
      </c>
      <c r="S165" s="17">
        <f t="shared" si="15"/>
        <v>132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323.96719999999999</v>
      </c>
    </row>
    <row r="166" spans="1:28" s="4" customFormat="1" x14ac:dyDescent="0.2">
      <c r="A166" s="9">
        <f>IFERROR(VLOOKUP(B166,'[1]DADOS (OCULTAR)'!$P$3:$R$72,3,0),"")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DEBORA DE OLIVEIRA</v>
      </c>
      <c r="E166" s="10" t="str">
        <f>IF('[1]TCE - ANEXO III - Preencher'!F175="4 - Assistência Odontológica","2 - Outros Profissionais da Saúde",'[1]TCE - ANEXO III - Preencher'!F175)</f>
        <v>2-Outros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44348</v>
      </c>
      <c r="H166" s="15">
        <f>'[1]TCE - ANEXO III - Preencher'!I175</f>
        <v>0</v>
      </c>
      <c r="I166" s="15">
        <f>'[1]TCE - ANEXO III - Preencher'!J175</f>
        <v>228.512</v>
      </c>
      <c r="J166" s="15">
        <f>'[1]TCE - ANEXO III - Preencher'!K175</f>
        <v>0</v>
      </c>
      <c r="K166" s="16">
        <f>'[1]TCE - ANEXO III - Preencher'!L175</f>
        <v>108.75</v>
      </c>
      <c r="L166" s="16">
        <f>'[1]TCE - ANEXO III - Preencher'!M175</f>
        <v>22</v>
      </c>
      <c r="M166" s="16">
        <f t="shared" si="13"/>
        <v>86.75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13.2</v>
      </c>
      <c r="S166" s="17">
        <f t="shared" si="15"/>
        <v>-13.2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303.41200000000003</v>
      </c>
    </row>
    <row r="167" spans="1:28" s="4" customFormat="1" x14ac:dyDescent="0.2">
      <c r="A167" s="9">
        <f>IFERROR(VLOOKUP(B167,'[1]DADOS (OCULTAR)'!$P$3:$R$72,3,0),"")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DO SOCORRO PIMENTEL DE LIMA FILHA</v>
      </c>
      <c r="E167" s="10" t="str">
        <f>IF('[1]TCE - ANEXO III - Preencher'!F176="4 - Assistência Odontológica","2 - Outros Profissionais da Saúde",'[1]TCE - ANEXO III - Preencher'!F176)</f>
        <v>3-Administrativo</v>
      </c>
      <c r="F167" s="13">
        <f>'[1]TCE - ANEXO III - Preencher'!G176</f>
        <v>251605</v>
      </c>
      <c r="G167" s="14">
        <f>IF('[1]TCE - ANEXO III - Preencher'!H176="","",'[1]TCE - ANEXO III - Preencher'!H176)</f>
        <v>44348</v>
      </c>
      <c r="H167" s="15">
        <f>'[1]TCE - ANEXO III - Preencher'!I176</f>
        <v>0</v>
      </c>
      <c r="I167" s="15">
        <f>'[1]TCE - ANEXO III - Preencher'!J176</f>
        <v>213.05680000000001</v>
      </c>
      <c r="J167" s="15">
        <f>'[1]TCE - ANEXO III - Preencher'!K176</f>
        <v>0</v>
      </c>
      <c r="K167" s="16">
        <f>'[1]TCE - ANEXO III - Preencher'!L176</f>
        <v>108.75</v>
      </c>
      <c r="L167" s="16">
        <f>'[1]TCE - ANEXO III - Preencher'!M176</f>
        <v>0</v>
      </c>
      <c r="M167" s="16">
        <f t="shared" si="13"/>
        <v>108.75</v>
      </c>
      <c r="N167" s="16">
        <f>'[1]TCE - ANEXO III - Preencher'!O176</f>
        <v>2.84</v>
      </c>
      <c r="O167" s="16">
        <f>'[1]TCE - ANEXO III - Preencher'!P176</f>
        <v>0</v>
      </c>
      <c r="P167" s="17">
        <f t="shared" si="14"/>
        <v>2.84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324.64679999999998</v>
      </c>
    </row>
    <row r="168" spans="1:28" s="4" customFormat="1" x14ac:dyDescent="0.2">
      <c r="A168" s="9">
        <f>IFERROR(VLOOKUP(B168,'[1]DADOS (OCULTAR)'!$P$3:$R$72,3,0),"")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GERCINA DA SILVA</v>
      </c>
      <c r="E168" s="10" t="str">
        <f>IF('[1]TCE - ANEXO III - Preencher'!F177="4 - Assistência Odontológica","2 - Outros Profissionais da Saúde",'[1]TCE - ANEXO III - Preencher'!F177)</f>
        <v>2-Outros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44348</v>
      </c>
      <c r="H168" s="15">
        <f>'[1]TCE - ANEXO III - Preencher'!I177</f>
        <v>0</v>
      </c>
      <c r="I168" s="15">
        <f>'[1]TCE - ANEXO III - Preencher'!J177</f>
        <v>89.983999999999995</v>
      </c>
      <c r="J168" s="15">
        <f>'[1]TCE - ANEXO III - Preencher'!K177</f>
        <v>0</v>
      </c>
      <c r="K168" s="16">
        <f>'[1]TCE - ANEXO III - Preencher'!L177</f>
        <v>108.75</v>
      </c>
      <c r="L168" s="16">
        <f>'[1]TCE - ANEXO III - Preencher'!M177</f>
        <v>22</v>
      </c>
      <c r="M168" s="16">
        <f t="shared" si="13"/>
        <v>86.75</v>
      </c>
      <c r="N168" s="16">
        <f>'[1]TCE - ANEXO III - Preencher'!O177</f>
        <v>2.84</v>
      </c>
      <c r="O168" s="16">
        <f>'[1]TCE - ANEXO III - Preencher'!P177</f>
        <v>0</v>
      </c>
      <c r="P168" s="17">
        <f t="shared" si="14"/>
        <v>2.84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179.57399999999998</v>
      </c>
    </row>
    <row r="169" spans="1:28" s="4" customFormat="1" x14ac:dyDescent="0.2">
      <c r="A169" s="9">
        <f>IFERROR(VLOOKUP(B169,'[1]DADOS (OCULTAR)'!$P$3:$R$72,3,0),"")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GORETE PEREIRA</v>
      </c>
      <c r="E169" s="10" t="str">
        <f>IF('[1]TCE - ANEXO III - Preencher'!F178="4 - Assistência Odontológica","2 - Outros Profissionais da Saúde",'[1]TCE - ANEXO III - Preencher'!F178)</f>
        <v>2-Outros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44348</v>
      </c>
      <c r="H169" s="15">
        <f>'[1]TCE - ANEXO III - Preencher'!I178</f>
        <v>0</v>
      </c>
      <c r="I169" s="15">
        <f>'[1]TCE - ANEXO III - Preencher'!J178</f>
        <v>121.364</v>
      </c>
      <c r="J169" s="15">
        <f>'[1]TCE - ANEXO III - Preencher'!K178</f>
        <v>0</v>
      </c>
      <c r="K169" s="16">
        <f>'[1]TCE - ANEXO III - Preencher'!L178</f>
        <v>108.75</v>
      </c>
      <c r="L169" s="16">
        <f>'[1]TCE - ANEXO III - Preencher'!M178</f>
        <v>22</v>
      </c>
      <c r="M169" s="16">
        <f t="shared" si="13"/>
        <v>86.75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66.11</v>
      </c>
      <c r="U169" s="16">
        <f>'[1]TCE - ANEXO III - Preencher'!V178</f>
        <v>0</v>
      </c>
      <c r="V169" s="17">
        <f t="shared" si="16"/>
        <v>66.11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275.57400000000001</v>
      </c>
    </row>
    <row r="170" spans="1:28" s="4" customFormat="1" x14ac:dyDescent="0.2">
      <c r="A170" s="9">
        <f>IFERROR(VLOOKUP(B170,'[1]DADOS (OCULTAR)'!$P$3:$R$72,3,0),"")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HERENILMA RODRIGUES BARBOSA</v>
      </c>
      <c r="E170" s="10" t="str">
        <f>IF('[1]TCE - ANEXO III - Preencher'!F179="4 - Assistência Odontológica","2 - Outros Profissionais da Saúde",'[1]TCE - ANEXO III - Preencher'!F179)</f>
        <v>2-Outros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44348</v>
      </c>
      <c r="H170" s="15">
        <f>'[1]TCE - ANEXO III - Preencher'!I179</f>
        <v>0</v>
      </c>
      <c r="I170" s="15">
        <f>'[1]TCE - ANEXO III - Preencher'!J179</f>
        <v>389.98</v>
      </c>
      <c r="J170" s="15">
        <f>'[1]TCE - ANEXO III - Preencher'!K179</f>
        <v>0</v>
      </c>
      <c r="K170" s="16">
        <f>'[1]TCE - ANEXO III - Preencher'!L179</f>
        <v>108.75</v>
      </c>
      <c r="L170" s="16">
        <f>'[1]TCE - ANEXO III - Preencher'!M179</f>
        <v>3.08</v>
      </c>
      <c r="M170" s="16">
        <f t="shared" si="13"/>
        <v>105.67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600.28000000000009</v>
      </c>
    </row>
    <row r="171" spans="1:28" s="4" customFormat="1" x14ac:dyDescent="0.2">
      <c r="A171" s="9">
        <f>IFERROR(VLOOKUP(B171,'[1]DADOS (OCULTAR)'!$P$3:$R$72,3,0),"")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JAILMA DE OLIVEIRA</v>
      </c>
      <c r="E171" s="10" t="str">
        <f>IF('[1]TCE - ANEXO III - Preencher'!F180="4 - Assistência Odontológica","2 - Outros Profissionais da Saúde",'[1]TCE - ANEXO III - Preencher'!F180)</f>
        <v>2-Outros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44348</v>
      </c>
      <c r="H171" s="15">
        <f>'[1]TCE - ANEXO III - Preencher'!I180</f>
        <v>0</v>
      </c>
      <c r="I171" s="15">
        <f>'[1]TCE - ANEXO III - Preencher'!J180</f>
        <v>394.00400000000002</v>
      </c>
      <c r="J171" s="15">
        <f>'[1]TCE - ANEXO III - Preencher'!K180</f>
        <v>0</v>
      </c>
      <c r="K171" s="16">
        <f>'[1]TCE - ANEXO III - Preencher'!L180</f>
        <v>108.75</v>
      </c>
      <c r="L171" s="16">
        <f>'[1]TCE - ANEXO III - Preencher'!M180</f>
        <v>3.08</v>
      </c>
      <c r="M171" s="16">
        <f t="shared" si="13"/>
        <v>105.67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206.56</v>
      </c>
      <c r="U171" s="16">
        <f>'[1]TCE - ANEXO III - Preencher'!V180</f>
        <v>0</v>
      </c>
      <c r="V171" s="17">
        <f t="shared" si="16"/>
        <v>206.56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707.58400000000006</v>
      </c>
    </row>
    <row r="172" spans="1:28" s="4" customFormat="1" x14ac:dyDescent="0.2">
      <c r="A172" s="9">
        <f>IFERROR(VLOOKUP(B172,'[1]DADOS (OCULTAR)'!$P$3:$R$72,3,0),"")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JOSE BEZERRA DA SILVA</v>
      </c>
      <c r="E172" s="10" t="str">
        <f>IF('[1]TCE - ANEXO III - Preencher'!F181="4 - Assistência Odontológica","2 - Outros Profissionais da Saúde",'[1]TCE - ANEXO III - Preencher'!F181)</f>
        <v>3-Administrativo</v>
      </c>
      <c r="F172" s="13">
        <f>'[1]TCE - ANEXO III - Preencher'!G181</f>
        <v>324115</v>
      </c>
      <c r="G172" s="14">
        <f>IF('[1]TCE - ANEXO III - Preencher'!H181="","",'[1]TCE - ANEXO III - Preencher'!H181)</f>
        <v>44348</v>
      </c>
      <c r="H172" s="15">
        <f>'[1]TCE - ANEXO III - Preencher'!I181</f>
        <v>0</v>
      </c>
      <c r="I172" s="15">
        <f>'[1]TCE - ANEXO III - Preencher'!J181</f>
        <v>475.00720000000001</v>
      </c>
      <c r="J172" s="15">
        <f>'[1]TCE - ANEXO III - Preencher'!K181</f>
        <v>0</v>
      </c>
      <c r="K172" s="16">
        <f>'[1]TCE - ANEXO III - Preencher'!L181</f>
        <v>108.75</v>
      </c>
      <c r="L172" s="16">
        <f>'[1]TCE - ANEXO III - Preencher'!M181</f>
        <v>12.2</v>
      </c>
      <c r="M172" s="16">
        <f t="shared" si="13"/>
        <v>96.55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572.90719999999999</v>
      </c>
    </row>
    <row r="173" spans="1:28" s="4" customFormat="1" x14ac:dyDescent="0.2">
      <c r="A173" s="9">
        <f>IFERROR(VLOOKUP(B173,'[1]DADOS (OCULTAR)'!$P$3:$R$72,3,0),"")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JOSE DA SILVA</v>
      </c>
      <c r="E173" s="10" t="str">
        <f>IF('[1]TCE - ANEXO III - Preencher'!F182="4 - Assistência Odontológica","2 - Outros Profissionais da Saúde",'[1]TCE - ANEXO III - Preencher'!F182)</f>
        <v>2-Outros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44348</v>
      </c>
      <c r="H173" s="15">
        <f>'[1]TCE - ANEXO III - Preencher'!I182</f>
        <v>0</v>
      </c>
      <c r="I173" s="15">
        <f>'[1]TCE - ANEXO III - Preencher'!J182</f>
        <v>332.85919999999999</v>
      </c>
      <c r="J173" s="15">
        <f>'[1]TCE - ANEXO III - Preencher'!K182</f>
        <v>4519.79</v>
      </c>
      <c r="K173" s="16">
        <f>'[1]TCE - ANEXO III - Preencher'!L182</f>
        <v>108.75</v>
      </c>
      <c r="L173" s="16">
        <f>'[1]TCE - ANEXO III - Preencher'!M182</f>
        <v>22</v>
      </c>
      <c r="M173" s="16">
        <f t="shared" si="13"/>
        <v>86.75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4940.7492000000002</v>
      </c>
    </row>
    <row r="174" spans="1:28" s="4" customFormat="1" x14ac:dyDescent="0.2">
      <c r="A174" s="9">
        <f>IFERROR(VLOOKUP(B174,'[1]DADOS (OCULTAR)'!$P$3:$R$72,3,0),"")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JOSE DA SILVA</v>
      </c>
      <c r="E174" s="10" t="str">
        <f>IF('[1]TCE - ANEXO III - Preencher'!F183="4 - Assistência Odontológica","2 - Outros Profissionais da Saúde",'[1]TCE - ANEXO III - Preencher'!F183)</f>
        <v>2-Outros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44348</v>
      </c>
      <c r="H174" s="15">
        <f>'[1]TCE - ANEXO III - Preencher'!I183</f>
        <v>0</v>
      </c>
      <c r="I174" s="15">
        <f>'[1]TCE - ANEXO III - Preencher'!J183</f>
        <v>123.5296</v>
      </c>
      <c r="J174" s="15">
        <f>'[1]TCE - ANEXO III - Preencher'!K183</f>
        <v>0</v>
      </c>
      <c r="K174" s="16">
        <f>'[1]TCE - ANEXO III - Preencher'!L183</f>
        <v>108.75</v>
      </c>
      <c r="L174" s="16">
        <f>'[1]TCE - ANEXO III - Preencher'!M183</f>
        <v>22</v>
      </c>
      <c r="M174" s="16">
        <f t="shared" si="13"/>
        <v>86.75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211.62960000000001</v>
      </c>
    </row>
    <row r="175" spans="1:28" s="4" customFormat="1" x14ac:dyDescent="0.2">
      <c r="A175" s="9">
        <f>IFERROR(VLOOKUP(B175,'[1]DADOS (OCULTAR)'!$P$3:$R$72,3,0),"")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JOSIENE DA SILVA</v>
      </c>
      <c r="E175" s="10" t="str">
        <f>IF('[1]TCE - ANEXO III - Preencher'!F184="4 - Assistência Odontológica","2 - Outros Profissionais da Saúde",'[1]TCE - ANEXO III - Preencher'!F184)</f>
        <v>2-Outros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44348</v>
      </c>
      <c r="H175" s="15">
        <f>'[1]TCE - ANEXO III - Preencher'!I184</f>
        <v>0</v>
      </c>
      <c r="I175" s="15">
        <f>'[1]TCE - ANEXO III - Preencher'!J184</f>
        <v>144.512</v>
      </c>
      <c r="J175" s="15">
        <f>'[1]TCE - ANEXO III - Preencher'!K184</f>
        <v>0</v>
      </c>
      <c r="K175" s="16">
        <f>'[1]TCE - ANEXO III - Preencher'!L184</f>
        <v>108.75</v>
      </c>
      <c r="L175" s="16">
        <f>'[1]TCE - ANEXO III - Preencher'!M184</f>
        <v>22</v>
      </c>
      <c r="M175" s="16">
        <f t="shared" si="13"/>
        <v>86.75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232.61199999999999</v>
      </c>
    </row>
    <row r="176" spans="1:28" s="4" customFormat="1" x14ac:dyDescent="0.2">
      <c r="A176" s="9">
        <f>IFERROR(VLOOKUP(B176,'[1]DADOS (OCULTAR)'!$P$3:$R$72,3,0),"")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LARISSA DA SILVA</v>
      </c>
      <c r="E176" s="10" t="str">
        <f>IF('[1]TCE - ANEXO III - Preencher'!F185="4 - Assistência Odontológica","2 - Outros Profissionais da Saúde",'[1]TCE - ANEXO III - Preencher'!F185)</f>
        <v>2-Outros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44348</v>
      </c>
      <c r="H176" s="15">
        <f>'[1]TCE - ANEXO III - Preencher'!I185</f>
        <v>0</v>
      </c>
      <c r="I176" s="15">
        <f>'[1]TCE - ANEXO III - Preencher'!J185</f>
        <v>111.288</v>
      </c>
      <c r="J176" s="15">
        <f>'[1]TCE - ANEXO III - Preencher'!K185</f>
        <v>0</v>
      </c>
      <c r="K176" s="16">
        <f>'[1]TCE - ANEXO III - Preencher'!L185</f>
        <v>108.75</v>
      </c>
      <c r="L176" s="16">
        <f>'[1]TCE - ANEXO III - Preencher'!M185</f>
        <v>22</v>
      </c>
      <c r="M176" s="16">
        <f t="shared" si="13"/>
        <v>86.75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210</v>
      </c>
      <c r="R176" s="16">
        <f>'[1]TCE - ANEXO III - Preencher'!S185</f>
        <v>54</v>
      </c>
      <c r="S176" s="17">
        <f t="shared" si="15"/>
        <v>156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364.86800000000005</v>
      </c>
    </row>
    <row r="177" spans="1:28" s="4" customFormat="1" x14ac:dyDescent="0.2">
      <c r="A177" s="9">
        <f>IFERROR(VLOOKUP(B177,'[1]DADOS (OCULTAR)'!$P$3:$R$72,3,0),"")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LETICIA FERREIRA LEITE</v>
      </c>
      <c r="E177" s="10" t="str">
        <f>IF('[1]TCE - ANEXO III - Preencher'!F186="4 - Assistência Odontológica","2 - Outros Profissionais da Saúde",'[1]TCE - ANEXO III - Preencher'!F186)</f>
        <v>3-Administrativo</v>
      </c>
      <c r="F177" s="13">
        <f>'[1]TCE - ANEXO III - Preencher'!G186</f>
        <v>411010</v>
      </c>
      <c r="G177" s="14">
        <f>IF('[1]TCE - ANEXO III - Preencher'!H186="","",'[1]TCE - ANEXO III - Preencher'!H186)</f>
        <v>44348</v>
      </c>
      <c r="H177" s="15">
        <f>'[1]TCE - ANEXO III - Preencher'!I186</f>
        <v>0</v>
      </c>
      <c r="I177" s="15">
        <f>'[1]TCE - ANEXO III - Preencher'!J186</f>
        <v>142.1728</v>
      </c>
      <c r="J177" s="15">
        <f>'[1]TCE - ANEXO III - Preencher'!K186</f>
        <v>0</v>
      </c>
      <c r="K177" s="16">
        <f>'[1]TCE - ANEXO III - Preencher'!L186</f>
        <v>108.75</v>
      </c>
      <c r="L177" s="16">
        <f>'[1]TCE - ANEXO III - Preencher'!M186</f>
        <v>34.64</v>
      </c>
      <c r="M177" s="16">
        <f t="shared" si="13"/>
        <v>74.11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217.6328</v>
      </c>
    </row>
    <row r="178" spans="1:28" s="4" customFormat="1" x14ac:dyDescent="0.2">
      <c r="A178" s="9">
        <f>IFERROR(VLOOKUP(B178,'[1]DADOS (OCULTAR)'!$P$3:$R$72,3,0),"")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MARIA LUIZA DA SILVA ANDRADE OLIVEIRA</v>
      </c>
      <c r="E178" s="10" t="str">
        <f>IF('[1]TCE - ANEXO III - Preencher'!F187="4 - Assistência Odontológica","2 - Outros Profissionais da Saúde",'[1]TCE - ANEXO III - Preencher'!F187)</f>
        <v>2-Outros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44348</v>
      </c>
      <c r="H178" s="15">
        <f>'[1]TCE - ANEXO III - Preencher'!I187</f>
        <v>0</v>
      </c>
      <c r="I178" s="15">
        <f>'[1]TCE - ANEXO III - Preencher'!J187</f>
        <v>112.14</v>
      </c>
      <c r="J178" s="15">
        <f>'[1]TCE - ANEXO III - Preencher'!K187</f>
        <v>0</v>
      </c>
      <c r="K178" s="16">
        <f>'[1]TCE - ANEXO III - Preencher'!L187</f>
        <v>108.75</v>
      </c>
      <c r="L178" s="16">
        <f>'[1]TCE - ANEXO III - Preencher'!M187</f>
        <v>22</v>
      </c>
      <c r="M178" s="16">
        <f t="shared" si="13"/>
        <v>86.75</v>
      </c>
      <c r="N178" s="16">
        <f>'[1]TCE - ANEXO III - Preencher'!O187</f>
        <v>1.35</v>
      </c>
      <c r="O178" s="16">
        <f>'[1]TCE - ANEXO III - Preencher'!P187</f>
        <v>0</v>
      </c>
      <c r="P178" s="17">
        <f t="shared" si="14"/>
        <v>1.35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200.23999999999998</v>
      </c>
    </row>
    <row r="179" spans="1:28" s="4" customFormat="1" x14ac:dyDescent="0.2">
      <c r="A179" s="9">
        <f>IFERROR(VLOOKUP(B179,'[1]DADOS (OCULTAR)'!$P$3:$R$72,3,0),"")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MARIA LUIZA RIMA MAYER VENTURA</v>
      </c>
      <c r="E179" s="10" t="str">
        <f>IF('[1]TCE - ANEXO III - Preencher'!F188="4 - Assistência Odontológica","2 - Outros Profissionais da Saúde",'[1]TCE - ANEXO III - Preencher'!F188)</f>
        <v>1-Médico</v>
      </c>
      <c r="F179" s="13">
        <f>'[1]TCE - ANEXO III - Preencher'!G188</f>
        <v>225124</v>
      </c>
      <c r="G179" s="14">
        <f>IF('[1]TCE - ANEXO III - Preencher'!H188="","",'[1]TCE - ANEXO III - Preencher'!H188)</f>
        <v>44348</v>
      </c>
      <c r="H179" s="15">
        <f>'[1]TCE - ANEXO III - Preencher'!I188</f>
        <v>0</v>
      </c>
      <c r="I179" s="15">
        <f>'[1]TCE - ANEXO III - Preencher'!J188</f>
        <v>373.95920000000001</v>
      </c>
      <c r="J179" s="15">
        <f>'[1]TCE - ANEXO III - Preencher'!K188</f>
        <v>0</v>
      </c>
      <c r="K179" s="16">
        <f>'[1]TCE - ANEXO III - Preencher'!L188</f>
        <v>108.75</v>
      </c>
      <c r="L179" s="16">
        <f>'[1]TCE - ANEXO III - Preencher'!M188</f>
        <v>0</v>
      </c>
      <c r="M179" s="16">
        <f t="shared" si="13"/>
        <v>108.75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484.05920000000003</v>
      </c>
    </row>
    <row r="180" spans="1:28" s="4" customFormat="1" x14ac:dyDescent="0.2">
      <c r="A180" s="9">
        <f>IFERROR(VLOOKUP(B180,'[1]DADOS (OCULTAR)'!$P$3:$R$72,3,0),"")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MARIA ROSELENE AVELINO DA SILVA CARVALHO</v>
      </c>
      <c r="E180" s="10" t="str">
        <f>IF('[1]TCE - ANEXO III - Preencher'!F189="4 - Assistência Odontológica","2 - Outros Profissionais da Saúde",'[1]TCE - ANEXO III - Preencher'!F189)</f>
        <v>2-Outros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44348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108.75</v>
      </c>
      <c r="L180" s="16">
        <f>'[1]TCE - ANEXO III - Preencher'!M189</f>
        <v>0</v>
      </c>
      <c r="M180" s="16">
        <f t="shared" si="13"/>
        <v>108.75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110.1</v>
      </c>
    </row>
    <row r="181" spans="1:28" s="4" customFormat="1" x14ac:dyDescent="0.2">
      <c r="A181" s="9">
        <f>IFERROR(VLOOKUP(B181,'[1]DADOS (OCULTAR)'!$P$3:$R$72,3,0),"")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MARIA SUELI DA SILVA</v>
      </c>
      <c r="E181" s="10" t="str">
        <f>IF('[1]TCE - ANEXO III - Preencher'!F190="4 - Assistência Odontológica","2 - Outros Profissionais da Saúde",'[1]TCE - ANEXO III - Preencher'!F190)</f>
        <v>2-Outros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44348</v>
      </c>
      <c r="H181" s="15">
        <f>'[1]TCE - ANEXO III - Preencher'!I190</f>
        <v>0</v>
      </c>
      <c r="I181" s="15">
        <f>'[1]TCE - ANEXO III - Preencher'!J190</f>
        <v>121.5656</v>
      </c>
      <c r="J181" s="15">
        <f>'[1]TCE - ANEXO III - Preencher'!K190</f>
        <v>0</v>
      </c>
      <c r="K181" s="16">
        <f>'[1]TCE - ANEXO III - Preencher'!L190</f>
        <v>108.75</v>
      </c>
      <c r="L181" s="16">
        <f>'[1]TCE - ANEXO III - Preencher'!M190</f>
        <v>0</v>
      </c>
      <c r="M181" s="16">
        <f t="shared" si="13"/>
        <v>108.75</v>
      </c>
      <c r="N181" s="16">
        <f>'[1]TCE - ANEXO III - Preencher'!O190</f>
        <v>10.83</v>
      </c>
      <c r="O181" s="16">
        <f>'[1]TCE - ANEXO III - Preencher'!P190</f>
        <v>0</v>
      </c>
      <c r="P181" s="17">
        <f t="shared" si="14"/>
        <v>10.83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241.14560000000003</v>
      </c>
    </row>
    <row r="182" spans="1:28" s="4" customFormat="1" x14ac:dyDescent="0.2">
      <c r="A182" s="9">
        <f>IFERROR(VLOOKUP(B182,'[1]DADOS (OCULTAR)'!$P$3:$R$72,3,0),"")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MARIA ZELIA DA SILVA</v>
      </c>
      <c r="E182" s="10" t="str">
        <f>IF('[1]TCE - ANEXO III - Preencher'!F191="4 - Assistência Odontológica","2 - Outros Profissionais da Saúde",'[1]TCE - ANEXO III - Preencher'!F191)</f>
        <v>2-Outros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44348</v>
      </c>
      <c r="H182" s="15">
        <f>'[1]TCE - ANEXO III - Preencher'!I191</f>
        <v>0</v>
      </c>
      <c r="I182" s="15">
        <f>'[1]TCE - ANEXO III - Preencher'!J191</f>
        <v>100.8048</v>
      </c>
      <c r="J182" s="15">
        <f>'[1]TCE - ANEXO III - Preencher'!K191</f>
        <v>0</v>
      </c>
      <c r="K182" s="16">
        <f>'[1]TCE - ANEXO III - Preencher'!L191</f>
        <v>108.75</v>
      </c>
      <c r="L182" s="16">
        <f>'[1]TCE - ANEXO III - Preencher'!M191</f>
        <v>22</v>
      </c>
      <c r="M182" s="16">
        <f t="shared" si="13"/>
        <v>86.75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188.90479999999999</v>
      </c>
    </row>
    <row r="183" spans="1:28" s="4" customFormat="1" x14ac:dyDescent="0.2">
      <c r="A183" s="9">
        <f>IFERROR(VLOOKUP(B183,'[1]DADOS (OCULTAR)'!$P$3:$R$72,3,0),"")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MARIA ZELIA DOS SANTOS PRADO</v>
      </c>
      <c r="E183" s="10" t="str">
        <f>IF('[1]TCE - ANEXO III - Preencher'!F192="4 - Assistência Odontológica","2 - Outros Profissionais da Saúde",'[1]TCE - ANEXO III - Preencher'!F192)</f>
        <v>2-Outros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44348</v>
      </c>
      <c r="H183" s="15">
        <f>'[1]TCE - ANEXO III - Preencher'!I192</f>
        <v>0</v>
      </c>
      <c r="I183" s="15">
        <f>'[1]TCE - ANEXO III - Preencher'!J192</f>
        <v>112.2816</v>
      </c>
      <c r="J183" s="15">
        <f>'[1]TCE - ANEXO III - Preencher'!K192</f>
        <v>0</v>
      </c>
      <c r="K183" s="16">
        <f>'[1]TCE - ANEXO III - Preencher'!L192</f>
        <v>108.75</v>
      </c>
      <c r="L183" s="16">
        <f>'[1]TCE - ANEXO III - Preencher'!M192</f>
        <v>22</v>
      </c>
      <c r="M183" s="16">
        <f t="shared" si="13"/>
        <v>86.75</v>
      </c>
      <c r="N183" s="16">
        <f>'[1]TCE - ANEXO III - Preencher'!O192</f>
        <v>1.35</v>
      </c>
      <c r="O183" s="16">
        <f>'[1]TCE - ANEXO III - Preencher'!P192</f>
        <v>0</v>
      </c>
      <c r="P183" s="17">
        <f t="shared" si="14"/>
        <v>1.35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200.38159999999999</v>
      </c>
    </row>
    <row r="184" spans="1:28" s="4" customFormat="1" x14ac:dyDescent="0.2">
      <c r="A184" s="9">
        <f>IFERROR(VLOOKUP(B184,'[1]DADOS (OCULTAR)'!$P$3:$R$72,3,0),"")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MARINA CAVALCANTI DE FRANCA ARRUDA</v>
      </c>
      <c r="E184" s="10" t="str">
        <f>IF('[1]TCE - ANEXO III - Preencher'!F193="4 - Assistência Odontológica","2 - Outros Profissionais da Saúde",'[1]TCE - ANEXO III - Preencher'!F193)</f>
        <v>1-Médico</v>
      </c>
      <c r="F184" s="13">
        <f>'[1]TCE - ANEXO III - Preencher'!G193</f>
        <v>225124</v>
      </c>
      <c r="G184" s="14">
        <f>IF('[1]TCE - ANEXO III - Preencher'!H193="","",'[1]TCE - ANEXO III - Preencher'!H193)</f>
        <v>44348</v>
      </c>
      <c r="H184" s="15">
        <f>'[1]TCE - ANEXO III - Preencher'!I193</f>
        <v>0</v>
      </c>
      <c r="I184" s="15">
        <f>'[1]TCE - ANEXO III - Preencher'!J193</f>
        <v>626.63040000000001</v>
      </c>
      <c r="J184" s="15">
        <f>'[1]TCE - ANEXO III - Preencher'!K193</f>
        <v>0</v>
      </c>
      <c r="K184" s="16">
        <f>'[1]TCE - ANEXO III - Preencher'!L193</f>
        <v>108.75</v>
      </c>
      <c r="L184" s="16">
        <f>'[1]TCE - ANEXO III - Preencher'!M193</f>
        <v>1.58</v>
      </c>
      <c r="M184" s="16">
        <f t="shared" si="13"/>
        <v>107.17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735.15039999999999</v>
      </c>
    </row>
    <row r="185" spans="1:28" s="4" customFormat="1" x14ac:dyDescent="0.2">
      <c r="A185" s="9">
        <f>IFERROR(VLOOKUP(B185,'[1]DADOS (OCULTAR)'!$P$3:$R$72,3,0),"")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MARLON JOSE DAS NEVES VIANA</v>
      </c>
      <c r="E185" s="10" t="str">
        <f>IF('[1]TCE - ANEXO III - Preencher'!F194="4 - Assistência Odontológica","2 - Outros Profissionais da Saúde",'[1]TCE - ANEXO III - Preencher'!F194)</f>
        <v>2-Outros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44348</v>
      </c>
      <c r="H185" s="15">
        <f>'[1]TCE - ANEXO III - Preencher'!I194</f>
        <v>0</v>
      </c>
      <c r="I185" s="15">
        <f>'[1]TCE - ANEXO III - Preencher'!J194</f>
        <v>125.3344</v>
      </c>
      <c r="J185" s="15">
        <f>'[1]TCE - ANEXO III - Preencher'!K194</f>
        <v>0</v>
      </c>
      <c r="K185" s="16">
        <f>'[1]TCE - ANEXO III - Preencher'!L194</f>
        <v>108.75</v>
      </c>
      <c r="L185" s="16">
        <f>'[1]TCE - ANEXO III - Preencher'!M194</f>
        <v>22</v>
      </c>
      <c r="M185" s="16">
        <f t="shared" si="13"/>
        <v>86.75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213.43440000000001</v>
      </c>
    </row>
    <row r="186" spans="1:28" s="4" customFormat="1" x14ac:dyDescent="0.2">
      <c r="A186" s="9">
        <f>IFERROR(VLOOKUP(B186,'[1]DADOS (OCULTAR)'!$P$3:$R$72,3,0),"")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MARLUCE ANANIAS SOARES</v>
      </c>
      <c r="E186" s="10" t="str">
        <f>IF('[1]TCE - ANEXO III - Preencher'!F195="4 - Assistência Odontológica","2 - Outros Profissionais da Saúde",'[1]TCE - ANEXO III - Preencher'!F195)</f>
        <v>2-Outros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44348</v>
      </c>
      <c r="H186" s="15">
        <f>'[1]TCE - ANEXO III - Preencher'!I195</f>
        <v>0</v>
      </c>
      <c r="I186" s="15">
        <f>'[1]TCE - ANEXO III - Preencher'!J195</f>
        <v>284.62240000000003</v>
      </c>
      <c r="J186" s="15">
        <f>'[1]TCE - ANEXO III - Preencher'!K195</f>
        <v>3250.91</v>
      </c>
      <c r="K186" s="16">
        <f>'[1]TCE - ANEXO III - Preencher'!L195</f>
        <v>108.75</v>
      </c>
      <c r="L186" s="16">
        <f>'[1]TCE - ANEXO III - Preencher'!M195</f>
        <v>22</v>
      </c>
      <c r="M186" s="16">
        <f t="shared" si="13"/>
        <v>86.75</v>
      </c>
      <c r="N186" s="16">
        <f>'[1]TCE - ANEXO III - Preencher'!O195</f>
        <v>10.83</v>
      </c>
      <c r="O186" s="16">
        <f>'[1]TCE - ANEXO III - Preencher'!P195</f>
        <v>0</v>
      </c>
      <c r="P186" s="17">
        <f t="shared" si="14"/>
        <v>10.83</v>
      </c>
      <c r="Q186" s="16">
        <f>'[1]TCE - ANEXO III - Preencher'!R195</f>
        <v>198</v>
      </c>
      <c r="R186" s="16">
        <f>'[1]TCE - ANEXO III - Preencher'!S195</f>
        <v>4.4000000000000004</v>
      </c>
      <c r="S186" s="17">
        <f t="shared" si="15"/>
        <v>193.6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3826.7123999999999</v>
      </c>
    </row>
    <row r="187" spans="1:28" s="4" customFormat="1" x14ac:dyDescent="0.2">
      <c r="A187" s="9">
        <f>IFERROR(VLOOKUP(B187,'[1]DADOS (OCULTAR)'!$P$3:$R$72,3,0),"")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MARYLLYA BEZERRA TEIXEIRA LEITE</v>
      </c>
      <c r="E187" s="10" t="str">
        <f>IF('[1]TCE - ANEXO III - Preencher'!F196="4 - Assistência Odontológica","2 - Outros Profissionais da Saúde",'[1]TCE - ANEXO III - Preencher'!F196)</f>
        <v>3-Administrativo</v>
      </c>
      <c r="F187" s="13">
        <f>'[1]TCE - ANEXO III - Preencher'!G196</f>
        <v>766420</v>
      </c>
      <c r="G187" s="14">
        <f>IF('[1]TCE - ANEXO III - Preencher'!H196="","",'[1]TCE - ANEXO III - Preencher'!H196)</f>
        <v>44348</v>
      </c>
      <c r="H187" s="15">
        <f>'[1]TCE - ANEXO III - Preencher'!I196</f>
        <v>0</v>
      </c>
      <c r="I187" s="15">
        <f>'[1]TCE - ANEXO III - Preencher'!J196</f>
        <v>146.99680000000001</v>
      </c>
      <c r="J187" s="15">
        <f>'[1]TCE - ANEXO III - Preencher'!K196</f>
        <v>0</v>
      </c>
      <c r="K187" s="16">
        <f>'[1]TCE - ANEXO III - Preencher'!L196</f>
        <v>108.75</v>
      </c>
      <c r="L187" s="16">
        <f>'[1]TCE - ANEXO III - Preencher'!M196</f>
        <v>4.07</v>
      </c>
      <c r="M187" s="16">
        <f t="shared" si="13"/>
        <v>104.68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253.02680000000001</v>
      </c>
    </row>
    <row r="188" spans="1:28" s="4" customFormat="1" x14ac:dyDescent="0.2">
      <c r="A188" s="9">
        <f>IFERROR(VLOOKUP(B188,'[1]DADOS (OCULTAR)'!$P$3:$R$72,3,0),"")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MATHEUS FELLIPE MORAES GONCALVES</v>
      </c>
      <c r="E188" s="10" t="str">
        <f>IF('[1]TCE - ANEXO III - Preencher'!F197="4 - Assistência Odontológica","2 - Outros Profissionais da Saúde",'[1]TCE - ANEXO III - Preencher'!F197)</f>
        <v>3-Administrativo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44348</v>
      </c>
      <c r="H188" s="15">
        <f>'[1]TCE - ANEXO III - Preencher'!I197</f>
        <v>0</v>
      </c>
      <c r="I188" s="15">
        <f>'[1]TCE - ANEXO III - Preencher'!J197</f>
        <v>106.08159999999999</v>
      </c>
      <c r="J188" s="15">
        <f>'[1]TCE - ANEXO III - Preencher'!K197</f>
        <v>0</v>
      </c>
      <c r="K188" s="16">
        <f>'[1]TCE - ANEXO III - Preencher'!L197</f>
        <v>108.75</v>
      </c>
      <c r="L188" s="16">
        <f>'[1]TCE - ANEXO III - Preencher'!M197</f>
        <v>22</v>
      </c>
      <c r="M188" s="16">
        <f t="shared" si="13"/>
        <v>86.75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203.66159999999999</v>
      </c>
    </row>
    <row r="189" spans="1:28" s="4" customFormat="1" x14ac:dyDescent="0.2">
      <c r="A189" s="9">
        <f>IFERROR(VLOOKUP(B189,'[1]DADOS (OCULTAR)'!$P$3:$R$72,3,0),"")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MAURICIO ALVES PAES</v>
      </c>
      <c r="E189" s="10" t="str">
        <f>IF('[1]TCE - ANEXO III - Preencher'!F198="4 - Assistência Odontológica","2 - Outros Profissionais da Saúde",'[1]TCE - ANEXO III - Preencher'!F198)</f>
        <v>1-Médico</v>
      </c>
      <c r="F189" s="13">
        <f>'[1]TCE - ANEXO III - Preencher'!G198</f>
        <v>225270</v>
      </c>
      <c r="G189" s="14">
        <f>IF('[1]TCE - ANEXO III - Preencher'!H198="","",'[1]TCE - ANEXO III - Preencher'!H198)</f>
        <v>44348</v>
      </c>
      <c r="H189" s="15">
        <f>'[1]TCE - ANEXO III - Preencher'!I198</f>
        <v>0</v>
      </c>
      <c r="I189" s="15">
        <f>'[1]TCE - ANEXO III - Preencher'!J198</f>
        <v>341.61919999999998</v>
      </c>
      <c r="J189" s="15">
        <f>'[1]TCE - ANEXO III - Preencher'!K198</f>
        <v>0</v>
      </c>
      <c r="K189" s="16">
        <f>'[1]TCE - ANEXO III - Preencher'!L198</f>
        <v>108.75</v>
      </c>
      <c r="L189" s="16">
        <f>'[1]TCE - ANEXO III - Preencher'!M198</f>
        <v>0</v>
      </c>
      <c r="M189" s="16">
        <f t="shared" si="13"/>
        <v>108.75</v>
      </c>
      <c r="N189" s="16">
        <f>'[1]TCE - ANEXO III - Preencher'!O198</f>
        <v>1.35</v>
      </c>
      <c r="O189" s="16">
        <f>'[1]TCE - ANEXO III - Preencher'!P198</f>
        <v>0</v>
      </c>
      <c r="P189" s="17">
        <f t="shared" si="14"/>
        <v>1.35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451.7192</v>
      </c>
    </row>
    <row r="190" spans="1:28" s="4" customFormat="1" x14ac:dyDescent="0.2">
      <c r="A190" s="9">
        <f>IFERROR(VLOOKUP(B190,'[1]DADOS (OCULTAR)'!$P$3:$R$72,3,0),"")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MAURICIO BEZERRA DE LIMA</v>
      </c>
      <c r="E190" s="10" t="str">
        <f>IF('[1]TCE - ANEXO III - Preencher'!F199="4 - Assistência Odontológica","2 - Outros Profissionais da Saúde",'[1]TCE - ANEXO III - Preencher'!F199)</f>
        <v>3-Administrativo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44348</v>
      </c>
      <c r="H190" s="15">
        <f>'[1]TCE - ANEXO III - Preencher'!I199</f>
        <v>0</v>
      </c>
      <c r="I190" s="15">
        <f>'[1]TCE - ANEXO III - Preencher'!J199</f>
        <v>132.59440000000001</v>
      </c>
      <c r="J190" s="15">
        <f>'[1]TCE - ANEXO III - Preencher'!K199</f>
        <v>0</v>
      </c>
      <c r="K190" s="16">
        <f>'[1]TCE - ANEXO III - Preencher'!L199</f>
        <v>108.75</v>
      </c>
      <c r="L190" s="16">
        <f>'[1]TCE - ANEXO III - Preencher'!M199</f>
        <v>22</v>
      </c>
      <c r="M190" s="16">
        <f t="shared" si="13"/>
        <v>86.75</v>
      </c>
      <c r="N190" s="16">
        <f>'[1]TCE - ANEXO III - Preencher'!O199</f>
        <v>1.35</v>
      </c>
      <c r="O190" s="16">
        <f>'[1]TCE - ANEXO III - Preencher'!P199</f>
        <v>0</v>
      </c>
      <c r="P190" s="17">
        <f t="shared" si="14"/>
        <v>1.35</v>
      </c>
      <c r="Q190" s="16">
        <f>'[1]TCE - ANEXO III - Preencher'!R199</f>
        <v>150</v>
      </c>
      <c r="R190" s="16">
        <f>'[1]TCE - ANEXO III - Preencher'!S199</f>
        <v>66</v>
      </c>
      <c r="S190" s="17">
        <f t="shared" si="15"/>
        <v>84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304.69439999999997</v>
      </c>
    </row>
    <row r="191" spans="1:28" s="4" customFormat="1" x14ac:dyDescent="0.2">
      <c r="A191" s="9">
        <f>IFERROR(VLOOKUP(B191,'[1]DADOS (OCULTAR)'!$P$3:$R$72,3,0),"")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MAYARA FIGUEIREDO OLIVEIRA</v>
      </c>
      <c r="E191" s="10" t="str">
        <f>IF('[1]TCE - ANEXO III - Preencher'!F200="4 - Assistência Odontológica","2 - Outros Profissionais da Saúde",'[1]TCE - ANEXO III - Preencher'!F200)</f>
        <v>1-Médico</v>
      </c>
      <c r="F191" s="13">
        <f>'[1]TCE - ANEXO III - Preencher'!G200</f>
        <v>225124</v>
      </c>
      <c r="G191" s="14">
        <f>IF('[1]TCE - ANEXO III - Preencher'!H200="","",'[1]TCE - ANEXO III - Preencher'!H200)</f>
        <v>44348</v>
      </c>
      <c r="H191" s="15">
        <f>'[1]TCE - ANEXO III - Preencher'!I200</f>
        <v>0</v>
      </c>
      <c r="I191" s="15">
        <f>'[1]TCE - ANEXO III - Preencher'!J200</f>
        <v>456.6</v>
      </c>
      <c r="J191" s="15">
        <f>'[1]TCE - ANEXO III - Preencher'!K200</f>
        <v>0</v>
      </c>
      <c r="K191" s="16">
        <f>'[1]TCE - ANEXO III - Preencher'!L200</f>
        <v>108.75</v>
      </c>
      <c r="L191" s="16">
        <f>'[1]TCE - ANEXO III - Preencher'!M200</f>
        <v>7.92</v>
      </c>
      <c r="M191" s="16">
        <f t="shared" si="13"/>
        <v>100.83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558.78000000000009</v>
      </c>
    </row>
    <row r="192" spans="1:28" s="4" customFormat="1" x14ac:dyDescent="0.2">
      <c r="A192" s="9">
        <f>IFERROR(VLOOKUP(B192,'[1]DADOS (OCULTAR)'!$P$3:$R$72,3,0),"")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MAYU ANDRADE AGUIAR</v>
      </c>
      <c r="E192" s="10" t="str">
        <f>IF('[1]TCE - ANEXO III - Preencher'!F201="4 - Assistência Odontológica","2 - Outros Profissionais da Saúde",'[1]TCE - ANEXO III - Preencher'!F201)</f>
        <v>3-Administrativo</v>
      </c>
      <c r="F192" s="13">
        <f>'[1]TCE - ANEXO III - Preencher'!G201</f>
        <v>223405</v>
      </c>
      <c r="G192" s="14">
        <f>IF('[1]TCE - ANEXO III - Preencher'!H201="","",'[1]TCE - ANEXO III - Preencher'!H201)</f>
        <v>44348</v>
      </c>
      <c r="H192" s="15">
        <f>'[1]TCE - ANEXO III - Preencher'!I201</f>
        <v>0</v>
      </c>
      <c r="I192" s="15">
        <f>'[1]TCE - ANEXO III - Preencher'!J201</f>
        <v>382.93680000000001</v>
      </c>
      <c r="J192" s="15">
        <f>'[1]TCE - ANEXO III - Preencher'!K201</f>
        <v>0</v>
      </c>
      <c r="K192" s="16">
        <f>'[1]TCE - ANEXO III - Preencher'!L201</f>
        <v>108.75</v>
      </c>
      <c r="L192" s="16">
        <f>'[1]TCE - ANEXO III - Preencher'!M201</f>
        <v>13.49</v>
      </c>
      <c r="M192" s="16">
        <f t="shared" si="13"/>
        <v>95.26</v>
      </c>
      <c r="N192" s="16">
        <f>'[1]TCE - ANEXO III - Preencher'!O201</f>
        <v>1.35</v>
      </c>
      <c r="O192" s="16">
        <f>'[1]TCE - ANEXO III - Preencher'!P201</f>
        <v>0</v>
      </c>
      <c r="P192" s="17">
        <f t="shared" si="14"/>
        <v>1.35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479.54680000000002</v>
      </c>
    </row>
    <row r="193" spans="1:28" s="4" customFormat="1" x14ac:dyDescent="0.2">
      <c r="A193" s="9">
        <f>IFERROR(VLOOKUP(B193,'[1]DADOS (OCULTAR)'!$P$3:$R$72,3,0),"")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MERCIA FRANCISCA DOS SANTOS</v>
      </c>
      <c r="E193" s="10" t="str">
        <f>IF('[1]TCE - ANEXO III - Preencher'!F202="4 - Assistência Odontológica","2 - Outros Profissionais da Saúde",'[1]TCE - ANEXO III - Preencher'!F202)</f>
        <v>2-Outros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44348</v>
      </c>
      <c r="H193" s="15">
        <f>'[1]TCE - ANEXO III - Preencher'!I202</f>
        <v>0</v>
      </c>
      <c r="I193" s="15">
        <f>'[1]TCE - ANEXO III - Preencher'!J202</f>
        <v>117.86799999999999</v>
      </c>
      <c r="J193" s="15">
        <f>'[1]TCE - ANEXO III - Preencher'!K202</f>
        <v>0</v>
      </c>
      <c r="K193" s="16">
        <f>'[1]TCE - ANEXO III - Preencher'!L202</f>
        <v>108.75</v>
      </c>
      <c r="L193" s="16">
        <f>'[1]TCE - ANEXO III - Preencher'!M202</f>
        <v>22</v>
      </c>
      <c r="M193" s="16">
        <f t="shared" si="13"/>
        <v>86.75</v>
      </c>
      <c r="N193" s="16">
        <f>'[1]TCE - ANEXO III - Preencher'!O202</f>
        <v>2.84</v>
      </c>
      <c r="O193" s="16">
        <f>'[1]TCE - ANEXO III - Preencher'!P202</f>
        <v>0</v>
      </c>
      <c r="P193" s="17">
        <f t="shared" si="14"/>
        <v>2.84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207.458</v>
      </c>
    </row>
    <row r="194" spans="1:28" s="4" customFormat="1" x14ac:dyDescent="0.2">
      <c r="A194" s="9">
        <f>IFERROR(VLOOKUP(B194,'[1]DADOS (OCULTAR)'!$P$3:$R$72,3,0),"")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MICHEL SOUSA DE FREITAS</v>
      </c>
      <c r="E194" s="10" t="str">
        <f>IF('[1]TCE - ANEXO III - Preencher'!F203="4 - Assistência Odontológica","2 - Outros Profissionais da Saúde",'[1]TCE - ANEXO III - Preencher'!F203)</f>
        <v>3-Administrativo</v>
      </c>
      <c r="F194" s="13">
        <f>'[1]TCE - ANEXO III - Preencher'!G203</f>
        <v>517410</v>
      </c>
      <c r="G194" s="14">
        <f>IF('[1]TCE - ANEXO III - Preencher'!H203="","",'[1]TCE - ANEXO III - Preencher'!H203)</f>
        <v>44348</v>
      </c>
      <c r="H194" s="15">
        <f>'[1]TCE - ANEXO III - Preencher'!I203</f>
        <v>0</v>
      </c>
      <c r="I194" s="15">
        <f>'[1]TCE - ANEXO III - Preencher'!J203</f>
        <v>105.48</v>
      </c>
      <c r="J194" s="15">
        <f>'[1]TCE - ANEXO III - Preencher'!K203</f>
        <v>0</v>
      </c>
      <c r="K194" s="16">
        <f>'[1]TCE - ANEXO III - Preencher'!L203</f>
        <v>108.75</v>
      </c>
      <c r="L194" s="16">
        <f>'[1]TCE - ANEXO III - Preencher'!M203</f>
        <v>22</v>
      </c>
      <c r="M194" s="16">
        <f t="shared" si="13"/>
        <v>86.75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193.58</v>
      </c>
    </row>
    <row r="195" spans="1:28" s="4" customFormat="1" x14ac:dyDescent="0.2">
      <c r="A195" s="9">
        <f>IFERROR(VLOOKUP(B195,'[1]DADOS (OCULTAR)'!$P$3:$R$72,3,0),"")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NADJA MARIA DE MELO SILVA</v>
      </c>
      <c r="E195" s="10" t="str">
        <f>IF('[1]TCE - ANEXO III - Preencher'!F204="4 - Assistência Odontológica","2 - Outros Profissionais da Saúde",'[1]TCE - ANEXO III - Preencher'!F204)</f>
        <v>2-Outros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44348</v>
      </c>
      <c r="H195" s="15">
        <f>'[1]TCE - ANEXO III - Preencher'!I204</f>
        <v>0</v>
      </c>
      <c r="I195" s="15">
        <f>'[1]TCE - ANEXO III - Preencher'!J204</f>
        <v>124.9504</v>
      </c>
      <c r="J195" s="15">
        <f>'[1]TCE - ANEXO III - Preencher'!K204</f>
        <v>0</v>
      </c>
      <c r="K195" s="16">
        <f>'[1]TCE - ANEXO III - Preencher'!L204</f>
        <v>108.75</v>
      </c>
      <c r="L195" s="16">
        <f>'[1]TCE - ANEXO III - Preencher'!M204</f>
        <v>22</v>
      </c>
      <c r="M195" s="16">
        <f t="shared" si="13"/>
        <v>86.75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198</v>
      </c>
      <c r="R195" s="16">
        <f>'[1]TCE - ANEXO III - Preencher'!S204</f>
        <v>63.8</v>
      </c>
      <c r="S195" s="17">
        <f t="shared" si="15"/>
        <v>134.19999999999999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347.25040000000001</v>
      </c>
    </row>
    <row r="196" spans="1:28" s="4" customFormat="1" x14ac:dyDescent="0.2">
      <c r="A196" s="9">
        <f>IFERROR(VLOOKUP(B196,'[1]DADOS (OCULTAR)'!$P$3:$R$72,3,0),"")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NAIDIVAN ALVES DO NASCIMENTO</v>
      </c>
      <c r="E196" s="10" t="str">
        <f>IF('[1]TCE - ANEXO III - Preencher'!F205="4 - Assistência Odontológica","2 - Outros Profissionais da Saúde",'[1]TCE - ANEXO III - Preencher'!F205)</f>
        <v>2-Outros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44348</v>
      </c>
      <c r="H196" s="15">
        <f>'[1]TCE - ANEXO III - Preencher'!I205</f>
        <v>0</v>
      </c>
      <c r="I196" s="15">
        <f>'[1]TCE - ANEXO III - Preencher'!J205</f>
        <v>271.06720000000001</v>
      </c>
      <c r="J196" s="15">
        <f>'[1]TCE - ANEXO III - Preencher'!K205</f>
        <v>0</v>
      </c>
      <c r="K196" s="16">
        <f>'[1]TCE - ANEXO III - Preencher'!L205</f>
        <v>108.75</v>
      </c>
      <c r="L196" s="16">
        <f>'[1]TCE - ANEXO III - Preencher'!M205</f>
        <v>0</v>
      </c>
      <c r="M196" s="16">
        <f t="shared" ref="M196:M259" si="19">K196-L196</f>
        <v>108.75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381.16720000000004</v>
      </c>
    </row>
    <row r="197" spans="1:28" s="4" customFormat="1" x14ac:dyDescent="0.2">
      <c r="A197" s="9">
        <f>IFERROR(VLOOKUP(B197,'[1]DADOS (OCULTAR)'!$P$3:$R$72,3,0),"")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NAPOLEAO FERREIRA DA SILVA FILHO</v>
      </c>
      <c r="E197" s="10" t="str">
        <f>IF('[1]TCE - ANEXO III - Preencher'!F206="4 - Assistência Odontológica","2 - Outros Profissionais da Saúde",'[1]TCE - ANEXO III - Preencher'!F206)</f>
        <v>3-Administrativo</v>
      </c>
      <c r="F197" s="13">
        <f>'[1]TCE - ANEXO III - Preencher'!G206</f>
        <v>514225</v>
      </c>
      <c r="G197" s="14">
        <f>IF('[1]TCE - ANEXO III - Preencher'!H206="","",'[1]TCE - ANEXO III - Preencher'!H206)</f>
        <v>44348</v>
      </c>
      <c r="H197" s="15">
        <f>'[1]TCE - ANEXO III - Preencher'!I206</f>
        <v>0</v>
      </c>
      <c r="I197" s="15">
        <f>'[1]TCE - ANEXO III - Preencher'!J206</f>
        <v>141.48480000000001</v>
      </c>
      <c r="J197" s="15">
        <f>'[1]TCE - ANEXO III - Preencher'!K206</f>
        <v>0</v>
      </c>
      <c r="K197" s="16">
        <f>'[1]TCE - ANEXO III - Preencher'!L206</f>
        <v>108.75</v>
      </c>
      <c r="L197" s="16">
        <f>'[1]TCE - ANEXO III - Preencher'!M206</f>
        <v>22</v>
      </c>
      <c r="M197" s="16">
        <f t="shared" si="19"/>
        <v>86.75</v>
      </c>
      <c r="N197" s="16">
        <f>'[1]TCE - ANEXO III - Preencher'!O206</f>
        <v>1.35</v>
      </c>
      <c r="O197" s="16">
        <f>'[1]TCE - ANEXO III - Preencher'!P206</f>
        <v>0</v>
      </c>
      <c r="P197" s="17">
        <f t="shared" si="20"/>
        <v>1.35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229.5848</v>
      </c>
    </row>
    <row r="198" spans="1:28" s="4" customFormat="1" x14ac:dyDescent="0.2">
      <c r="A198" s="9">
        <f>IFERROR(VLOOKUP(B198,'[1]DADOS (OCULTAR)'!$P$3:$R$72,3,0),"")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NELSON FRANCISCO DA SILVA</v>
      </c>
      <c r="E198" s="10" t="str">
        <f>IF('[1]TCE - ANEXO III - Preencher'!F207="4 - Assistência Odontológica","2 - Outros Profissionais da Saúde",'[1]TCE - ANEXO III - Preencher'!F207)</f>
        <v>3-Administrativo</v>
      </c>
      <c r="F198" s="13">
        <f>'[1]TCE - ANEXO III - Preencher'!G207</f>
        <v>766420</v>
      </c>
      <c r="G198" s="14">
        <f>IF('[1]TCE - ANEXO III - Preencher'!H207="","",'[1]TCE - ANEXO III - Preencher'!H207)</f>
        <v>44348</v>
      </c>
      <c r="H198" s="15">
        <f>'[1]TCE - ANEXO III - Preencher'!I207</f>
        <v>0</v>
      </c>
      <c r="I198" s="15">
        <f>'[1]TCE - ANEXO III - Preencher'!J207</f>
        <v>129.24799999999999</v>
      </c>
      <c r="J198" s="15">
        <f>'[1]TCE - ANEXO III - Preencher'!K207</f>
        <v>0</v>
      </c>
      <c r="K198" s="16">
        <f>'[1]TCE - ANEXO III - Preencher'!L207</f>
        <v>108.75</v>
      </c>
      <c r="L198" s="16">
        <f>'[1]TCE - ANEXO III - Preencher'!M207</f>
        <v>5.42</v>
      </c>
      <c r="M198" s="16">
        <f t="shared" si="19"/>
        <v>103.33</v>
      </c>
      <c r="N198" s="16">
        <f>'[1]TCE - ANEXO III - Preencher'!O207</f>
        <v>10.83</v>
      </c>
      <c r="O198" s="16">
        <f>'[1]TCE - ANEXO III - Preencher'!P207</f>
        <v>0</v>
      </c>
      <c r="P198" s="17">
        <f t="shared" si="20"/>
        <v>10.83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243.40799999999999</v>
      </c>
    </row>
    <row r="199" spans="1:28" s="4" customFormat="1" x14ac:dyDescent="0.2">
      <c r="A199" s="9">
        <f>IFERROR(VLOOKUP(B199,'[1]DADOS (OCULTAR)'!$P$3:$R$72,3,0),"")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NEYRAN CAVALCANTE E CAMARA</v>
      </c>
      <c r="E199" s="10" t="str">
        <f>IF('[1]TCE - ANEXO III - Preencher'!F208="4 - Assistência Odontológica","2 - Outros Profissionais da Saúde",'[1]TCE - ANEXO III - Preencher'!F208)</f>
        <v>3-Administrativo</v>
      </c>
      <c r="F199" s="13">
        <f>'[1]TCE - ANEXO III - Preencher'!G208</f>
        <v>782320</v>
      </c>
      <c r="G199" s="14">
        <f>IF('[1]TCE - ANEXO III - Preencher'!H208="","",'[1]TCE - ANEXO III - Preencher'!H208)</f>
        <v>44348</v>
      </c>
      <c r="H199" s="15">
        <f>'[1]TCE - ANEXO III - Preencher'!I208</f>
        <v>0</v>
      </c>
      <c r="I199" s="15">
        <f>'[1]TCE - ANEXO III - Preencher'!J208</f>
        <v>144.78880000000001</v>
      </c>
      <c r="J199" s="15">
        <f>'[1]TCE - ANEXO III - Preencher'!K208</f>
        <v>0</v>
      </c>
      <c r="K199" s="16">
        <f>'[1]TCE - ANEXO III - Preencher'!L208</f>
        <v>108.75</v>
      </c>
      <c r="L199" s="16">
        <f>'[1]TCE - ANEXO III - Preencher'!M208</f>
        <v>0</v>
      </c>
      <c r="M199" s="16">
        <f t="shared" si="19"/>
        <v>108.75</v>
      </c>
      <c r="N199" s="16">
        <f>'[1]TCE - ANEXO III - Preencher'!O208</f>
        <v>10.83</v>
      </c>
      <c r="O199" s="16">
        <f>'[1]TCE - ANEXO III - Preencher'!P208</f>
        <v>0</v>
      </c>
      <c r="P199" s="17">
        <f t="shared" si="20"/>
        <v>10.83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264.36880000000002</v>
      </c>
    </row>
    <row r="200" spans="1:28" s="4" customFormat="1" x14ac:dyDescent="0.2">
      <c r="A200" s="9">
        <f>IFERROR(VLOOKUP(B200,'[1]DADOS (OCULTAR)'!$P$3:$R$72,3,0),"")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NIEWDSON THIAGO CAVALCANTE CURSINO</v>
      </c>
      <c r="E200" s="10" t="str">
        <f>IF('[1]TCE - ANEXO III - Preencher'!F209="4 - Assistência Odontológica","2 - Outros Profissionais da Saúde",'[1]TCE - ANEXO III - Preencher'!F209)</f>
        <v>3-Administrativo</v>
      </c>
      <c r="F200" s="13">
        <f>'[1]TCE - ANEXO III - Preencher'!G209</f>
        <v>766420</v>
      </c>
      <c r="G200" s="14">
        <f>IF('[1]TCE - ANEXO III - Preencher'!H209="","",'[1]TCE - ANEXO III - Preencher'!H209)</f>
        <v>44348</v>
      </c>
      <c r="H200" s="15">
        <f>'[1]TCE - ANEXO III - Preencher'!I209</f>
        <v>0</v>
      </c>
      <c r="I200" s="15">
        <f>'[1]TCE - ANEXO III - Preencher'!J209</f>
        <v>123.508</v>
      </c>
      <c r="J200" s="15">
        <f>'[1]TCE - ANEXO III - Preencher'!K209</f>
        <v>0</v>
      </c>
      <c r="K200" s="16">
        <f>'[1]TCE - ANEXO III - Preencher'!L209</f>
        <v>108.75</v>
      </c>
      <c r="L200" s="16">
        <f>'[1]TCE - ANEXO III - Preencher'!M209</f>
        <v>5.42</v>
      </c>
      <c r="M200" s="16">
        <f t="shared" si="19"/>
        <v>103.33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237.66800000000001</v>
      </c>
    </row>
    <row r="201" spans="1:28" s="4" customFormat="1" x14ac:dyDescent="0.2">
      <c r="A201" s="9">
        <f>IFERROR(VLOOKUP(B201,'[1]DADOS (OCULTAR)'!$P$3:$R$72,3,0),"")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NILTON PEREIRA DE BARROS</v>
      </c>
      <c r="E201" s="10" t="str">
        <f>IF('[1]TCE - ANEXO III - Preencher'!F210="4 - Assistência Odontológica","2 - Outros Profissionais da Saúde",'[1]TCE - ANEXO III - Preencher'!F210)</f>
        <v>1-Médico</v>
      </c>
      <c r="F201" s="13">
        <f>'[1]TCE - ANEXO III - Preencher'!G210</f>
        <v>225270</v>
      </c>
      <c r="G201" s="14">
        <f>IF('[1]TCE - ANEXO III - Preencher'!H210="","",'[1]TCE - ANEXO III - Preencher'!H210)</f>
        <v>44348</v>
      </c>
      <c r="H201" s="15">
        <f>'[1]TCE - ANEXO III - Preencher'!I210</f>
        <v>0</v>
      </c>
      <c r="I201" s="15">
        <f>'[1]TCE - ANEXO III - Preencher'!J210</f>
        <v>388.83679999999998</v>
      </c>
      <c r="J201" s="15">
        <f>'[1]TCE - ANEXO III - Preencher'!K210</f>
        <v>0</v>
      </c>
      <c r="K201" s="16">
        <f>'[1]TCE - ANEXO III - Preencher'!L210</f>
        <v>108.75</v>
      </c>
      <c r="L201" s="16">
        <f>'[1]TCE - ANEXO III - Preencher'!M210</f>
        <v>1.58</v>
      </c>
      <c r="M201" s="16">
        <f t="shared" si="19"/>
        <v>107.17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497.35680000000002</v>
      </c>
    </row>
    <row r="202" spans="1:28" s="4" customFormat="1" x14ac:dyDescent="0.2">
      <c r="A202" s="9">
        <f>IFERROR(VLOOKUP(B202,'[1]DADOS (OCULTAR)'!$P$3:$R$72,3,0),"")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OBERDAN RIBEIRO GONCALVES DE OLIVEIRA</v>
      </c>
      <c r="E202" s="10" t="str">
        <f>IF('[1]TCE - ANEXO III - Preencher'!F211="4 - Assistência Odontológica","2 - Outros Profissionais da Saúde",'[1]TCE - ANEXO III - Preencher'!F211)</f>
        <v>1-Médico</v>
      </c>
      <c r="F202" s="13">
        <f>'[1]TCE - ANEXO III - Preencher'!G211</f>
        <v>225125</v>
      </c>
      <c r="G202" s="14">
        <f>IF('[1]TCE - ANEXO III - Preencher'!H211="","",'[1]TCE - ANEXO III - Preencher'!H211)</f>
        <v>44348</v>
      </c>
      <c r="H202" s="15">
        <f>'[1]TCE - ANEXO III - Preencher'!I211</f>
        <v>0</v>
      </c>
      <c r="I202" s="15">
        <f>'[1]TCE - ANEXO III - Preencher'!J211</f>
        <v>356.64879999999999</v>
      </c>
      <c r="J202" s="15">
        <f>'[1]TCE - ANEXO III - Preencher'!K211</f>
        <v>0</v>
      </c>
      <c r="K202" s="16">
        <f>'[1]TCE - ANEXO III - Preencher'!L211</f>
        <v>108.75</v>
      </c>
      <c r="L202" s="16">
        <f>'[1]TCE - ANEXO III - Preencher'!M211</f>
        <v>6.34</v>
      </c>
      <c r="M202" s="16">
        <f t="shared" si="19"/>
        <v>102.41</v>
      </c>
      <c r="N202" s="16">
        <f>'[1]TCE - ANEXO III - Preencher'!O211</f>
        <v>10.83</v>
      </c>
      <c r="O202" s="16">
        <f>'[1]TCE - ANEXO III - Preencher'!P211</f>
        <v>0</v>
      </c>
      <c r="P202" s="17">
        <f t="shared" si="20"/>
        <v>10.83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469.8888</v>
      </c>
    </row>
    <row r="203" spans="1:28" s="4" customFormat="1" x14ac:dyDescent="0.2">
      <c r="A203" s="9">
        <f>IFERROR(VLOOKUP(B203,'[1]DADOS (OCULTAR)'!$P$3:$R$72,3,0),"")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OHANA DA CUNHA CAVALCANTI</v>
      </c>
      <c r="E203" s="10" t="str">
        <f>IF('[1]TCE - ANEXO III - Preencher'!F212="4 - Assistência Odontológica","2 - Outros Profissionais da Saúde",'[1]TCE - ANEXO III - Preencher'!F212)</f>
        <v>1-Médico</v>
      </c>
      <c r="F203" s="13">
        <f>'[1]TCE - ANEXO III - Preencher'!G212</f>
        <v>225125</v>
      </c>
      <c r="G203" s="14">
        <f>IF('[1]TCE - ANEXO III - Preencher'!H212="","",'[1]TCE - ANEXO III - Preencher'!H212)</f>
        <v>44348</v>
      </c>
      <c r="H203" s="15">
        <f>'[1]TCE - ANEXO III - Preencher'!I212</f>
        <v>0</v>
      </c>
      <c r="I203" s="15">
        <f>'[1]TCE - ANEXO III - Preencher'!J212</f>
        <v>320.77839999999998</v>
      </c>
      <c r="J203" s="15">
        <f>'[1]TCE - ANEXO III - Preencher'!K212</f>
        <v>0</v>
      </c>
      <c r="K203" s="16">
        <f>'[1]TCE - ANEXO III - Preencher'!L212</f>
        <v>108.75</v>
      </c>
      <c r="L203" s="16">
        <f>'[1]TCE - ANEXO III - Preencher'!M212</f>
        <v>6.34</v>
      </c>
      <c r="M203" s="16">
        <f t="shared" si="19"/>
        <v>102.41</v>
      </c>
      <c r="N203" s="16">
        <f>'[1]TCE - ANEXO III - Preencher'!O212</f>
        <v>1.35</v>
      </c>
      <c r="O203" s="16">
        <f>'[1]TCE - ANEXO III - Preencher'!P212</f>
        <v>0</v>
      </c>
      <c r="P203" s="17">
        <f t="shared" si="20"/>
        <v>1.35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424.53840000000002</v>
      </c>
    </row>
    <row r="204" spans="1:28" s="4" customFormat="1" x14ac:dyDescent="0.2">
      <c r="A204" s="9">
        <f>IFERROR(VLOOKUP(B204,'[1]DADOS (OCULTAR)'!$P$3:$R$72,3,0),"")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PATRICIA KARLA SOUTO MAIOR</v>
      </c>
      <c r="E204" s="10" t="str">
        <f>IF('[1]TCE - ANEXO III - Preencher'!F213="4 - Assistência Odontológica","2 - Outros Profissionais da Saúde",'[1]TCE - ANEXO III - Preencher'!F213)</f>
        <v>2-Outros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44348</v>
      </c>
      <c r="H204" s="15">
        <f>'[1]TCE - ANEXO III - Preencher'!I213</f>
        <v>0</v>
      </c>
      <c r="I204" s="15">
        <f>'[1]TCE - ANEXO III - Preencher'!J213</f>
        <v>115.64960000000001</v>
      </c>
      <c r="J204" s="15">
        <f>'[1]TCE - ANEXO III - Preencher'!K213</f>
        <v>0</v>
      </c>
      <c r="K204" s="16">
        <f>'[1]TCE - ANEXO III - Preencher'!L213</f>
        <v>108.75</v>
      </c>
      <c r="L204" s="16">
        <f>'[1]TCE - ANEXO III - Preencher'!M213</f>
        <v>22</v>
      </c>
      <c r="M204" s="16">
        <f t="shared" si="19"/>
        <v>86.75</v>
      </c>
      <c r="N204" s="16">
        <f>'[1]TCE - ANEXO III - Preencher'!O213</f>
        <v>1.35</v>
      </c>
      <c r="O204" s="16">
        <f>'[1]TCE - ANEXO III - Preencher'!P213</f>
        <v>0</v>
      </c>
      <c r="P204" s="17">
        <f t="shared" si="20"/>
        <v>1.35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203.74960000000002</v>
      </c>
    </row>
    <row r="205" spans="1:28" s="4" customFormat="1" x14ac:dyDescent="0.2">
      <c r="A205" s="9">
        <f>IFERROR(VLOOKUP(B205,'[1]DADOS (OCULTAR)'!$P$3:$R$72,3,0),"")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PAULO FERNANDO ANDRADE NEIVA</v>
      </c>
      <c r="E205" s="10" t="str">
        <f>IF('[1]TCE - ANEXO III - Preencher'!F214="4 - Assistência Odontológica","2 - Outros Profissionais da Saúde",'[1]TCE - ANEXO III - Preencher'!F214)</f>
        <v>1-Médico</v>
      </c>
      <c r="F205" s="13">
        <f>'[1]TCE - ANEXO III - Preencher'!G214</f>
        <v>225125</v>
      </c>
      <c r="G205" s="14">
        <f>IF('[1]TCE - ANEXO III - Preencher'!H214="","",'[1]TCE - ANEXO III - Preencher'!H214)</f>
        <v>44348</v>
      </c>
      <c r="H205" s="15">
        <f>'[1]TCE - ANEXO III - Preencher'!I214</f>
        <v>0</v>
      </c>
      <c r="I205" s="15">
        <f>'[1]TCE - ANEXO III - Preencher'!J214</f>
        <v>383.29199999999997</v>
      </c>
      <c r="J205" s="15">
        <f>'[1]TCE - ANEXO III - Preencher'!K214</f>
        <v>0</v>
      </c>
      <c r="K205" s="16">
        <f>'[1]TCE - ANEXO III - Preencher'!L214</f>
        <v>108.75</v>
      </c>
      <c r="L205" s="16">
        <f>'[1]TCE - ANEXO III - Preencher'!M214</f>
        <v>3.17</v>
      </c>
      <c r="M205" s="16">
        <f t="shared" si="19"/>
        <v>105.58</v>
      </c>
      <c r="N205" s="16">
        <f>'[1]TCE - ANEXO III - Preencher'!O214</f>
        <v>1.35</v>
      </c>
      <c r="O205" s="16">
        <f>'[1]TCE - ANEXO III - Preencher'!P214</f>
        <v>0</v>
      </c>
      <c r="P205" s="17">
        <f t="shared" si="20"/>
        <v>1.35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490.22199999999998</v>
      </c>
    </row>
    <row r="206" spans="1:28" s="4" customFormat="1" x14ac:dyDescent="0.2">
      <c r="A206" s="9">
        <f>IFERROR(VLOOKUP(B206,'[1]DADOS (OCULTAR)'!$P$3:$R$72,3,0),"")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PAULO FERNANDO DA SILVA GENUINO</v>
      </c>
      <c r="E206" s="10" t="str">
        <f>IF('[1]TCE - ANEXO III - Preencher'!F215="4 - Assistência Odontológica","2 - Outros Profissionais da Saúde",'[1]TCE - ANEXO III - Preencher'!F215)</f>
        <v>3-Administrativo</v>
      </c>
      <c r="F206" s="13">
        <f>'[1]TCE - ANEXO III - Preencher'!G215</f>
        <v>317210</v>
      </c>
      <c r="G206" s="14">
        <f>IF('[1]TCE - ANEXO III - Preencher'!H215="","",'[1]TCE - ANEXO III - Preencher'!H215)</f>
        <v>44348</v>
      </c>
      <c r="H206" s="15">
        <f>'[1]TCE - ANEXO III - Preencher'!I215</f>
        <v>0</v>
      </c>
      <c r="I206" s="15">
        <f>'[1]TCE - ANEXO III - Preencher'!J215</f>
        <v>158.32</v>
      </c>
      <c r="J206" s="15">
        <f>'[1]TCE - ANEXO III - Preencher'!K215</f>
        <v>0</v>
      </c>
      <c r="K206" s="16">
        <f>'[1]TCE - ANEXO III - Preencher'!L215</f>
        <v>108.75</v>
      </c>
      <c r="L206" s="16">
        <f>'[1]TCE - ANEXO III - Preencher'!M215</f>
        <v>0</v>
      </c>
      <c r="M206" s="16">
        <f t="shared" si="19"/>
        <v>108.75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268.42</v>
      </c>
    </row>
    <row r="207" spans="1:28" s="4" customFormat="1" x14ac:dyDescent="0.2">
      <c r="A207" s="9">
        <f>IFERROR(VLOOKUP(B207,'[1]DADOS (OCULTAR)'!$P$3:$R$72,3,0),"")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QUITERIA FRANCISCA DA SILVA</v>
      </c>
      <c r="E207" s="10" t="str">
        <f>IF('[1]TCE - ANEXO III - Preencher'!F216="4 - Assistência Odontológica","2 - Outros Profissionais da Saúde",'[1]TCE - ANEXO III - Preencher'!F216)</f>
        <v>2-Outros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44348</v>
      </c>
      <c r="H207" s="15">
        <f>'[1]TCE - ANEXO III - Preencher'!I216</f>
        <v>0</v>
      </c>
      <c r="I207" s="15">
        <f>'[1]TCE - ANEXO III - Preencher'!J216</f>
        <v>150.74879999999999</v>
      </c>
      <c r="J207" s="15">
        <f>'[1]TCE - ANEXO III - Preencher'!K216</f>
        <v>0</v>
      </c>
      <c r="K207" s="16">
        <f>'[1]TCE - ANEXO III - Preencher'!L216</f>
        <v>108.75</v>
      </c>
      <c r="L207" s="16">
        <f>'[1]TCE - ANEXO III - Preencher'!M216</f>
        <v>22</v>
      </c>
      <c r="M207" s="16">
        <f t="shared" si="19"/>
        <v>86.75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198</v>
      </c>
      <c r="R207" s="16">
        <f>'[1]TCE - ANEXO III - Preencher'!S216</f>
        <v>58.08</v>
      </c>
      <c r="S207" s="17">
        <f t="shared" si="21"/>
        <v>139.92000000000002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388.24880000000002</v>
      </c>
    </row>
    <row r="208" spans="1:28" s="4" customFormat="1" x14ac:dyDescent="0.2">
      <c r="A208" s="9">
        <f>IFERROR(VLOOKUP(B208,'[1]DADOS (OCULTAR)'!$P$3:$R$72,3,0),"")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RAFAEL FONSECA SOARES</v>
      </c>
      <c r="E208" s="10" t="str">
        <f>IF('[1]TCE - ANEXO III - Preencher'!F217="4 - Assistência Odontológica","2 - Outros Profissionais da Saúde",'[1]TCE - ANEXO III - Preencher'!F217)</f>
        <v>3-Administrativo</v>
      </c>
      <c r="F208" s="13">
        <f>'[1]TCE - ANEXO III - Preencher'!G217</f>
        <v>317210</v>
      </c>
      <c r="G208" s="14">
        <f>IF('[1]TCE - ANEXO III - Preencher'!H217="","",'[1]TCE - ANEXO III - Preencher'!H217)</f>
        <v>44348</v>
      </c>
      <c r="H208" s="15">
        <f>'[1]TCE - ANEXO III - Preencher'!I217</f>
        <v>0</v>
      </c>
      <c r="I208" s="15">
        <f>'[1]TCE - ANEXO III - Preencher'!J217</f>
        <v>291.3408</v>
      </c>
      <c r="J208" s="15">
        <f>'[1]TCE - ANEXO III - Preencher'!K217</f>
        <v>0</v>
      </c>
      <c r="K208" s="16">
        <f>'[1]TCE - ANEXO III - Preencher'!L217</f>
        <v>108.75</v>
      </c>
      <c r="L208" s="16">
        <f>'[1]TCE - ANEXO III - Preencher'!M217</f>
        <v>34.79</v>
      </c>
      <c r="M208" s="16">
        <f t="shared" si="19"/>
        <v>73.960000000000008</v>
      </c>
      <c r="N208" s="16">
        <f>'[1]TCE - ANEXO III - Preencher'!O217</f>
        <v>2.84</v>
      </c>
      <c r="O208" s="16">
        <f>'[1]TCE - ANEXO III - Preencher'!P217</f>
        <v>0</v>
      </c>
      <c r="P208" s="17">
        <f t="shared" si="20"/>
        <v>2.84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368.14079999999996</v>
      </c>
    </row>
    <row r="209" spans="1:28" s="4" customFormat="1" x14ac:dyDescent="0.2">
      <c r="A209" s="9">
        <f>IFERROR(VLOOKUP(B209,'[1]DADOS (OCULTAR)'!$P$3:$R$72,3,0),"")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RAQUEL MONTEIRO DE OLIVEIRA</v>
      </c>
      <c r="E209" s="10" t="str">
        <f>IF('[1]TCE - ANEXO III - Preencher'!F218="4 - Assistência Odontológica","2 - Outros Profissionais da Saúde",'[1]TCE - ANEXO III - Preencher'!F218)</f>
        <v>3-Administrativo</v>
      </c>
      <c r="F209" s="13">
        <f>'[1]TCE - ANEXO III - Preencher'!G218</f>
        <v>513430</v>
      </c>
      <c r="G209" s="14">
        <f>IF('[1]TCE - ANEXO III - Preencher'!H218="","",'[1]TCE - ANEXO III - Preencher'!H218)</f>
        <v>44348</v>
      </c>
      <c r="H209" s="15">
        <f>'[1]TCE - ANEXO III - Preencher'!I218</f>
        <v>0</v>
      </c>
      <c r="I209" s="15">
        <f>'[1]TCE - ANEXO III - Preencher'!J218</f>
        <v>88.746399999999994</v>
      </c>
      <c r="J209" s="15">
        <f>'[1]TCE - ANEXO III - Preencher'!K218</f>
        <v>0</v>
      </c>
      <c r="K209" s="16">
        <f>'[1]TCE - ANEXO III - Preencher'!L218</f>
        <v>108.75</v>
      </c>
      <c r="L209" s="16">
        <f>'[1]TCE - ANEXO III - Preencher'!M218</f>
        <v>22</v>
      </c>
      <c r="M209" s="16">
        <f t="shared" si="19"/>
        <v>86.75</v>
      </c>
      <c r="N209" s="16">
        <f>'[1]TCE - ANEXO III - Preencher'!O218</f>
        <v>1.35</v>
      </c>
      <c r="O209" s="16">
        <f>'[1]TCE - ANEXO III - Preencher'!P218</f>
        <v>0</v>
      </c>
      <c r="P209" s="17">
        <f t="shared" si="20"/>
        <v>1.35</v>
      </c>
      <c r="Q209" s="16">
        <f>'[1]TCE - ANEXO III - Preencher'!R218</f>
        <v>198</v>
      </c>
      <c r="R209" s="16">
        <f>'[1]TCE - ANEXO III - Preencher'!S218</f>
        <v>66</v>
      </c>
      <c r="S209" s="17">
        <f t="shared" si="21"/>
        <v>132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308.84640000000002</v>
      </c>
    </row>
    <row r="210" spans="1:28" s="4" customFormat="1" x14ac:dyDescent="0.2">
      <c r="A210" s="9">
        <f>IFERROR(VLOOKUP(B210,'[1]DADOS (OCULTAR)'!$P$3:$R$72,3,0),"")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RAYANNE MAYARA SILVA DE OLIVEIRA VALGUEIRO DE ANDRADE</v>
      </c>
      <c r="E210" s="10" t="str">
        <f>IF('[1]TCE - ANEXO III - Preencher'!F219="4 - Assistência Odontológica","2 - Outros Profissionais da Saúde",'[1]TCE - ANEXO III - Preencher'!F219)</f>
        <v>1-Médico</v>
      </c>
      <c r="F210" s="13">
        <f>'[1]TCE - ANEXO III - Preencher'!G219</f>
        <v>225124</v>
      </c>
      <c r="G210" s="14">
        <f>IF('[1]TCE - ANEXO III - Preencher'!H219="","",'[1]TCE - ANEXO III - Preencher'!H219)</f>
        <v>44348</v>
      </c>
      <c r="H210" s="15">
        <f>'[1]TCE - ANEXO III - Preencher'!I219</f>
        <v>0</v>
      </c>
      <c r="I210" s="15">
        <f>'[1]TCE - ANEXO III - Preencher'!J219</f>
        <v>328.32799999999997</v>
      </c>
      <c r="J210" s="15">
        <f>'[1]TCE - ANEXO III - Preencher'!K219</f>
        <v>0</v>
      </c>
      <c r="K210" s="16">
        <f>'[1]TCE - ANEXO III - Preencher'!L219</f>
        <v>108.75</v>
      </c>
      <c r="L210" s="16">
        <f>'[1]TCE - ANEXO III - Preencher'!M219</f>
        <v>0</v>
      </c>
      <c r="M210" s="16">
        <f t="shared" si="19"/>
        <v>108.75</v>
      </c>
      <c r="N210" s="16">
        <f>'[1]TCE - ANEXO III - Preencher'!O219</f>
        <v>10.83</v>
      </c>
      <c r="O210" s="16">
        <f>'[1]TCE - ANEXO III - Preencher'!P219</f>
        <v>0</v>
      </c>
      <c r="P210" s="17">
        <f t="shared" si="20"/>
        <v>10.83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447.90799999999996</v>
      </c>
    </row>
    <row r="211" spans="1:28" s="4" customFormat="1" x14ac:dyDescent="0.2">
      <c r="A211" s="9">
        <f>IFERROR(VLOOKUP(B211,'[1]DADOS (OCULTAR)'!$P$3:$R$72,3,0),"")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RAYSSA IRACY DA SILVA</v>
      </c>
      <c r="E211" s="10" t="str">
        <f>IF('[1]TCE - ANEXO III - Preencher'!F220="4 - Assistência Odontológica","2 - Outros Profissionais da Saúde",'[1]TCE - ANEXO III - Preencher'!F220)</f>
        <v>2-Outros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44348</v>
      </c>
      <c r="H211" s="15">
        <f>'[1]TCE - ANEXO III - Preencher'!I220</f>
        <v>0</v>
      </c>
      <c r="I211" s="15">
        <f>'[1]TCE - ANEXO III - Preencher'!J220</f>
        <v>444.09760000000011</v>
      </c>
      <c r="J211" s="15">
        <f>'[1]TCE - ANEXO III - Preencher'!K220</f>
        <v>0</v>
      </c>
      <c r="K211" s="16">
        <f>'[1]TCE - ANEXO III - Preencher'!L220</f>
        <v>108.75</v>
      </c>
      <c r="L211" s="16">
        <f>'[1]TCE - ANEXO III - Preencher'!M220</f>
        <v>3.08</v>
      </c>
      <c r="M211" s="16">
        <f t="shared" si="19"/>
        <v>105.67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145.19999999999999</v>
      </c>
      <c r="R211" s="16">
        <f>'[1]TCE - ANEXO III - Preencher'!S220</f>
        <v>123.36</v>
      </c>
      <c r="S211" s="17">
        <f t="shared" si="21"/>
        <v>21.839999999999989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572.95760000000018</v>
      </c>
    </row>
    <row r="212" spans="1:28" s="4" customFormat="1" x14ac:dyDescent="0.2">
      <c r="A212" s="9">
        <f>IFERROR(VLOOKUP(B212,'[1]DADOS (OCULTAR)'!$P$3:$R$72,3,0),"")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 xml:space="preserve">RENATA VIEIRA LEITE COSTA </v>
      </c>
      <c r="E212" s="10" t="str">
        <f>IF('[1]TCE - ANEXO III - Preencher'!F221="4 - Assistência Odontológica","2 - Outros Profissionais da Saúde",'[1]TCE - ANEXO III - Preencher'!F221)</f>
        <v>3-Administrativo</v>
      </c>
      <c r="F212" s="13">
        <f>'[1]TCE - ANEXO III - Preencher'!G221</f>
        <v>324115</v>
      </c>
      <c r="G212" s="14">
        <f>IF('[1]TCE - ANEXO III - Preencher'!H221="","",'[1]TCE - ANEXO III - Preencher'!H221)</f>
        <v>44348</v>
      </c>
      <c r="H212" s="15">
        <f>'[1]TCE - ANEXO III - Preencher'!I221</f>
        <v>0</v>
      </c>
      <c r="I212" s="15">
        <f>'[1]TCE - ANEXO III - Preencher'!J221</f>
        <v>521.77919999999995</v>
      </c>
      <c r="J212" s="15">
        <f>'[1]TCE - ANEXO III - Preencher'!K221</f>
        <v>0</v>
      </c>
      <c r="K212" s="16">
        <f>'[1]TCE - ANEXO III - Preencher'!L221</f>
        <v>108.75</v>
      </c>
      <c r="L212" s="16">
        <f>'[1]TCE - ANEXO III - Preencher'!M221</f>
        <v>1.36</v>
      </c>
      <c r="M212" s="16">
        <f t="shared" si="19"/>
        <v>107.39</v>
      </c>
      <c r="N212" s="16">
        <f>'[1]TCE - ANEXO III - Preencher'!O221</f>
        <v>1.35</v>
      </c>
      <c r="O212" s="16">
        <f>'[1]TCE - ANEXO III - Preencher'!P221</f>
        <v>0</v>
      </c>
      <c r="P212" s="17">
        <f t="shared" si="20"/>
        <v>1.35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630.51919999999996</v>
      </c>
    </row>
    <row r="213" spans="1:28" s="4" customFormat="1" x14ac:dyDescent="0.2">
      <c r="A213" s="9">
        <f>IFERROR(VLOOKUP(B213,'[1]DADOS (OCULTAR)'!$P$3:$R$72,3,0),"")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RICARDO HENRIQUE ALBUQUERQUE DA SILVA</v>
      </c>
      <c r="E213" s="10" t="str">
        <f>IF('[1]TCE - ANEXO III - Preencher'!F222="4 - Assistência Odontológica","2 - Outros Profissionais da Saúde",'[1]TCE - ANEXO III - Preencher'!F222)</f>
        <v>1-Médico</v>
      </c>
      <c r="F213" s="13">
        <f>'[1]TCE - ANEXO III - Preencher'!G222</f>
        <v>225125</v>
      </c>
      <c r="G213" s="14">
        <f>IF('[1]TCE - ANEXO III - Preencher'!H222="","",'[1]TCE - ANEXO III - Preencher'!H222)</f>
        <v>44348</v>
      </c>
      <c r="H213" s="15">
        <f>'[1]TCE - ANEXO III - Preencher'!I222</f>
        <v>0</v>
      </c>
      <c r="I213" s="15">
        <f>'[1]TCE - ANEXO III - Preencher'!J222</f>
        <v>358.13600000000002</v>
      </c>
      <c r="J213" s="15">
        <f>'[1]TCE - ANEXO III - Preencher'!K222</f>
        <v>0</v>
      </c>
      <c r="K213" s="16">
        <f>'[1]TCE - ANEXO III - Preencher'!L222</f>
        <v>108.75</v>
      </c>
      <c r="L213" s="16">
        <f>'[1]TCE - ANEXO III - Preencher'!M222</f>
        <v>0</v>
      </c>
      <c r="M213" s="16">
        <f t="shared" si="19"/>
        <v>108.75</v>
      </c>
      <c r="N213" s="16">
        <f>'[1]TCE - ANEXO III - Preencher'!O222</f>
        <v>10.83</v>
      </c>
      <c r="O213" s="16">
        <f>'[1]TCE - ANEXO III - Preencher'!P222</f>
        <v>0</v>
      </c>
      <c r="P213" s="17">
        <f t="shared" si="20"/>
        <v>10.83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477.71600000000001</v>
      </c>
    </row>
    <row r="214" spans="1:28" s="4" customFormat="1" x14ac:dyDescent="0.2">
      <c r="A214" s="9">
        <f>IFERROR(VLOOKUP(B214,'[1]DADOS (OCULTAR)'!$P$3:$R$72,3,0),"")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RISONIR MARIA DOS SANTOS</v>
      </c>
      <c r="E214" s="10" t="str">
        <f>IF('[1]TCE - ANEXO III - Preencher'!F223="4 - Assistência Odontológica","2 - Outros Profissionais da Saúde",'[1]TCE - ANEXO III - Preencher'!F223)</f>
        <v>2-Outros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44348</v>
      </c>
      <c r="H214" s="15">
        <f>'[1]TCE - ANEXO III - Preencher'!I223</f>
        <v>0</v>
      </c>
      <c r="I214" s="15">
        <f>'[1]TCE - ANEXO III - Preencher'!J223</f>
        <v>252.89920000000001</v>
      </c>
      <c r="J214" s="15">
        <f>'[1]TCE - ANEXO III - Preencher'!K223</f>
        <v>0</v>
      </c>
      <c r="K214" s="16">
        <f>'[1]TCE - ANEXO III - Preencher'!L223</f>
        <v>108.75</v>
      </c>
      <c r="L214" s="16">
        <f>'[1]TCE - ANEXO III - Preencher'!M223</f>
        <v>22</v>
      </c>
      <c r="M214" s="16">
        <f t="shared" si="19"/>
        <v>86.75</v>
      </c>
      <c r="N214" s="16">
        <f>'[1]TCE - ANEXO III - Preencher'!O223</f>
        <v>10.83</v>
      </c>
      <c r="O214" s="16">
        <f>'[1]TCE - ANEXO III - Preencher'!P223</f>
        <v>0</v>
      </c>
      <c r="P214" s="17">
        <f t="shared" si="20"/>
        <v>10.83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350.47919999999999</v>
      </c>
    </row>
    <row r="215" spans="1:28" s="4" customFormat="1" x14ac:dyDescent="0.2">
      <c r="A215" s="9">
        <f>IFERROR(VLOOKUP(B215,'[1]DADOS (OCULTAR)'!$P$3:$R$72,3,0),"")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ROBERTO CARLOS FERREIRA DA SILVA</v>
      </c>
      <c r="E215" s="10" t="str">
        <f>IF('[1]TCE - ANEXO III - Preencher'!F224="4 - Assistência Odontológica","2 - Outros Profissionais da Saúde",'[1]TCE - ANEXO III - Preencher'!F224)</f>
        <v>3-Administrativo</v>
      </c>
      <c r="F215" s="13">
        <f>'[1]TCE - ANEXO III - Preencher'!G224</f>
        <v>324115</v>
      </c>
      <c r="G215" s="14">
        <f>IF('[1]TCE - ANEXO III - Preencher'!H224="","",'[1]TCE - ANEXO III - Preencher'!H224)</f>
        <v>44348</v>
      </c>
      <c r="H215" s="15">
        <f>'[1]TCE - ANEXO III - Preencher'!I224</f>
        <v>0</v>
      </c>
      <c r="I215" s="15">
        <f>'[1]TCE - ANEXO III - Preencher'!J224</f>
        <v>333.94560000000001</v>
      </c>
      <c r="J215" s="15">
        <f>'[1]TCE - ANEXO III - Preencher'!K224</f>
        <v>0</v>
      </c>
      <c r="K215" s="16">
        <f>'[1]TCE - ANEXO III - Preencher'!L224</f>
        <v>108.75</v>
      </c>
      <c r="L215" s="16">
        <f>'[1]TCE - ANEXO III - Preencher'!M224</f>
        <v>0</v>
      </c>
      <c r="M215" s="16">
        <f t="shared" si="19"/>
        <v>108.75</v>
      </c>
      <c r="N215" s="16">
        <f>'[1]TCE - ANEXO III - Preencher'!O224</f>
        <v>2.84</v>
      </c>
      <c r="O215" s="16">
        <f>'[1]TCE - ANEXO III - Preencher'!P224</f>
        <v>0</v>
      </c>
      <c r="P215" s="17">
        <f t="shared" si="20"/>
        <v>2.84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445.53559999999999</v>
      </c>
    </row>
    <row r="216" spans="1:28" s="4" customFormat="1" x14ac:dyDescent="0.2">
      <c r="A216" s="9">
        <f>IFERROR(VLOOKUP(B216,'[1]DADOS (OCULTAR)'!$P$3:$R$72,3,0),"")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ROBERTSON MENDES ALBUQUERQUE</v>
      </c>
      <c r="E216" s="10" t="str">
        <f>IF('[1]TCE - ANEXO III - Preencher'!F225="4 - Assistência Odontológica","2 - Outros Profissionais da Saúde",'[1]TCE - ANEXO III - Preencher'!F225)</f>
        <v>1-Médico</v>
      </c>
      <c r="F216" s="13">
        <f>'[1]TCE - ANEXO III - Preencher'!G225</f>
        <v>225125</v>
      </c>
      <c r="G216" s="14">
        <f>IF('[1]TCE - ANEXO III - Preencher'!H225="","",'[1]TCE - ANEXO III - Preencher'!H225)</f>
        <v>44348</v>
      </c>
      <c r="H216" s="15">
        <f>'[1]TCE - ANEXO III - Preencher'!I225</f>
        <v>0</v>
      </c>
      <c r="I216" s="15">
        <f>'[1]TCE - ANEXO III - Preencher'!J225</f>
        <v>330.69119999999998</v>
      </c>
      <c r="J216" s="15">
        <f>'[1]TCE - ANEXO III - Preencher'!K225</f>
        <v>0</v>
      </c>
      <c r="K216" s="16">
        <f>'[1]TCE - ANEXO III - Preencher'!L225</f>
        <v>108.75</v>
      </c>
      <c r="L216" s="16">
        <f>'[1]TCE - ANEXO III - Preencher'!M225</f>
        <v>0</v>
      </c>
      <c r="M216" s="16">
        <f t="shared" si="19"/>
        <v>108.75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440.7912</v>
      </c>
    </row>
    <row r="217" spans="1:28" s="4" customFormat="1" x14ac:dyDescent="0.2">
      <c r="A217" s="9">
        <f>IFERROR(VLOOKUP(B217,'[1]DADOS (OCULTAR)'!$P$3:$R$72,3,0),"")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ROGERIO FERREIRA DOS SANTOS</v>
      </c>
      <c r="E217" s="10" t="str">
        <f>IF('[1]TCE - ANEXO III - Preencher'!F226="4 - Assistência Odontológica","2 - Outros Profissionais da Saúde",'[1]TCE - ANEXO III - Preencher'!F226)</f>
        <v>1-Médico</v>
      </c>
      <c r="F217" s="13">
        <f>'[1]TCE - ANEXO III - Preencher'!G226</f>
        <v>225270</v>
      </c>
      <c r="G217" s="14">
        <f>IF('[1]TCE - ANEXO III - Preencher'!H226="","",'[1]TCE - ANEXO III - Preencher'!H226)</f>
        <v>44348</v>
      </c>
      <c r="H217" s="15">
        <f>'[1]TCE - ANEXO III - Preencher'!I226</f>
        <v>0</v>
      </c>
      <c r="I217" s="15">
        <f>'[1]TCE - ANEXO III - Preencher'!J226</f>
        <v>499.78160000000003</v>
      </c>
      <c r="J217" s="15">
        <f>'[1]TCE - ANEXO III - Preencher'!K226</f>
        <v>0</v>
      </c>
      <c r="K217" s="16">
        <f>'[1]TCE - ANEXO III - Preencher'!L226</f>
        <v>108.75</v>
      </c>
      <c r="L217" s="16">
        <f>'[1]TCE - ANEXO III - Preencher'!M226</f>
        <v>0</v>
      </c>
      <c r="M217" s="16">
        <f t="shared" si="19"/>
        <v>108.75</v>
      </c>
      <c r="N217" s="16">
        <f>'[1]TCE - ANEXO III - Preencher'!O226</f>
        <v>1.35</v>
      </c>
      <c r="O217" s="16">
        <f>'[1]TCE - ANEXO III - Preencher'!P226</f>
        <v>0</v>
      </c>
      <c r="P217" s="17">
        <f t="shared" si="20"/>
        <v>1.35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609.88160000000005</v>
      </c>
    </row>
    <row r="218" spans="1:28" s="4" customFormat="1" x14ac:dyDescent="0.2">
      <c r="A218" s="9">
        <f>IFERROR(VLOOKUP(B218,'[1]DADOS (OCULTAR)'!$P$3:$R$72,3,0),"")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ROSAINA RAMOS DA SILVA</v>
      </c>
      <c r="E218" s="10" t="str">
        <f>IF('[1]TCE - ANEXO III - Preencher'!F227="4 - Assistência Odontológica","2 - Outros Profissionais da Saúde",'[1]TCE - ANEXO III - Preencher'!F227)</f>
        <v>2-Outros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44348</v>
      </c>
      <c r="H218" s="15">
        <f>'[1]TCE - ANEXO III - Preencher'!I227</f>
        <v>0</v>
      </c>
      <c r="I218" s="15">
        <f>'[1]TCE - ANEXO III - Preencher'!J227</f>
        <v>304.7088</v>
      </c>
      <c r="J218" s="15">
        <f>'[1]TCE - ANEXO III - Preencher'!K227</f>
        <v>0</v>
      </c>
      <c r="K218" s="16">
        <f>'[1]TCE - ANEXO III - Preencher'!L227</f>
        <v>108.75</v>
      </c>
      <c r="L218" s="16">
        <f>'[1]TCE - ANEXO III - Preencher'!M227</f>
        <v>2.62</v>
      </c>
      <c r="M218" s="16">
        <f t="shared" si="19"/>
        <v>106.13</v>
      </c>
      <c r="N218" s="16">
        <f>'[1]TCE - ANEXO III - Preencher'!O227</f>
        <v>10.83</v>
      </c>
      <c r="O218" s="16">
        <f>'[1]TCE - ANEXO III - Preencher'!P227</f>
        <v>0</v>
      </c>
      <c r="P218" s="17">
        <f t="shared" si="20"/>
        <v>10.83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421.66879999999998</v>
      </c>
    </row>
    <row r="219" spans="1:28" s="4" customFormat="1" x14ac:dyDescent="0.2">
      <c r="A219" s="9">
        <f>IFERROR(VLOOKUP(B219,'[1]DADOS (OCULTAR)'!$P$3:$R$72,3,0),"")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ROSANA DE SOUZA SANTOS</v>
      </c>
      <c r="E219" s="10" t="str">
        <f>IF('[1]TCE - ANEXO III - Preencher'!F228="4 - Assistência Odontológica","2 - Outros Profissionais da Saúde",'[1]TCE - ANEXO III - Preencher'!F228)</f>
        <v>2-Outros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44348</v>
      </c>
      <c r="H219" s="15">
        <f>'[1]TCE - ANEXO III - Preencher'!I228</f>
        <v>0</v>
      </c>
      <c r="I219" s="15">
        <f>'[1]TCE - ANEXO III - Preencher'!J228</f>
        <v>123.2336</v>
      </c>
      <c r="J219" s="15">
        <f>'[1]TCE - ANEXO III - Preencher'!K228</f>
        <v>0</v>
      </c>
      <c r="K219" s="16">
        <f>'[1]TCE - ANEXO III - Preencher'!L228</f>
        <v>108.75</v>
      </c>
      <c r="L219" s="16">
        <f>'[1]TCE - ANEXO III - Preencher'!M228</f>
        <v>0</v>
      </c>
      <c r="M219" s="16">
        <f t="shared" si="19"/>
        <v>108.75</v>
      </c>
      <c r="N219" s="16">
        <f>'[1]TCE - ANEXO III - Preencher'!O228</f>
        <v>2.84</v>
      </c>
      <c r="O219" s="16">
        <f>'[1]TCE - ANEXO III - Preencher'!P228</f>
        <v>0</v>
      </c>
      <c r="P219" s="17">
        <f t="shared" si="20"/>
        <v>2.84</v>
      </c>
      <c r="Q219" s="16">
        <f>'[1]TCE - ANEXO III - Preencher'!R228</f>
        <v>210</v>
      </c>
      <c r="R219" s="16">
        <f>'[1]TCE - ANEXO III - Preencher'!S228</f>
        <v>66</v>
      </c>
      <c r="S219" s="17">
        <f t="shared" si="21"/>
        <v>144</v>
      </c>
      <c r="T219" s="16">
        <f>'[1]TCE - ANEXO III - Preencher'!U228</f>
        <v>66.11</v>
      </c>
      <c r="U219" s="16">
        <f>'[1]TCE - ANEXO III - Preencher'!V228</f>
        <v>0</v>
      </c>
      <c r="V219" s="17">
        <f t="shared" si="22"/>
        <v>66.11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444.93360000000001</v>
      </c>
    </row>
    <row r="220" spans="1:28" s="4" customFormat="1" x14ac:dyDescent="0.2">
      <c r="A220" s="9">
        <f>IFERROR(VLOOKUP(B220,'[1]DADOS (OCULTAR)'!$P$3:$R$72,3,0),"")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ROSICLEIA MOURA GOMES</v>
      </c>
      <c r="E220" s="10" t="str">
        <f>IF('[1]TCE - ANEXO III - Preencher'!F229="4 - Assistência Odontológica","2 - Outros Profissionais da Saúde",'[1]TCE - ANEXO III - Preencher'!F229)</f>
        <v>1-Médico</v>
      </c>
      <c r="F220" s="13">
        <f>'[1]TCE - ANEXO III - Preencher'!G229</f>
        <v>225124</v>
      </c>
      <c r="G220" s="14">
        <f>IF('[1]TCE - ANEXO III - Preencher'!H229="","",'[1]TCE - ANEXO III - Preencher'!H229)</f>
        <v>44348</v>
      </c>
      <c r="H220" s="15">
        <f>'[1]TCE - ANEXO III - Preencher'!I229</f>
        <v>0</v>
      </c>
      <c r="I220" s="15">
        <f>'[1]TCE - ANEXO III - Preencher'!J229</f>
        <v>106.652</v>
      </c>
      <c r="J220" s="15">
        <f>'[1]TCE - ANEXO III - Preencher'!K229</f>
        <v>0</v>
      </c>
      <c r="K220" s="16">
        <f>'[1]TCE - ANEXO III - Preencher'!L229</f>
        <v>108.75</v>
      </c>
      <c r="L220" s="16">
        <f>'[1]TCE - ANEXO III - Preencher'!M229</f>
        <v>0</v>
      </c>
      <c r="M220" s="16">
        <f t="shared" si="19"/>
        <v>108.75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216.75199999999998</v>
      </c>
    </row>
    <row r="221" spans="1:28" s="4" customFormat="1" x14ac:dyDescent="0.2">
      <c r="A221" s="9">
        <f>IFERROR(VLOOKUP(B221,'[1]DADOS (OCULTAR)'!$P$3:$R$72,3,0),"")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ROSIMERE DA SILVA PEREIRA</v>
      </c>
      <c r="E221" s="10" t="str">
        <f>IF('[1]TCE - ANEXO III - Preencher'!F230="4 - Assistência Odontológica","2 - Outros Profissionais da Saúde",'[1]TCE - ANEXO III - Preencher'!F230)</f>
        <v>2-Outros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44348</v>
      </c>
      <c r="H221" s="15">
        <f>'[1]TCE - ANEXO III - Preencher'!I230</f>
        <v>0</v>
      </c>
      <c r="I221" s="15">
        <f>'[1]TCE - ANEXO III - Preencher'!J230</f>
        <v>110</v>
      </c>
      <c r="J221" s="15">
        <f>'[1]TCE - ANEXO III - Preencher'!K230</f>
        <v>0</v>
      </c>
      <c r="K221" s="16">
        <f>'[1]TCE - ANEXO III - Preencher'!L230</f>
        <v>108.75</v>
      </c>
      <c r="L221" s="16">
        <f>'[1]TCE - ANEXO III - Preencher'!M230</f>
        <v>0</v>
      </c>
      <c r="M221" s="16">
        <f t="shared" si="19"/>
        <v>108.75</v>
      </c>
      <c r="N221" s="16">
        <f>'[1]TCE - ANEXO III - Preencher'!O230</f>
        <v>2.84</v>
      </c>
      <c r="O221" s="16">
        <f>'[1]TCE - ANEXO III - Preencher'!P230</f>
        <v>0</v>
      </c>
      <c r="P221" s="17">
        <f t="shared" si="20"/>
        <v>2.84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221.59</v>
      </c>
    </row>
    <row r="222" spans="1:28" s="4" customFormat="1" x14ac:dyDescent="0.2">
      <c r="A222" s="9">
        <f>IFERROR(VLOOKUP(B222,'[1]DADOS (OCULTAR)'!$P$3:$R$72,3,0),"")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RUANA MANSO PORFIRIO DOS SANTOS</v>
      </c>
      <c r="E222" s="10" t="str">
        <f>IF('[1]TCE - ANEXO III - Preencher'!F231="4 - Assistência Odontológica","2 - Outros Profissionais da Saúde",'[1]TCE - ANEXO III - Preencher'!F231)</f>
        <v>1-Médico</v>
      </c>
      <c r="F222" s="13">
        <f>'[1]TCE - ANEXO III - Preencher'!G231</f>
        <v>225125</v>
      </c>
      <c r="G222" s="14">
        <f>IF('[1]TCE - ANEXO III - Preencher'!H231="","",'[1]TCE - ANEXO III - Preencher'!H231)</f>
        <v>44348</v>
      </c>
      <c r="H222" s="15">
        <f>'[1]TCE - ANEXO III - Preencher'!I231</f>
        <v>0</v>
      </c>
      <c r="I222" s="15">
        <f>'[1]TCE - ANEXO III - Preencher'!J231</f>
        <v>326.2</v>
      </c>
      <c r="J222" s="15">
        <f>'[1]TCE - ANEXO III - Preencher'!K231</f>
        <v>0</v>
      </c>
      <c r="K222" s="16">
        <f>'[1]TCE - ANEXO III - Preencher'!L231</f>
        <v>108.75</v>
      </c>
      <c r="L222" s="16">
        <f>'[1]TCE - ANEXO III - Preencher'!M231</f>
        <v>7.92</v>
      </c>
      <c r="M222" s="16">
        <f t="shared" si="19"/>
        <v>100.83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428.38</v>
      </c>
    </row>
    <row r="223" spans="1:28" s="4" customFormat="1" x14ac:dyDescent="0.2">
      <c r="A223" s="9">
        <f>IFERROR(VLOOKUP(B223,'[1]DADOS (OCULTAR)'!$P$3:$R$72,3,0),"")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RUBIA RAFAELLA ALVES DE SOUZA BEZERRA</v>
      </c>
      <c r="E223" s="10" t="str">
        <f>IF('[1]TCE - ANEXO III - Preencher'!F232="4 - Assistência Odontológica","2 - Outros Profissionais da Saúde",'[1]TCE - ANEXO III - Preencher'!F232)</f>
        <v>2-Outros Profissionais da Saúde</v>
      </c>
      <c r="F223" s="13">
        <f>'[1]TCE - ANEXO III - Preencher'!G232</f>
        <v>223505</v>
      </c>
      <c r="G223" s="14">
        <f>IF('[1]TCE - ANEXO III - Preencher'!H232="","",'[1]TCE - ANEXO III - Preencher'!H232)</f>
        <v>44348</v>
      </c>
      <c r="H223" s="15">
        <f>'[1]TCE - ANEXO III - Preencher'!I232</f>
        <v>0</v>
      </c>
      <c r="I223" s="15">
        <f>'[1]TCE - ANEXO III - Preencher'!J232</f>
        <v>270.8304</v>
      </c>
      <c r="J223" s="15">
        <f>'[1]TCE - ANEXO III - Preencher'!K232</f>
        <v>0</v>
      </c>
      <c r="K223" s="16">
        <f>'[1]TCE - ANEXO III - Preencher'!L232</f>
        <v>108.75</v>
      </c>
      <c r="L223" s="16">
        <f>'[1]TCE - ANEXO III - Preencher'!M232</f>
        <v>3.08</v>
      </c>
      <c r="M223" s="16">
        <f t="shared" si="19"/>
        <v>105.67</v>
      </c>
      <c r="N223" s="16">
        <f>'[1]TCE - ANEXO III - Preencher'!O232</f>
        <v>1.35</v>
      </c>
      <c r="O223" s="16">
        <f>'[1]TCE - ANEXO III - Preencher'!P232</f>
        <v>0</v>
      </c>
      <c r="P223" s="17">
        <f t="shared" si="20"/>
        <v>1.35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377.85040000000004</v>
      </c>
    </row>
    <row r="224" spans="1:28" s="4" customFormat="1" x14ac:dyDescent="0.2">
      <c r="A224" s="9">
        <f>IFERROR(VLOOKUP(B224,'[1]DADOS (OCULTAR)'!$P$3:$R$72,3,0),"")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SAMIRA MARIA SANTANA SILVA</v>
      </c>
      <c r="E224" s="10" t="str">
        <f>IF('[1]TCE - ANEXO III - Preencher'!F233="4 - Assistência Odontológica","2 - Outros Profissionais da Saúde",'[1]TCE - ANEXO III - Preencher'!F233)</f>
        <v>3-Administrativo</v>
      </c>
      <c r="F224" s="13">
        <f>'[1]TCE - ANEXO III - Preencher'!G233</f>
        <v>251605</v>
      </c>
      <c r="G224" s="14">
        <f>IF('[1]TCE - ANEXO III - Preencher'!H233="","",'[1]TCE - ANEXO III - Preencher'!H233)</f>
        <v>44348</v>
      </c>
      <c r="H224" s="15">
        <f>'[1]TCE - ANEXO III - Preencher'!I233</f>
        <v>0</v>
      </c>
      <c r="I224" s="15">
        <f>'[1]TCE - ANEXO III - Preencher'!J233</f>
        <v>244.1088</v>
      </c>
      <c r="J224" s="15">
        <f>'[1]TCE - ANEXO III - Preencher'!K233</f>
        <v>0</v>
      </c>
      <c r="K224" s="16">
        <f>'[1]TCE - ANEXO III - Preencher'!L233</f>
        <v>108.75</v>
      </c>
      <c r="L224" s="16">
        <f>'[1]TCE - ANEXO III - Preencher'!M233</f>
        <v>37.39</v>
      </c>
      <c r="M224" s="16">
        <f t="shared" si="19"/>
        <v>71.36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316.81880000000001</v>
      </c>
    </row>
    <row r="225" spans="1:28" s="4" customFormat="1" x14ac:dyDescent="0.2">
      <c r="A225" s="9">
        <f>IFERROR(VLOOKUP(B225,'[1]DADOS (OCULTAR)'!$P$3:$R$72,3,0),"")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SANDRA SOBRAL DE ESPINDOLA</v>
      </c>
      <c r="E225" s="10" t="str">
        <f>IF('[1]TCE - ANEXO III - Preencher'!F234="4 - Assistência Odontológica","2 - Outros Profissionais da Saúde",'[1]TCE - ANEXO III - Preencher'!F234)</f>
        <v>2-Outros Profissionais da Saúde</v>
      </c>
      <c r="F225" s="13">
        <f>'[1]TCE - ANEXO III - Preencher'!G234</f>
        <v>223505</v>
      </c>
      <c r="G225" s="14">
        <f>IF('[1]TCE - ANEXO III - Preencher'!H234="","",'[1]TCE - ANEXO III - Preencher'!H234)</f>
        <v>44348</v>
      </c>
      <c r="H225" s="15">
        <f>'[1]TCE - ANEXO III - Preencher'!I234</f>
        <v>0</v>
      </c>
      <c r="I225" s="15">
        <f>'[1]TCE - ANEXO III - Preencher'!J234</f>
        <v>372.43279999999999</v>
      </c>
      <c r="J225" s="15">
        <f>'[1]TCE - ANEXO III - Preencher'!K234</f>
        <v>0</v>
      </c>
      <c r="K225" s="16">
        <f>'[1]TCE - ANEXO III - Preencher'!L234</f>
        <v>108.75</v>
      </c>
      <c r="L225" s="16">
        <f>'[1]TCE - ANEXO III - Preencher'!M234</f>
        <v>3.08</v>
      </c>
      <c r="M225" s="16">
        <f t="shared" si="19"/>
        <v>105.67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103.28</v>
      </c>
      <c r="U225" s="16">
        <f>'[1]TCE - ANEXO III - Preencher'!V234</f>
        <v>0</v>
      </c>
      <c r="V225" s="17">
        <f t="shared" si="22"/>
        <v>103.28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582.7328</v>
      </c>
    </row>
    <row r="226" spans="1:28" s="4" customFormat="1" x14ac:dyDescent="0.2">
      <c r="A226" s="9">
        <f>IFERROR(VLOOKUP(B226,'[1]DADOS (OCULTAR)'!$P$3:$R$72,3,0),"")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SANDRO MANTOVANI SOARES</v>
      </c>
      <c r="E226" s="10" t="str">
        <f>IF('[1]TCE - ANEXO III - Preencher'!F235="4 - Assistência Odontológica","2 - Outros Profissionais da Saúde",'[1]TCE - ANEXO III - Preencher'!F235)</f>
        <v>2-Outros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44348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108.75</v>
      </c>
      <c r="L226" s="16">
        <f>'[1]TCE - ANEXO III - Preencher'!M235</f>
        <v>0</v>
      </c>
      <c r="M226" s="16">
        <f t="shared" si="19"/>
        <v>108.75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110.1</v>
      </c>
    </row>
    <row r="227" spans="1:28" s="4" customFormat="1" x14ac:dyDescent="0.2">
      <c r="A227" s="9">
        <f>IFERROR(VLOOKUP(B227,'[1]DADOS (OCULTAR)'!$P$3:$R$72,3,0),"")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SEVERINO JOSE FERREIRA</v>
      </c>
      <c r="E227" s="10" t="str">
        <f>IF('[1]TCE - ANEXO III - Preencher'!F236="4 - Assistência Odontológica","2 - Outros Profissionais da Saúde",'[1]TCE - ANEXO III - Preencher'!F236)</f>
        <v>3-Administrativo</v>
      </c>
      <c r="F227" s="13">
        <f>'[1]TCE - ANEXO III - Preencher'!G236</f>
        <v>517410</v>
      </c>
      <c r="G227" s="14">
        <f>IF('[1]TCE - ANEXO III - Preencher'!H236="","",'[1]TCE - ANEXO III - Preencher'!H236)</f>
        <v>44348</v>
      </c>
      <c r="H227" s="15">
        <f>'[1]TCE - ANEXO III - Preencher'!I236</f>
        <v>0</v>
      </c>
      <c r="I227" s="15">
        <f>'[1]TCE - ANEXO III - Preencher'!J236</f>
        <v>128.22399999999999</v>
      </c>
      <c r="J227" s="15">
        <f>'[1]TCE - ANEXO III - Preencher'!K236</f>
        <v>0</v>
      </c>
      <c r="K227" s="16">
        <f>'[1]TCE - ANEXO III - Preencher'!L236</f>
        <v>108.75</v>
      </c>
      <c r="L227" s="16">
        <f>'[1]TCE - ANEXO III - Preencher'!M236</f>
        <v>22</v>
      </c>
      <c r="M227" s="16">
        <f t="shared" si="19"/>
        <v>86.75</v>
      </c>
      <c r="N227" s="16">
        <f>'[1]TCE - ANEXO III - Preencher'!O236</f>
        <v>10.83</v>
      </c>
      <c r="O227" s="16">
        <f>'[1]TCE - ANEXO III - Preencher'!P236</f>
        <v>0</v>
      </c>
      <c r="P227" s="17">
        <f t="shared" si="20"/>
        <v>10.83</v>
      </c>
      <c r="Q227" s="16">
        <f>'[1]TCE - ANEXO III - Preencher'!R236</f>
        <v>198</v>
      </c>
      <c r="R227" s="16">
        <f>'[1]TCE - ANEXO III - Preencher'!S236</f>
        <v>66</v>
      </c>
      <c r="S227" s="17">
        <f t="shared" si="21"/>
        <v>132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357.80399999999997</v>
      </c>
    </row>
    <row r="228" spans="1:28" s="4" customFormat="1" x14ac:dyDescent="0.2">
      <c r="A228" s="9">
        <f>IFERROR(VLOOKUP(B228,'[1]DADOS (OCULTAR)'!$P$3:$R$72,3,0),"")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SILVANIA DE SOUZA COSTA</v>
      </c>
      <c r="E228" s="10" t="str">
        <f>IF('[1]TCE - ANEXO III - Preencher'!F237="4 - Assistência Odontológica","2 - Outros Profissionais da Saúde",'[1]TCE - ANEXO III - Preencher'!F237)</f>
        <v>2-Outros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44348</v>
      </c>
      <c r="H228" s="15">
        <f>'[1]TCE - ANEXO III - Preencher'!I237</f>
        <v>0</v>
      </c>
      <c r="I228" s="15">
        <f>'[1]TCE - ANEXO III - Preencher'!J237</f>
        <v>167.072</v>
      </c>
      <c r="J228" s="15">
        <f>'[1]TCE - ANEXO III - Preencher'!K237</f>
        <v>0</v>
      </c>
      <c r="K228" s="16">
        <f>'[1]TCE - ANEXO III - Preencher'!L237</f>
        <v>108.75</v>
      </c>
      <c r="L228" s="16">
        <f>'[1]TCE - ANEXO III - Preencher'!M237</f>
        <v>22</v>
      </c>
      <c r="M228" s="16">
        <f t="shared" si="19"/>
        <v>86.75</v>
      </c>
      <c r="N228" s="16">
        <f>'[1]TCE - ANEXO III - Preencher'!O237</f>
        <v>1.35</v>
      </c>
      <c r="O228" s="16">
        <f>'[1]TCE - ANEXO III - Preencher'!P237</f>
        <v>0</v>
      </c>
      <c r="P228" s="17">
        <f t="shared" si="20"/>
        <v>1.35</v>
      </c>
      <c r="Q228" s="16">
        <f>'[1]TCE - ANEXO III - Preencher'!R237</f>
        <v>0</v>
      </c>
      <c r="R228" s="16">
        <f>'[1]TCE - ANEXO III - Preencher'!S237</f>
        <v>66</v>
      </c>
      <c r="S228" s="17">
        <f t="shared" si="21"/>
        <v>-66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189.172</v>
      </c>
    </row>
    <row r="229" spans="1:28" s="4" customFormat="1" x14ac:dyDescent="0.2">
      <c r="A229" s="9">
        <f>IFERROR(VLOOKUP(B229,'[1]DADOS (OCULTAR)'!$P$3:$R$72,3,0),"")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 xml:space="preserve">SILVONEIDE VENCESLAU DA SILVA </v>
      </c>
      <c r="E229" s="10" t="str">
        <f>IF('[1]TCE - ANEXO III - Preencher'!F238="4 - Assistência Odontológica","2 - Outros Profissionais da Saúde",'[1]TCE - ANEXO III - Preencher'!F238)</f>
        <v>2-Outros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44348</v>
      </c>
      <c r="H229" s="15">
        <f>'[1]TCE - ANEXO III - Preencher'!I238</f>
        <v>0</v>
      </c>
      <c r="I229" s="15">
        <f>'[1]TCE - ANEXO III - Preencher'!J238</f>
        <v>130.42240000000001</v>
      </c>
      <c r="J229" s="15">
        <f>'[1]TCE - ANEXO III - Preencher'!K238</f>
        <v>0</v>
      </c>
      <c r="K229" s="16">
        <f>'[1]TCE - ANEXO III - Preencher'!L238</f>
        <v>108.75</v>
      </c>
      <c r="L229" s="16">
        <f>'[1]TCE - ANEXO III - Preencher'!M238</f>
        <v>22</v>
      </c>
      <c r="M229" s="16">
        <f t="shared" si="19"/>
        <v>86.75</v>
      </c>
      <c r="N229" s="16">
        <f>'[1]TCE - ANEXO III - Preencher'!O238</f>
        <v>1.35</v>
      </c>
      <c r="O229" s="16">
        <f>'[1]TCE - ANEXO III - Preencher'!P238</f>
        <v>0</v>
      </c>
      <c r="P229" s="17">
        <f t="shared" si="20"/>
        <v>1.35</v>
      </c>
      <c r="Q229" s="16">
        <f>'[1]TCE - ANEXO III - Preencher'!R238</f>
        <v>150</v>
      </c>
      <c r="R229" s="16">
        <f>'[1]TCE - ANEXO III - Preencher'!S238</f>
        <v>54</v>
      </c>
      <c r="S229" s="17">
        <f t="shared" si="21"/>
        <v>96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314.5224</v>
      </c>
    </row>
    <row r="230" spans="1:28" s="4" customFormat="1" x14ac:dyDescent="0.2">
      <c r="A230" s="9">
        <f>IFERROR(VLOOKUP(B230,'[1]DADOS (OCULTAR)'!$P$3:$R$72,3,0),"")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SIMONE GOMES DE CARVALHO</v>
      </c>
      <c r="E230" s="10" t="str">
        <f>IF('[1]TCE - ANEXO III - Preencher'!F239="4 - Assistência Odontológica","2 - Outros Profissionais da Saúde",'[1]TCE - ANEXO III - Preencher'!F239)</f>
        <v>3-Administrativo</v>
      </c>
      <c r="F230" s="13">
        <f>'[1]TCE - ANEXO III - Preencher'!G239</f>
        <v>411010</v>
      </c>
      <c r="G230" s="14">
        <f>IF('[1]TCE - ANEXO III - Preencher'!H239="","",'[1]TCE - ANEXO III - Preencher'!H239)</f>
        <v>44348</v>
      </c>
      <c r="H230" s="15">
        <f>'[1]TCE - ANEXO III - Preencher'!I239</f>
        <v>0</v>
      </c>
      <c r="I230" s="15">
        <f>'[1]TCE - ANEXO III - Preencher'!J239</f>
        <v>10.8588</v>
      </c>
      <c r="J230" s="15">
        <f>'[1]TCE - ANEXO III - Preencher'!K239</f>
        <v>0</v>
      </c>
      <c r="K230" s="16">
        <f>'[1]TCE - ANEXO III - Preencher'!L239</f>
        <v>108.75</v>
      </c>
      <c r="L230" s="16">
        <f>'[1]TCE - ANEXO III - Preencher'!M239</f>
        <v>0</v>
      </c>
      <c r="M230" s="16">
        <f t="shared" si="19"/>
        <v>108.75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132</v>
      </c>
      <c r="R230" s="16">
        <f>'[1]TCE - ANEXO III - Preencher'!S239</f>
        <v>33</v>
      </c>
      <c r="S230" s="17">
        <f t="shared" si="21"/>
        <v>99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219.9588</v>
      </c>
    </row>
    <row r="231" spans="1:28" s="4" customFormat="1" x14ac:dyDescent="0.2">
      <c r="A231" s="9">
        <f>IFERROR(VLOOKUP(B231,'[1]DADOS (OCULTAR)'!$P$3:$R$72,3,0),"")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STEPHANIE DANIELLY DE OLIVEIRA MELO</v>
      </c>
      <c r="E231" s="10" t="str">
        <f>IF('[1]TCE - ANEXO III - Preencher'!F240="4 - Assistência Odontológica","2 - Outros Profissionais da Saúde",'[1]TCE - ANEXO III - Preencher'!F240)</f>
        <v>1-Médico</v>
      </c>
      <c r="F231" s="13">
        <f>'[1]TCE - ANEXO III - Preencher'!G240</f>
        <v>225124</v>
      </c>
      <c r="G231" s="14">
        <f>IF('[1]TCE - ANEXO III - Preencher'!H240="","",'[1]TCE - ANEXO III - Preencher'!H240)</f>
        <v>44348</v>
      </c>
      <c r="H231" s="15">
        <f>'[1]TCE - ANEXO III - Preencher'!I240</f>
        <v>0</v>
      </c>
      <c r="I231" s="15">
        <f>'[1]TCE - ANEXO III - Preencher'!J240</f>
        <v>772.17439999999999</v>
      </c>
      <c r="J231" s="15">
        <f>'[1]TCE - ANEXO III - Preencher'!K240</f>
        <v>0</v>
      </c>
      <c r="K231" s="16">
        <f>'[1]TCE - ANEXO III - Preencher'!L240</f>
        <v>108.75</v>
      </c>
      <c r="L231" s="16">
        <f>'[1]TCE - ANEXO III - Preencher'!M240</f>
        <v>0</v>
      </c>
      <c r="M231" s="16">
        <f t="shared" si="19"/>
        <v>108.75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264</v>
      </c>
      <c r="R231" s="16">
        <f>'[1]TCE - ANEXO III - Preencher'!S240</f>
        <v>0</v>
      </c>
      <c r="S231" s="17">
        <f t="shared" si="21"/>
        <v>264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1146.2744</v>
      </c>
    </row>
    <row r="232" spans="1:28" s="4" customFormat="1" x14ac:dyDescent="0.2">
      <c r="A232" s="9">
        <f>IFERROR(VLOOKUP(B232,'[1]DADOS (OCULTAR)'!$P$3:$R$72,3,0),"")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STEPHANIE DE FATIMA FERREIRA LIMA</v>
      </c>
      <c r="E232" s="10" t="str">
        <f>IF('[1]TCE - ANEXO III - Preencher'!F241="4 - Assistência Odontológica","2 - Outros Profissionais da Saúde",'[1]TCE - ANEXO III - Preencher'!F241)</f>
        <v>3-Administrativo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44348</v>
      </c>
      <c r="H232" s="15">
        <f>'[1]TCE - ANEXO III - Preencher'!I241</f>
        <v>0</v>
      </c>
      <c r="I232" s="15">
        <f>'[1]TCE - ANEXO III - Preencher'!J241</f>
        <v>4.5834000000000001</v>
      </c>
      <c r="J232" s="15">
        <f>'[1]TCE - ANEXO III - Preencher'!K241</f>
        <v>0</v>
      </c>
      <c r="K232" s="16">
        <f>'[1]TCE - ANEXO III - Preencher'!L241</f>
        <v>108.75</v>
      </c>
      <c r="L232" s="16">
        <f>'[1]TCE - ANEXO III - Preencher'!M241</f>
        <v>0</v>
      </c>
      <c r="M232" s="16">
        <f t="shared" si="19"/>
        <v>108.75</v>
      </c>
      <c r="N232" s="16">
        <f>'[1]TCE - ANEXO III - Preencher'!O241</f>
        <v>10.83</v>
      </c>
      <c r="O232" s="16">
        <f>'[1]TCE - ANEXO III - Preencher'!P241</f>
        <v>0</v>
      </c>
      <c r="P232" s="17">
        <f t="shared" si="20"/>
        <v>10.83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124.1634</v>
      </c>
    </row>
    <row r="233" spans="1:28" s="4" customFormat="1" x14ac:dyDescent="0.2">
      <c r="A233" s="9">
        <f>IFERROR(VLOOKUP(B233,'[1]DADOS (OCULTAR)'!$P$3:$R$72,3,0),"")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SUANY CARVALHO DE ARRUDA</v>
      </c>
      <c r="E233" s="10" t="str">
        <f>IF('[1]TCE - ANEXO III - Preencher'!F242="4 - Assistência Odontológica","2 - Outros Profissionais da Saúde",'[1]TCE - ANEXO III - Preencher'!F242)</f>
        <v>3-Administrativo</v>
      </c>
      <c r="F233" s="13">
        <f>'[1]TCE - ANEXO III - Preencher'!G242</f>
        <v>223710</v>
      </c>
      <c r="G233" s="14">
        <f>IF('[1]TCE - ANEXO III - Preencher'!H242="","",'[1]TCE - ANEXO III - Preencher'!H242)</f>
        <v>44348</v>
      </c>
      <c r="H233" s="15">
        <f>'[1]TCE - ANEXO III - Preencher'!I242</f>
        <v>0</v>
      </c>
      <c r="I233" s="15">
        <f>'[1]TCE - ANEXO III - Preencher'!J242</f>
        <v>325.22719999999998</v>
      </c>
      <c r="J233" s="15">
        <f>'[1]TCE - ANEXO III - Preencher'!K242</f>
        <v>0</v>
      </c>
      <c r="K233" s="16">
        <f>'[1]TCE - ANEXO III - Preencher'!L242</f>
        <v>108.75</v>
      </c>
      <c r="L233" s="16">
        <f>'[1]TCE - ANEXO III - Preencher'!M242</f>
        <v>0</v>
      </c>
      <c r="M233" s="16">
        <f t="shared" si="19"/>
        <v>108.75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198</v>
      </c>
      <c r="R233" s="16">
        <f>'[1]TCE - ANEXO III - Preencher'!S242</f>
        <v>0</v>
      </c>
      <c r="S233" s="17">
        <f t="shared" si="21"/>
        <v>198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633.32719999999995</v>
      </c>
    </row>
    <row r="234" spans="1:28" s="4" customFormat="1" x14ac:dyDescent="0.2">
      <c r="A234" s="9">
        <f>IFERROR(VLOOKUP(B234,'[1]DADOS (OCULTAR)'!$P$3:$R$72,3,0),"")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SUMARIA RODRIGUES DA SILVA</v>
      </c>
      <c r="E234" s="10" t="str">
        <f>IF('[1]TCE - ANEXO III - Preencher'!F243="4 - Assistência Odontológica","2 - Outros Profissionais da Saúde",'[1]TCE - ANEXO III - Preencher'!F243)</f>
        <v>2-Outros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44348</v>
      </c>
      <c r="H234" s="15">
        <f>'[1]TCE - ANEXO III - Preencher'!I243</f>
        <v>0</v>
      </c>
      <c r="I234" s="15">
        <f>'[1]TCE - ANEXO III - Preencher'!J243</f>
        <v>110.80800000000001</v>
      </c>
      <c r="J234" s="15">
        <f>'[1]TCE - ANEXO III - Preencher'!K243</f>
        <v>0</v>
      </c>
      <c r="K234" s="16">
        <f>'[1]TCE - ANEXO III - Preencher'!L243</f>
        <v>108.75</v>
      </c>
      <c r="L234" s="16">
        <f>'[1]TCE - ANEXO III - Preencher'!M243</f>
        <v>22</v>
      </c>
      <c r="M234" s="16">
        <f t="shared" si="19"/>
        <v>86.75</v>
      </c>
      <c r="N234" s="16">
        <f>'[1]TCE - ANEXO III - Preencher'!O243</f>
        <v>10.83</v>
      </c>
      <c r="O234" s="16">
        <f>'[1]TCE - ANEXO III - Preencher'!P243</f>
        <v>0</v>
      </c>
      <c r="P234" s="17">
        <f t="shared" si="20"/>
        <v>10.83</v>
      </c>
      <c r="Q234" s="16">
        <f>'[1]TCE - ANEXO III - Preencher'!R243</f>
        <v>150</v>
      </c>
      <c r="R234" s="16">
        <f>'[1]TCE - ANEXO III - Preencher'!S243</f>
        <v>66</v>
      </c>
      <c r="S234" s="17">
        <f t="shared" si="21"/>
        <v>84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358.49800000000005</v>
      </c>
    </row>
    <row r="235" spans="1:28" s="4" customFormat="1" x14ac:dyDescent="0.2">
      <c r="A235" s="9">
        <f>IFERROR(VLOOKUP(B235,'[1]DADOS (OCULTAR)'!$P$3:$R$72,3,0),"")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SUSY LARISSA DA SILVA</v>
      </c>
      <c r="E235" s="10" t="str">
        <f>IF('[1]TCE - ANEXO III - Preencher'!F244="4 - Assistência Odontológica","2 - Outros Profissionais da Saúde",'[1]TCE - ANEXO III - Preencher'!F244)</f>
        <v>3-Administrativo</v>
      </c>
      <c r="F235" s="13">
        <f>'[1]TCE - ANEXO III - Preencher'!G244</f>
        <v>515205</v>
      </c>
      <c r="G235" s="14">
        <f>IF('[1]TCE - ANEXO III - Preencher'!H244="","",'[1]TCE - ANEXO III - Preencher'!H244)</f>
        <v>44348</v>
      </c>
      <c r="H235" s="15">
        <f>'[1]TCE - ANEXO III - Preencher'!I244</f>
        <v>0</v>
      </c>
      <c r="I235" s="15">
        <f>'[1]TCE - ANEXO III - Preencher'!J244</f>
        <v>111.55840000000001</v>
      </c>
      <c r="J235" s="15">
        <f>'[1]TCE - ANEXO III - Preencher'!K244</f>
        <v>0</v>
      </c>
      <c r="K235" s="16">
        <f>'[1]TCE - ANEXO III - Preencher'!L244</f>
        <v>108.75</v>
      </c>
      <c r="L235" s="16">
        <f>'[1]TCE - ANEXO III - Preencher'!M244</f>
        <v>23.8</v>
      </c>
      <c r="M235" s="16">
        <f t="shared" si="19"/>
        <v>84.95</v>
      </c>
      <c r="N235" s="16">
        <f>'[1]TCE - ANEXO III - Preencher'!O244</f>
        <v>10.83</v>
      </c>
      <c r="O235" s="16">
        <f>'[1]TCE - ANEXO III - Preencher'!P244</f>
        <v>0</v>
      </c>
      <c r="P235" s="17">
        <f t="shared" si="20"/>
        <v>10.83</v>
      </c>
      <c r="Q235" s="16">
        <f>'[1]TCE - ANEXO III - Preencher'!R244</f>
        <v>0</v>
      </c>
      <c r="R235" s="16">
        <f>'[1]TCE - ANEXO III - Preencher'!S244</f>
        <v>64.48</v>
      </c>
      <c r="S235" s="17">
        <f t="shared" si="21"/>
        <v>-64.48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142.85840000000002</v>
      </c>
    </row>
    <row r="236" spans="1:28" s="4" customFormat="1" x14ac:dyDescent="0.2">
      <c r="A236" s="9">
        <f>IFERROR(VLOOKUP(B236,'[1]DADOS (OCULTAR)'!$P$3:$R$72,3,0),"")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TACIANA CRISTINA FREIRE DA SILVA</v>
      </c>
      <c r="E236" s="10" t="str">
        <f>IF('[1]TCE - ANEXO III - Preencher'!F245="4 - Assistência Odontológica","2 - Outros Profissionais da Saúde",'[1]TCE - ANEXO III - Preencher'!F245)</f>
        <v>3-Administrativo</v>
      </c>
      <c r="F236" s="13">
        <f>'[1]TCE - ANEXO III - Preencher'!G245</f>
        <v>322605</v>
      </c>
      <c r="G236" s="14">
        <f>IF('[1]TCE - ANEXO III - Preencher'!H245="","",'[1]TCE - ANEXO III - Preencher'!H245)</f>
        <v>44348</v>
      </c>
      <c r="H236" s="15">
        <f>'[1]TCE - ANEXO III - Preencher'!I245</f>
        <v>0</v>
      </c>
      <c r="I236" s="15">
        <f>'[1]TCE - ANEXO III - Preencher'!J245</f>
        <v>118</v>
      </c>
      <c r="J236" s="15">
        <f>'[1]TCE - ANEXO III - Preencher'!K245</f>
        <v>0</v>
      </c>
      <c r="K236" s="16">
        <f>'[1]TCE - ANEXO III - Preencher'!L245</f>
        <v>108.75</v>
      </c>
      <c r="L236" s="16">
        <f>'[1]TCE - ANEXO III - Preencher'!M245</f>
        <v>0</v>
      </c>
      <c r="M236" s="16">
        <f t="shared" si="19"/>
        <v>108.75</v>
      </c>
      <c r="N236" s="16">
        <f>'[1]TCE - ANEXO III - Preencher'!O245</f>
        <v>2.4</v>
      </c>
      <c r="O236" s="16">
        <f>'[1]TCE - ANEXO III - Preencher'!P245</f>
        <v>0</v>
      </c>
      <c r="P236" s="17">
        <f t="shared" si="20"/>
        <v>2.4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229.15</v>
      </c>
    </row>
    <row r="237" spans="1:28" s="4" customFormat="1" x14ac:dyDescent="0.2">
      <c r="A237" s="9">
        <f>IFERROR(VLOOKUP(B237,'[1]DADOS (OCULTAR)'!$P$3:$R$72,3,0),"")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TAINNAH LIMA JACINTO ACCIOLY</v>
      </c>
      <c r="E237" s="10" t="str">
        <f>IF('[1]TCE - ANEXO III - Preencher'!F246="4 - Assistência Odontológica","2 - Outros Profissionais da Saúde",'[1]TCE - ANEXO III - Preencher'!F246)</f>
        <v>1-Médico</v>
      </c>
      <c r="F237" s="13">
        <f>'[1]TCE - ANEXO III - Preencher'!G246</f>
        <v>225125</v>
      </c>
      <c r="G237" s="14">
        <f>IF('[1]TCE - ANEXO III - Preencher'!H246="","",'[1]TCE - ANEXO III - Preencher'!H246)</f>
        <v>44348</v>
      </c>
      <c r="H237" s="15">
        <f>'[1]TCE - ANEXO III - Preencher'!I246</f>
        <v>0</v>
      </c>
      <c r="I237" s="15">
        <f>'[1]TCE - ANEXO III - Preencher'!J246</f>
        <v>280.54480000000001</v>
      </c>
      <c r="J237" s="15">
        <f>'[1]TCE - ANEXO III - Preencher'!K246</f>
        <v>0</v>
      </c>
      <c r="K237" s="16">
        <f>'[1]TCE - ANEXO III - Preencher'!L246</f>
        <v>108.75</v>
      </c>
      <c r="L237" s="16">
        <f>'[1]TCE - ANEXO III - Preencher'!M246</f>
        <v>0</v>
      </c>
      <c r="M237" s="16">
        <f t="shared" si="19"/>
        <v>108.75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390.64480000000003</v>
      </c>
    </row>
    <row r="238" spans="1:28" s="4" customFormat="1" x14ac:dyDescent="0.2">
      <c r="A238" s="9">
        <f>IFERROR(VLOOKUP(B238,'[1]DADOS (OCULTAR)'!$P$3:$R$72,3,0),"")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THASSYA CHRISTYANE DA SILVA RIBEIRO</v>
      </c>
      <c r="E238" s="10" t="str">
        <f>IF('[1]TCE - ANEXO III - Preencher'!F247="4 - Assistência Odontológica","2 - Outros Profissionais da Saúde",'[1]TCE - ANEXO III - Preencher'!F247)</f>
        <v>3-Administrativo</v>
      </c>
      <c r="F238" s="13">
        <f>'[1]TCE - ANEXO III - Preencher'!G247</f>
        <v>251605</v>
      </c>
      <c r="G238" s="14">
        <f>IF('[1]TCE - ANEXO III - Preencher'!H247="","",'[1]TCE - ANEXO III - Preencher'!H247)</f>
        <v>44348</v>
      </c>
      <c r="H238" s="15">
        <f>'[1]TCE - ANEXO III - Preencher'!I247</f>
        <v>0</v>
      </c>
      <c r="I238" s="15">
        <f>'[1]TCE - ANEXO III - Preencher'!J247</f>
        <v>217.61359999999999</v>
      </c>
      <c r="J238" s="15">
        <f>'[1]TCE - ANEXO III - Preencher'!K247</f>
        <v>0</v>
      </c>
      <c r="K238" s="16">
        <f>'[1]TCE - ANEXO III - Preencher'!L247</f>
        <v>108.75</v>
      </c>
      <c r="L238" s="16">
        <f>'[1]TCE - ANEXO III - Preencher'!M247</f>
        <v>37.39</v>
      </c>
      <c r="M238" s="16">
        <f t="shared" si="19"/>
        <v>71.36</v>
      </c>
      <c r="N238" s="16">
        <f>'[1]TCE - ANEXO III - Preencher'!O247</f>
        <v>10.35</v>
      </c>
      <c r="O238" s="16">
        <f>'[1]TCE - ANEXO III - Preencher'!P247</f>
        <v>0</v>
      </c>
      <c r="P238" s="17">
        <f t="shared" si="20"/>
        <v>10.35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66.12</v>
      </c>
      <c r="U238" s="16">
        <f>'[1]TCE - ANEXO III - Preencher'!V247</f>
        <v>0</v>
      </c>
      <c r="V238" s="17">
        <f t="shared" si="22"/>
        <v>66.12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365.4436</v>
      </c>
    </row>
    <row r="239" spans="1:28" s="4" customFormat="1" x14ac:dyDescent="0.2">
      <c r="A239" s="9">
        <f>IFERROR(VLOOKUP(B239,'[1]DADOS (OCULTAR)'!$P$3:$R$72,3,0),"")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TIAGO MOURA DE FREITAS</v>
      </c>
      <c r="E239" s="10" t="str">
        <f>IF('[1]TCE - ANEXO III - Preencher'!F248="4 - Assistência Odontológica","2 - Outros Profissionais da Saúde",'[1]TCE - ANEXO III - Preencher'!F248)</f>
        <v>1-Médico</v>
      </c>
      <c r="F239" s="13">
        <f>'[1]TCE - ANEXO III - Preencher'!G248</f>
        <v>225125</v>
      </c>
      <c r="G239" s="14">
        <f>IF('[1]TCE - ANEXO III - Preencher'!H248="","",'[1]TCE - ANEXO III - Preencher'!H248)</f>
        <v>44348</v>
      </c>
      <c r="H239" s="15">
        <f>'[1]TCE - ANEXO III - Preencher'!I248</f>
        <v>0</v>
      </c>
      <c r="I239" s="15">
        <f>'[1]TCE - ANEXO III - Preencher'!J248</f>
        <v>397.89280000000002</v>
      </c>
      <c r="J239" s="15">
        <f>'[1]TCE - ANEXO III - Preencher'!K248</f>
        <v>0</v>
      </c>
      <c r="K239" s="16">
        <f>'[1]TCE - ANEXO III - Preencher'!L248</f>
        <v>108.75</v>
      </c>
      <c r="L239" s="16">
        <f>'[1]TCE - ANEXO III - Preencher'!M248</f>
        <v>0</v>
      </c>
      <c r="M239" s="16">
        <f t="shared" si="19"/>
        <v>108.75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507.99280000000005</v>
      </c>
    </row>
    <row r="240" spans="1:28" s="4" customFormat="1" x14ac:dyDescent="0.2">
      <c r="A240" s="9">
        <f>IFERROR(VLOOKUP(B240,'[1]DADOS (OCULTAR)'!$P$3:$R$72,3,0),"")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TTIAGO JOSE PEDRO DA SILVA</v>
      </c>
      <c r="E240" s="10" t="str">
        <f>IF('[1]TCE - ANEXO III - Preencher'!F249="4 - Assistência Odontológica","2 - Outros Profissionais da Saúde",'[1]TCE - ANEXO III - Preencher'!F249)</f>
        <v>1-Médico</v>
      </c>
      <c r="F240" s="13">
        <f>'[1]TCE - ANEXO III - Preencher'!G249</f>
        <v>225125</v>
      </c>
      <c r="G240" s="14">
        <f>IF('[1]TCE - ANEXO III - Preencher'!H249="","",'[1]TCE - ANEXO III - Preencher'!H249)</f>
        <v>44348</v>
      </c>
      <c r="H240" s="15">
        <f>'[1]TCE - ANEXO III - Preencher'!I249</f>
        <v>0</v>
      </c>
      <c r="I240" s="15">
        <f>'[1]TCE - ANEXO III - Preencher'!J249</f>
        <v>1012.9656</v>
      </c>
      <c r="J240" s="15">
        <f>'[1]TCE - ANEXO III - Preencher'!K249</f>
        <v>0</v>
      </c>
      <c r="K240" s="16">
        <f>'[1]TCE - ANEXO III - Preencher'!L249</f>
        <v>108.75</v>
      </c>
      <c r="L240" s="16">
        <f>'[1]TCE - ANEXO III - Preencher'!M249</f>
        <v>3.17</v>
      </c>
      <c r="M240" s="16">
        <f t="shared" si="19"/>
        <v>105.58</v>
      </c>
      <c r="N240" s="16">
        <f>'[1]TCE - ANEXO III - Preencher'!O249</f>
        <v>10.83</v>
      </c>
      <c r="O240" s="16">
        <f>'[1]TCE - ANEXO III - Preencher'!P249</f>
        <v>0</v>
      </c>
      <c r="P240" s="17">
        <f t="shared" si="20"/>
        <v>10.83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1129.3755999999998</v>
      </c>
    </row>
    <row r="241" spans="1:28" s="4" customFormat="1" x14ac:dyDescent="0.2">
      <c r="A241" s="9">
        <f>IFERROR(VLOOKUP(B241,'[1]DADOS (OCULTAR)'!$P$3:$R$72,3,0),"")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VALDECI JOSE DA SILVA</v>
      </c>
      <c r="E241" s="10" t="str">
        <f>IF('[1]TCE - ANEXO III - Preencher'!F250="4 - Assistência Odontológica","2 - Outros Profissionais da Saúde",'[1]TCE - ANEXO III - Preencher'!F250)</f>
        <v>3-Administrativo</v>
      </c>
      <c r="F241" s="13">
        <f>'[1]TCE - ANEXO III - Preencher'!G250</f>
        <v>411010</v>
      </c>
      <c r="G241" s="14">
        <f>IF('[1]TCE - ANEXO III - Preencher'!H250="","",'[1]TCE - ANEXO III - Preencher'!H250)</f>
        <v>44348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108.75</v>
      </c>
      <c r="L241" s="16">
        <f>'[1]TCE - ANEXO III - Preencher'!M250</f>
        <v>0</v>
      </c>
      <c r="M241" s="16">
        <f t="shared" si="19"/>
        <v>108.75</v>
      </c>
      <c r="N241" s="16">
        <f>'[1]TCE - ANEXO III - Preencher'!O250</f>
        <v>1.35</v>
      </c>
      <c r="O241" s="16">
        <f>'[1]TCE - ANEXO III - Preencher'!P250</f>
        <v>0</v>
      </c>
      <c r="P241" s="17">
        <f t="shared" si="20"/>
        <v>1.35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110.1</v>
      </c>
    </row>
    <row r="242" spans="1:28" s="4" customFormat="1" x14ac:dyDescent="0.2">
      <c r="A242" s="9">
        <f>IFERROR(VLOOKUP(B242,'[1]DADOS (OCULTAR)'!$P$3:$R$72,3,0),"")</f>
        <v>9039744001166</v>
      </c>
      <c r="B242" s="10" t="str">
        <f>'[1]TCE - ANEXO III - Preencher'!C251</f>
        <v>UPA CARUARU</v>
      </c>
      <c r="C242" s="11"/>
      <c r="D242" s="12" t="str">
        <f>'[1]TCE - ANEXO III - Preencher'!E251</f>
        <v>VALDEIR MIGUEL DE BARROS</v>
      </c>
      <c r="E242" s="10" t="str">
        <f>IF('[1]TCE - ANEXO III - Preencher'!F251="4 - Assistência Odontológica","2 - Outros Profissionais da Saúde",'[1]TCE - ANEXO III - Preencher'!F251)</f>
        <v>2-Outros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44348</v>
      </c>
      <c r="H242" s="15">
        <f>'[1]TCE - ANEXO III - Preencher'!I251</f>
        <v>0</v>
      </c>
      <c r="I242" s="15">
        <f>'[1]TCE - ANEXO III - Preencher'!J251</f>
        <v>119.9696</v>
      </c>
      <c r="J242" s="15">
        <f>'[1]TCE - ANEXO III - Preencher'!K251</f>
        <v>0</v>
      </c>
      <c r="K242" s="16">
        <f>'[1]TCE - ANEXO III - Preencher'!L251</f>
        <v>108.75</v>
      </c>
      <c r="L242" s="16">
        <f>'[1]TCE - ANEXO III - Preencher'!M251</f>
        <v>22</v>
      </c>
      <c r="M242" s="16">
        <f t="shared" si="19"/>
        <v>86.75</v>
      </c>
      <c r="N242" s="16">
        <f>'[1]TCE - ANEXO III - Preencher'!O251</f>
        <v>1.35</v>
      </c>
      <c r="O242" s="16">
        <f>'[1]TCE - ANEXO III - Preencher'!P251</f>
        <v>0</v>
      </c>
      <c r="P242" s="17">
        <f t="shared" si="20"/>
        <v>1.35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208.06960000000001</v>
      </c>
    </row>
    <row r="243" spans="1:28" s="4" customFormat="1" x14ac:dyDescent="0.2">
      <c r="A243" s="9">
        <f>IFERROR(VLOOKUP(B243,'[1]DADOS (OCULTAR)'!$P$3:$R$72,3,0),"")</f>
        <v>9039744001166</v>
      </c>
      <c r="B243" s="10" t="str">
        <f>'[1]TCE - ANEXO III - Preencher'!C252</f>
        <v>UPA CARUARU</v>
      </c>
      <c r="C243" s="11"/>
      <c r="D243" s="12" t="str">
        <f>'[1]TCE - ANEXO III - Preencher'!E252</f>
        <v>VALDILENE FERREIRA DA SILVA</v>
      </c>
      <c r="E243" s="10" t="str">
        <f>IF('[1]TCE - ANEXO III - Preencher'!F252="4 - Assistência Odontológica","2 - Outros Profissionais da Saúde",'[1]TCE - ANEXO III - Preencher'!F252)</f>
        <v>2-Outros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44348</v>
      </c>
      <c r="H243" s="15">
        <f>'[1]TCE - ANEXO III - Preencher'!I252</f>
        <v>0</v>
      </c>
      <c r="I243" s="15">
        <f>'[1]TCE - ANEXO III - Preencher'!J252</f>
        <v>112.08320000000001</v>
      </c>
      <c r="J243" s="15">
        <f>'[1]TCE - ANEXO III - Preencher'!K252</f>
        <v>0</v>
      </c>
      <c r="K243" s="16">
        <f>'[1]TCE - ANEXO III - Preencher'!L252</f>
        <v>108.75</v>
      </c>
      <c r="L243" s="16">
        <f>'[1]TCE - ANEXO III - Preencher'!M252</f>
        <v>22</v>
      </c>
      <c r="M243" s="16">
        <f t="shared" si="19"/>
        <v>86.75</v>
      </c>
      <c r="N243" s="16">
        <f>'[1]TCE - ANEXO III - Preencher'!O252</f>
        <v>10.83</v>
      </c>
      <c r="O243" s="16">
        <f>'[1]TCE - ANEXO III - Preencher'!P252</f>
        <v>0</v>
      </c>
      <c r="P243" s="17">
        <f t="shared" si="20"/>
        <v>10.83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209.66320000000002</v>
      </c>
    </row>
    <row r="244" spans="1:28" s="4" customFormat="1" x14ac:dyDescent="0.2">
      <c r="A244" s="9">
        <f>IFERROR(VLOOKUP(B244,'[1]DADOS (OCULTAR)'!$P$3:$R$72,3,0),"")</f>
        <v>9039744001166</v>
      </c>
      <c r="B244" s="10" t="str">
        <f>'[1]TCE - ANEXO III - Preencher'!C253</f>
        <v>UPA CARUARU</v>
      </c>
      <c r="C244" s="11"/>
      <c r="D244" s="12" t="str">
        <f>'[1]TCE - ANEXO III - Preencher'!E253</f>
        <v>VANESSA MARIA DA CONCEICAO SILVA</v>
      </c>
      <c r="E244" s="10" t="str">
        <f>IF('[1]TCE - ANEXO III - Preencher'!F253="4 - Assistência Odontológica","2 - Outros Profissionais da Saúde",'[1]TCE - ANEXO III - Preencher'!F253)</f>
        <v>3-Administrativo</v>
      </c>
      <c r="F244" s="13">
        <f>'[1]TCE - ANEXO III - Preencher'!G253</f>
        <v>411010</v>
      </c>
      <c r="G244" s="14">
        <f>IF('[1]TCE - ANEXO III - Preencher'!H253="","",'[1]TCE - ANEXO III - Preencher'!H253)</f>
        <v>44348</v>
      </c>
      <c r="H244" s="15">
        <f>'[1]TCE - ANEXO III - Preencher'!I253</f>
        <v>0</v>
      </c>
      <c r="I244" s="15">
        <f>'[1]TCE - ANEXO III - Preencher'!J253</f>
        <v>10.8424</v>
      </c>
      <c r="J244" s="15">
        <f>'[1]TCE - ANEXO III - Preencher'!K253</f>
        <v>0</v>
      </c>
      <c r="K244" s="16">
        <f>'[1]TCE - ANEXO III - Preencher'!L253</f>
        <v>108.75</v>
      </c>
      <c r="L244" s="16">
        <f>'[1]TCE - ANEXO III - Preencher'!M253</f>
        <v>0</v>
      </c>
      <c r="M244" s="16">
        <f t="shared" si="19"/>
        <v>108.75</v>
      </c>
      <c r="N244" s="16">
        <f>'[1]TCE - ANEXO III - Preencher'!O253</f>
        <v>1.35</v>
      </c>
      <c r="O244" s="16">
        <f>'[1]TCE - ANEXO III - Preencher'!P253</f>
        <v>0</v>
      </c>
      <c r="P244" s="17">
        <f t="shared" si="20"/>
        <v>1.35</v>
      </c>
      <c r="Q244" s="16">
        <f>'[1]TCE - ANEXO III - Preencher'!R253</f>
        <v>316</v>
      </c>
      <c r="R244" s="16">
        <f>'[1]TCE - ANEXO III - Preencher'!S253</f>
        <v>33</v>
      </c>
      <c r="S244" s="17">
        <f t="shared" si="21"/>
        <v>283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403.94240000000002</v>
      </c>
    </row>
    <row r="245" spans="1:28" s="4" customFormat="1" x14ac:dyDescent="0.2">
      <c r="A245" s="9">
        <f>IFERROR(VLOOKUP(B245,'[1]DADOS (OCULTAR)'!$P$3:$R$72,3,0),"")</f>
        <v>9039744001166</v>
      </c>
      <c r="B245" s="10" t="str">
        <f>'[1]TCE - ANEXO III - Preencher'!C254</f>
        <v>UPA CARUARU</v>
      </c>
      <c r="C245" s="11"/>
      <c r="D245" s="12" t="str">
        <f>'[1]TCE - ANEXO III - Preencher'!E254</f>
        <v>VINICIUS ALMEIDA FERREIRA DE SOUZA LUCENA</v>
      </c>
      <c r="E245" s="10" t="str">
        <f>IF('[1]TCE - ANEXO III - Preencher'!F254="4 - Assistência Odontológica","2 - Outros Profissionais da Saúde",'[1]TCE - ANEXO III - Preencher'!F254)</f>
        <v>1-Médico</v>
      </c>
      <c r="F245" s="13">
        <f>'[1]TCE - ANEXO III - Preencher'!G254</f>
        <v>225124</v>
      </c>
      <c r="G245" s="14">
        <f>IF('[1]TCE - ANEXO III - Preencher'!H254="","",'[1]TCE - ANEXO III - Preencher'!H254)</f>
        <v>44348</v>
      </c>
      <c r="H245" s="15">
        <f>'[1]TCE - ANEXO III - Preencher'!I254</f>
        <v>0</v>
      </c>
      <c r="I245" s="15">
        <f>'[1]TCE - ANEXO III - Preencher'!J254</f>
        <v>379.86320000000001</v>
      </c>
      <c r="J245" s="15">
        <f>'[1]TCE - ANEXO III - Preencher'!K254</f>
        <v>0</v>
      </c>
      <c r="K245" s="16">
        <f>'[1]TCE - ANEXO III - Preencher'!L254</f>
        <v>108.75</v>
      </c>
      <c r="L245" s="16">
        <f>'[1]TCE - ANEXO III - Preencher'!M254</f>
        <v>6.34</v>
      </c>
      <c r="M245" s="16">
        <f t="shared" si="19"/>
        <v>102.41</v>
      </c>
      <c r="N245" s="16">
        <f>'[1]TCE - ANEXO III - Preencher'!O254</f>
        <v>1.35</v>
      </c>
      <c r="O245" s="16">
        <f>'[1]TCE - ANEXO III - Preencher'!P254</f>
        <v>0</v>
      </c>
      <c r="P245" s="17">
        <f t="shared" si="20"/>
        <v>1.35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483.6232</v>
      </c>
    </row>
    <row r="246" spans="1:28" s="4" customFormat="1" x14ac:dyDescent="0.2">
      <c r="A246" s="9">
        <f>IFERROR(VLOOKUP(B246,'[1]DADOS (OCULTAR)'!$P$3:$R$72,3,0),"")</f>
        <v>9039744001166</v>
      </c>
      <c r="B246" s="10" t="str">
        <f>'[1]TCE - ANEXO III - Preencher'!C255</f>
        <v>UPA CARUARU</v>
      </c>
      <c r="C246" s="11"/>
      <c r="D246" s="12" t="str">
        <f>'[1]TCE - ANEXO III - Preencher'!E255</f>
        <v>VIOLETA CANEJO ROSSE</v>
      </c>
      <c r="E246" s="10" t="str">
        <f>IF('[1]TCE - ANEXO III - Preencher'!F255="4 - Assistência Odontológica","2 - Outros Profissionais da Saúde",'[1]TCE - ANEXO III - Preencher'!F255)</f>
        <v>1-Médico</v>
      </c>
      <c r="F246" s="13">
        <f>'[1]TCE - ANEXO III - Preencher'!G255</f>
        <v>225125</v>
      </c>
      <c r="G246" s="14">
        <f>IF('[1]TCE - ANEXO III - Preencher'!H255="","",'[1]TCE - ANEXO III - Preencher'!H255)</f>
        <v>44348</v>
      </c>
      <c r="H246" s="15">
        <f>'[1]TCE - ANEXO III - Preencher'!I255</f>
        <v>0</v>
      </c>
      <c r="I246" s="15">
        <f>'[1]TCE - ANEXO III - Preencher'!J255</f>
        <v>359.40800000000002</v>
      </c>
      <c r="J246" s="15">
        <f>'[1]TCE - ANEXO III - Preencher'!K255</f>
        <v>0</v>
      </c>
      <c r="K246" s="16">
        <f>'[1]TCE - ANEXO III - Preencher'!L255</f>
        <v>108.75</v>
      </c>
      <c r="L246" s="16">
        <f>'[1]TCE - ANEXO III - Preencher'!M255</f>
        <v>0</v>
      </c>
      <c r="M246" s="16">
        <f t="shared" si="19"/>
        <v>108.75</v>
      </c>
      <c r="N246" s="16">
        <f>'[1]TCE - ANEXO III - Preencher'!O255</f>
        <v>1.35</v>
      </c>
      <c r="O246" s="16">
        <f>'[1]TCE - ANEXO III - Preencher'!P255</f>
        <v>0</v>
      </c>
      <c r="P246" s="17">
        <f t="shared" si="20"/>
        <v>1.35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469.50800000000004</v>
      </c>
    </row>
    <row r="247" spans="1:28" s="4" customFormat="1" x14ac:dyDescent="0.2">
      <c r="A247" s="9">
        <f>IFERROR(VLOOKUP(B247,'[1]DADOS (OCULTAR)'!$P$3:$R$72,3,0),"")</f>
        <v>9039744001166</v>
      </c>
      <c r="B247" s="10" t="str">
        <f>'[1]TCE - ANEXO III - Preencher'!C256</f>
        <v>UPA CARUARU</v>
      </c>
      <c r="C247" s="11"/>
      <c r="D247" s="12" t="str">
        <f>'[1]TCE - ANEXO III - Preencher'!E256</f>
        <v>VIVIAN RIBEIRO NUNES</v>
      </c>
      <c r="E247" s="10" t="str">
        <f>IF('[1]TCE - ANEXO III - Preencher'!F256="4 - Assistência Odontológica","2 - Outros Profissionais da Saúde",'[1]TCE - ANEXO III - Preencher'!F256)</f>
        <v>3-Administrativo</v>
      </c>
      <c r="F247" s="13">
        <f>'[1]TCE - ANEXO III - Preencher'!G256</f>
        <v>515205</v>
      </c>
      <c r="G247" s="14">
        <f>IF('[1]TCE - ANEXO III - Preencher'!H256="","",'[1]TCE - ANEXO III - Preencher'!H256)</f>
        <v>44348</v>
      </c>
      <c r="H247" s="15">
        <f>'[1]TCE - ANEXO III - Preencher'!I256</f>
        <v>0</v>
      </c>
      <c r="I247" s="15">
        <f>'[1]TCE - ANEXO III - Preencher'!J256</f>
        <v>116.0504</v>
      </c>
      <c r="J247" s="15">
        <f>'[1]TCE - ANEXO III - Preencher'!K256</f>
        <v>0</v>
      </c>
      <c r="K247" s="16">
        <f>'[1]TCE - ANEXO III - Preencher'!L256</f>
        <v>108.75</v>
      </c>
      <c r="L247" s="16">
        <f>'[1]TCE - ANEXO III - Preencher'!M256</f>
        <v>23.8</v>
      </c>
      <c r="M247" s="16">
        <f t="shared" si="19"/>
        <v>84.95</v>
      </c>
      <c r="N247" s="16">
        <f>'[1]TCE - ANEXO III - Preencher'!O256</f>
        <v>10.83</v>
      </c>
      <c r="O247" s="16">
        <f>'[1]TCE - ANEXO III - Preencher'!P256</f>
        <v>0</v>
      </c>
      <c r="P247" s="17">
        <f t="shared" si="20"/>
        <v>10.83</v>
      </c>
      <c r="Q247" s="16">
        <f>'[1]TCE - ANEXO III - Preencher'!R256</f>
        <v>198</v>
      </c>
      <c r="R247" s="16">
        <f>'[1]TCE - ANEXO III - Preencher'!S256</f>
        <v>71.400000000000006</v>
      </c>
      <c r="S247" s="17">
        <f t="shared" si="21"/>
        <v>126.6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338.43040000000002</v>
      </c>
    </row>
    <row r="248" spans="1:28" s="4" customFormat="1" x14ac:dyDescent="0.2">
      <c r="A248" s="9">
        <f>IFERROR(VLOOKUP(B248,'[1]DADOS (OCULTAR)'!$P$3:$R$72,3,0),"")</f>
        <v>9039744001166</v>
      </c>
      <c r="B248" s="10" t="str">
        <f>'[1]TCE - ANEXO III - Preencher'!C257</f>
        <v>UPA CARUARU</v>
      </c>
      <c r="C248" s="11"/>
      <c r="D248" s="12" t="str">
        <f>'[1]TCE - ANEXO III - Preencher'!E257</f>
        <v>VIVIANE ISABELA DA SILVA BORBA</v>
      </c>
      <c r="E248" s="10" t="str">
        <f>IF('[1]TCE - ANEXO III - Preencher'!F257="4 - Assistência Odontológica","2 - Outros Profissionais da Saúde",'[1]TCE - ANEXO III - Preencher'!F257)</f>
        <v>3-Administrativo</v>
      </c>
      <c r="F248" s="13">
        <f>'[1]TCE - ANEXO III - Preencher'!G257</f>
        <v>521130</v>
      </c>
      <c r="G248" s="14">
        <f>IF('[1]TCE - ANEXO III - Preencher'!H257="","",'[1]TCE - ANEXO III - Preencher'!H257)</f>
        <v>44348</v>
      </c>
      <c r="H248" s="15">
        <f>'[1]TCE - ANEXO III - Preencher'!I257</f>
        <v>0</v>
      </c>
      <c r="I248" s="15">
        <f>'[1]TCE - ANEXO III - Preencher'!J257</f>
        <v>96.974400000000003</v>
      </c>
      <c r="J248" s="15">
        <f>'[1]TCE - ANEXO III - Preencher'!K257</f>
        <v>0</v>
      </c>
      <c r="K248" s="16">
        <f>'[1]TCE - ANEXO III - Preencher'!L257</f>
        <v>108.75</v>
      </c>
      <c r="L248" s="16">
        <f>'[1]TCE - ANEXO III - Preencher'!M257</f>
        <v>22</v>
      </c>
      <c r="M248" s="16">
        <f t="shared" si="19"/>
        <v>86.75</v>
      </c>
      <c r="N248" s="16">
        <f>'[1]TCE - ANEXO III - Preencher'!O257</f>
        <v>10.83</v>
      </c>
      <c r="O248" s="16">
        <f>'[1]TCE - ANEXO III - Preencher'!P257</f>
        <v>0</v>
      </c>
      <c r="P248" s="17">
        <f t="shared" si="20"/>
        <v>10.83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194.55440000000002</v>
      </c>
    </row>
    <row r="249" spans="1:28" s="4" customFormat="1" x14ac:dyDescent="0.2">
      <c r="A249" s="9">
        <f>IFERROR(VLOOKUP(B249,'[1]DADOS (OCULTAR)'!$P$3:$R$72,3,0),"")</f>
        <v>9039744001166</v>
      </c>
      <c r="B249" s="10" t="str">
        <f>'[1]TCE - ANEXO III - Preencher'!C258</f>
        <v>UPA CARUARU</v>
      </c>
      <c r="C249" s="11"/>
      <c r="D249" s="12" t="str">
        <f>'[1]TCE - ANEXO III - Preencher'!E258</f>
        <v>WALLERY GLLEYSIANNE FERREIRA DE BRITO</v>
      </c>
      <c r="E249" s="10" t="str">
        <f>IF('[1]TCE - ANEXO III - Preencher'!F258="4 - Assistência Odontológica","2 - Outros Profissionais da Saúde",'[1]TCE - ANEXO III - Preencher'!F258)</f>
        <v>1-Médico</v>
      </c>
      <c r="F249" s="13">
        <f>'[1]TCE - ANEXO III - Preencher'!G258</f>
        <v>225125</v>
      </c>
      <c r="G249" s="14">
        <f>IF('[1]TCE - ANEXO III - Preencher'!H258="","",'[1]TCE - ANEXO III - Preencher'!H258)</f>
        <v>44348</v>
      </c>
      <c r="H249" s="15">
        <f>'[1]TCE - ANEXO III - Preencher'!I258</f>
        <v>0</v>
      </c>
      <c r="I249" s="15">
        <f>'[1]TCE - ANEXO III - Preencher'!J258</f>
        <v>394.10320000000002</v>
      </c>
      <c r="J249" s="15">
        <f>'[1]TCE - ANEXO III - Preencher'!K258</f>
        <v>0</v>
      </c>
      <c r="K249" s="16">
        <f>'[1]TCE - ANEXO III - Preencher'!L258</f>
        <v>108.75</v>
      </c>
      <c r="L249" s="16">
        <f>'[1]TCE - ANEXO III - Preencher'!M258</f>
        <v>6.34</v>
      </c>
      <c r="M249" s="16">
        <f t="shared" si="19"/>
        <v>102.41</v>
      </c>
      <c r="N249" s="16">
        <f>'[1]TCE - ANEXO III - Preencher'!O258</f>
        <v>1.35</v>
      </c>
      <c r="O249" s="16">
        <f>'[1]TCE - ANEXO III - Preencher'!P258</f>
        <v>0</v>
      </c>
      <c r="P249" s="17">
        <f t="shared" si="20"/>
        <v>1.35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497.86320000000001</v>
      </c>
    </row>
    <row r="250" spans="1:28" s="4" customFormat="1" x14ac:dyDescent="0.2">
      <c r="A250" s="9">
        <f>IFERROR(VLOOKUP(B250,'[1]DADOS (OCULTAR)'!$P$3:$R$72,3,0),"")</f>
        <v>9039744001166</v>
      </c>
      <c r="B250" s="10" t="str">
        <f>'[1]TCE - ANEXO III - Preencher'!C259</f>
        <v>UPA CARUARU</v>
      </c>
      <c r="C250" s="11"/>
      <c r="D250" s="12" t="str">
        <f>'[1]TCE - ANEXO III - Preencher'!E259</f>
        <v>WANESSA ROSANY DOS SANTOS</v>
      </c>
      <c r="E250" s="10" t="str">
        <f>IF('[1]TCE - ANEXO III - Preencher'!F259="4 - Assistência Odontológica","2 - Outros Profissionais da Saúde",'[1]TCE - ANEXO III - Preencher'!F259)</f>
        <v>3-Administrativo</v>
      </c>
      <c r="F250" s="13">
        <f>'[1]TCE - ANEXO III - Preencher'!G259</f>
        <v>223710</v>
      </c>
      <c r="G250" s="14">
        <f>IF('[1]TCE - ANEXO III - Preencher'!H259="","",'[1]TCE - ANEXO III - Preencher'!H259)</f>
        <v>44348</v>
      </c>
      <c r="H250" s="15">
        <f>'[1]TCE - ANEXO III - Preencher'!I259</f>
        <v>0</v>
      </c>
      <c r="I250" s="15">
        <f>'[1]TCE - ANEXO III - Preencher'!J259</f>
        <v>317.58240000000001</v>
      </c>
      <c r="J250" s="15">
        <f>'[1]TCE - ANEXO III - Preencher'!K259</f>
        <v>0</v>
      </c>
      <c r="K250" s="16">
        <f>'[1]TCE - ANEXO III - Preencher'!L259</f>
        <v>108.75</v>
      </c>
      <c r="L250" s="16">
        <f>'[1]TCE - ANEXO III - Preencher'!M259</f>
        <v>0</v>
      </c>
      <c r="M250" s="16">
        <f t="shared" si="19"/>
        <v>108.75</v>
      </c>
      <c r="N250" s="16">
        <f>'[1]TCE - ANEXO III - Preencher'!O259</f>
        <v>10.83</v>
      </c>
      <c r="O250" s="16">
        <f>'[1]TCE - ANEXO III - Preencher'!P259</f>
        <v>0</v>
      </c>
      <c r="P250" s="17">
        <f t="shared" si="20"/>
        <v>10.83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437.16239999999999</v>
      </c>
    </row>
    <row r="251" spans="1:28" s="4" customFormat="1" x14ac:dyDescent="0.2">
      <c r="A251" s="9">
        <f>IFERROR(VLOOKUP(B251,'[1]DADOS (OCULTAR)'!$P$3:$R$72,3,0),"")</f>
        <v>9039744001166</v>
      </c>
      <c r="B251" s="10" t="str">
        <f>'[1]TCE - ANEXO III - Preencher'!C260</f>
        <v>UPA CARUARU</v>
      </c>
      <c r="C251" s="11"/>
      <c r="D251" s="12" t="str">
        <f>'[1]TCE - ANEXO III - Preencher'!E260</f>
        <v>WELLINGTON EGIDIO DA SILVA</v>
      </c>
      <c r="E251" s="10" t="str">
        <f>IF('[1]TCE - ANEXO III - Preencher'!F260="4 - Assistência Odontológica","2 - Outros Profissionais da Saúde",'[1]TCE - ANEXO III - Preencher'!F260)</f>
        <v>3-Administrativo</v>
      </c>
      <c r="F251" s="13">
        <f>'[1]TCE - ANEXO III - Preencher'!G260</f>
        <v>521130</v>
      </c>
      <c r="G251" s="14">
        <f>IF('[1]TCE - ANEXO III - Preencher'!H260="","",'[1]TCE - ANEXO III - Preencher'!H260)</f>
        <v>44348</v>
      </c>
      <c r="H251" s="15">
        <f>'[1]TCE - ANEXO III - Preencher'!I260</f>
        <v>0</v>
      </c>
      <c r="I251" s="15">
        <f>'[1]TCE - ANEXO III - Preencher'!J260</f>
        <v>29.333600000000001</v>
      </c>
      <c r="J251" s="15">
        <f>'[1]TCE - ANEXO III - Preencher'!K260</f>
        <v>0</v>
      </c>
      <c r="K251" s="16">
        <f>'[1]TCE - ANEXO III - Preencher'!L260</f>
        <v>108.75</v>
      </c>
      <c r="L251" s="16">
        <f>'[1]TCE - ANEXO III - Preencher'!M260</f>
        <v>0</v>
      </c>
      <c r="M251" s="16">
        <f t="shared" si="19"/>
        <v>108.75</v>
      </c>
      <c r="N251" s="16">
        <f>'[1]TCE - ANEXO III - Preencher'!O260</f>
        <v>1.35</v>
      </c>
      <c r="O251" s="16">
        <f>'[1]TCE - ANEXO III - Preencher'!P260</f>
        <v>0</v>
      </c>
      <c r="P251" s="17">
        <f t="shared" si="20"/>
        <v>1.35</v>
      </c>
      <c r="Q251" s="16">
        <f>'[1]TCE - ANEXO III - Preencher'!R260</f>
        <v>198</v>
      </c>
      <c r="R251" s="16">
        <f>'[1]TCE - ANEXO III - Preencher'!S260</f>
        <v>0</v>
      </c>
      <c r="S251" s="17">
        <f t="shared" si="21"/>
        <v>198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337.43359999999996</v>
      </c>
    </row>
    <row r="252" spans="1:28" s="4" customFormat="1" x14ac:dyDescent="0.2">
      <c r="A252" s="9">
        <f>IFERROR(VLOOKUP(B252,'[1]DADOS (OCULTAR)'!$P$3:$R$72,3,0),"")</f>
        <v>9039744001166</v>
      </c>
      <c r="B252" s="10" t="str">
        <f>'[1]TCE - ANEXO III - Preencher'!C261</f>
        <v>UPA CARUARU</v>
      </c>
      <c r="C252" s="11"/>
      <c r="D252" s="12" t="str">
        <f>'[1]TCE - ANEXO III - Preencher'!E261</f>
        <v>WELVERTON LUIS DOS SANTOS</v>
      </c>
      <c r="E252" s="10" t="str">
        <f>IF('[1]TCE - ANEXO III - Preencher'!F261="4 - Assistência Odontológica","2 - Outros Profissionais da Saúde",'[1]TCE - ANEXO III - Preencher'!F261)</f>
        <v>3-Administrativo</v>
      </c>
      <c r="F252" s="13">
        <f>'[1]TCE - ANEXO III - Preencher'!G261</f>
        <v>317210</v>
      </c>
      <c r="G252" s="14">
        <f>IF('[1]TCE - ANEXO III - Preencher'!H261="","",'[1]TCE - ANEXO III - Preencher'!H261)</f>
        <v>44348</v>
      </c>
      <c r="H252" s="15">
        <f>'[1]TCE - ANEXO III - Preencher'!I261</f>
        <v>0</v>
      </c>
      <c r="I252" s="15">
        <f>'[1]TCE - ANEXO III - Preencher'!J261</f>
        <v>173.6472</v>
      </c>
      <c r="J252" s="15">
        <f>'[1]TCE - ANEXO III - Preencher'!K261</f>
        <v>0</v>
      </c>
      <c r="K252" s="16">
        <f>'[1]TCE - ANEXO III - Preencher'!L261</f>
        <v>108.75</v>
      </c>
      <c r="L252" s="16">
        <f>'[1]TCE - ANEXO III - Preencher'!M261</f>
        <v>34.79</v>
      </c>
      <c r="M252" s="16">
        <f t="shared" si="19"/>
        <v>73.960000000000008</v>
      </c>
      <c r="N252" s="16">
        <f>'[1]TCE - ANEXO III - Preencher'!O261</f>
        <v>1.35</v>
      </c>
      <c r="O252" s="16">
        <f>'[1]TCE - ANEXO III - Preencher'!P261</f>
        <v>0</v>
      </c>
      <c r="P252" s="17">
        <f t="shared" si="20"/>
        <v>1.35</v>
      </c>
      <c r="Q252" s="16">
        <f>'[1]TCE - ANEXO III - Preencher'!R261</f>
        <v>198</v>
      </c>
      <c r="R252" s="16">
        <f>'[1]TCE - ANEXO III - Preencher'!S261</f>
        <v>0</v>
      </c>
      <c r="S252" s="17">
        <f t="shared" si="21"/>
        <v>198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446.9572</v>
      </c>
    </row>
    <row r="253" spans="1:28" s="4" customFormat="1" x14ac:dyDescent="0.2">
      <c r="A253" s="9">
        <f>IFERROR(VLOOKUP(B253,'[1]DADOS (OCULTAR)'!$P$3:$R$72,3,0),"")</f>
        <v>9039744001166</v>
      </c>
      <c r="B253" s="10" t="str">
        <f>'[1]TCE - ANEXO III - Preencher'!C262</f>
        <v>UPA CARUARU</v>
      </c>
      <c r="C253" s="11"/>
      <c r="D253" s="12" t="str">
        <f>'[1]TCE - ANEXO III - Preencher'!E262</f>
        <v>WILLIAM DANIEL BENTO DA SILVA</v>
      </c>
      <c r="E253" s="10" t="str">
        <f>IF('[1]TCE - ANEXO III - Preencher'!F262="4 - Assistência Odontológica","2 - Outros Profissionais da Saúde",'[1]TCE - ANEXO III - Preencher'!F262)</f>
        <v>3-Administrativo</v>
      </c>
      <c r="F253" s="13">
        <f>'[1]TCE - ANEXO III - Preencher'!G262</f>
        <v>521130</v>
      </c>
      <c r="G253" s="14">
        <f>IF('[1]TCE - ANEXO III - Preencher'!H262="","",'[1]TCE - ANEXO III - Preencher'!H262)</f>
        <v>44348</v>
      </c>
      <c r="H253" s="15">
        <f>'[1]TCE - ANEXO III - Preencher'!I262</f>
        <v>0</v>
      </c>
      <c r="I253" s="15">
        <f>'[1]TCE - ANEXO III - Preencher'!J262</f>
        <v>93.738399999999999</v>
      </c>
      <c r="J253" s="15">
        <f>'[1]TCE - ANEXO III - Preencher'!K262</f>
        <v>0</v>
      </c>
      <c r="K253" s="16">
        <f>'[1]TCE - ANEXO III - Preencher'!L262</f>
        <v>108.75</v>
      </c>
      <c r="L253" s="16">
        <f>'[1]TCE - ANEXO III - Preencher'!M262</f>
        <v>22</v>
      </c>
      <c r="M253" s="16">
        <f t="shared" si="19"/>
        <v>86.75</v>
      </c>
      <c r="N253" s="16">
        <f>'[1]TCE - ANEXO III - Preencher'!O262</f>
        <v>1.35</v>
      </c>
      <c r="O253" s="16">
        <f>'[1]TCE - ANEXO III - Preencher'!P262</f>
        <v>0</v>
      </c>
      <c r="P253" s="17">
        <f t="shared" si="20"/>
        <v>1.35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181.83840000000001</v>
      </c>
    </row>
    <row r="254" spans="1:28" s="4" customFormat="1" x14ac:dyDescent="0.2">
      <c r="A254" s="9">
        <f>IFERROR(VLOOKUP(B254,'[1]DADOS (OCULTAR)'!$P$3:$R$72,3,0),"")</f>
        <v>9039744001166</v>
      </c>
      <c r="B254" s="10" t="str">
        <f>'[1]TCE - ANEXO III - Preencher'!C263</f>
        <v>UPA CARUARU</v>
      </c>
      <c r="C254" s="11"/>
      <c r="D254" s="12" t="str">
        <f>'[1]TCE - ANEXO III - Preencher'!E263</f>
        <v>WIRELANDIO WILKER MATOS MARCIANO</v>
      </c>
      <c r="E254" s="10" t="str">
        <f>IF('[1]TCE - ANEXO III - Preencher'!F263="4 - Assistência Odontológica","2 - Outros Profissionais da Saúde",'[1]TCE - ANEXO III - Preencher'!F263)</f>
        <v>1-Médico</v>
      </c>
      <c r="F254" s="13">
        <f>'[1]TCE - ANEXO III - Preencher'!G263</f>
        <v>225125</v>
      </c>
      <c r="G254" s="14">
        <f>IF('[1]TCE - ANEXO III - Preencher'!H263="","",'[1]TCE - ANEXO III - Preencher'!H263)</f>
        <v>44348</v>
      </c>
      <c r="H254" s="15">
        <f>'[1]TCE - ANEXO III - Preencher'!I263</f>
        <v>0</v>
      </c>
      <c r="I254" s="15">
        <f>'[1]TCE - ANEXO III - Preencher'!J263</f>
        <v>560.83280000000002</v>
      </c>
      <c r="J254" s="15">
        <f>'[1]TCE - ANEXO III - Preencher'!K263</f>
        <v>0</v>
      </c>
      <c r="K254" s="16">
        <f>'[1]TCE - ANEXO III - Preencher'!L263</f>
        <v>108.75</v>
      </c>
      <c r="L254" s="16">
        <f>'[1]TCE - ANEXO III - Preencher'!M263</f>
        <v>0</v>
      </c>
      <c r="M254" s="16">
        <f t="shared" si="19"/>
        <v>108.75</v>
      </c>
      <c r="N254" s="16">
        <f>'[1]TCE - ANEXO III - Preencher'!O263</f>
        <v>1.35</v>
      </c>
      <c r="O254" s="16">
        <f>'[1]TCE - ANEXO III - Preencher'!P263</f>
        <v>0</v>
      </c>
      <c r="P254" s="17">
        <f t="shared" si="20"/>
        <v>1.35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670.93280000000004</v>
      </c>
    </row>
    <row r="255" spans="1:28" s="4" customFormat="1" x14ac:dyDescent="0.2">
      <c r="A255" s="9">
        <f>IFERROR(VLOOKUP(B255,'[1]DADOS (OCULTAR)'!$P$3:$R$72,3,0),"")</f>
        <v>9039744001166</v>
      </c>
      <c r="B255" s="10" t="str">
        <f>'[1]TCE - ANEXO III - Preencher'!C264</f>
        <v>UPA CARUARU</v>
      </c>
      <c r="C255" s="11"/>
      <c r="D255" s="12" t="str">
        <f>'[1]TCE - ANEXO III - Preencher'!E264</f>
        <v>WYLLAMYS SIQUEIRA LIMA</v>
      </c>
      <c r="E255" s="10" t="str">
        <f>IF('[1]TCE - ANEXO III - Preencher'!F264="4 - Assistência Odontológica","2 - Outros Profissionais da Saúde",'[1]TCE - ANEXO III - Preencher'!F264)</f>
        <v>1-Médico</v>
      </c>
      <c r="F255" s="13">
        <f>'[1]TCE - ANEXO III - Preencher'!G264</f>
        <v>225125</v>
      </c>
      <c r="G255" s="14">
        <f>IF('[1]TCE - ANEXO III - Preencher'!H264="","",'[1]TCE - ANEXO III - Preencher'!H264)</f>
        <v>44348</v>
      </c>
      <c r="H255" s="15">
        <f>'[1]TCE - ANEXO III - Preencher'!I264</f>
        <v>0</v>
      </c>
      <c r="I255" s="15">
        <f>'[1]TCE - ANEXO III - Preencher'!J264</f>
        <v>427.27600000000001</v>
      </c>
      <c r="J255" s="15">
        <f>'[1]TCE - ANEXO III - Preencher'!K264</f>
        <v>0</v>
      </c>
      <c r="K255" s="16">
        <f>'[1]TCE - ANEXO III - Preencher'!L264</f>
        <v>108.75</v>
      </c>
      <c r="L255" s="16">
        <f>'[1]TCE - ANEXO III - Preencher'!M264</f>
        <v>1.58</v>
      </c>
      <c r="M255" s="16">
        <f t="shared" si="19"/>
        <v>107.17</v>
      </c>
      <c r="N255" s="16">
        <f>'[1]TCE - ANEXO III - Preencher'!O264</f>
        <v>1.35</v>
      </c>
      <c r="O255" s="16">
        <f>'[1]TCE - ANEXO III - Preencher'!P264</f>
        <v>0</v>
      </c>
      <c r="P255" s="17">
        <f t="shared" si="20"/>
        <v>1.35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535.79600000000005</v>
      </c>
    </row>
    <row r="256" spans="1:28" s="4" customFormat="1" x14ac:dyDescent="0.2">
      <c r="A256" s="9" t="str">
        <f>IFERROR(VLOOKUP(B256,'[1]DADOS (OCULTAR)'!$P$3:$R$72,3,0),"")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(OCULTAR)'!$P$3:$R$72,3,0),"")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(OCULTAR)'!$P$3:$R$72,3,0),"")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(OCULTAR)'!$P$3:$R$72,3,0),"")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(OCULTAR)'!$P$3:$R$72,3,0),"")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(OCULTAR)'!$P$3:$R$72,3,0),"")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(OCULTAR)'!$P$3:$R$72,3,0),"")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(OCULTAR)'!$P$3:$R$72,3,0),"")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(OCULTAR)'!$P$3:$R$72,3,0),"")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(OCULTAR)'!$P$3:$R$72,3,0),"")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(OCULTAR)'!$P$3:$R$72,3,0),"")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(OCULTAR)'!$P$3:$R$72,3,0),"")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(OCULTAR)'!$P$3:$R$72,3,0),"")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(OCULTAR)'!$P$3:$R$72,3,0),"")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(OCULTAR)'!$P$3:$R$72,3,0),"")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(OCULTAR)'!$P$3:$R$72,3,0),"")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(OCULTAR)'!$P$3:$R$72,3,0),"")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(OCULTAR)'!$P$3:$R$72,3,0),"")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(OCULTAR)'!$P$3:$R$72,3,0),"")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(OCULTAR)'!$P$3:$R$72,3,0),"")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(OCULTAR)'!$P$3:$R$72,3,0),"")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(OCULTAR)'!$P$3:$R$72,3,0),"")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(OCULTAR)'!$P$3:$R$72,3,0),"")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(OCULTAR)'!$P$3:$R$72,3,0),"")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(OCULTAR)'!$P$3:$R$72,3,0),"")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(OCULTAR)'!$P$3:$R$72,3,0),"")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(OCULTAR)'!$P$3:$R$72,3,0),"")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(OCULTAR)'!$P$3:$R$72,3,0),"")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(OCULTAR)'!$P$3:$R$72,3,0),"")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(OCULTAR)'!$P$3:$R$72,3,0),"")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(OCULTAR)'!$P$3:$R$72,3,0),"")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(OCULTAR)'!$P$3:$R$72,3,0),"")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(OCULTAR)'!$P$3:$R$72,3,0),"")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(OCULTAR)'!$P$3:$R$72,3,0),"")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(OCULTAR)'!$P$3:$R$72,3,0),"")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(OCULTAR)'!$P$3:$R$72,3,0),"")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(OCULTAR)'!$P$3:$R$72,3,0),"")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(OCULTAR)'!$P$3:$R$72,3,0),"")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(OCULTAR)'!$P$3:$R$72,3,0),"")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(OCULTAR)'!$P$3:$R$72,3,0),"")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(OCULTAR)'!$P$3:$R$72,3,0),"")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(OCULTAR)'!$P$3:$R$72,3,0),"")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(OCULTAR)'!$P$3:$R$72,3,0),"")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(OCULTAR)'!$P$3:$R$72,3,0),"")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(OCULTAR)'!$P$3:$R$72,3,0),"")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(OCULTAR)'!$P$3:$R$72,3,0),"")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(OCULTAR)'!$P$3:$R$72,3,0),"")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(OCULTAR)'!$P$3:$R$72,3,0),"")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(OCULTAR)'!$P$3:$R$72,3,0),"")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(OCULTAR)'!$P$3:$R$72,3,0),"")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(OCULTAR)'!$P$3:$R$72,3,0),"")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(OCULTAR)'!$P$3:$R$72,3,0),"")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(OCULTAR)'!$P$3:$R$72,3,0),"")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(OCULTAR)'!$P$3:$R$72,3,0),"")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(OCULTAR)'!$P$3:$R$72,3,0),"")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(OCULTAR)'!$P$3:$R$72,3,0),"")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(OCULTAR)'!$P$3:$R$72,3,0),"")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(OCULTAR)'!$P$3:$R$72,3,0),"")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(OCULTAR)'!$P$3:$R$72,3,0),"")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(OCULTAR)'!$P$3:$R$72,3,0),"")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(OCULTAR)'!$P$3:$R$72,3,0),"")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(OCULTAR)'!$P$3:$R$72,3,0),"")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(OCULTAR)'!$P$3:$R$72,3,0),"")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(OCULTAR)'!$P$3:$R$72,3,0),"")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(OCULTAR)'!$P$3:$R$72,3,0),"")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(OCULTAR)'!$P$3:$R$72,3,0),"")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(OCULTAR)'!$P$3:$R$72,3,0),"")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(OCULTAR)'!$P$3:$R$72,3,0),"")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(OCULTAR)'!$P$3:$R$72,3,0),"")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(OCULTAR)'!$P$3:$R$72,3,0),"")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(OCULTAR)'!$P$3:$R$72,3,0),"")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(OCULTAR)'!$P$3:$R$72,3,0),"")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(OCULTAR)'!$P$3:$R$72,3,0),"")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(OCULTAR)'!$P$3:$R$72,3,0),"")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(OCULTAR)'!$P$3:$R$72,3,0),"")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(OCULTAR)'!$P$3:$R$72,3,0),"")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(OCULTAR)'!$P$3:$R$72,3,0),"")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(OCULTAR)'!$P$3:$R$72,3,0),"")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(OCULTAR)'!$P$3:$R$72,3,0),"")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(OCULTAR)'!$P$3:$R$72,3,0),"")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(OCULTAR)'!$P$3:$R$72,3,0),"")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(OCULTAR)'!$P$3:$R$72,3,0),"")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(OCULTAR)'!$P$3:$R$72,3,0),"")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(OCULTAR)'!$P$3:$R$72,3,0),"")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(OCULTAR)'!$P$3:$R$72,3,0),"")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(OCULTAR)'!$P$3:$R$72,3,0),"")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(OCULTAR)'!$P$3:$R$72,3,0),"")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(OCULTAR)'!$P$3:$R$72,3,0),"")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(OCULTAR)'!$P$3:$R$72,3,0),"")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(OCULTAR)'!$P$3:$R$72,3,0),"")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(OCULTAR)'!$P$3:$R$72,3,0),"")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(OCULTAR)'!$P$3:$R$72,3,0),"")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(OCULTAR)'!$P$3:$R$72,3,0),"")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(OCULTAR)'!$P$3:$R$72,3,0),"")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(OCULTAR)'!$P$3:$R$72,3,0),"")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(OCULTAR)'!$P$3:$R$72,3,0),"")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(OCULTAR)'!$P$3:$R$72,3,0),"")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(OCULTAR)'!$P$3:$R$72,3,0),"")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(OCULTAR)'!$P$3:$R$72,3,0),"")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(OCULTAR)'!$P$3:$R$72,3,0),"")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(OCULTAR)'!$P$3:$R$72,3,0),"")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(OCULTAR)'!$P$3:$R$72,3,0),"")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(OCULTAR)'!$P$3:$R$72,3,0),"")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(OCULTAR)'!$P$3:$R$72,3,0),"")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(OCULTAR)'!$P$3:$R$72,3,0),"")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(OCULTAR)'!$P$3:$R$72,3,0),"")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(OCULTAR)'!$P$3:$R$72,3,0),"")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(OCULTAR)'!$P$3:$R$72,3,0),"")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(OCULTAR)'!$P$3:$R$72,3,0),"")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(OCULTAR)'!$P$3:$R$72,3,0),"")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(OCULTAR)'!$P$3:$R$72,3,0),"")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(OCULTAR)'!$P$3:$R$72,3,0),"")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(OCULTAR)'!$P$3:$R$72,3,0),"")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(OCULTAR)'!$P$3:$R$72,3,0),"")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(OCULTAR)'!$P$3:$R$72,3,0),"")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(OCULTAR)'!$P$3:$R$72,3,0),"")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(OCULTAR)'!$P$3:$R$72,3,0),"")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(OCULTAR)'!$P$3:$R$72,3,0),"")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(OCULTAR)'!$P$3:$R$72,3,0),"")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(OCULTAR)'!$P$3:$R$72,3,0),"")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(OCULTAR)'!$P$3:$R$72,3,0),"")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(OCULTAR)'!$P$3:$R$72,3,0),"")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(OCULTAR)'!$P$3:$R$72,3,0),"")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(OCULTAR)'!$P$3:$R$72,3,0),"")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(OCULTAR)'!$P$3:$R$72,3,0),"")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(OCULTAR)'!$P$3:$R$72,3,0),"")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(OCULTAR)'!$P$3:$R$72,3,0),"")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(OCULTAR)'!$P$3:$R$72,3,0),"")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(OCULTAR)'!$P$3:$R$72,3,0),"")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(OCULTAR)'!$P$3:$R$72,3,0),"")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(OCULTAR)'!$P$3:$R$72,3,0),"")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(OCULTAR)'!$P$3:$R$72,3,0),"")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(OCULTAR)'!$P$3:$R$72,3,0),"")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(OCULTAR)'!$P$3:$R$72,3,0),"")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(OCULTAR)'!$P$3:$R$72,3,0),"")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(OCULTAR)'!$P$3:$R$72,3,0),"")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(OCULTAR)'!$P$3:$R$72,3,0),"")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(OCULTAR)'!$P$3:$R$72,3,0),"")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(OCULTAR)'!$P$3:$R$72,3,0),"")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(OCULTAR)'!$P$3:$R$72,3,0),"")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(OCULTAR)'!$P$3:$R$72,3,0),"")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(OCULTAR)'!$P$3:$R$72,3,0),"")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(OCULTAR)'!$P$3:$R$72,3,0),"")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(OCULTAR)'!$P$3:$R$72,3,0),"")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(OCULTAR)'!$P$3:$R$72,3,0),"")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(OCULTAR)'!$P$3:$R$72,3,0),"")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(OCULTAR)'!$P$3:$R$72,3,0),"")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(OCULTAR)'!$P$3:$R$72,3,0),"")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(OCULTAR)'!$P$3:$R$72,3,0),"")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(OCULTAR)'!$P$3:$R$72,3,0),"")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(OCULTAR)'!$P$3:$R$72,3,0),"")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(OCULTAR)'!$P$3:$R$72,3,0),"")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(OCULTAR)'!$P$3:$R$72,3,0),"")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(OCULTAR)'!$P$3:$R$72,3,0),"")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(OCULTAR)'!$P$3:$R$72,3,0),"")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(OCULTAR)'!$P$3:$R$72,3,0),"")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(OCULTAR)'!$P$3:$R$72,3,0),"")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(OCULTAR)'!$P$3:$R$72,3,0),"")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(OCULTAR)'!$P$3:$R$72,3,0),"")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(OCULTAR)'!$P$3:$R$72,3,0),"")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(OCULTAR)'!$P$3:$R$72,3,0),"")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(OCULTAR)'!$P$3:$R$72,3,0),"")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(OCULTAR)'!$P$3:$R$72,3,0),"")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(OCULTAR)'!$P$3:$R$72,3,0),"")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(OCULTAR)'!$P$3:$R$72,3,0),"")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(OCULTAR)'!$P$3:$R$72,3,0),"")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(OCULTAR)'!$P$3:$R$72,3,0),"")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(OCULTAR)'!$P$3:$R$72,3,0),"")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(OCULTAR)'!$P$3:$R$72,3,0),"")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(OCULTAR)'!$P$3:$R$72,3,0),"")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(OCULTAR)'!$P$3:$R$72,3,0),"")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(OCULTAR)'!$P$3:$R$72,3,0),"")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(OCULTAR)'!$P$3:$R$72,3,0),"")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(OCULTAR)'!$P$3:$R$72,3,0),"")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(OCULTAR)'!$P$3:$R$72,3,0),"")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(OCULTAR)'!$P$3:$R$72,3,0),"")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(OCULTAR)'!$P$3:$R$72,3,0),"")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(OCULTAR)'!$P$3:$R$72,3,0),"")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(OCULTAR)'!$P$3:$R$72,3,0),"")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(OCULTAR)'!$P$3:$R$72,3,0),"")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(OCULTAR)'!$P$3:$R$72,3,0),"")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(OCULTAR)'!$P$3:$R$72,3,0),"")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(OCULTAR)'!$P$3:$R$72,3,0),"")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(OCULTAR)'!$P$3:$R$72,3,0),"")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(OCULTAR)'!$P$3:$R$72,3,0),"")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(OCULTAR)'!$P$3:$R$72,3,0),"")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(OCULTAR)'!$P$3:$R$72,3,0),"")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(OCULTAR)'!$P$3:$R$72,3,0),"")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(OCULTAR)'!$P$3:$R$72,3,0),"")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(OCULTAR)'!$P$3:$R$72,3,0),"")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(OCULTAR)'!$P$3:$R$72,3,0),"")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(OCULTAR)'!$P$3:$R$72,3,0),"")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(OCULTAR)'!$P$3:$R$72,3,0),"")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(OCULTAR)'!$P$3:$R$72,3,0),"")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(OCULTAR)'!$P$3:$R$72,3,0),"")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(OCULTAR)'!$P$3:$R$72,3,0),"")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(OCULTAR)'!$P$3:$R$72,3,0),"")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(OCULTAR)'!$P$3:$R$72,3,0),"")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(OCULTAR)'!$P$3:$R$72,3,0),"")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(OCULTAR)'!$P$3:$R$72,3,0),"")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(OCULTAR)'!$P$3:$R$72,3,0),"")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(OCULTAR)'!$P$3:$R$72,3,0),"")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(OCULTAR)'!$P$3:$R$72,3,0),"")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(OCULTAR)'!$P$3:$R$72,3,0),"")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(OCULTAR)'!$P$3:$R$72,3,0),"")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(OCULTAR)'!$P$3:$R$72,3,0),"")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(OCULTAR)'!$P$3:$R$72,3,0),"")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(OCULTAR)'!$P$3:$R$72,3,0),"")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(OCULTAR)'!$P$3:$R$72,3,0),"")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(OCULTAR)'!$P$3:$R$72,3,0),"")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(OCULTAR)'!$P$3:$R$72,3,0),"")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(OCULTAR)'!$P$3:$R$72,3,0),"")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(OCULTAR)'!$P$3:$R$72,3,0),"")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(OCULTAR)'!$P$3:$R$72,3,0),"")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(OCULTAR)'!$P$3:$R$72,3,0),"")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(OCULTAR)'!$P$3:$R$72,3,0),"")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(OCULTAR)'!$P$3:$R$72,3,0),"")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(OCULTAR)'!$P$3:$R$72,3,0),"")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(OCULTAR)'!$P$3:$R$72,3,0),"")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(OCULTAR)'!$P$3:$R$72,3,0),"")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(OCULTAR)'!$P$3:$R$72,3,0),"")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(OCULTAR)'!$P$3:$R$72,3,0),"")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(OCULTAR)'!$P$3:$R$72,3,0),"")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(OCULTAR)'!$P$3:$R$72,3,0),"")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(OCULTAR)'!$P$3:$R$72,3,0),"")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(OCULTAR)'!$P$3:$R$72,3,0),"")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(OCULTAR)'!$P$3:$R$72,3,0),"")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(OCULTAR)'!$P$3:$R$72,3,0),"")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(OCULTAR)'!$P$3:$R$72,3,0),"")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(OCULTAR)'!$P$3:$R$72,3,0),"")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(OCULTAR)'!$P$3:$R$72,3,0),"")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(OCULTAR)'!$P$3:$R$72,3,0),"")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(OCULTAR)'!$P$3:$R$72,3,0),"")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(OCULTAR)'!$P$3:$R$72,3,0),"")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(OCULTAR)'!$P$3:$R$72,3,0),"")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(OCULTAR)'!$P$3:$R$72,3,0),"")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(OCULTAR)'!$P$3:$R$72,3,0),"")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(OCULTAR)'!$P$3:$R$72,3,0),"")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(OCULTAR)'!$P$3:$R$72,3,0),"")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(OCULTAR)'!$P$3:$R$72,3,0),"")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(OCULTAR)'!$P$3:$R$72,3,0),"")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(OCULTAR)'!$P$3:$R$72,3,0),"")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(OCULTAR)'!$P$3:$R$72,3,0),"")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(OCULTAR)'!$P$3:$R$72,3,0),"")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(OCULTAR)'!$P$3:$R$72,3,0),"")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(OCULTAR)'!$P$3:$R$72,3,0),"")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(OCULTAR)'!$P$3:$R$72,3,0),"")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(OCULTAR)'!$P$3:$R$72,3,0),"")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(OCULTAR)'!$P$3:$R$72,3,0),"")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(OCULTAR)'!$P$3:$R$72,3,0),"")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(OCULTAR)'!$P$3:$R$72,3,0),"")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(OCULTAR)'!$P$3:$R$72,3,0),"")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(OCULTAR)'!$P$3:$R$72,3,0),"")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(OCULTAR)'!$P$3:$R$72,3,0),"")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(OCULTAR)'!$P$3:$R$72,3,0),"")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(OCULTAR)'!$P$3:$R$72,3,0),"")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(OCULTAR)'!$P$3:$R$72,3,0),"")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(OCULTAR)'!$P$3:$R$72,3,0),"")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(OCULTAR)'!$P$3:$R$72,3,0),"")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(OCULTAR)'!$P$3:$R$72,3,0),"")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(OCULTAR)'!$P$3:$R$72,3,0),"")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(OCULTAR)'!$P$3:$R$72,3,0),"")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(OCULTAR)'!$P$3:$R$72,3,0),"")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(OCULTAR)'!$P$3:$R$72,3,0),"")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(OCULTAR)'!$P$3:$R$72,3,0),"")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(OCULTAR)'!$P$3:$R$72,3,0),"")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(OCULTAR)'!$P$3:$R$72,3,0),"")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(OCULTAR)'!$P$3:$R$72,3,0),"")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(OCULTAR)'!$P$3:$R$72,3,0),"")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(OCULTAR)'!$P$3:$R$72,3,0),"")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(OCULTAR)'!$P$3:$R$72,3,0),"")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(OCULTAR)'!$P$3:$R$72,3,0),"")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(OCULTAR)'!$P$3:$R$72,3,0),"")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(OCULTAR)'!$P$3:$R$72,3,0),"")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(OCULTAR)'!$P$3:$R$72,3,0),"")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(OCULTAR)'!$P$3:$R$72,3,0),"")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(OCULTAR)'!$P$3:$R$72,3,0),"")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(OCULTAR)'!$P$3:$R$72,3,0),"")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(OCULTAR)'!$P$3:$R$72,3,0),"")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(OCULTAR)'!$P$3:$R$72,3,0),"")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(OCULTAR)'!$P$3:$R$72,3,0),"")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(OCULTAR)'!$P$3:$R$72,3,0),"")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(OCULTAR)'!$P$3:$R$72,3,0),"")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(OCULTAR)'!$P$3:$R$72,3,0),"")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(OCULTAR)'!$P$3:$R$72,3,0),"")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(OCULTAR)'!$P$3:$R$72,3,0),"")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(OCULTAR)'!$P$3:$R$72,3,0),"")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(OCULTAR)'!$P$3:$R$72,3,0),"")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(OCULTAR)'!$P$3:$R$72,3,0),"")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(OCULTAR)'!$P$3:$R$72,3,0),"")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(OCULTAR)'!$P$3:$R$72,3,0),"")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(OCULTAR)'!$P$3:$R$72,3,0),"")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(OCULTAR)'!$P$3:$R$72,3,0),"")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(OCULTAR)'!$P$3:$R$72,3,0),"")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(OCULTAR)'!$P$3:$R$72,3,0),"")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(OCULTAR)'!$P$3:$R$72,3,0),"")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(OCULTAR)'!$P$3:$R$72,3,0),"")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(OCULTAR)'!$P$3:$R$72,3,0),"")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(OCULTAR)'!$P$3:$R$72,3,0),"")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(OCULTAR)'!$P$3:$R$72,3,0),"")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(OCULTAR)'!$P$3:$R$72,3,0),"")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(OCULTAR)'!$P$3:$R$72,3,0),"")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(OCULTAR)'!$P$3:$R$72,3,0),"")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(OCULTAR)'!$P$3:$R$72,3,0),"")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(OCULTAR)'!$P$3:$R$72,3,0),"")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(OCULTAR)'!$P$3:$R$72,3,0),"")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(OCULTAR)'!$P$3:$R$72,3,0),"")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(OCULTAR)'!$P$3:$R$72,3,0),"")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(OCULTAR)'!$P$3:$R$72,3,0),"")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(OCULTAR)'!$P$3:$R$72,3,0),"")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(OCULTAR)'!$P$3:$R$72,3,0),"")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(OCULTAR)'!$P$3:$R$72,3,0),"")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(OCULTAR)'!$P$3:$R$72,3,0),"")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(OCULTAR)'!$P$3:$R$72,3,0),"")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(OCULTAR)'!$P$3:$R$72,3,0),"")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(OCULTAR)'!$P$3:$R$72,3,0),"")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(OCULTAR)'!$P$3:$R$72,3,0),"")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(OCULTAR)'!$P$3:$R$72,3,0),"")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(OCULTAR)'!$P$3:$R$72,3,0),"")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(OCULTAR)'!$P$3:$R$72,3,0),"")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(OCULTAR)'!$P$3:$R$72,3,0),"")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(OCULTAR)'!$P$3:$R$72,3,0),"")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(OCULTAR)'!$P$3:$R$72,3,0),"")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(OCULTAR)'!$P$3:$R$72,3,0),"")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(OCULTAR)'!$P$3:$R$72,3,0),"")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(OCULTAR)'!$P$3:$R$72,3,0),"")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(OCULTAR)'!$P$3:$R$72,3,0),"")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(OCULTAR)'!$P$3:$R$72,3,0),"")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(OCULTAR)'!$P$3:$R$72,3,0),"")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(OCULTAR)'!$P$3:$R$72,3,0),"")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(OCULTAR)'!$P$3:$R$72,3,0),"")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(OCULTAR)'!$P$3:$R$72,3,0),"")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(OCULTAR)'!$P$3:$R$72,3,0),"")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(OCULTAR)'!$P$3:$R$72,3,0),"")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(OCULTAR)'!$P$3:$R$72,3,0),"")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(OCULTAR)'!$P$3:$R$72,3,0),"")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(OCULTAR)'!$P$3:$R$72,3,0),"")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(OCULTAR)'!$P$3:$R$72,3,0),"")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(OCULTAR)'!$P$3:$R$72,3,0),"")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(OCULTAR)'!$P$3:$R$72,3,0),"")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(OCULTAR)'!$P$3:$R$72,3,0),"")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(OCULTAR)'!$P$3:$R$72,3,0),"")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(OCULTAR)'!$P$3:$R$72,3,0),"")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(OCULTAR)'!$P$3:$R$72,3,0),"")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(OCULTAR)'!$P$3:$R$72,3,0),"")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(OCULTAR)'!$P$3:$R$72,3,0),"")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(OCULTAR)'!$P$3:$R$72,3,0),"")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(OCULTAR)'!$P$3:$R$72,3,0),"")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(OCULTAR)'!$P$3:$R$72,3,0),"")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(OCULTAR)'!$P$3:$R$72,3,0),"")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(OCULTAR)'!$P$3:$R$72,3,0),"")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(OCULTAR)'!$P$3:$R$72,3,0),"")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(OCULTAR)'!$P$3:$R$72,3,0),"")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(OCULTAR)'!$P$3:$R$72,3,0),"")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(OCULTAR)'!$P$3:$R$72,3,0),"")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(OCULTAR)'!$P$3:$R$72,3,0),"")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(OCULTAR)'!$P$3:$R$72,3,0),"")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(OCULTAR)'!$P$3:$R$72,3,0),"")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(OCULTAR)'!$P$3:$R$72,3,0),"")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(OCULTAR)'!$P$3:$R$72,3,0),"")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(OCULTAR)'!$P$3:$R$72,3,0),"")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(OCULTAR)'!$P$3:$R$72,3,0),"")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(OCULTAR)'!$P$3:$R$72,3,0),"")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(OCULTAR)'!$P$3:$R$72,3,0),"")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(OCULTAR)'!$P$3:$R$72,3,0),"")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(OCULTAR)'!$P$3:$R$72,3,0),"")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(OCULTAR)'!$P$3:$R$72,3,0),"")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(OCULTAR)'!$P$3:$R$72,3,0),"")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(OCULTAR)'!$P$3:$R$72,3,0),"")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(OCULTAR)'!$P$3:$R$72,3,0),"")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(OCULTAR)'!$P$3:$R$72,3,0),"")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(OCULTAR)'!$P$3:$R$72,3,0),"")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(OCULTAR)'!$P$3:$R$72,3,0),"")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(OCULTAR)'!$P$3:$R$72,3,0),"")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(OCULTAR)'!$P$3:$R$72,3,0),"")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(OCULTAR)'!$P$3:$R$72,3,0),"")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(OCULTAR)'!$P$3:$R$72,3,0),"")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(OCULTAR)'!$P$3:$R$72,3,0),"")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(OCULTAR)'!$P$3:$R$72,3,0),"")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(OCULTAR)'!$P$3:$R$72,3,0),"")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(OCULTAR)'!$P$3:$R$72,3,0),"")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(OCULTAR)'!$P$3:$R$72,3,0),"")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(OCULTAR)'!$P$3:$R$72,3,0),"")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(OCULTAR)'!$P$3:$R$72,3,0),"")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(OCULTAR)'!$P$3:$R$72,3,0),"")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(OCULTAR)'!$P$3:$R$72,3,0),"")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(OCULTAR)'!$P$3:$R$72,3,0),"")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(OCULTAR)'!$P$3:$R$72,3,0),"")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(OCULTAR)'!$P$3:$R$72,3,0),"")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(OCULTAR)'!$P$3:$R$72,3,0),"")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(OCULTAR)'!$P$3:$R$72,3,0),"")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(OCULTAR)'!$P$3:$R$72,3,0),"")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(OCULTAR)'!$P$3:$R$72,3,0),"")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(OCULTAR)'!$P$3:$R$72,3,0),"")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(OCULTAR)'!$P$3:$R$72,3,0),"")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(OCULTAR)'!$P$3:$R$72,3,0),"")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(OCULTAR)'!$P$3:$R$72,3,0),"")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(OCULTAR)'!$P$3:$R$72,3,0),"")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(OCULTAR)'!$P$3:$R$72,3,0),"")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(OCULTAR)'!$P$3:$R$72,3,0),"")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(OCULTAR)'!$P$3:$R$72,3,0),"")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(OCULTAR)'!$P$3:$R$72,3,0),"")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(OCULTAR)'!$P$3:$R$72,3,0),"")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(OCULTAR)'!$P$3:$R$72,3,0),"")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(OCULTAR)'!$P$3:$R$72,3,0),"")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(OCULTAR)'!$P$3:$R$72,3,0),"")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(OCULTAR)'!$P$3:$R$72,3,0),"")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(OCULTAR)'!$P$3:$R$72,3,0),"")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(OCULTAR)'!$P$3:$R$72,3,0),"")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(OCULTAR)'!$P$3:$R$72,3,0),"")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(OCULTAR)'!$P$3:$R$72,3,0),"")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(OCULTAR)'!$P$3:$R$72,3,0),"")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(OCULTAR)'!$P$3:$R$72,3,0),"")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(OCULTAR)'!$P$3:$R$72,3,0),"")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(OCULTAR)'!$P$3:$R$72,3,0),"")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(OCULTAR)'!$P$3:$R$72,3,0),"")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(OCULTAR)'!$P$3:$R$72,3,0),"")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(OCULTAR)'!$P$3:$R$72,3,0),"")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(OCULTAR)'!$P$3:$R$72,3,0),"")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(OCULTAR)'!$P$3:$R$72,3,0),"")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(OCULTAR)'!$P$3:$R$72,3,0),"")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(OCULTAR)'!$P$3:$R$72,3,0),"")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(OCULTAR)'!$P$3:$R$72,3,0),"")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(OCULTAR)'!$P$3:$R$72,3,0),"")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(OCULTAR)'!$P$3:$R$72,3,0),"")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(OCULTAR)'!$P$3:$R$72,3,0),"")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(OCULTAR)'!$P$3:$R$72,3,0),"")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(OCULTAR)'!$P$3:$R$72,3,0),"")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(OCULTAR)'!$P$3:$R$72,3,0),"")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(OCULTAR)'!$P$3:$R$72,3,0),"")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(OCULTAR)'!$P$3:$R$72,3,0),"")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(OCULTAR)'!$P$3:$R$72,3,0),"")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(OCULTAR)'!$P$3:$R$72,3,0),"")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(OCULTAR)'!$P$3:$R$72,3,0),"")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(OCULTAR)'!$P$3:$R$72,3,0),"")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(OCULTAR)'!$P$3:$R$72,3,0),"")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(OCULTAR)'!$P$3:$R$72,3,0),"")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(OCULTAR)'!$P$3:$R$72,3,0),"")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(OCULTAR)'!$P$3:$R$72,3,0),"")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(OCULTAR)'!$P$3:$R$72,3,0),"")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(OCULTAR)'!$P$3:$R$72,3,0),"")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(OCULTAR)'!$P$3:$R$72,3,0),"")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(OCULTAR)'!$P$3:$R$72,3,0),"")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(OCULTAR)'!$P$3:$R$72,3,0),"")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(OCULTAR)'!$P$3:$R$72,3,0),"")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(OCULTAR)'!$P$3:$R$72,3,0),"")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(OCULTAR)'!$P$3:$R$72,3,0),"")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(OCULTAR)'!$P$3:$R$72,3,0),"")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(OCULTAR)'!$P$3:$R$72,3,0),"")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(OCULTAR)'!$P$3:$R$72,3,0),"")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(OCULTAR)'!$P$3:$R$72,3,0),"")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(OCULTAR)'!$P$3:$R$72,3,0),"")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(OCULTAR)'!$P$3:$R$72,3,0),"")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(OCULTAR)'!$P$3:$R$72,3,0),"")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(OCULTAR)'!$P$3:$R$72,3,0),"")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(OCULTAR)'!$P$3:$R$72,3,0),"")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(OCULTAR)'!$P$3:$R$72,3,0),"")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(OCULTAR)'!$P$3:$R$72,3,0),"")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(OCULTAR)'!$P$3:$R$72,3,0),"")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(OCULTAR)'!$P$3:$R$72,3,0),"")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(OCULTAR)'!$P$3:$R$72,3,0),"")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(OCULTAR)'!$P$3:$R$72,3,0),"")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(OCULTAR)'!$P$3:$R$72,3,0),"")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(OCULTAR)'!$P$3:$R$72,3,0),"")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(OCULTAR)'!$P$3:$R$72,3,0),"")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(OCULTAR)'!$P$3:$R$72,3,0),"")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(OCULTAR)'!$P$3:$R$72,3,0),"")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(OCULTAR)'!$P$3:$R$72,3,0),"")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(OCULTAR)'!$P$3:$R$72,3,0),"")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(OCULTAR)'!$P$3:$R$72,3,0),"")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(OCULTAR)'!$P$3:$R$72,3,0),"")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(OCULTAR)'!$P$3:$R$72,3,0),"")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(OCULTAR)'!$P$3:$R$72,3,0),"")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(OCULTAR)'!$P$3:$R$72,3,0),"")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(OCULTAR)'!$P$3:$R$72,3,0),"")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(OCULTAR)'!$P$3:$R$72,3,0),"")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(OCULTAR)'!$P$3:$R$72,3,0),"")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(OCULTAR)'!$P$3:$R$72,3,0),"")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(OCULTAR)'!$P$3:$R$72,3,0),"")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(OCULTAR)'!$P$3:$R$72,3,0),"")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(OCULTAR)'!$P$3:$R$72,3,0),"")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(OCULTAR)'!$P$3:$R$72,3,0),"")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(OCULTAR)'!$P$3:$R$72,3,0),"")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(OCULTAR)'!$P$3:$R$72,3,0),"")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(OCULTAR)'!$P$3:$R$72,3,0),"")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(OCULTAR)'!$P$3:$R$72,3,0),"")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(OCULTAR)'!$P$3:$R$72,3,0),"")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(OCULTAR)'!$P$3:$R$72,3,0),"")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(OCULTAR)'!$P$3:$R$72,3,0),"")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(OCULTAR)'!$P$3:$R$72,3,0),"")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(OCULTAR)'!$P$3:$R$72,3,0),"")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(OCULTAR)'!$P$3:$R$72,3,0),"")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(OCULTAR)'!$P$3:$R$72,3,0),"")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(OCULTAR)'!$P$3:$R$72,3,0),"")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(OCULTAR)'!$P$3:$R$72,3,0),"")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(OCULTAR)'!$P$3:$R$72,3,0),"")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(OCULTAR)'!$P$3:$R$72,3,0),"")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(OCULTAR)'!$P$3:$R$72,3,0),"")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(OCULTAR)'!$P$3:$R$72,3,0),"")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(OCULTAR)'!$P$3:$R$72,3,0),"")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(OCULTAR)'!$P$3:$R$72,3,0),"")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(OCULTAR)'!$P$3:$R$72,3,0),"")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(OCULTAR)'!$P$3:$R$72,3,0),"")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(OCULTAR)'!$P$3:$R$72,3,0),"")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(OCULTAR)'!$P$3:$R$72,3,0),"")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(OCULTAR)'!$P$3:$R$72,3,0),"")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(OCULTAR)'!$P$3:$R$72,3,0),"")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(OCULTAR)'!$P$3:$R$72,3,0),"")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(OCULTAR)'!$P$3:$R$72,3,0),"")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(OCULTAR)'!$P$3:$R$72,3,0),"")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(OCULTAR)'!$P$3:$R$72,3,0),"")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(OCULTAR)'!$P$3:$R$72,3,0),"")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(OCULTAR)'!$P$3:$R$72,3,0),"")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(OCULTAR)'!$P$3:$R$72,3,0),"")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(OCULTAR)'!$P$3:$R$72,3,0),"")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(OCULTAR)'!$P$3:$R$72,3,0),"")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(OCULTAR)'!$P$3:$R$72,3,0),"")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(OCULTAR)'!$P$3:$R$72,3,0),"")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(OCULTAR)'!$P$3:$R$72,3,0),"")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(OCULTAR)'!$P$3:$R$72,3,0),"")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(OCULTAR)'!$P$3:$R$72,3,0),"")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(OCULTAR)'!$P$3:$R$72,3,0),"")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(OCULTAR)'!$P$3:$R$72,3,0),"")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(OCULTAR)'!$P$3:$R$72,3,0),"")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(OCULTAR)'!$P$3:$R$72,3,0),"")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(OCULTAR)'!$P$3:$R$72,3,0),"")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(OCULTAR)'!$P$3:$R$72,3,0),"")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(OCULTAR)'!$P$3:$R$72,3,0),"")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(OCULTAR)'!$P$3:$R$72,3,0),"")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(OCULTAR)'!$P$3:$R$72,3,0),"")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(OCULTAR)'!$P$3:$R$72,3,0),"")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(OCULTAR)'!$P$3:$R$72,3,0),"")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(OCULTAR)'!$P$3:$R$72,3,0),"")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(OCULTAR)'!$P$3:$R$72,3,0),"")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(OCULTAR)'!$P$3:$R$72,3,0),"")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(OCULTAR)'!$P$3:$R$72,3,0),"")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(OCULTAR)'!$P$3:$R$72,3,0),"")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(OCULTAR)'!$P$3:$R$72,3,0),"")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(OCULTAR)'!$P$3:$R$72,3,0),"")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(OCULTAR)'!$P$3:$R$72,3,0),"")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(OCULTAR)'!$P$3:$R$72,3,0),"")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(OCULTAR)'!$P$3:$R$72,3,0),"")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(OCULTAR)'!$P$3:$R$72,3,0),"")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(OCULTAR)'!$P$3:$R$72,3,0),"")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(OCULTAR)'!$P$3:$R$72,3,0),"")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(OCULTAR)'!$P$3:$R$72,3,0),"")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(OCULTAR)'!$P$3:$R$72,3,0),"")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(OCULTAR)'!$P$3:$R$72,3,0),"")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(OCULTAR)'!$P$3:$R$72,3,0),"")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(OCULTAR)'!$P$3:$R$72,3,0),"")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(OCULTAR)'!$P$3:$R$72,3,0),"")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(OCULTAR)'!$P$3:$R$72,3,0),"")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(OCULTAR)'!$P$3:$R$72,3,0),"")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(OCULTAR)'!$P$3:$R$72,3,0),"")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(OCULTAR)'!$P$3:$R$72,3,0),"")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(OCULTAR)'!$P$3:$R$72,3,0),"")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(OCULTAR)'!$P$3:$R$72,3,0),"")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(OCULTAR)'!$P$3:$R$72,3,0),"")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(OCULTAR)'!$P$3:$R$72,3,0),"")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(OCULTAR)'!$P$3:$R$72,3,0),"")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(OCULTAR)'!$P$3:$R$72,3,0),"")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(OCULTAR)'!$P$3:$R$72,3,0),"")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(OCULTAR)'!$P$3:$R$72,3,0),"")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(OCULTAR)'!$P$3:$R$72,3,0),"")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(OCULTAR)'!$P$3:$R$72,3,0),"")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(OCULTAR)'!$P$3:$R$72,3,0),"")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(OCULTAR)'!$P$3:$R$72,3,0),"")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(OCULTAR)'!$P$3:$R$72,3,0),"")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(OCULTAR)'!$P$3:$R$72,3,0),"")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(OCULTAR)'!$P$3:$R$72,3,0),"")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(OCULTAR)'!$P$3:$R$72,3,0),"")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(OCULTAR)'!$P$3:$R$72,3,0),"")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(OCULTAR)'!$P$3:$R$72,3,0),"")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(OCULTAR)'!$P$3:$R$72,3,0),"")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(OCULTAR)'!$P$3:$R$72,3,0),"")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(OCULTAR)'!$P$3:$R$72,3,0),"")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(OCULTAR)'!$P$3:$R$72,3,0),"")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(OCULTAR)'!$P$3:$R$72,3,0),"")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(OCULTAR)'!$P$3:$R$72,3,0),"")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(OCULTAR)'!$P$3:$R$72,3,0),"")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(OCULTAR)'!$P$3:$R$72,3,0),"")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(OCULTAR)'!$P$3:$R$72,3,0),"")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(OCULTAR)'!$P$3:$R$72,3,0),"")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(OCULTAR)'!$P$3:$R$72,3,0),"")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(OCULTAR)'!$P$3:$R$72,3,0),"")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(OCULTAR)'!$P$3:$R$72,3,0),"")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(OCULTAR)'!$P$3:$R$72,3,0),"")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(OCULTAR)'!$P$3:$R$72,3,0),"")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(OCULTAR)'!$P$3:$R$72,3,0),"")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(OCULTAR)'!$P$3:$R$72,3,0),"")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(OCULTAR)'!$P$3:$R$72,3,0),"")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(OCULTAR)'!$P$3:$R$72,3,0),"")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(OCULTAR)'!$P$3:$R$72,3,0),"")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(OCULTAR)'!$P$3:$R$72,3,0),"")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(OCULTAR)'!$P$3:$R$72,3,0),"")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(OCULTAR)'!$P$3:$R$72,3,0),"")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(OCULTAR)'!$P$3:$R$72,3,0),"")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(OCULTAR)'!$P$3:$R$72,3,0),"")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(OCULTAR)'!$P$3:$R$72,3,0),"")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(OCULTAR)'!$P$3:$R$72,3,0),"")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(OCULTAR)'!$P$3:$R$72,3,0),"")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(OCULTAR)'!$P$3:$R$72,3,0),"")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(OCULTAR)'!$P$3:$R$72,3,0),"")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(OCULTAR)'!$P$3:$R$72,3,0),"")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(OCULTAR)'!$P$3:$R$72,3,0),"")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(OCULTAR)'!$P$3:$R$72,3,0),"")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(OCULTAR)'!$P$3:$R$72,3,0),"")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(OCULTAR)'!$P$3:$R$72,3,0),"")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(OCULTAR)'!$P$3:$R$72,3,0),"")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(OCULTAR)'!$P$3:$R$72,3,0),"")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(OCULTAR)'!$P$3:$R$72,3,0),"")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(OCULTAR)'!$P$3:$R$72,3,0),"")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(OCULTAR)'!$P$3:$R$72,3,0),"")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(OCULTAR)'!$P$3:$R$72,3,0),"")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(OCULTAR)'!$P$3:$R$72,3,0),"")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(OCULTAR)'!$P$3:$R$72,3,0),"")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(OCULTAR)'!$P$3:$R$72,3,0),"")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(OCULTAR)'!$P$3:$R$72,3,0),"")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(OCULTAR)'!$P$3:$R$72,3,0),"")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(OCULTAR)'!$P$3:$R$72,3,0),"")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(OCULTAR)'!$P$3:$R$72,3,0),"")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(OCULTAR)'!$P$3:$R$72,3,0),"")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(OCULTAR)'!$P$3:$R$72,3,0),"")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(OCULTAR)'!$P$3:$R$72,3,0),"")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(OCULTAR)'!$P$3:$R$72,3,0),"")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(OCULTAR)'!$P$3:$R$72,3,0),"")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(OCULTAR)'!$P$3:$R$72,3,0),"")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(OCULTAR)'!$P$3:$R$72,3,0),"")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(OCULTAR)'!$P$3:$R$72,3,0),"")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(OCULTAR)'!$P$3:$R$72,3,0),"")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(OCULTAR)'!$P$3:$R$72,3,0),"")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(OCULTAR)'!$P$3:$R$72,3,0),"")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(OCULTAR)'!$P$3:$R$72,3,0),"")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(OCULTAR)'!$P$3:$R$72,3,0),"")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(OCULTAR)'!$P$3:$R$72,3,0),"")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(OCULTAR)'!$P$3:$R$72,3,0),"")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(OCULTAR)'!$P$3:$R$72,3,0),"")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(OCULTAR)'!$P$3:$R$72,3,0),"")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(OCULTAR)'!$P$3:$R$72,3,0),"")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(OCULTAR)'!$P$3:$R$72,3,0),"")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(OCULTAR)'!$P$3:$R$72,3,0),"")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(OCULTAR)'!$P$3:$R$72,3,0),"")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(OCULTAR)'!$P$3:$R$72,3,0),"")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(OCULTAR)'!$P$3:$R$72,3,0),"")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(OCULTAR)'!$P$3:$R$72,3,0),"")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(OCULTAR)'!$P$3:$R$72,3,0),"")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(OCULTAR)'!$P$3:$R$72,3,0),"")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(OCULTAR)'!$P$3:$R$72,3,0),"")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(OCULTAR)'!$P$3:$R$72,3,0),"")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(OCULTAR)'!$P$3:$R$72,3,0),"")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(OCULTAR)'!$P$3:$R$72,3,0),"")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(OCULTAR)'!$P$3:$R$72,3,0),"")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(OCULTAR)'!$P$3:$R$72,3,0),"")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(OCULTAR)'!$P$3:$R$72,3,0),"")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(OCULTAR)'!$P$3:$R$72,3,0),"")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(OCULTAR)'!$P$3:$R$72,3,0),"")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(OCULTAR)'!$P$3:$R$72,3,0),"")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(OCULTAR)'!$P$3:$R$72,3,0),"")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(OCULTAR)'!$P$3:$R$72,3,0),"")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(OCULTAR)'!$P$3:$R$72,3,0),"")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(OCULTAR)'!$P$3:$R$72,3,0),"")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(OCULTAR)'!$P$3:$R$72,3,0),"")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(OCULTAR)'!$P$3:$R$72,3,0),"")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(OCULTAR)'!$P$3:$R$72,3,0),"")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(OCULTAR)'!$P$3:$R$72,3,0),"")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(OCULTAR)'!$P$3:$R$72,3,0),"")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(OCULTAR)'!$P$3:$R$72,3,0),"")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(OCULTAR)'!$P$3:$R$72,3,0),"")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(OCULTAR)'!$P$3:$R$72,3,0),"")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(OCULTAR)'!$P$3:$R$72,3,0),"")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(OCULTAR)'!$P$3:$R$72,3,0),"")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(OCULTAR)'!$P$3:$R$72,3,0),"")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(OCULTAR)'!$P$3:$R$72,3,0),"")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(OCULTAR)'!$P$3:$R$72,3,0),"")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(OCULTAR)'!$P$3:$R$72,3,0),"")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(OCULTAR)'!$P$3:$R$72,3,0),"")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(OCULTAR)'!$P$3:$R$72,3,0),"")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(OCULTAR)'!$P$3:$R$72,3,0),"")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(OCULTAR)'!$P$3:$R$72,3,0),"")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(OCULTAR)'!$P$3:$R$72,3,0),"")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(OCULTAR)'!$P$3:$R$72,3,0),"")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(OCULTAR)'!$P$3:$R$72,3,0),"")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(OCULTAR)'!$P$3:$R$72,3,0),"")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(OCULTAR)'!$P$3:$R$72,3,0),"")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(OCULTAR)'!$P$3:$R$72,3,0),"")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(OCULTAR)'!$P$3:$R$72,3,0),"")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(OCULTAR)'!$P$3:$R$72,3,0),"")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(OCULTAR)'!$P$3:$R$72,3,0),"")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(OCULTAR)'!$P$3:$R$72,3,0),"")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(OCULTAR)'!$P$3:$R$72,3,0),"")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(OCULTAR)'!$P$3:$R$72,3,0),"")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(OCULTAR)'!$P$3:$R$72,3,0),"")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(OCULTAR)'!$P$3:$R$72,3,0),"")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(OCULTAR)'!$P$3:$R$72,3,0),"")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(OCULTAR)'!$P$3:$R$72,3,0),"")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(OCULTAR)'!$P$3:$R$72,3,0),"")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(OCULTAR)'!$P$3:$R$72,3,0),"")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(OCULTAR)'!$P$3:$R$72,3,0),"")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(OCULTAR)'!$P$3:$R$72,3,0),"")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(OCULTAR)'!$P$3:$R$72,3,0),"")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(OCULTAR)'!$P$3:$R$72,3,0),"")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(OCULTAR)'!$P$3:$R$72,3,0),"")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(OCULTAR)'!$P$3:$R$72,3,0),"")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(OCULTAR)'!$P$3:$R$72,3,0),"")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(OCULTAR)'!$P$3:$R$72,3,0),"")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(OCULTAR)'!$P$3:$R$72,3,0),"")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(OCULTAR)'!$P$3:$R$72,3,0),"")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(OCULTAR)'!$P$3:$R$72,3,0),"")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(OCULTAR)'!$P$3:$R$72,3,0),"")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(OCULTAR)'!$P$3:$R$72,3,0),"")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(OCULTAR)'!$P$3:$R$72,3,0),"")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(OCULTAR)'!$P$3:$R$72,3,0),"")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(OCULTAR)'!$P$3:$R$72,3,0),"")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(OCULTAR)'!$P$3:$R$72,3,0),"")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(OCULTAR)'!$P$3:$R$72,3,0),"")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(OCULTAR)'!$P$3:$R$72,3,0),"")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(OCULTAR)'!$P$3:$R$72,3,0),"")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(OCULTAR)'!$P$3:$R$72,3,0),"")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(OCULTAR)'!$P$3:$R$72,3,0),"")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(OCULTAR)'!$P$3:$R$72,3,0),"")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(OCULTAR)'!$P$3:$R$72,3,0),"")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(OCULTAR)'!$P$3:$R$72,3,0),"")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(OCULTAR)'!$P$3:$R$72,3,0),"")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(OCULTAR)'!$P$3:$R$72,3,0),"")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(OCULTAR)'!$P$3:$R$72,3,0),"")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(OCULTAR)'!$P$3:$R$72,3,0),"")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(OCULTAR)'!$P$3:$R$72,3,0),"")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(OCULTAR)'!$P$3:$R$72,3,0),"")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(OCULTAR)'!$P$3:$R$72,3,0),"")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(OCULTAR)'!$P$3:$R$72,3,0),"")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(OCULTAR)'!$P$3:$R$72,3,0),"")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(OCULTAR)'!$P$3:$R$72,3,0),"")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(OCULTAR)'!$P$3:$R$72,3,0),"")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(OCULTAR)'!$P$3:$R$72,3,0),"")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(OCULTAR)'!$P$3:$R$72,3,0),"")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(OCULTAR)'!$P$3:$R$72,3,0),"")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(OCULTAR)'!$P$3:$R$72,3,0),"")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(OCULTAR)'!$P$3:$R$72,3,0),"")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(OCULTAR)'!$P$3:$R$72,3,0),"")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(OCULTAR)'!$P$3:$R$72,3,0),"")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(OCULTAR)'!$P$3:$R$72,3,0),"")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(OCULTAR)'!$P$3:$R$72,3,0),"")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(OCULTAR)'!$P$3:$R$72,3,0),"")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(OCULTAR)'!$P$3:$R$72,3,0),"")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(OCULTAR)'!$P$3:$R$72,3,0),"")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(OCULTAR)'!$P$3:$R$72,3,0),"")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(OCULTAR)'!$P$3:$R$72,3,0),"")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(OCULTAR)'!$P$3:$R$72,3,0),"")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(OCULTAR)'!$P$3:$R$72,3,0),"")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(OCULTAR)'!$P$3:$R$72,3,0),"")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(OCULTAR)'!$P$3:$R$72,3,0),"")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(OCULTAR)'!$P$3:$R$72,3,0),"")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(OCULTAR)'!$P$3:$R$72,3,0),"")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(OCULTAR)'!$P$3:$R$72,3,0),"")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(OCULTAR)'!$P$3:$R$72,3,0),"")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(OCULTAR)'!$P$3:$R$72,3,0),"")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(OCULTAR)'!$P$3:$R$72,3,0),"")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(OCULTAR)'!$P$3:$R$72,3,0),"")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(OCULTAR)'!$P$3:$R$72,3,0),"")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(OCULTAR)'!$P$3:$R$72,3,0),"")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(OCULTAR)'!$P$3:$R$72,3,0),"")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(OCULTAR)'!$P$3:$R$72,3,0),"")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(OCULTAR)'!$P$3:$R$72,3,0),"")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(OCULTAR)'!$P$3:$R$72,3,0),"")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(OCULTAR)'!$P$3:$R$72,3,0),"")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(OCULTAR)'!$P$3:$R$72,3,0),"")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(OCULTAR)'!$P$3:$R$72,3,0),"")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(OCULTAR)'!$P$3:$R$72,3,0),"")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(OCULTAR)'!$P$3:$R$72,3,0),"")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(OCULTAR)'!$P$3:$R$72,3,0),"")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(OCULTAR)'!$P$3:$R$72,3,0),"")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(OCULTAR)'!$P$3:$R$72,3,0),"")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(OCULTAR)'!$P$3:$R$72,3,0),"")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(OCULTAR)'!$P$3:$R$72,3,0),"")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(OCULTAR)'!$P$3:$R$72,3,0),"")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(OCULTAR)'!$P$3:$R$72,3,0),"")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(OCULTAR)'!$P$3:$R$72,3,0),"")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(OCULTAR)'!$P$3:$R$72,3,0),"")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(OCULTAR)'!$P$3:$R$72,3,0),"")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(OCULTAR)'!$P$3:$R$72,3,0),"")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(OCULTAR)'!$P$3:$R$72,3,0),"")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(OCULTAR)'!$P$3:$R$72,3,0),"")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(OCULTAR)'!$P$3:$R$72,3,0),"")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(OCULTAR)'!$P$3:$R$72,3,0),"")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(OCULTAR)'!$P$3:$R$72,3,0),"")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(OCULTAR)'!$P$3:$R$72,3,0),"")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(OCULTAR)'!$P$3:$R$72,3,0),"")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(OCULTAR)'!$P$3:$R$72,3,0),"")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(OCULTAR)'!$P$3:$R$72,3,0),"")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(OCULTAR)'!$P$3:$R$72,3,0),"")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(OCULTAR)'!$P$3:$R$72,3,0),"")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(OCULTAR)'!$P$3:$R$72,3,0),"")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(OCULTAR)'!$P$3:$R$72,3,0),"")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(OCULTAR)'!$P$3:$R$72,3,0),"")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(OCULTAR)'!$P$3:$R$72,3,0),"")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(OCULTAR)'!$P$3:$R$72,3,0),"")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(OCULTAR)'!$P$3:$R$72,3,0),"")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(OCULTAR)'!$P$3:$R$72,3,0),"")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(OCULTAR)'!$P$3:$R$72,3,0),"")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(OCULTAR)'!$P$3:$R$72,3,0),"")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(OCULTAR)'!$P$3:$R$72,3,0),"")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(OCULTAR)'!$P$3:$R$72,3,0),"")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(OCULTAR)'!$P$3:$R$72,3,0),"")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(OCULTAR)'!$P$3:$R$72,3,0),"")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(OCULTAR)'!$P$3:$R$72,3,0),"")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(OCULTAR)'!$P$3:$R$72,3,0),"")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(OCULTAR)'!$P$3:$R$72,3,0),"")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(OCULTAR)'!$P$3:$R$72,3,0),"")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(OCULTAR)'!$P$3:$R$72,3,0),"")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(OCULTAR)'!$P$3:$R$72,3,0),"")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(OCULTAR)'!$P$3:$R$72,3,0),"")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(OCULTAR)'!$P$3:$R$72,3,0),"")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(OCULTAR)'!$P$3:$R$72,3,0),"")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(OCULTAR)'!$P$3:$R$72,3,0),"")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(OCULTAR)'!$P$3:$R$72,3,0),"")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(OCULTAR)'!$P$3:$R$72,3,0),"")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(OCULTAR)'!$P$3:$R$72,3,0),"")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(OCULTAR)'!$P$3:$R$72,3,0),"")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(OCULTAR)'!$P$3:$R$72,3,0),"")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(OCULTAR)'!$P$3:$R$72,3,0),"")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(OCULTAR)'!$P$3:$R$72,3,0),"")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(OCULTAR)'!$P$3:$R$72,3,0),"")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(OCULTAR)'!$P$3:$R$72,3,0),"")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(OCULTAR)'!$P$3:$R$72,3,0),"")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(OCULTAR)'!$P$3:$R$72,3,0),"")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(OCULTAR)'!$P$3:$R$72,3,0),"")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(OCULTAR)'!$P$3:$R$72,3,0),"")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(OCULTAR)'!$P$3:$R$72,3,0),"")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(OCULTAR)'!$P$3:$R$72,3,0),"")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(OCULTAR)'!$P$3:$R$72,3,0),"")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(OCULTAR)'!$P$3:$R$72,3,0),"")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(OCULTAR)'!$P$3:$R$72,3,0),"")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(OCULTAR)'!$P$3:$R$72,3,0),"")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(OCULTAR)'!$P$3:$R$72,3,0),"")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(OCULTAR)'!$P$3:$R$72,3,0),"")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(OCULTAR)'!$P$3:$R$72,3,0),"")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(OCULTAR)'!$P$3:$R$72,3,0),"")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(OCULTAR)'!$P$3:$R$72,3,0),"")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(OCULTAR)'!$P$3:$R$72,3,0),"")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(OCULTAR)'!$P$3:$R$72,3,0),"")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(OCULTAR)'!$P$3:$R$72,3,0),"")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(OCULTAR)'!$P$3:$R$72,3,0),"")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(OCULTAR)'!$P$3:$R$72,3,0),"")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(OCULTAR)'!$P$3:$R$72,3,0),"")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(OCULTAR)'!$P$3:$R$72,3,0),"")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(OCULTAR)'!$P$3:$R$72,3,0),"")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(OCULTAR)'!$P$3:$R$72,3,0),"")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(OCULTAR)'!$P$3:$R$72,3,0),"")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(OCULTAR)'!$P$3:$R$72,3,0),"")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(OCULTAR)'!$P$3:$R$72,3,0),"")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(OCULTAR)'!$P$3:$R$72,3,0),"")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(OCULTAR)'!$P$3:$R$72,3,0),"")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(OCULTAR)'!$P$3:$R$72,3,0),"")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(OCULTAR)'!$P$3:$R$72,3,0),"")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(OCULTAR)'!$P$3:$R$72,3,0),"")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(OCULTAR)'!$P$3:$R$72,3,0),"")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(OCULTAR)'!$P$3:$R$72,3,0),"")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(OCULTAR)'!$P$3:$R$72,3,0),"")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(OCULTAR)'!$P$3:$R$72,3,0),"")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(OCULTAR)'!$P$3:$R$72,3,0),"")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(OCULTAR)'!$P$3:$R$72,3,0),"")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(OCULTAR)'!$P$3:$R$72,3,0),"")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(OCULTAR)'!$P$3:$R$72,3,0),"")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(OCULTAR)'!$P$3:$R$72,3,0),"")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(OCULTAR)'!$P$3:$R$72,3,0),"")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(OCULTAR)'!$P$3:$R$72,3,0),"")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(OCULTAR)'!$P$3:$R$72,3,0),"")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(OCULTAR)'!$P$3:$R$72,3,0),"")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(OCULTAR)'!$P$3:$R$72,3,0),"")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(OCULTAR)'!$P$3:$R$72,3,0),"")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(OCULTAR)'!$P$3:$R$72,3,0),"")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(OCULTAR)'!$P$3:$R$72,3,0),"")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(OCULTAR)'!$P$3:$R$72,3,0),"")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(OCULTAR)'!$P$3:$R$72,3,0),"")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(OCULTAR)'!$P$3:$R$72,3,0),"")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(OCULTAR)'!$P$3:$R$72,3,0),"")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(OCULTAR)'!$P$3:$R$72,3,0),"")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(OCULTAR)'!$P$3:$R$72,3,0),"")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(OCULTAR)'!$P$3:$R$72,3,0),"")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(OCULTAR)'!$P$3:$R$72,3,0),"")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(OCULTAR)'!$P$3:$R$72,3,0),"")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(OCULTAR)'!$P$3:$R$72,3,0),"")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(OCULTAR)'!$P$3:$R$72,3,0),"")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(OCULTAR)'!$P$3:$R$72,3,0),"")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(OCULTAR)'!$P$3:$R$72,3,0),"")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(OCULTAR)'!$P$3:$R$72,3,0),"")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(OCULTAR)'!$P$3:$R$72,3,0),"")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(OCULTAR)'!$P$3:$R$72,3,0),"")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(OCULTAR)'!$P$3:$R$72,3,0),"")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(OCULTAR)'!$P$3:$R$72,3,0),"")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(OCULTAR)'!$P$3:$R$72,3,0),"")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(OCULTAR)'!$P$3:$R$72,3,0),"")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(OCULTAR)'!$P$3:$R$72,3,0),"")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(OCULTAR)'!$P$3:$R$72,3,0),"")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(OCULTAR)'!$P$3:$R$72,3,0),"")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(OCULTAR)'!$P$3:$R$72,3,0),"")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(OCULTAR)'!$P$3:$R$72,3,0),"")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(OCULTAR)'!$P$3:$R$72,3,0),"")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(OCULTAR)'!$P$3:$R$72,3,0),"")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(OCULTAR)'!$P$3:$R$72,3,0),"")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(OCULTAR)'!$P$3:$R$72,3,0),"")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(OCULTAR)'!$P$3:$R$72,3,0),"")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(OCULTAR)'!$P$3:$R$72,3,0),"")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(OCULTAR)'!$P$3:$R$72,3,0),"")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(OCULTAR)'!$P$3:$R$72,3,0),"")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(OCULTAR)'!$P$3:$R$72,3,0),"")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(OCULTAR)'!$P$3:$R$72,3,0),"")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(OCULTAR)'!$P$3:$R$72,3,0),"")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(OCULTAR)'!$P$3:$R$72,3,0),"")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(OCULTAR)'!$P$3:$R$72,3,0),"")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(OCULTAR)'!$P$3:$R$72,3,0),"")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(OCULTAR)'!$P$3:$R$72,3,0),"")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(OCULTAR)'!$P$3:$R$72,3,0),"")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(OCULTAR)'!$P$3:$R$72,3,0),"")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(OCULTAR)'!$P$3:$R$72,3,0),"")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(OCULTAR)'!$P$3:$R$72,3,0),"")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(OCULTAR)'!$P$3:$R$72,3,0),"")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(OCULTAR)'!$P$3:$R$72,3,0),"")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(OCULTAR)'!$P$3:$R$72,3,0),"")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(OCULTAR)'!$P$3:$R$72,3,0),"")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(OCULTAR)'!$P$3:$R$72,3,0),"")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(OCULTAR)'!$P$3:$R$72,3,0),"")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(OCULTAR)'!$P$3:$R$72,3,0),"")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(OCULTAR)'!$P$3:$R$72,3,0),"")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(OCULTAR)'!$P$3:$R$72,3,0),"")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(OCULTAR)'!$P$3:$R$72,3,0),"")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(OCULTAR)'!$P$3:$R$72,3,0),"")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(OCULTAR)'!$P$3:$R$72,3,0),"")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(OCULTAR)'!$P$3:$R$72,3,0),"")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(OCULTAR)'!$P$3:$R$72,3,0),"")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(OCULTAR)'!$P$3:$R$72,3,0),"")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(OCULTAR)'!$P$3:$R$72,3,0),"")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(OCULTAR)'!$P$3:$R$72,3,0),"")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(OCULTAR)'!$P$3:$R$72,3,0),"")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(OCULTAR)'!$P$3:$R$72,3,0),"")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(OCULTAR)'!$P$3:$R$72,3,0),"")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(OCULTAR)'!$P$3:$R$72,3,0),"")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(OCULTAR)'!$P$3:$R$72,3,0),"")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(OCULTAR)'!$P$3:$R$72,3,0),"")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(OCULTAR)'!$P$3:$R$72,3,0),"")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(OCULTAR)'!$P$3:$R$72,3,0),"")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(OCULTAR)'!$P$3:$R$72,3,0),"")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(OCULTAR)'!$P$3:$R$72,3,0),"")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(OCULTAR)'!$P$3:$R$72,3,0),"")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(OCULTAR)'!$P$3:$R$72,3,0),"")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(OCULTAR)'!$P$3:$R$72,3,0),"")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(OCULTAR)'!$P$3:$R$72,3,0),"")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(OCULTAR)'!$P$3:$R$72,3,0),"")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(OCULTAR)'!$P$3:$R$72,3,0),"")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(OCULTAR)'!$P$3:$R$72,3,0),"")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(OCULTAR)'!$P$3:$R$72,3,0),"")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(OCULTAR)'!$P$3:$R$72,3,0),"")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(OCULTAR)'!$P$3:$R$72,3,0),"")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(OCULTAR)'!$P$3:$R$72,3,0),"")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(OCULTAR)'!$P$3:$R$72,3,0),"")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(OCULTAR)'!$P$3:$R$72,3,0),"")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(OCULTAR)'!$P$3:$R$72,3,0),"")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(OCULTAR)'!$P$3:$R$72,3,0),"")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(OCULTAR)'!$P$3:$R$72,3,0),"")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(OCULTAR)'!$P$3:$R$72,3,0),"")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(OCULTAR)'!$P$3:$R$72,3,0),"")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(OCULTAR)'!$P$3:$R$72,3,0),"")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(OCULTAR)'!$P$3:$R$72,3,0),"")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(OCULTAR)'!$P$3:$R$72,3,0),"")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(OCULTAR)'!$P$3:$R$72,3,0),"")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(OCULTAR)'!$P$3:$R$72,3,0),"")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(OCULTAR)'!$P$3:$R$72,3,0),"")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(OCULTAR)'!$P$3:$R$72,3,0),"")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(OCULTAR)'!$P$3:$R$72,3,0),"")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(OCULTAR)'!$P$3:$R$72,3,0),"")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(OCULTAR)'!$P$3:$R$72,3,0),"")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(OCULTAR)'!$P$3:$R$72,3,0),"")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(OCULTAR)'!$P$3:$R$72,3,0),"")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(OCULTAR)'!$P$3:$R$72,3,0),"")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(OCULTAR)'!$P$3:$R$72,3,0),"")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(OCULTAR)'!$P$3:$R$72,3,0),"")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(OCULTAR)'!$P$3:$R$72,3,0),"")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(OCULTAR)'!$P$3:$R$72,3,0),"")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(OCULTAR)'!$P$3:$R$72,3,0),"")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(OCULTAR)'!$P$3:$R$72,3,0),"")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(OCULTAR)'!$P$3:$R$72,3,0),"")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(OCULTAR)'!$P$3:$R$72,3,0),"")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(OCULTAR)'!$P$3:$R$72,3,0),"")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(OCULTAR)'!$P$3:$R$72,3,0),"")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(OCULTAR)'!$P$3:$R$72,3,0),"")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(OCULTAR)'!$P$3:$R$72,3,0),"")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(OCULTAR)'!$P$3:$R$72,3,0),"")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(OCULTAR)'!$P$3:$R$72,3,0),"")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(OCULTAR)'!$P$3:$R$72,3,0),"")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(OCULTAR)'!$P$3:$R$72,3,0),"")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(OCULTAR)'!$P$3:$R$72,3,0),"")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(OCULTAR)'!$P$3:$R$72,3,0),"")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(OCULTAR)'!$P$3:$R$72,3,0),"")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(OCULTAR)'!$P$3:$R$72,3,0),"")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(OCULTAR)'!$P$3:$R$72,3,0),"")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(OCULTAR)'!$P$3:$R$72,3,0),"")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(OCULTAR)'!$P$3:$R$72,3,0),"")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(OCULTAR)'!$P$3:$R$72,3,0),"")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(OCULTAR)'!$P$3:$R$72,3,0),"")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(OCULTAR)'!$P$3:$R$72,3,0),"")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(OCULTAR)'!$P$3:$R$72,3,0),"")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(OCULTAR)'!$P$3:$R$72,3,0),"")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(OCULTAR)'!$P$3:$R$72,3,0),"")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(OCULTAR)'!$P$3:$R$72,3,0),"")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(OCULTAR)'!$P$3:$R$72,3,0),"")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(OCULTAR)'!$P$3:$R$72,3,0),"")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(OCULTAR)'!$P$3:$R$72,3,0),"")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(OCULTAR)'!$P$3:$R$72,3,0),"")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(OCULTAR)'!$P$3:$R$72,3,0),"")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(OCULTAR)'!$P$3:$R$72,3,0),"")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(OCULTAR)'!$P$3:$R$72,3,0),"")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(OCULTAR)'!$P$3:$R$72,3,0),"")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(OCULTAR)'!$P$3:$R$72,3,0),"")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(OCULTAR)'!$P$3:$R$72,3,0),"")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(OCULTAR)'!$P$3:$R$72,3,0),"")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(OCULTAR)'!$P$3:$R$72,3,0),"")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(OCULTAR)'!$P$3:$R$72,3,0),"")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(OCULTAR)'!$P$3:$R$72,3,0),"")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(OCULTAR)'!$P$3:$R$72,3,0),"")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(OCULTAR)'!$P$3:$R$72,3,0),"")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(OCULTAR)'!$P$3:$R$72,3,0),"")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(OCULTAR)'!$P$3:$R$72,3,0),"")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(OCULTAR)'!$P$3:$R$72,3,0),"")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(OCULTAR)'!$P$3:$R$72,3,0),"")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(OCULTAR)'!$P$3:$R$72,3,0),"")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(OCULTAR)'!$P$3:$R$72,3,0),"")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(OCULTAR)'!$P$3:$R$72,3,0),"")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(OCULTAR)'!$P$3:$R$72,3,0),"")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(OCULTAR)'!$P$3:$R$72,3,0),"")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(OCULTAR)'!$P$3:$R$72,3,0),"")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(OCULTAR)'!$P$3:$R$72,3,0),"")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(OCULTAR)'!$P$3:$R$72,3,0),"")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(OCULTAR)'!$P$3:$R$72,3,0),"")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(OCULTAR)'!$P$3:$R$72,3,0),"")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(OCULTAR)'!$P$3:$R$72,3,0),"")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(OCULTAR)'!$P$3:$R$72,3,0),"")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(OCULTAR)'!$P$3:$R$72,3,0),"")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(OCULTAR)'!$P$3:$R$72,3,0),"")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(OCULTAR)'!$P$3:$R$72,3,0),"")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(OCULTAR)'!$P$3:$R$72,3,0),"")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(OCULTAR)'!$P$3:$R$72,3,0),"")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(OCULTAR)'!$P$3:$R$72,3,0),"")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(OCULTAR)'!$P$3:$R$72,3,0),"")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(OCULTAR)'!$P$3:$R$72,3,0),"")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(OCULTAR)'!$P$3:$R$72,3,0),"")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(OCULTAR)'!$P$3:$R$72,3,0),"")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(OCULTAR)'!$P$3:$R$72,3,0),"")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(OCULTAR)'!$P$3:$R$72,3,0),"")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(OCULTAR)'!$P$3:$R$72,3,0),"")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(OCULTAR)'!$P$3:$R$72,3,0),"")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(OCULTAR)'!$P$3:$R$72,3,0),"")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(OCULTAR)'!$P$3:$R$72,3,0),"")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(OCULTAR)'!$P$3:$R$72,3,0),"")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(OCULTAR)'!$P$3:$R$72,3,0),"")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(OCULTAR)'!$P$3:$R$72,3,0),"")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(OCULTAR)'!$P$3:$R$72,3,0),"")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(OCULTAR)'!$P$3:$R$72,3,0),"")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(OCULTAR)'!$P$3:$R$72,3,0),"")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(OCULTAR)'!$P$3:$R$72,3,0),"")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(OCULTAR)'!$P$3:$R$72,3,0),"")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(OCULTAR)'!$P$3:$R$72,3,0),"")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(OCULTAR)'!$P$3:$R$72,3,0),"")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(OCULTAR)'!$P$3:$R$72,3,0),"")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(OCULTAR)'!$P$3:$R$72,3,0),"")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(OCULTAR)'!$P$3:$R$72,3,0),"")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(OCULTAR)'!$P$3:$R$72,3,0),"")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(OCULTAR)'!$P$3:$R$72,3,0),"")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(OCULTAR)'!$P$3:$R$72,3,0),"")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(OCULTAR)'!$P$3:$R$72,3,0),"")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(OCULTAR)'!$P$3:$R$72,3,0),"")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(OCULTAR)'!$P$3:$R$72,3,0),"")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(OCULTAR)'!$P$3:$R$72,3,0),"")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(OCULTAR)'!$P$3:$R$72,3,0),"")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(OCULTAR)'!$P$3:$R$72,3,0),"")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(OCULTAR)'!$P$3:$R$72,3,0),"")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(OCULTAR)'!$P$3:$R$72,3,0),"")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(OCULTAR)'!$P$3:$R$72,3,0),"")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(OCULTAR)'!$P$3:$R$72,3,0),"")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(OCULTAR)'!$P$3:$R$72,3,0),"")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(OCULTAR)'!$P$3:$R$72,3,0),"")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(OCULTAR)'!$P$3:$R$72,3,0),"")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(OCULTAR)'!$P$3:$R$72,3,0),"")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(OCULTAR)'!$P$3:$R$72,3,0),"")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(OCULTAR)'!$P$3:$R$72,3,0),"")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(OCULTAR)'!$P$3:$R$72,3,0),"")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(OCULTAR)'!$P$3:$R$72,3,0),"")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(OCULTAR)'!$P$3:$R$72,3,0),"")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(OCULTAR)'!$P$3:$R$72,3,0),"")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(OCULTAR)'!$P$3:$R$72,3,0),"")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(OCULTAR)'!$P$3:$R$72,3,0),"")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(OCULTAR)'!$P$3:$R$72,3,0),"")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(OCULTAR)'!$P$3:$R$72,3,0),"")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(OCULTAR)'!$P$3:$R$72,3,0),"")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(OCULTAR)'!$P$3:$R$72,3,0),"")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(OCULTAR)'!$P$3:$R$72,3,0),"")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(OCULTAR)'!$P$3:$R$72,3,0),"")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(OCULTAR)'!$P$3:$R$72,3,0),"")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(OCULTAR)'!$P$3:$R$72,3,0),"")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(OCULTAR)'!$P$3:$R$72,3,0),"")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(OCULTAR)'!$P$3:$R$72,3,0),"")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(OCULTAR)'!$P$3:$R$72,3,0),"")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(OCULTAR)'!$P$3:$R$72,3,0),"")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(OCULTAR)'!$P$3:$R$72,3,0),"")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(OCULTAR)'!$P$3:$R$72,3,0),"")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(OCULTAR)'!$P$3:$R$72,3,0),"")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(OCULTAR)'!$P$3:$R$72,3,0),"")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(OCULTAR)'!$P$3:$R$72,3,0),"")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(OCULTAR)'!$P$3:$R$72,3,0),"")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(OCULTAR)'!$P$3:$R$72,3,0),"")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(OCULTAR)'!$P$3:$R$72,3,0),"")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(OCULTAR)'!$P$3:$R$72,3,0),"")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(OCULTAR)'!$P$3:$R$72,3,0),"")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(OCULTAR)'!$P$3:$R$72,3,0),"")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(OCULTAR)'!$P$3:$R$72,3,0),"")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(OCULTAR)'!$P$3:$R$72,3,0),"")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(OCULTAR)'!$P$3:$R$72,3,0),"")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(OCULTAR)'!$P$3:$R$72,3,0),"")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(OCULTAR)'!$P$3:$R$72,3,0),"")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(OCULTAR)'!$P$3:$R$72,3,0),"")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(OCULTAR)'!$P$3:$R$72,3,0),"")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(OCULTAR)'!$P$3:$R$72,3,0),"")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(OCULTAR)'!$P$3:$R$72,3,0),"")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(OCULTAR)'!$P$3:$R$72,3,0),"")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(OCULTAR)'!$P$3:$R$72,3,0),"")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(OCULTAR)'!$P$3:$R$72,3,0),"")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(OCULTAR)'!$P$3:$R$72,3,0),"")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(OCULTAR)'!$P$3:$R$72,3,0),"")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(OCULTAR)'!$P$3:$R$72,3,0),"")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(OCULTAR)'!$P$3:$R$72,3,0),"")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(OCULTAR)'!$P$3:$R$72,3,0),"")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(OCULTAR)'!$P$3:$R$72,3,0),"")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(OCULTAR)'!$P$3:$R$72,3,0),"")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(OCULTAR)'!$P$3:$R$72,3,0),"")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(OCULTAR)'!$P$3:$R$72,3,0),"")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(OCULTAR)'!$P$3:$R$72,3,0),"")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(OCULTAR)'!$P$3:$R$72,3,0),"")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(OCULTAR)'!$P$3:$R$72,3,0),"")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(OCULTAR)'!$P$3:$R$72,3,0),"")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(OCULTAR)'!$P$3:$R$72,3,0),"")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(OCULTAR)'!$P$3:$R$72,3,0),"")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(OCULTAR)'!$P$3:$R$72,3,0),"")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(OCULTAR)'!$P$3:$R$72,3,0),"")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(OCULTAR)'!$P$3:$R$72,3,0),"")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(OCULTAR)'!$P$3:$R$72,3,0),"")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(OCULTAR)'!$P$3:$R$72,3,0),"")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(OCULTAR)'!$P$3:$R$72,3,0),"")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(OCULTAR)'!$P$3:$R$72,3,0),"")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(OCULTAR)'!$P$3:$R$72,3,0),"")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(OCULTAR)'!$P$3:$R$72,3,0),"")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(OCULTAR)'!$P$3:$R$72,3,0),"")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(OCULTAR)'!$P$3:$R$72,3,0),"")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(OCULTAR)'!$P$3:$R$72,3,0),"")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(OCULTAR)'!$P$3:$R$72,3,0),"")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(OCULTAR)'!$P$3:$R$72,3,0),"")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(OCULTAR)'!$P$3:$R$72,3,0),"")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(OCULTAR)'!$P$3:$R$72,3,0),"")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(OCULTAR)'!$P$3:$R$72,3,0),"")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(OCULTAR)'!$P$3:$R$72,3,0),"")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(OCULTAR)'!$P$3:$R$72,3,0),"")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(OCULTAR)'!$P$3:$R$72,3,0),"")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(OCULTAR)'!$P$3:$R$72,3,0),"")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(OCULTAR)'!$P$3:$R$72,3,0),"")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(OCULTAR)'!$P$3:$R$72,3,0),"")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(OCULTAR)'!$P$3:$R$72,3,0),"")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(OCULTAR)'!$P$3:$R$72,3,0),"")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(OCULTAR)'!$P$3:$R$72,3,0),"")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(OCULTAR)'!$P$3:$R$72,3,0),"")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(OCULTAR)'!$P$3:$R$72,3,0),"")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(OCULTAR)'!$P$3:$R$72,3,0),"")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(OCULTAR)'!$P$3:$R$72,3,0),"")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(OCULTAR)'!$P$3:$R$72,3,0),"")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(OCULTAR)'!$P$3:$R$72,3,0),"")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(OCULTAR)'!$P$3:$R$72,3,0),"")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(OCULTAR)'!$P$3:$R$72,3,0),"")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(OCULTAR)'!$P$3:$R$72,3,0),"")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(OCULTAR)'!$P$3:$R$72,3,0),"")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(OCULTAR)'!$P$3:$R$72,3,0),"")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(OCULTAR)'!$P$3:$R$72,3,0),"")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(OCULTAR)'!$P$3:$R$72,3,0),"")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(OCULTAR)'!$P$3:$R$72,3,0),"")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(OCULTAR)'!$P$3:$R$72,3,0),"")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(OCULTAR)'!$P$3:$R$72,3,0),"")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(OCULTAR)'!$P$3:$R$72,3,0),"")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(OCULTAR)'!$P$3:$R$72,3,0),"")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(OCULTAR)'!$P$3:$R$72,3,0),"")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(OCULTAR)'!$P$3:$R$72,3,0),"")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(OCULTAR)'!$P$3:$R$72,3,0),"")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(OCULTAR)'!$P$3:$R$72,3,0),"")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(OCULTAR)'!$P$3:$R$72,3,0),"")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(OCULTAR)'!$P$3:$R$72,3,0),"")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(OCULTAR)'!$P$3:$R$72,3,0),"")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(OCULTAR)'!$P$3:$R$72,3,0),"")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(OCULTAR)'!$P$3:$R$72,3,0),"")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(OCULTAR)'!$P$3:$R$72,3,0),"")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(OCULTAR)'!$P$3:$R$72,3,0),"")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(OCULTAR)'!$P$3:$R$72,3,0),"")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(OCULTAR)'!$P$3:$R$72,3,0),"")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(OCULTAR)'!$P$3:$R$72,3,0),"")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(OCULTAR)'!$P$3:$R$72,3,0),"")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(OCULTAR)'!$P$3:$R$72,3,0),"")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(OCULTAR)'!$P$3:$R$72,3,0),"")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(OCULTAR)'!$P$3:$R$72,3,0),"")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(OCULTAR)'!$P$3:$R$72,3,0),"")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(OCULTAR)'!$P$3:$R$72,3,0),"")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(OCULTAR)'!$P$3:$R$72,3,0),"")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(OCULTAR)'!$P$3:$R$72,3,0),"")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(OCULTAR)'!$P$3:$R$72,3,0),"")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(OCULTAR)'!$P$3:$R$72,3,0),"")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(OCULTAR)'!$P$3:$R$72,3,0),"")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(OCULTAR)'!$P$3:$R$72,3,0),"")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(OCULTAR)'!$P$3:$R$72,3,0),"")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(OCULTAR)'!$P$3:$R$72,3,0),"")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(OCULTAR)'!$P$3:$R$72,3,0),"")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(OCULTAR)'!$P$3:$R$72,3,0),"")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(OCULTAR)'!$P$3:$R$72,3,0),"")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(OCULTAR)'!$P$3:$R$72,3,0),"")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(OCULTAR)'!$P$3:$R$72,3,0),"")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(OCULTAR)'!$P$3:$R$72,3,0),"")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(OCULTAR)'!$P$3:$R$72,3,0),"")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(OCULTAR)'!$P$3:$R$72,3,0),"")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(OCULTAR)'!$P$3:$R$72,3,0),"")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(OCULTAR)'!$P$3:$R$72,3,0),"")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(OCULTAR)'!$P$3:$R$72,3,0),"")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(OCULTAR)'!$P$3:$R$72,3,0),"")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(OCULTAR)'!$P$3:$R$72,3,0),"")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(OCULTAR)'!$P$3:$R$72,3,0),"")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(OCULTAR)'!$P$3:$R$72,3,0),"")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(OCULTAR)'!$P$3:$R$72,3,0),"")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(OCULTAR)'!$P$3:$R$72,3,0),"")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(OCULTAR)'!$P$3:$R$72,3,0),"")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(OCULTAR)'!$P$3:$R$72,3,0),"")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(OCULTAR)'!$P$3:$R$72,3,0),"")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(OCULTAR)'!$P$3:$R$72,3,0),"")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(OCULTAR)'!$P$3:$R$72,3,0),"")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(OCULTAR)'!$P$3:$R$72,3,0),"")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(OCULTAR)'!$P$3:$R$72,3,0),"")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(OCULTAR)'!$P$3:$R$72,3,0),"")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(OCULTAR)'!$P$3:$R$72,3,0),"")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(OCULTAR)'!$P$3:$R$72,3,0),"")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(OCULTAR)'!$P$3:$R$72,3,0),"")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(OCULTAR)'!$P$3:$R$72,3,0),"")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(OCULTAR)'!$P$3:$R$72,3,0),"")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(OCULTAR)'!$P$3:$R$72,3,0),"")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(OCULTAR)'!$P$3:$R$72,3,0),"")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(OCULTAR)'!$P$3:$R$72,3,0),"")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(OCULTAR)'!$P$3:$R$72,3,0),"")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(OCULTAR)'!$P$3:$R$72,3,0),"")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(OCULTAR)'!$P$3:$R$72,3,0),"")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(OCULTAR)'!$P$3:$R$72,3,0),"")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(OCULTAR)'!$P$3:$R$72,3,0),"")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(OCULTAR)'!$P$3:$R$72,3,0),"")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(OCULTAR)'!$P$3:$R$72,3,0),"")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(OCULTAR)'!$P$3:$R$72,3,0),"")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(OCULTAR)'!$P$3:$R$72,3,0),"")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(OCULTAR)'!$P$3:$R$72,3,0),"")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(OCULTAR)'!$P$3:$R$72,3,0),"")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(OCULTAR)'!$P$3:$R$72,3,0),"")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(OCULTAR)'!$P$3:$R$72,3,0),"")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(OCULTAR)'!$P$3:$R$72,3,0),"")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(OCULTAR)'!$P$3:$R$72,3,0),"")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(OCULTAR)'!$P$3:$R$72,3,0),"")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(OCULTAR)'!$P$3:$R$72,3,0),"")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(OCULTAR)'!$P$3:$R$72,3,0),"")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(OCULTAR)'!$P$3:$R$72,3,0),"")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(OCULTAR)'!$P$3:$R$72,3,0),"")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(OCULTAR)'!$P$3:$R$72,3,0),"")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(OCULTAR)'!$P$3:$R$72,3,0),"")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(OCULTAR)'!$P$3:$R$72,3,0),"")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(OCULTAR)'!$P$3:$R$72,3,0),"")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(OCULTAR)'!$P$3:$R$72,3,0),"")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(OCULTAR)'!$P$3:$R$72,3,0),"")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(OCULTAR)'!$P$3:$R$72,3,0),"")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(OCULTAR)'!$P$3:$R$72,3,0),"")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(OCULTAR)'!$P$3:$R$72,3,0),"")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(OCULTAR)'!$P$3:$R$72,3,0),"")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(OCULTAR)'!$P$3:$R$72,3,0),"")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(OCULTAR)'!$P$3:$R$72,3,0),"")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(OCULTAR)'!$P$3:$R$72,3,0),"")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(OCULTAR)'!$P$3:$R$72,3,0),"")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(OCULTAR)'!$P$3:$R$72,3,0),"")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(OCULTAR)'!$P$3:$R$72,3,0),"")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(OCULTAR)'!$P$3:$R$72,3,0),"")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(OCULTAR)'!$P$3:$R$72,3,0),"")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(OCULTAR)'!$P$3:$R$72,3,0),"")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(OCULTAR)'!$P$3:$R$72,3,0),"")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(OCULTAR)'!$P$3:$R$72,3,0),"")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(OCULTAR)'!$P$3:$R$72,3,0),"")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(OCULTAR)'!$P$3:$R$72,3,0),"")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(OCULTAR)'!$P$3:$R$72,3,0),"")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(OCULTAR)'!$P$3:$R$72,3,0),"")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(OCULTAR)'!$P$3:$R$72,3,0),"")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(OCULTAR)'!$P$3:$R$72,3,0),"")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(OCULTAR)'!$P$3:$R$72,3,0),"")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(OCULTAR)'!$P$3:$R$72,3,0),"")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(OCULTAR)'!$P$3:$R$72,3,0),"")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(OCULTAR)'!$P$3:$R$72,3,0),"")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(OCULTAR)'!$P$3:$R$72,3,0),"")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(OCULTAR)'!$P$3:$R$72,3,0),"")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(OCULTAR)'!$P$3:$R$72,3,0),"")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(OCULTAR)'!$P$3:$R$72,3,0),"")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(OCULTAR)'!$P$3:$R$72,3,0),"")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(OCULTAR)'!$P$3:$R$72,3,0),"")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(OCULTAR)'!$P$3:$R$72,3,0),"")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(OCULTAR)'!$P$3:$R$72,3,0),"")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(OCULTAR)'!$P$3:$R$72,3,0),"")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(OCULTAR)'!$P$3:$R$72,3,0),"")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(OCULTAR)'!$P$3:$R$72,3,0),"")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(OCULTAR)'!$P$3:$R$72,3,0),"")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(OCULTAR)'!$P$3:$R$72,3,0),"")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(OCULTAR)'!$P$3:$R$72,3,0),"")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(OCULTAR)'!$P$3:$R$72,3,0),"")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(OCULTAR)'!$P$3:$R$72,3,0),"")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(OCULTAR)'!$P$3:$R$72,3,0),"")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(OCULTAR)'!$P$3:$R$72,3,0),"")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(OCULTAR)'!$P$3:$R$72,3,0),"")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(OCULTAR)'!$P$3:$R$72,3,0),"")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(OCULTAR)'!$P$3:$R$72,3,0),"")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(OCULTAR)'!$P$3:$R$72,3,0),"")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(OCULTAR)'!$P$3:$R$72,3,0),"")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(OCULTAR)'!$P$3:$R$72,3,0),"")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(OCULTAR)'!$P$3:$R$72,3,0),"")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(OCULTAR)'!$P$3:$R$72,3,0),"")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(OCULTAR)'!$P$3:$R$72,3,0),"")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(OCULTAR)'!$P$3:$R$72,3,0),"")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(OCULTAR)'!$P$3:$R$72,3,0),"")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(OCULTAR)'!$P$3:$R$72,3,0),"")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(OCULTAR)'!$P$3:$R$72,3,0),"")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(OCULTAR)'!$P$3:$R$72,3,0),"")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(OCULTAR)'!$P$3:$R$72,3,0),"")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(OCULTAR)'!$P$3:$R$72,3,0),"")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(OCULTAR)'!$P$3:$R$72,3,0),"")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(OCULTAR)'!$P$3:$R$72,3,0),"")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(OCULTAR)'!$P$3:$R$72,3,0),"")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(OCULTAR)'!$P$3:$R$72,3,0),"")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(OCULTAR)'!$P$3:$R$72,3,0),"")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(OCULTAR)'!$P$3:$R$72,3,0),"")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(OCULTAR)'!$P$3:$R$72,3,0),"")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(OCULTAR)'!$P$3:$R$72,3,0),"")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(OCULTAR)'!$P$3:$R$72,3,0),"")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(OCULTAR)'!$P$3:$R$72,3,0),"")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(OCULTAR)'!$P$3:$R$72,3,0),"")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(OCULTAR)'!$P$3:$R$72,3,0),"")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(OCULTAR)'!$P$3:$R$72,3,0),"")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(OCULTAR)'!$P$3:$R$72,3,0),"")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(OCULTAR)'!$P$3:$R$72,3,0),"")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(OCULTAR)'!$P$3:$R$72,3,0),"")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(OCULTAR)'!$P$3:$R$72,3,0),"")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(OCULTAR)'!$P$3:$R$72,3,0),"")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(OCULTAR)'!$P$3:$R$72,3,0),"")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(OCULTAR)'!$P$3:$R$72,3,0),"")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(OCULTAR)'!$P$3:$R$72,3,0),"")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(OCULTAR)'!$P$3:$R$72,3,0),"")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(OCULTAR)'!$P$3:$R$72,3,0),"")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(OCULTAR)'!$P$3:$R$72,3,0),"")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(OCULTAR)'!$P$3:$R$72,3,0),"")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(OCULTAR)'!$P$3:$R$72,3,0),"")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(OCULTAR)'!$P$3:$R$72,3,0),"")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(OCULTAR)'!$P$3:$R$72,3,0),"")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(OCULTAR)'!$P$3:$R$72,3,0),"")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(OCULTAR)'!$P$3:$R$72,3,0),"")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(OCULTAR)'!$P$3:$R$72,3,0),"")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(OCULTAR)'!$P$3:$R$72,3,0),"")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(OCULTAR)'!$P$3:$R$72,3,0),"")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(OCULTAR)'!$P$3:$R$72,3,0),"")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(OCULTAR)'!$P$3:$R$72,3,0),"")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(OCULTAR)'!$P$3:$R$72,3,0),"")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(OCULTAR)'!$P$3:$R$72,3,0),"")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(OCULTAR)'!$P$3:$R$72,3,0),"")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(OCULTAR)'!$P$3:$R$72,3,0),"")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(OCULTAR)'!$P$3:$R$72,3,0),"")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(OCULTAR)'!$P$3:$R$72,3,0),"")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(OCULTAR)'!$P$3:$R$72,3,0),"")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(OCULTAR)'!$P$3:$R$72,3,0),"")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(OCULTAR)'!$P$3:$R$72,3,0),"")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(OCULTAR)'!$P$3:$R$72,3,0),"")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(OCULTAR)'!$P$3:$R$72,3,0),"")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(OCULTAR)'!$P$3:$R$72,3,0),"")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(OCULTAR)'!$P$3:$R$72,3,0),"")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(OCULTAR)'!$P$3:$R$72,3,0),"")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(OCULTAR)'!$P$3:$R$72,3,0),"")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(OCULTAR)'!$P$3:$R$72,3,0),"")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(OCULTAR)'!$P$3:$R$72,3,0),"")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(OCULTAR)'!$P$3:$R$72,3,0),"")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(OCULTAR)'!$P$3:$R$72,3,0),"")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(OCULTAR)'!$P$3:$R$72,3,0),"")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(OCULTAR)'!$P$3:$R$72,3,0),"")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(OCULTAR)'!$P$3:$R$72,3,0),"")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(OCULTAR)'!$P$3:$R$72,3,0),"")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(OCULTAR)'!$P$3:$R$72,3,0),"")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(OCULTAR)'!$P$3:$R$72,3,0),"")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(OCULTAR)'!$P$3:$R$72,3,0),"")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(OCULTAR)'!$P$3:$R$72,3,0),"")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(OCULTAR)'!$P$3:$R$72,3,0),"")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(OCULTAR)'!$P$3:$R$72,3,0),"")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(OCULTAR)'!$P$3:$R$72,3,0),"")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(OCULTAR)'!$P$3:$R$72,3,0),"")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(OCULTAR)'!$P$3:$R$72,3,0),"")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(OCULTAR)'!$P$3:$R$72,3,0),"")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(OCULTAR)'!$P$3:$R$72,3,0),"")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(OCULTAR)'!$P$3:$R$72,3,0),"")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(OCULTAR)'!$P$3:$R$72,3,0),"")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(OCULTAR)'!$P$3:$R$72,3,0),"")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(OCULTAR)'!$P$3:$R$72,3,0),"")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(OCULTAR)'!$P$3:$R$72,3,0),"")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(OCULTAR)'!$P$3:$R$72,3,0),"")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(OCULTAR)'!$P$3:$R$72,3,0),"")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(OCULTAR)'!$P$3:$R$72,3,0),"")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(OCULTAR)'!$P$3:$R$72,3,0),"")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(OCULTAR)'!$P$3:$R$72,3,0),"")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(OCULTAR)'!$P$3:$R$72,3,0),"")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(OCULTAR)'!$P$3:$R$72,3,0),"")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(OCULTAR)'!$P$3:$R$72,3,0),"")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(OCULTAR)'!$P$3:$R$72,3,0),"")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(OCULTAR)'!$P$3:$R$72,3,0),"")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(OCULTAR)'!$P$3:$R$72,3,0),"")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(OCULTAR)'!$P$3:$R$72,3,0),"")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(OCULTAR)'!$P$3:$R$72,3,0),"")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(OCULTAR)'!$P$3:$R$72,3,0),"")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(OCULTAR)'!$P$3:$R$72,3,0),"")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(OCULTAR)'!$P$3:$R$72,3,0),"")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(OCULTAR)'!$P$3:$R$72,3,0),"")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(OCULTAR)'!$P$3:$R$72,3,0),"")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(OCULTAR)'!$P$3:$R$72,3,0),"")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(OCULTAR)'!$P$3:$R$72,3,0),"")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(OCULTAR)'!$P$3:$R$72,3,0),"")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(OCULTAR)'!$P$3:$R$72,3,0),"")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(OCULTAR)'!$P$3:$R$72,3,0),"")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(OCULTAR)'!$P$3:$R$72,3,0),"")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(OCULTAR)'!$P$3:$R$72,3,0),"")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(OCULTAR)'!$P$3:$R$72,3,0),"")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(OCULTAR)'!$P$3:$R$72,3,0),"")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(OCULTAR)'!$P$3:$R$72,3,0),"")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(OCULTAR)'!$P$3:$R$72,3,0),"")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(OCULTAR)'!$P$3:$R$72,3,0),"")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(OCULTAR)'!$P$3:$R$72,3,0),"")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(OCULTAR)'!$P$3:$R$72,3,0),"")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(OCULTAR)'!$P$3:$R$72,3,0),"")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(OCULTAR)'!$P$3:$R$72,3,0),"")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(OCULTAR)'!$P$3:$R$72,3,0),"")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(OCULTAR)'!$P$3:$R$72,3,0),"")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(OCULTAR)'!$P$3:$R$72,3,0),"")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(OCULTAR)'!$P$3:$R$72,3,0),"")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(OCULTAR)'!$P$3:$R$72,3,0),"")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(OCULTAR)'!$P$3:$R$72,3,0),"")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(OCULTAR)'!$P$3:$R$72,3,0),"")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(OCULTAR)'!$P$3:$R$72,3,0),"")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(OCULTAR)'!$P$3:$R$72,3,0),"")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(OCULTAR)'!$P$3:$R$72,3,0),"")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(OCULTAR)'!$P$3:$R$72,3,0),"")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(OCULTAR)'!$P$3:$R$72,3,0),"")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(OCULTAR)'!$P$3:$R$72,3,0),"")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(OCULTAR)'!$P$3:$R$72,3,0),"")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(OCULTAR)'!$P$3:$R$72,3,0),"")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(OCULTAR)'!$P$3:$R$72,3,0),"")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(OCULTAR)'!$P$3:$R$72,3,0),"")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(OCULTAR)'!$P$3:$R$72,3,0),"")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(OCULTAR)'!$P$3:$R$72,3,0),"")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(OCULTAR)'!$P$3:$R$72,3,0),"")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(OCULTAR)'!$P$3:$R$72,3,0),"")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(OCULTAR)'!$P$3:$R$72,3,0),"")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(OCULTAR)'!$P$3:$R$72,3,0),"")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(OCULTAR)'!$P$3:$R$72,3,0),"")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(OCULTAR)'!$P$3:$R$72,3,0),"")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(OCULTAR)'!$P$3:$R$72,3,0),"")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(OCULTAR)'!$P$3:$R$72,3,0),"")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(OCULTAR)'!$P$3:$R$72,3,0),"")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(OCULTAR)'!$P$3:$R$72,3,0),"")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(OCULTAR)'!$P$3:$R$72,3,0),"")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(OCULTAR)'!$P$3:$R$72,3,0),"")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(OCULTAR)'!$P$3:$R$72,3,0),"")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(OCULTAR)'!$P$3:$R$72,3,0),"")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(OCULTAR)'!$P$3:$R$72,3,0),"")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(OCULTAR)'!$P$3:$R$72,3,0),"")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(OCULTAR)'!$P$3:$R$72,3,0),"")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(OCULTAR)'!$P$3:$R$72,3,0),"")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(OCULTAR)'!$P$3:$R$72,3,0),"")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(OCULTAR)'!$P$3:$R$72,3,0),"")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(OCULTAR)'!$P$3:$R$72,3,0),"")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(OCULTAR)'!$P$3:$R$72,3,0),"")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(OCULTAR)'!$P$3:$R$72,3,0),"")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(OCULTAR)'!$P$3:$R$72,3,0),"")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(OCULTAR)'!$P$3:$R$72,3,0),"")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(OCULTAR)'!$P$3:$R$72,3,0),"")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(OCULTAR)'!$P$3:$R$72,3,0),"")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(OCULTAR)'!$P$3:$R$72,3,0),"")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(OCULTAR)'!$P$3:$R$72,3,0),"")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(OCULTAR)'!$P$3:$R$72,3,0),"")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(OCULTAR)'!$P$3:$R$72,3,0),"")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(OCULTAR)'!$P$3:$R$72,3,0),"")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(OCULTAR)'!$P$3:$R$72,3,0),"")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(OCULTAR)'!$P$3:$R$72,3,0),"")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(OCULTAR)'!$P$3:$R$72,3,0),"")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(OCULTAR)'!$P$3:$R$72,3,0),"")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(OCULTAR)'!$P$3:$R$72,3,0),"")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(OCULTAR)'!$P$3:$R$72,3,0),"")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(OCULTAR)'!$P$3:$R$72,3,0),"")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(OCULTAR)'!$P$3:$R$72,3,0),"")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(OCULTAR)'!$P$3:$R$72,3,0),"")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(OCULTAR)'!$P$3:$R$72,3,0),"")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(OCULTAR)'!$P$3:$R$72,3,0),"")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(OCULTAR)'!$P$3:$R$72,3,0),"")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(OCULTAR)'!$P$3:$R$72,3,0),"")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(OCULTAR)'!$P$3:$R$72,3,0),"")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(OCULTAR)'!$P$3:$R$72,3,0),"")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(OCULTAR)'!$P$3:$R$72,3,0),"")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(OCULTAR)'!$P$3:$R$72,3,0),"")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(OCULTAR)'!$P$3:$R$72,3,0),"")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(OCULTAR)'!$P$3:$R$72,3,0),"")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(OCULTAR)'!$P$3:$R$72,3,0),"")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(OCULTAR)'!$P$3:$R$72,3,0),"")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(OCULTAR)'!$P$3:$R$72,3,0),"")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(OCULTAR)'!$P$3:$R$72,3,0),"")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(OCULTAR)'!$P$3:$R$72,3,0),"")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(OCULTAR)'!$P$3:$R$72,3,0),"")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(OCULTAR)'!$P$3:$R$72,3,0),"")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(OCULTAR)'!$P$3:$R$72,3,0),"")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(OCULTAR)'!$P$3:$R$72,3,0),"")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(OCULTAR)'!$P$3:$R$72,3,0),"")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(OCULTAR)'!$P$3:$R$72,3,0),"")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(OCULTAR)'!$P$3:$R$72,3,0),"")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(OCULTAR)'!$P$3:$R$72,3,0),"")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(OCULTAR)'!$P$3:$R$72,3,0),"")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(OCULTAR)'!$P$3:$R$72,3,0),"")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(OCULTAR)'!$P$3:$R$72,3,0),"")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(OCULTAR)'!$P$3:$R$72,3,0),"")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(OCULTAR)'!$P$3:$R$72,3,0),"")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(OCULTAR)'!$P$3:$R$72,3,0),"")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(OCULTAR)'!$P$3:$R$72,3,0),"")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(OCULTAR)'!$P$3:$R$72,3,0),"")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(OCULTAR)'!$P$3:$R$72,3,0),"")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(OCULTAR)'!$P$3:$R$72,3,0),"")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(OCULTAR)'!$P$3:$R$72,3,0),"")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(OCULTAR)'!$P$3:$R$72,3,0),"")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(OCULTAR)'!$P$3:$R$72,3,0),"")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(OCULTAR)'!$P$3:$R$72,3,0),"")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(OCULTAR)'!$P$3:$R$72,3,0),"")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(OCULTAR)'!$P$3:$R$72,3,0),"")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(OCULTAR)'!$P$3:$R$72,3,0),"")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(OCULTAR)'!$P$3:$R$72,3,0),"")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(OCULTAR)'!$P$3:$R$72,3,0),"")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(OCULTAR)'!$P$3:$R$72,3,0),"")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(OCULTAR)'!$P$3:$R$72,3,0),"")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(OCULTAR)'!$P$3:$R$72,3,0),"")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(OCULTAR)'!$P$3:$R$72,3,0),"")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(OCULTAR)'!$P$3:$R$72,3,0),"")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(OCULTAR)'!$P$3:$R$72,3,0),"")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(OCULTAR)'!$P$3:$R$72,3,0),"")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(OCULTAR)'!$P$3:$R$72,3,0),"")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(OCULTAR)'!$P$3:$R$72,3,0),"")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(OCULTAR)'!$P$3:$R$72,3,0),"")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(OCULTAR)'!$P$3:$R$72,3,0),"")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(OCULTAR)'!$P$3:$R$72,3,0),"")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(OCULTAR)'!$P$3:$R$72,3,0),"")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(OCULTAR)'!$P$3:$R$72,3,0),"")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(OCULTAR)'!$P$3:$R$72,3,0),"")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(OCULTAR)'!$P$3:$R$72,3,0),"")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(OCULTAR)'!$P$3:$R$72,3,0),"")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(OCULTAR)'!$P$3:$R$72,3,0),"")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(OCULTAR)'!$P$3:$R$72,3,0),"")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(OCULTAR)'!$P$3:$R$72,3,0),"")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(OCULTAR)'!$P$3:$R$72,3,0),"")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(OCULTAR)'!$P$3:$R$72,3,0),"")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(OCULTAR)'!$P$3:$R$72,3,0),"")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(OCULTAR)'!$P$3:$R$72,3,0),"")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(OCULTAR)'!$P$3:$R$72,3,0),"")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(OCULTAR)'!$P$3:$R$72,3,0),"")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(OCULTAR)'!$P$3:$R$72,3,0),"")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(OCULTAR)'!$P$3:$R$72,3,0),"")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(OCULTAR)'!$P$3:$R$72,3,0),"")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(OCULTAR)'!$P$3:$R$72,3,0),"")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(OCULTAR)'!$P$3:$R$72,3,0),"")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(OCULTAR)'!$P$3:$R$72,3,0),"")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(OCULTAR)'!$P$3:$R$72,3,0),"")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(OCULTAR)'!$P$3:$R$72,3,0),"")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(OCULTAR)'!$P$3:$R$72,3,0),"")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(OCULTAR)'!$P$3:$R$72,3,0),"")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(OCULTAR)'!$P$3:$R$72,3,0),"")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(OCULTAR)'!$P$3:$R$72,3,0),"")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(OCULTAR)'!$P$3:$R$72,3,0),"")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(OCULTAR)'!$P$3:$R$72,3,0),"")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(OCULTAR)'!$P$3:$R$72,3,0),"")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(OCULTAR)'!$P$3:$R$72,3,0),"")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(OCULTAR)'!$P$3:$R$72,3,0),"")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(OCULTAR)'!$P$3:$R$72,3,0),"")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(OCULTAR)'!$P$3:$R$72,3,0),"")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(OCULTAR)'!$P$3:$R$72,3,0),"")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(OCULTAR)'!$P$3:$R$72,3,0),"")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(OCULTAR)'!$P$3:$R$72,3,0),"")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(OCULTAR)'!$P$3:$R$72,3,0),"")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(OCULTAR)'!$P$3:$R$72,3,0),"")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(OCULTAR)'!$P$3:$R$72,3,0),"")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(OCULTAR)'!$P$3:$R$72,3,0),"")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(OCULTAR)'!$P$3:$R$72,3,0),"")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(OCULTAR)'!$P$3:$R$72,3,0),"")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(OCULTAR)'!$P$3:$R$72,3,0),"")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(OCULTAR)'!$P$3:$R$72,3,0),"")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(OCULTAR)'!$P$3:$R$72,3,0),"")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(OCULTAR)'!$P$3:$R$72,3,0),"")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(OCULTAR)'!$P$3:$R$72,3,0),"")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(OCULTAR)'!$P$3:$R$72,3,0),"")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(OCULTAR)'!$P$3:$R$72,3,0),"")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(OCULTAR)'!$P$3:$R$72,3,0),"")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(OCULTAR)'!$P$3:$R$72,3,0),"")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(OCULTAR)'!$P$3:$R$72,3,0),"")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(OCULTAR)'!$P$3:$R$72,3,0),"")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(OCULTAR)'!$P$3:$R$72,3,0),"")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(OCULTAR)'!$P$3:$R$72,3,0),"")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(OCULTAR)'!$P$3:$R$72,3,0),"")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(OCULTAR)'!$P$3:$R$72,3,0),"")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(OCULTAR)'!$P$3:$R$72,3,0),"")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(OCULTAR)'!$P$3:$R$72,3,0),"")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(OCULTAR)'!$P$3:$R$72,3,0),"")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(OCULTAR)'!$P$3:$R$72,3,0),"")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(OCULTAR)'!$P$3:$R$72,3,0),"")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(OCULTAR)'!$P$3:$R$72,3,0),"")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(OCULTAR)'!$P$3:$R$72,3,0),"")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(OCULTAR)'!$P$3:$R$72,3,0),"")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(OCULTAR)'!$P$3:$R$72,3,0),"")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(OCULTAR)'!$P$3:$R$72,3,0),"")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(OCULTAR)'!$P$3:$R$72,3,0),"")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(OCULTAR)'!$P$3:$R$72,3,0),"")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(OCULTAR)'!$P$3:$R$72,3,0),"")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(OCULTAR)'!$P$3:$R$72,3,0),"")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(OCULTAR)'!$P$3:$R$72,3,0),"")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(OCULTAR)'!$P$3:$R$72,3,0),"")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(OCULTAR)'!$P$3:$R$72,3,0),"")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(OCULTAR)'!$P$3:$R$72,3,0),"")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(OCULTAR)'!$P$3:$R$72,3,0),"")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(OCULTAR)'!$P$3:$R$72,3,0),"")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(OCULTAR)'!$P$3:$R$72,3,0),"")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(OCULTAR)'!$P$3:$R$72,3,0),"")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(OCULTAR)'!$P$3:$R$72,3,0),"")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(OCULTAR)'!$P$3:$R$72,3,0),"")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(OCULTAR)'!$P$3:$R$72,3,0),"")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(OCULTAR)'!$P$3:$R$72,3,0),"")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(OCULTAR)'!$P$3:$R$72,3,0),"")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(OCULTAR)'!$P$3:$R$72,3,0),"")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(OCULTAR)'!$P$3:$R$72,3,0),"")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(OCULTAR)'!$P$3:$R$72,3,0),"")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(OCULTAR)'!$P$3:$R$72,3,0),"")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(OCULTAR)'!$P$3:$R$72,3,0),"")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(OCULTAR)'!$P$3:$R$72,3,0),"")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(OCULTAR)'!$P$3:$R$72,3,0),"")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(OCULTAR)'!$P$3:$R$72,3,0),"")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(OCULTAR)'!$P$3:$R$72,3,0),"")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(OCULTAR)'!$P$3:$R$72,3,0),"")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(OCULTAR)'!$P$3:$R$72,3,0),"")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(OCULTAR)'!$P$3:$R$72,3,0),"")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(OCULTAR)'!$P$3:$R$72,3,0),"")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(OCULTAR)'!$P$3:$R$72,3,0),"")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(OCULTAR)'!$P$3:$R$72,3,0),"")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(OCULTAR)'!$P$3:$R$72,3,0),"")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(OCULTAR)'!$P$3:$R$72,3,0),"")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(OCULTAR)'!$P$3:$R$72,3,0),"")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(OCULTAR)'!$P$3:$R$72,3,0),"")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(OCULTAR)'!$P$3:$R$72,3,0),"")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(OCULTAR)'!$P$3:$R$72,3,0),"")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(OCULTAR)'!$P$3:$R$72,3,0),"")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(OCULTAR)'!$P$3:$R$72,3,0),"")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(OCULTAR)'!$P$3:$R$72,3,0),"")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(OCULTAR)'!$P$3:$R$72,3,0),"")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(OCULTAR)'!$P$3:$R$72,3,0),"")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(OCULTAR)'!$P$3:$R$72,3,0),"")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(OCULTAR)'!$P$3:$R$72,3,0),"")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(OCULTAR)'!$P$3:$R$72,3,0),"")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(OCULTAR)'!$P$3:$R$72,3,0),"")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(OCULTAR)'!$P$3:$R$72,3,0),"")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(OCULTAR)'!$P$3:$R$72,3,0),"")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(OCULTAR)'!$P$3:$R$72,3,0),"")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(OCULTAR)'!$P$3:$R$72,3,0),"")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(OCULTAR)'!$P$3:$R$72,3,0),"")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(OCULTAR)'!$P$3:$R$72,3,0),"")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(OCULTAR)'!$P$3:$R$72,3,0),"")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(OCULTAR)'!$P$3:$R$72,3,0),"")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(OCULTAR)'!$P$3:$R$72,3,0),"")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(OCULTAR)'!$P$3:$R$72,3,0),"")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(OCULTAR)'!$P$3:$R$72,3,0),"")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(OCULTAR)'!$P$3:$R$72,3,0),"")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(OCULTAR)'!$P$3:$R$72,3,0),"")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(OCULTAR)'!$P$3:$R$72,3,0),"")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(OCULTAR)'!$P$3:$R$72,3,0),"")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(OCULTAR)'!$P$3:$R$72,3,0),"")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(OCULTAR)'!$P$3:$R$72,3,0),"")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(OCULTAR)'!$P$3:$R$72,3,0),"")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(OCULTAR)'!$P$3:$R$72,3,0),"")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(OCULTAR)'!$P$3:$R$72,3,0),"")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(OCULTAR)'!$P$3:$R$72,3,0),"")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(OCULTAR)'!$P$3:$R$72,3,0),"")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(OCULTAR)'!$P$3:$R$72,3,0),"")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(OCULTAR)'!$P$3:$R$72,3,0),"")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(OCULTAR)'!$P$3:$R$72,3,0),"")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(OCULTAR)'!$P$3:$R$72,3,0),"")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(OCULTAR)'!$P$3:$R$72,3,0),"")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(OCULTAR)'!$P$3:$R$72,3,0),"")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(OCULTAR)'!$P$3:$R$72,3,0),"")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(OCULTAR)'!$P$3:$R$72,3,0),"")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(OCULTAR)'!$P$3:$R$72,3,0),"")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(OCULTAR)'!$P$3:$R$72,3,0),"")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(OCULTAR)'!$P$3:$R$72,3,0),"")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(OCULTAR)'!$P$3:$R$72,3,0),"")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(OCULTAR)'!$P$3:$R$72,3,0),"")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(OCULTAR)'!$P$3:$R$72,3,0),"")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(OCULTAR)'!$P$3:$R$72,3,0),"")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(OCULTAR)'!$P$3:$R$72,3,0),"")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(OCULTAR)'!$P$3:$R$72,3,0),"")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(OCULTAR)'!$P$3:$R$72,3,0),"")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(OCULTAR)'!$P$3:$R$72,3,0),"")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(OCULTAR)'!$P$3:$R$72,3,0),"")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(OCULTAR)'!$P$3:$R$72,3,0),"")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(OCULTAR)'!$P$3:$R$72,3,0),"")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(OCULTAR)'!$P$3:$R$72,3,0),"")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(OCULTAR)'!$P$3:$R$72,3,0),"")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(OCULTAR)'!$P$3:$R$72,3,0),"")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(OCULTAR)'!$P$3:$R$72,3,0),"")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(OCULTAR)'!$P$3:$R$72,3,0),"")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(OCULTAR)'!$P$3:$R$72,3,0),"")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(OCULTAR)'!$P$3:$R$72,3,0),"")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(OCULTAR)'!$P$3:$R$72,3,0),"")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(OCULTAR)'!$P$3:$R$72,3,0),"")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(OCULTAR)'!$P$3:$R$72,3,0),"")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(OCULTAR)'!$P$3:$R$72,3,0),"")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(OCULTAR)'!$P$3:$R$72,3,0),"")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(OCULTAR)'!$P$3:$R$72,3,0),"")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(OCULTAR)'!$P$3:$R$72,3,0),"")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(OCULTAR)'!$P$3:$R$72,3,0),"")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(OCULTAR)'!$P$3:$R$72,3,0),"")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(OCULTAR)'!$P$3:$R$72,3,0),"")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(OCULTAR)'!$P$3:$R$72,3,0),"")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(OCULTAR)'!$P$3:$R$72,3,0),"")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(OCULTAR)'!$P$3:$R$72,3,0),"")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(OCULTAR)'!$P$3:$R$72,3,0),"")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(OCULTAR)'!$P$3:$R$72,3,0),"")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(OCULTAR)'!$P$3:$R$72,3,0),"")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(OCULTAR)'!$P$3:$R$72,3,0),"")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(OCULTAR)'!$P$3:$R$72,3,0),"")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(OCULTAR)'!$P$3:$R$72,3,0),"")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(OCULTAR)'!$P$3:$R$72,3,0),"")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(OCULTAR)'!$P$3:$R$72,3,0),"")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(OCULTAR)'!$P$3:$R$72,3,0),"")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(OCULTAR)'!$P$3:$R$72,3,0),"")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(OCULTAR)'!$P$3:$R$72,3,0),"")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(OCULTAR)'!$P$3:$R$72,3,0),"")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(OCULTAR)'!$P$3:$R$72,3,0),"")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(OCULTAR)'!$P$3:$R$72,3,0),"")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(OCULTAR)'!$P$3:$R$72,3,0),"")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(OCULTAR)'!$P$3:$R$72,3,0),"")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(OCULTAR)'!$P$3:$R$72,3,0),"")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(OCULTAR)'!$P$3:$R$72,3,0),"")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(OCULTAR)'!$P$3:$R$72,3,0),"")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(OCULTAR)'!$P$3:$R$72,3,0),"")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(OCULTAR)'!$P$3:$R$72,3,0),"")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(OCULTAR)'!$P$3:$R$72,3,0),"")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(OCULTAR)'!$P$3:$R$72,3,0),"")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(OCULTAR)'!$P$3:$R$72,3,0),"")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(OCULTAR)'!$P$3:$R$72,3,0),"")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(OCULTAR)'!$P$3:$R$72,3,0),"")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(OCULTAR)'!$P$3:$R$72,3,0),"")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(OCULTAR)'!$P$3:$R$72,3,0),"")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(OCULTAR)'!$P$3:$R$72,3,0),"")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(OCULTAR)'!$P$3:$R$72,3,0),"")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(OCULTAR)'!$P$3:$R$72,3,0),"")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(OCULTAR)'!$P$3:$R$72,3,0),"")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(OCULTAR)'!$P$3:$R$72,3,0),"")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(OCULTAR)'!$P$3:$R$72,3,0),"")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(OCULTAR)'!$P$3:$R$72,3,0),"")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(OCULTAR)'!$P$3:$R$72,3,0),"")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(OCULTAR)'!$P$3:$R$72,3,0),"")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(OCULTAR)'!$P$3:$R$72,3,0),"")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(OCULTAR)'!$P$3:$R$72,3,0),"")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(OCULTAR)'!$P$3:$R$72,3,0),"")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(OCULTAR)'!$P$3:$R$72,3,0),"")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(OCULTAR)'!$P$3:$R$72,3,0),"")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(OCULTAR)'!$P$3:$R$72,3,0),"")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(OCULTAR)'!$P$3:$R$72,3,0),"")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(OCULTAR)'!$P$3:$R$72,3,0),"")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(OCULTAR)'!$P$3:$R$72,3,0),"")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(OCULTAR)'!$P$3:$R$72,3,0),"")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(OCULTAR)'!$P$3:$R$72,3,0),"")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(OCULTAR)'!$P$3:$R$72,3,0),"")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(OCULTAR)'!$P$3:$R$72,3,0),"")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(OCULTAR)'!$P$3:$R$72,3,0),"")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(OCULTAR)'!$P$3:$R$72,3,0),"")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(OCULTAR)'!$P$3:$R$72,3,0),"")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(OCULTAR)'!$P$3:$R$72,3,0),"")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(OCULTAR)'!$P$3:$R$72,3,0),"")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(OCULTAR)'!$P$3:$R$72,3,0),"")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(OCULTAR)'!$P$3:$R$72,3,0),"")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(OCULTAR)'!$P$3:$R$72,3,0),"")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(OCULTAR)'!$P$3:$R$72,3,0),"")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(OCULTAR)'!$P$3:$R$72,3,0),"")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(OCULTAR)'!$P$3:$R$72,3,0),"")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(OCULTAR)'!$P$3:$R$72,3,0),"")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(OCULTAR)'!$P$3:$R$72,3,0),"")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(OCULTAR)'!$P$3:$R$72,3,0),"")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(OCULTAR)'!$P$3:$R$72,3,0),"")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(OCULTAR)'!$P$3:$R$72,3,0),"")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(OCULTAR)'!$P$3:$R$72,3,0),"")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(OCULTAR)'!$P$3:$R$72,3,0),"")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(OCULTAR)'!$P$3:$R$72,3,0),"")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(OCULTAR)'!$P$3:$R$72,3,0),"")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(OCULTAR)'!$P$3:$R$72,3,0),"")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(OCULTAR)'!$P$3:$R$72,3,0),"")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(OCULTAR)'!$P$3:$R$72,3,0),"")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(OCULTAR)'!$P$3:$R$72,3,0),"")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(OCULTAR)'!$P$3:$R$72,3,0),"")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(OCULTAR)'!$P$3:$R$72,3,0),"")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(OCULTAR)'!$P$3:$R$72,3,0),"")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(OCULTAR)'!$P$3:$R$72,3,0),"")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(OCULTAR)'!$P$3:$R$72,3,0),"")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(OCULTAR)'!$P$3:$R$72,3,0),"")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(OCULTAR)'!$P$3:$R$72,3,0),"")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(OCULTAR)'!$P$3:$R$72,3,0),"")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(OCULTAR)'!$P$3:$R$72,3,0),"")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(OCULTAR)'!$P$3:$R$72,3,0),"")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(OCULTAR)'!$P$3:$R$72,3,0),"")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(OCULTAR)'!$P$3:$R$72,3,0),"")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(OCULTAR)'!$P$3:$R$72,3,0),"")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(OCULTAR)'!$P$3:$R$72,3,0),"")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(OCULTAR)'!$P$3:$R$72,3,0),"")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(OCULTAR)'!$P$3:$R$72,3,0),"")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(OCULTAR)'!$P$3:$R$72,3,0),"")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(OCULTAR)'!$P$3:$R$72,3,0),"")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(OCULTAR)'!$P$3:$R$72,3,0),"")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(OCULTAR)'!$P$3:$R$72,3,0),"")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(OCULTAR)'!$P$3:$R$72,3,0),"")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(OCULTAR)'!$P$3:$R$72,3,0),"")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(OCULTAR)'!$P$3:$R$72,3,0),"")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(OCULTAR)'!$P$3:$R$72,3,0),"")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(OCULTAR)'!$P$3:$R$72,3,0),"")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(OCULTAR)'!$P$3:$R$72,3,0),"")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(OCULTAR)'!$P$3:$R$72,3,0),"")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(OCULTAR)'!$P$3:$R$72,3,0),"")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(OCULTAR)'!$P$3:$R$72,3,0),"")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(OCULTAR)'!$P$3:$R$72,3,0),"")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(OCULTAR)'!$P$3:$R$72,3,0),"")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(OCULTAR)'!$P$3:$R$72,3,0),"")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(OCULTAR)'!$P$3:$R$72,3,0),"")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(OCULTAR)'!$P$3:$R$72,3,0),"")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(OCULTAR)'!$P$3:$R$72,3,0),"")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(OCULTAR)'!$P$3:$R$72,3,0),"")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(OCULTAR)'!$P$3:$R$72,3,0),"")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(OCULTAR)'!$P$3:$R$72,3,0),"")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(OCULTAR)'!$P$3:$R$72,3,0),"")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(OCULTAR)'!$P$3:$R$72,3,0),"")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(OCULTAR)'!$P$3:$R$72,3,0),"")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(OCULTAR)'!$P$3:$R$72,3,0),"")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(OCULTAR)'!$P$3:$R$72,3,0),"")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(OCULTAR)'!$P$3:$R$72,3,0),"")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(OCULTAR)'!$P$3:$R$72,3,0),"")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(OCULTAR)'!$P$3:$R$72,3,0),"")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(OCULTAR)'!$P$3:$R$72,3,0),"")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(OCULTAR)'!$P$3:$R$72,3,0),"")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(OCULTAR)'!$P$3:$R$72,3,0),"")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(OCULTAR)'!$P$3:$R$72,3,0),"")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(OCULTAR)'!$P$3:$R$72,3,0),"")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(OCULTAR)'!$P$3:$R$72,3,0),"")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(OCULTAR)'!$P$3:$R$72,3,0),"")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(OCULTAR)'!$P$3:$R$72,3,0),"")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(OCULTAR)'!$P$3:$R$72,3,0),"")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(OCULTAR)'!$P$3:$R$72,3,0),"")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(OCULTAR)'!$P$3:$R$72,3,0),"")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(OCULTAR)'!$P$3:$R$72,3,0),"")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(OCULTAR)'!$P$3:$R$72,3,0),"")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(OCULTAR)'!$P$3:$R$72,3,0),"")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(OCULTAR)'!$P$3:$R$72,3,0),"")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(OCULTAR)'!$P$3:$R$72,3,0),"")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(OCULTAR)'!$P$3:$R$72,3,0),"")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(OCULTAR)'!$P$3:$R$72,3,0),"")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(OCULTAR)'!$P$3:$R$72,3,0),"")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(OCULTAR)'!$P$3:$R$72,3,0),"")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(OCULTAR)'!$P$3:$R$72,3,0),"")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(OCULTAR)'!$P$3:$R$72,3,0),"")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(OCULTAR)'!$P$3:$R$72,3,0),"")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(OCULTAR)'!$P$3:$R$72,3,0),"")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(OCULTAR)'!$P$3:$R$72,3,0),"")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(OCULTAR)'!$P$3:$R$72,3,0),"")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(OCULTAR)'!$P$3:$R$72,3,0),"")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(OCULTAR)'!$P$3:$R$72,3,0),"")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(OCULTAR)'!$P$3:$R$72,3,0),"")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(OCULTAR)'!$P$3:$R$72,3,0),"")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(OCULTAR)'!$P$3:$R$72,3,0),"")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(OCULTAR)'!$P$3:$R$72,3,0),"")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(OCULTAR)'!$P$3:$R$72,3,0),"")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(OCULTAR)'!$P$3:$R$72,3,0),"")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(OCULTAR)'!$P$3:$R$72,3,0),"")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(OCULTAR)'!$P$3:$R$72,3,0),"")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(OCULTAR)'!$P$3:$R$72,3,0),"")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(OCULTAR)'!$P$3:$R$72,3,0),"")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(OCULTAR)'!$P$3:$R$72,3,0),"")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(OCULTAR)'!$P$3:$R$72,3,0),"")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(OCULTAR)'!$P$3:$R$72,3,0),"")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(OCULTAR)'!$P$3:$R$72,3,0),"")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(OCULTAR)'!$P$3:$R$72,3,0),"")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(OCULTAR)'!$P$3:$R$72,3,0),"")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(OCULTAR)'!$P$3:$R$72,3,0),"")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(OCULTAR)'!$P$3:$R$72,3,0),"")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(OCULTAR)'!$P$3:$R$72,3,0),"")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(OCULTAR)'!$P$3:$R$72,3,0),"")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(OCULTAR)'!$P$3:$R$72,3,0),"")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(OCULTAR)'!$P$3:$R$72,3,0),"")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(OCULTAR)'!$P$3:$R$72,3,0),"")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(OCULTAR)'!$P$3:$R$72,3,0),"")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(OCULTAR)'!$P$3:$R$72,3,0),"")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(OCULTAR)'!$P$3:$R$72,3,0),"")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(OCULTAR)'!$P$3:$R$72,3,0),"")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(OCULTAR)'!$P$3:$R$72,3,0),"")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(OCULTAR)'!$P$3:$R$72,3,0),"")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(OCULTAR)'!$P$3:$R$72,3,0),"")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(OCULTAR)'!$P$3:$R$72,3,0),"")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(OCULTAR)'!$P$3:$R$72,3,0),"")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(OCULTAR)'!$P$3:$R$72,3,0),"")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(OCULTAR)'!$P$3:$R$72,3,0),"")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(OCULTAR)'!$P$3:$R$72,3,0),"")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(OCULTAR)'!$P$3:$R$72,3,0),"")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(OCULTAR)'!$P$3:$R$72,3,0),"")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(OCULTAR)'!$P$3:$R$72,3,0),"")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(OCULTAR)'!$P$3:$R$72,3,0),"")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(OCULTAR)'!$P$3:$R$72,3,0),"")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(OCULTAR)'!$P$3:$R$72,3,0),"")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(OCULTAR)'!$P$3:$R$72,3,0),"")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(OCULTAR)'!$P$3:$R$72,3,0),"")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(OCULTAR)'!$P$3:$R$72,3,0),"")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(OCULTAR)'!$P$3:$R$72,3,0),"")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(OCULTAR)'!$P$3:$R$72,3,0),"")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(OCULTAR)'!$P$3:$R$72,3,0),"")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(OCULTAR)'!$P$3:$R$72,3,0),"")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(OCULTAR)'!$P$3:$R$72,3,0),"")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(OCULTAR)'!$P$3:$R$72,3,0),"")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(OCULTAR)'!$P$3:$R$72,3,0),"")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(OCULTAR)'!$P$3:$R$72,3,0),"")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(OCULTAR)'!$P$3:$R$72,3,0),"")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(OCULTAR)'!$P$3:$R$72,3,0),"")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(OCULTAR)'!$P$3:$R$72,3,0),"")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(OCULTAR)'!$P$3:$R$72,3,0),"")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(OCULTAR)'!$P$3:$R$72,3,0),"")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(OCULTAR)'!$P$3:$R$72,3,0),"")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(OCULTAR)'!$P$3:$R$72,3,0),"")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(OCULTAR)'!$P$3:$R$72,3,0),"")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(OCULTAR)'!$P$3:$R$72,3,0),"")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(OCULTAR)'!$P$3:$R$72,3,0),"")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(OCULTAR)'!$P$3:$R$72,3,0),"")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(OCULTAR)'!$P$3:$R$72,3,0),"")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(OCULTAR)'!$P$3:$R$72,3,0),"")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(OCULTAR)'!$P$3:$R$72,3,0),"")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(OCULTAR)'!$P$3:$R$72,3,0),"")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(OCULTAR)'!$P$3:$R$72,3,0),"")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(OCULTAR)'!$P$3:$R$72,3,0),"")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(OCULTAR)'!$P$3:$R$72,3,0),"")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(OCULTAR)'!$P$3:$R$72,3,0),"")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(OCULTAR)'!$P$3:$R$72,3,0),"")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(OCULTAR)'!$P$3:$R$72,3,0),"")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(OCULTAR)'!$P$3:$R$72,3,0),"")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(OCULTAR)'!$P$3:$R$72,3,0),"")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(OCULTAR)'!$P$3:$R$72,3,0),"")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(OCULTAR)'!$P$3:$R$72,3,0),"")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(OCULTAR)'!$P$3:$R$72,3,0),"")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(OCULTAR)'!$P$3:$R$72,3,0),"")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(OCULTAR)'!$P$3:$R$72,3,0),"")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(OCULTAR)'!$P$3:$R$72,3,0),"")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(OCULTAR)'!$P$3:$R$72,3,0),"")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(OCULTAR)'!$P$3:$R$72,3,0),"")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(OCULTAR)'!$P$3:$R$72,3,0),"")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(OCULTAR)'!$P$3:$R$72,3,0),"")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(OCULTAR)'!$P$3:$R$72,3,0),"")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(OCULTAR)'!$P$3:$R$72,3,0),"")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(OCULTAR)'!$P$3:$R$72,3,0),"")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(OCULTAR)'!$P$3:$R$72,3,0),"")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(OCULTAR)'!$P$3:$R$72,3,0),"")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(OCULTAR)'!$P$3:$R$72,3,0),"")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(OCULTAR)'!$P$3:$R$72,3,0),"")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(OCULTAR)'!$P$3:$R$72,3,0),"")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(OCULTAR)'!$P$3:$R$72,3,0),"")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(OCULTAR)'!$P$3:$R$72,3,0),"")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(OCULTAR)'!$P$3:$R$72,3,0),"")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(OCULTAR)'!$P$3:$R$72,3,0),"")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(OCULTAR)'!$P$3:$R$72,3,0),"")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(OCULTAR)'!$P$3:$R$72,3,0),"")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(OCULTAR)'!$P$3:$R$72,3,0),"")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(OCULTAR)'!$P$3:$R$72,3,0),"")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(OCULTAR)'!$P$3:$R$72,3,0),"")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(OCULTAR)'!$P$3:$R$72,3,0),"")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(OCULTAR)'!$P$3:$R$72,3,0),"")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(OCULTAR)'!$P$3:$R$72,3,0),"")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(OCULTAR)'!$P$3:$R$72,3,0),"")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(OCULTAR)'!$P$3:$R$72,3,0),"")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(OCULTAR)'!$P$3:$R$72,3,0),"")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(OCULTAR)'!$P$3:$R$72,3,0),"")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(OCULTAR)'!$P$3:$R$72,3,0),"")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(OCULTAR)'!$P$3:$R$72,3,0),"")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(OCULTAR)'!$P$3:$R$72,3,0),"")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(OCULTAR)'!$P$3:$R$72,3,0),"")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(OCULTAR)'!$P$3:$R$72,3,0),"")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(OCULTAR)'!$P$3:$R$72,3,0),"")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(OCULTAR)'!$P$3:$R$72,3,0),"")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(OCULTAR)'!$P$3:$R$72,3,0),"")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(OCULTAR)'!$P$3:$R$72,3,0),"")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(OCULTAR)'!$P$3:$R$72,3,0),"")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(OCULTAR)'!$P$3:$R$72,3,0),"")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(OCULTAR)'!$P$3:$R$72,3,0),"")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(OCULTAR)'!$P$3:$R$72,3,0),"")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(OCULTAR)'!$P$3:$R$72,3,0),"")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(OCULTAR)'!$P$3:$R$72,3,0),"")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(OCULTAR)'!$P$3:$R$72,3,0),"")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(OCULTAR)'!$P$3:$R$72,3,0),"")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(OCULTAR)'!$P$3:$R$72,3,0),"")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(OCULTAR)'!$P$3:$R$72,3,0),"")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(OCULTAR)'!$P$3:$R$72,3,0),"")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(OCULTAR)'!$P$3:$R$72,3,0),"")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(OCULTAR)'!$P$3:$R$72,3,0),"")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(OCULTAR)'!$P$3:$R$72,3,0),"")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(OCULTAR)'!$P$3:$R$72,3,0),"")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(OCULTAR)'!$P$3:$R$72,3,0),"")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(OCULTAR)'!$P$3:$R$72,3,0),"")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(OCULTAR)'!$P$3:$R$72,3,0),"")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(OCULTAR)'!$P$3:$R$72,3,0),"")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(OCULTAR)'!$P$3:$R$72,3,0),"")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(OCULTAR)'!$P$3:$R$72,3,0),"")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(OCULTAR)'!$P$3:$R$72,3,0),"")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(OCULTAR)'!$P$3:$R$72,3,0),"")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(OCULTAR)'!$P$3:$R$72,3,0),"")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(OCULTAR)'!$P$3:$R$72,3,0),"")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(OCULTAR)'!$P$3:$R$72,3,0),"")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(OCULTAR)'!$P$3:$R$72,3,0),"")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(OCULTAR)'!$P$3:$R$72,3,0),"")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(OCULTAR)'!$P$3:$R$72,3,0),"")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(OCULTAR)'!$P$3:$R$72,3,0),"")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(OCULTAR)'!$P$3:$R$72,3,0),"")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(OCULTAR)'!$P$3:$R$72,3,0),"")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(OCULTAR)'!$P$3:$R$72,3,0),"")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(OCULTAR)'!$P$3:$R$72,3,0),"")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(OCULTAR)'!$P$3:$R$72,3,0),"")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(OCULTAR)'!$P$3:$R$72,3,0),"")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(OCULTAR)'!$P$3:$R$72,3,0),"")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(OCULTAR)'!$P$3:$R$72,3,0),"")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(OCULTAR)'!$P$3:$R$72,3,0),"")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(OCULTAR)'!$P$3:$R$72,3,0),"")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(OCULTAR)'!$P$3:$R$72,3,0),"")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(OCULTAR)'!$P$3:$R$72,3,0),"")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(OCULTAR)'!$P$3:$R$72,3,0),"")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(OCULTAR)'!$P$3:$R$72,3,0),"")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(OCULTAR)'!$P$3:$R$72,3,0),"")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(OCULTAR)'!$P$3:$R$72,3,0),"")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(OCULTAR)'!$P$3:$R$72,3,0),"")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(OCULTAR)'!$P$3:$R$72,3,0),"")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(OCULTAR)'!$P$3:$R$72,3,0),"")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(OCULTAR)'!$P$3:$R$72,3,0),"")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(OCULTAR)'!$P$3:$R$72,3,0),"")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(OCULTAR)'!$P$3:$R$72,3,0),"")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(OCULTAR)'!$P$3:$R$72,3,0),"")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(OCULTAR)'!$P$3:$R$72,3,0),"")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(OCULTAR)'!$P$3:$R$72,3,0),"")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(OCULTAR)'!$P$3:$R$72,3,0),"")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(OCULTAR)'!$P$3:$R$72,3,0),"")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(OCULTAR)'!$P$3:$R$72,3,0),"")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(OCULTAR)'!$P$3:$R$72,3,0),"")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(OCULTAR)'!$P$3:$R$72,3,0),"")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(OCULTAR)'!$P$3:$R$72,3,0),"")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(OCULTAR)'!$P$3:$R$72,3,0),"")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(OCULTAR)'!$P$3:$R$72,3,0),"")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(OCULTAR)'!$P$3:$R$72,3,0),"")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(OCULTAR)'!$P$3:$R$72,3,0),"")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(OCULTAR)'!$P$3:$R$72,3,0),"")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(OCULTAR)'!$P$3:$R$72,3,0),"")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(OCULTAR)'!$P$3:$R$72,3,0),"")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(OCULTAR)'!$P$3:$R$72,3,0),"")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(OCULTAR)'!$P$3:$R$72,3,0),"")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(OCULTAR)'!$P$3:$R$72,3,0),"")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(OCULTAR)'!$P$3:$R$72,3,0),"")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(OCULTAR)'!$P$3:$R$72,3,0),"")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(OCULTAR)'!$P$3:$R$72,3,0),"")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(OCULTAR)'!$P$3:$R$72,3,0),"")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(OCULTAR)'!$P$3:$R$72,3,0),"")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(OCULTAR)'!$P$3:$R$72,3,0),"")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(OCULTAR)'!$P$3:$R$72,3,0),"")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(OCULTAR)'!$P$3:$R$72,3,0),"")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(OCULTAR)'!$P$3:$R$72,3,0),"")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(OCULTAR)'!$P$3:$R$72,3,0),"")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(OCULTAR)'!$P$3:$R$72,3,0),"")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(OCULTAR)'!$P$3:$R$72,3,0),"")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(OCULTAR)'!$P$3:$R$72,3,0),"")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(OCULTAR)'!$P$3:$R$72,3,0),"")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(OCULTAR)'!$P$3:$R$72,3,0),"")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(OCULTAR)'!$P$3:$R$72,3,0),"")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(OCULTAR)'!$P$3:$R$72,3,0),"")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(OCULTAR)'!$P$3:$R$72,3,0),"")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(OCULTAR)'!$P$3:$R$72,3,0),"")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(OCULTAR)'!$P$3:$R$72,3,0),"")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(OCULTAR)'!$P$3:$R$72,3,0),"")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(OCULTAR)'!$P$3:$R$72,3,0),"")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(OCULTAR)'!$P$3:$R$72,3,0),"")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(OCULTAR)'!$P$3:$R$72,3,0),"")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(OCULTAR)'!$P$3:$R$72,3,0),"")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(OCULTAR)'!$P$3:$R$72,3,0),"")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(OCULTAR)'!$P$3:$R$72,3,0),"")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(OCULTAR)'!$P$3:$R$72,3,0),"")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(OCULTAR)'!$P$3:$R$72,3,0),"")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(OCULTAR)'!$P$3:$R$72,3,0),"")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(OCULTAR)'!$P$3:$R$72,3,0),"")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(OCULTAR)'!$P$3:$R$72,3,0),"")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(OCULTAR)'!$P$3:$R$72,3,0),"")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(OCULTAR)'!$P$3:$R$72,3,0),"")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(OCULTAR)'!$P$3:$R$72,3,0),"")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(OCULTAR)'!$P$3:$R$72,3,0),"")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(OCULTAR)'!$P$3:$R$72,3,0),"")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(OCULTAR)'!$P$3:$R$72,3,0),"")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(OCULTAR)'!$P$3:$R$72,3,0),"")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(OCULTAR)'!$P$3:$R$72,3,0),"")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(OCULTAR)'!$P$3:$R$72,3,0),"")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(OCULTAR)'!$P$3:$R$72,3,0),"")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(OCULTAR)'!$P$3:$R$72,3,0),"")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(OCULTAR)'!$P$3:$R$72,3,0),"")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(OCULTAR)'!$P$3:$R$72,3,0),"")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(OCULTAR)'!$P$3:$R$72,3,0),"")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(OCULTAR)'!$P$3:$R$72,3,0),"")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(OCULTAR)'!$P$3:$R$72,3,0),"")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(OCULTAR)'!$P$3:$R$72,3,0),"")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(OCULTAR)'!$P$3:$R$72,3,0),"")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(OCULTAR)'!$P$3:$R$72,3,0),"")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(OCULTAR)'!$P$3:$R$72,3,0),"")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(OCULTAR)'!$P$3:$R$72,3,0),"")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(OCULTAR)'!$P$3:$R$72,3,0),"")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(OCULTAR)'!$P$3:$R$72,3,0),"")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(OCULTAR)'!$P$3:$R$72,3,0),"")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(OCULTAR)'!$P$3:$R$72,3,0),"")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(OCULTAR)'!$P$3:$R$72,3,0),"")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(OCULTAR)'!$P$3:$R$72,3,0),"")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(OCULTAR)'!$P$3:$R$72,3,0),"")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(OCULTAR)'!$P$3:$R$72,3,0),"")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(OCULTAR)'!$P$3:$R$72,3,0),"")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(OCULTAR)'!$P$3:$R$72,3,0),"")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(OCULTAR)'!$P$3:$R$72,3,0),"")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(OCULTAR)'!$P$3:$R$72,3,0),"")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(OCULTAR)'!$P$3:$R$72,3,0),"")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(OCULTAR)'!$P$3:$R$72,3,0),"")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(OCULTAR)'!$P$3:$R$72,3,0),"")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(OCULTAR)'!$P$3:$R$72,3,0),"")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(OCULTAR)'!$P$3:$R$72,3,0),"")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(OCULTAR)'!$P$3:$R$72,3,0),"")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(OCULTAR)'!$P$3:$R$72,3,0),"")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(OCULTAR)'!$P$3:$R$72,3,0),"")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(OCULTAR)'!$P$3:$R$72,3,0),"")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(OCULTAR)'!$P$3:$R$72,3,0),"")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(OCULTAR)'!$P$3:$R$72,3,0),"")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(OCULTAR)'!$P$3:$R$72,3,0),"")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(OCULTAR)'!$P$3:$R$72,3,0),"")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(OCULTAR)'!$P$3:$R$72,3,0),"")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(OCULTAR)'!$P$3:$R$72,3,0),"")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(OCULTAR)'!$P$3:$R$72,3,0),"")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(OCULTAR)'!$P$3:$R$72,3,0),"")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(OCULTAR)'!$P$3:$R$72,3,0),"")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(OCULTAR)'!$P$3:$R$72,3,0),"")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(OCULTAR)'!$P$3:$R$72,3,0),"")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(OCULTAR)'!$P$3:$R$72,3,0),"")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(OCULTAR)'!$P$3:$R$72,3,0),"")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(OCULTAR)'!$P$3:$R$72,3,0),"")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(OCULTAR)'!$P$3:$R$72,3,0),"")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(OCULTAR)'!$P$3:$R$72,3,0),"")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(OCULTAR)'!$P$3:$R$72,3,0),"")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(OCULTAR)'!$P$3:$R$72,3,0),"")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(OCULTAR)'!$P$3:$R$72,3,0),"")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(OCULTAR)'!$P$3:$R$72,3,0),"")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(OCULTAR)'!$P$3:$R$72,3,0),"")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(OCULTAR)'!$P$3:$R$72,3,0),"")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(OCULTAR)'!$P$3:$R$72,3,0),"")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(OCULTAR)'!$P$3:$R$72,3,0),"")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(OCULTAR)'!$P$3:$R$72,3,0),"")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(OCULTAR)'!$P$3:$R$72,3,0),"")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(OCULTAR)'!$P$3:$R$72,3,0),"")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(OCULTAR)'!$P$3:$R$72,3,0),"")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(OCULTAR)'!$P$3:$R$72,3,0),"")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(OCULTAR)'!$P$3:$R$72,3,0),"")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(OCULTAR)'!$P$3:$R$72,3,0),"")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(OCULTAR)'!$P$3:$R$72,3,0),"")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(OCULTAR)'!$P$3:$R$72,3,0),"")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(OCULTAR)'!$P$3:$R$72,3,0),"")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(OCULTAR)'!$P$3:$R$72,3,0),"")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(OCULTAR)'!$P$3:$R$72,3,0),"")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(OCULTAR)'!$P$3:$R$72,3,0),"")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(OCULTAR)'!$P$3:$R$72,3,0),"")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(OCULTAR)'!$P$3:$R$72,3,0),"")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(OCULTAR)'!$P$3:$R$72,3,0),"")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(OCULTAR)'!$P$3:$R$72,3,0),"")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(OCULTAR)'!$P$3:$R$72,3,0),"")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(OCULTAR)'!$P$3:$R$72,3,0),"")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(OCULTAR)'!$P$3:$R$72,3,0),"")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(OCULTAR)'!$P$3:$R$72,3,0),"")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(OCULTAR)'!$P$3:$R$72,3,0),"")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(OCULTAR)'!$P$3:$R$72,3,0),"")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(OCULTAR)'!$P$3:$R$72,3,0),"")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(OCULTAR)'!$P$3:$R$72,3,0),"")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(OCULTAR)'!$P$3:$R$72,3,0),"")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(OCULTAR)'!$P$3:$R$72,3,0),"")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(OCULTAR)'!$P$3:$R$72,3,0),"")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(OCULTAR)'!$P$3:$R$72,3,0),"")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(OCULTAR)'!$P$3:$R$72,3,0),"")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(OCULTAR)'!$P$3:$R$72,3,0),"")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(OCULTAR)'!$P$3:$R$72,3,0),"")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(OCULTAR)'!$P$3:$R$72,3,0),"")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(OCULTAR)'!$P$3:$R$72,3,0),"")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(OCULTAR)'!$P$3:$R$72,3,0),"")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(OCULTAR)'!$P$3:$R$72,3,0),"")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(OCULTAR)'!$P$3:$R$72,3,0),"")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(OCULTAR)'!$P$3:$R$72,3,0),"")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(OCULTAR)'!$P$3:$R$72,3,0),"")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(OCULTAR)'!$P$3:$R$72,3,0),"")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(OCULTAR)'!$P$3:$R$72,3,0),"")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(OCULTAR)'!$P$3:$R$72,3,0),"")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(OCULTAR)'!$P$3:$R$72,3,0),"")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(OCULTAR)'!$P$3:$R$72,3,0),"")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(OCULTAR)'!$P$3:$R$72,3,0),"")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(OCULTAR)'!$P$3:$R$72,3,0),"")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(OCULTAR)'!$P$3:$R$72,3,0),"")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(OCULTAR)'!$P$3:$R$72,3,0),"")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(OCULTAR)'!$P$3:$R$72,3,0),"")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(OCULTAR)'!$P$3:$R$72,3,0),"")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(OCULTAR)'!$P$3:$R$72,3,0),"")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(OCULTAR)'!$P$3:$R$72,3,0),"")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(OCULTAR)'!$P$3:$R$72,3,0),"")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(OCULTAR)'!$P$3:$R$72,3,0),"")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(OCULTAR)'!$P$3:$R$72,3,0),"")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(OCULTAR)'!$P$3:$R$72,3,0),"")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(OCULTAR)'!$P$3:$R$72,3,0),"")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(OCULTAR)'!$P$3:$R$72,3,0),"")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(OCULTAR)'!$P$3:$R$72,3,0),"")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(OCULTAR)'!$P$3:$R$72,3,0),"")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(OCULTAR)'!$P$3:$R$72,3,0),"")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(OCULTAR)'!$P$3:$R$72,3,0),"")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(OCULTAR)'!$P$3:$R$72,3,0),"")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(OCULTAR)'!$P$3:$R$72,3,0),"")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(OCULTAR)'!$P$3:$R$72,3,0),"")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(OCULTAR)'!$P$3:$R$72,3,0),"")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(OCULTAR)'!$P$3:$R$72,3,0),"")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(OCULTAR)'!$P$3:$R$72,3,0),"")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(OCULTAR)'!$P$3:$R$72,3,0),"")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(OCULTAR)'!$P$3:$R$72,3,0),"")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(OCULTAR)'!$P$3:$R$72,3,0),"")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(OCULTAR)'!$P$3:$R$72,3,0),"")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(OCULTAR)'!$P$3:$R$72,3,0),"")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(OCULTAR)'!$P$3:$R$72,3,0),"")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(OCULTAR)'!$P$3:$R$72,3,0),"")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(OCULTAR)'!$P$3:$R$72,3,0),"")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(OCULTAR)'!$P$3:$R$72,3,0),"")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(OCULTAR)'!$P$3:$R$72,3,0),"")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(OCULTAR)'!$P$3:$R$72,3,0),"")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(OCULTAR)'!$P$3:$R$72,3,0),"")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(OCULTAR)'!$P$3:$R$72,3,0),"")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(OCULTAR)'!$P$3:$R$72,3,0),"")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(OCULTAR)'!$P$3:$R$72,3,0),"")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(OCULTAR)'!$P$3:$R$72,3,0),"")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(OCULTAR)'!$P$3:$R$72,3,0),"")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(OCULTAR)'!$P$3:$R$72,3,0),"")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(OCULTAR)'!$P$3:$R$72,3,0),"")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(OCULTAR)'!$P$3:$R$72,3,0),"")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(OCULTAR)'!$P$3:$R$72,3,0),"")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(OCULTAR)'!$P$3:$R$72,3,0),"")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(OCULTAR)'!$P$3:$R$72,3,0),"")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(OCULTAR)'!$P$3:$R$72,3,0),"")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(OCULTAR)'!$P$3:$R$72,3,0),"")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(OCULTAR)'!$P$3:$R$72,3,0),"")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(OCULTAR)'!$P$3:$R$72,3,0),"")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(OCULTAR)'!$P$3:$R$72,3,0),"")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(OCULTAR)'!$P$3:$R$72,3,0),"")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(OCULTAR)'!$P$3:$R$72,3,0),"")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(OCULTAR)'!$P$3:$R$72,3,0),"")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(OCULTAR)'!$P$3:$R$72,3,0),"")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(OCULTAR)'!$P$3:$R$72,3,0),"")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(OCULTAR)'!$P$3:$R$72,3,0),"")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(OCULTAR)'!$P$3:$R$72,3,0),"")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(OCULTAR)'!$P$3:$R$72,3,0),"")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(OCULTAR)'!$P$3:$R$72,3,0),"")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(OCULTAR)'!$P$3:$R$72,3,0),"")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(OCULTAR)'!$P$3:$R$72,3,0),"")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(OCULTAR)'!$P$3:$R$72,3,0),"")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(OCULTAR)'!$P$3:$R$72,3,0),"")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(OCULTAR)'!$P$3:$R$72,3,0),"")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(OCULTAR)'!$P$3:$R$72,3,0),"")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(OCULTAR)'!$P$3:$R$72,3,0),"")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(OCULTAR)'!$P$3:$R$72,3,0),"")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(OCULTAR)'!$P$3:$R$72,3,0),"")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(OCULTAR)'!$P$3:$R$72,3,0),"")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(OCULTAR)'!$P$3:$R$72,3,0),"")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(OCULTAR)'!$P$3:$R$72,3,0),"")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(OCULTAR)'!$P$3:$R$72,3,0),"")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(OCULTAR)'!$P$3:$R$72,3,0),"")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(OCULTAR)'!$P$3:$R$72,3,0),"")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(OCULTAR)'!$P$3:$R$72,3,0),"")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(OCULTAR)'!$P$3:$R$72,3,0),"")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(OCULTAR)'!$P$3:$R$72,3,0),"")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(OCULTAR)'!$P$3:$R$72,3,0),"")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(OCULTAR)'!$P$3:$R$72,3,0),"")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(OCULTAR)'!$P$3:$R$72,3,0),"")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(OCULTAR)'!$P$3:$R$72,3,0),"")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(OCULTAR)'!$P$3:$R$72,3,0),"")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(OCULTAR)'!$P$3:$R$72,3,0),"")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(OCULTAR)'!$P$3:$R$72,3,0),"")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(OCULTAR)'!$P$3:$R$72,3,0),"")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(OCULTAR)'!$P$3:$R$72,3,0),"")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(OCULTAR)'!$P$3:$R$72,3,0),"")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(OCULTAR)'!$P$3:$R$72,3,0),"")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(OCULTAR)'!$P$3:$R$72,3,0),"")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(OCULTAR)'!$P$3:$R$72,3,0),"")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(OCULTAR)'!$P$3:$R$72,3,0),"")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(OCULTAR)'!$P$3:$R$72,3,0),"")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(OCULTAR)'!$P$3:$R$72,3,0),"")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(OCULTAR)'!$P$3:$R$72,3,0),"")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(OCULTAR)'!$P$3:$R$72,3,0),"")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(OCULTAR)'!$P$3:$R$72,3,0),"")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(OCULTAR)'!$P$3:$R$72,3,0),"")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(OCULTAR)'!$P$3:$R$72,3,0),"")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(OCULTAR)'!$P$3:$R$72,3,0),"")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(OCULTAR)'!$P$3:$R$72,3,0),"")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(OCULTAR)'!$P$3:$R$72,3,0),"")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(OCULTAR)'!$P$3:$R$72,3,0),"")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(OCULTAR)'!$P$3:$R$72,3,0),"")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(OCULTAR)'!$P$3:$R$72,3,0),"")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(OCULTAR)'!$P$3:$R$72,3,0),"")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(OCULTAR)'!$P$3:$R$72,3,0),"")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(OCULTAR)'!$P$3:$R$72,3,0),"")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(OCULTAR)'!$P$3:$R$72,3,0),"")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(OCULTAR)'!$P$3:$R$72,3,0),"")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(OCULTAR)'!$P$3:$R$72,3,0),"")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(OCULTAR)'!$P$3:$R$72,3,0),"")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(OCULTAR)'!$P$3:$R$72,3,0),"")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(OCULTAR)'!$P$3:$R$72,3,0),"")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(OCULTAR)'!$P$3:$R$72,3,0),"")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(OCULTAR)'!$P$3:$R$72,3,0),"")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(OCULTAR)'!$P$3:$R$72,3,0),"")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(OCULTAR)'!$P$3:$R$72,3,0),"")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(OCULTAR)'!$P$3:$R$72,3,0),"")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(OCULTAR)'!$P$3:$R$72,3,0),"")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(OCULTAR)'!$P$3:$R$72,3,0),"")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(OCULTAR)'!$P$3:$R$72,3,0),"")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(OCULTAR)'!$P$3:$R$72,3,0),"")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(OCULTAR)'!$P$3:$R$72,3,0),"")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(OCULTAR)'!$P$3:$R$72,3,0),"")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(OCULTAR)'!$P$3:$R$72,3,0),"")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(OCULTAR)'!$P$3:$R$72,3,0),"")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(OCULTAR)'!$P$3:$R$72,3,0),"")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(OCULTAR)'!$P$3:$R$72,3,0),"")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(OCULTAR)'!$P$3:$R$72,3,0),"")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(OCULTAR)'!$P$3:$R$72,3,0),"")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(OCULTAR)'!$P$3:$R$72,3,0),"")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(OCULTAR)'!$P$3:$R$72,3,0),"")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(OCULTAR)'!$P$3:$R$72,3,0),"")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(OCULTAR)'!$P$3:$R$72,3,0),"")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(OCULTAR)'!$P$3:$R$72,3,0),"")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(OCULTAR)'!$P$3:$R$72,3,0),"")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(OCULTAR)'!$P$3:$R$72,3,0),"")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(OCULTAR)'!$P$3:$R$72,3,0),"")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(OCULTAR)'!$P$3:$R$72,3,0),"")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(OCULTAR)'!$P$3:$R$72,3,0),"")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(OCULTAR)'!$P$3:$R$72,3,0),"")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(OCULTAR)'!$P$3:$R$72,3,0),"")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(OCULTAR)'!$P$3:$R$72,3,0),"")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(OCULTAR)'!$P$3:$R$72,3,0),"")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(OCULTAR)'!$P$3:$R$72,3,0),"")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(OCULTAR)'!$P$3:$R$72,3,0),"")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(OCULTAR)'!$P$3:$R$72,3,0),"")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(OCULTAR)'!$P$3:$R$72,3,0),"")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(OCULTAR)'!$P$3:$R$72,3,0),"")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(OCULTAR)'!$P$3:$R$72,3,0),"")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(OCULTAR)'!$P$3:$R$72,3,0),"")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(OCULTAR)'!$P$3:$R$72,3,0),"")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(OCULTAR)'!$P$3:$R$72,3,0),"")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(OCULTAR)'!$P$3:$R$72,3,0),"")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(OCULTAR)'!$P$3:$R$72,3,0),"")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(OCULTAR)'!$P$3:$R$72,3,0),"")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(OCULTAR)'!$P$3:$R$72,3,0),"")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(OCULTAR)'!$P$3:$R$72,3,0),"")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(OCULTAR)'!$P$3:$R$72,3,0),"")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(OCULTAR)'!$P$3:$R$72,3,0),"")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(OCULTAR)'!$P$3:$R$72,3,0),"")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(OCULTAR)'!$P$3:$R$72,3,0),"")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(OCULTAR)'!$P$3:$R$72,3,0),"")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(OCULTAR)'!$P$3:$R$72,3,0),"")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(OCULTAR)'!$P$3:$R$72,3,0),"")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(OCULTAR)'!$P$3:$R$72,3,0),"")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(OCULTAR)'!$P$3:$R$72,3,0),"")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(OCULTAR)'!$P$3:$R$72,3,0),"")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(OCULTAR)'!$P$3:$R$72,3,0),"")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(OCULTAR)'!$P$3:$R$72,3,0),"")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(OCULTAR)'!$P$3:$R$72,3,0),"")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(OCULTAR)'!$P$3:$R$72,3,0),"")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(OCULTAR)'!$P$3:$R$72,3,0),"")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(OCULTAR)'!$P$3:$R$72,3,0),"")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(OCULTAR)'!$P$3:$R$72,3,0),"")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(OCULTAR)'!$P$3:$R$72,3,0),"")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(OCULTAR)'!$P$3:$R$72,3,0),"")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(OCULTAR)'!$P$3:$R$72,3,0),"")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(OCULTAR)'!$P$3:$R$72,3,0),"")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(OCULTAR)'!$P$3:$R$72,3,0),"")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(OCULTAR)'!$P$3:$R$72,3,0),"")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(OCULTAR)'!$P$3:$R$72,3,0),"")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(OCULTAR)'!$P$3:$R$72,3,0),"")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(OCULTAR)'!$P$3:$R$72,3,0),"")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(OCULTAR)'!$P$3:$R$72,3,0),"")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(OCULTAR)'!$P$3:$R$72,3,0),"")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(OCULTAR)'!$P$3:$R$72,3,0),"")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(OCULTAR)'!$P$3:$R$72,3,0),"")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(OCULTAR)'!$P$3:$R$72,3,0),"")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(OCULTAR)'!$P$3:$R$72,3,0),"")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(OCULTAR)'!$P$3:$R$72,3,0),"")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(OCULTAR)'!$P$3:$R$72,3,0),"")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(OCULTAR)'!$P$3:$R$72,3,0),"")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(OCULTAR)'!$P$3:$R$72,3,0),"")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(OCULTAR)'!$P$3:$R$72,3,0),"")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(OCULTAR)'!$P$3:$R$72,3,0),"")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(OCULTAR)'!$P$3:$R$72,3,0),"")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(OCULTAR)'!$P$3:$R$72,3,0),"")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(OCULTAR)'!$P$3:$R$72,3,0),"")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(OCULTAR)'!$P$3:$R$72,3,0),"")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(OCULTAR)'!$P$3:$R$72,3,0),"")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(OCULTAR)'!$P$3:$R$72,3,0),"")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(OCULTAR)'!$P$3:$R$72,3,0),"")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(OCULTAR)'!$P$3:$R$72,3,0),"")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(OCULTAR)'!$P$3:$R$72,3,0),"")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(OCULTAR)'!$P$3:$R$72,3,0),"")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(OCULTAR)'!$P$3:$R$72,3,0),"")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(OCULTAR)'!$P$3:$R$72,3,0),"")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(OCULTAR)'!$P$3:$R$72,3,0),"")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(OCULTAR)'!$P$3:$R$72,3,0),"")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(OCULTAR)'!$P$3:$R$72,3,0),"")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(OCULTAR)'!$P$3:$R$72,3,0),"")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(OCULTAR)'!$P$3:$R$72,3,0),"")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(OCULTAR)'!$P$3:$R$72,3,0),"")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(OCULTAR)'!$P$3:$R$72,3,0),"")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(OCULTAR)'!$P$3:$R$72,3,0),"")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(OCULTAR)'!$P$3:$R$72,3,0),"")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(OCULTAR)'!$P$3:$R$72,3,0),"")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(OCULTAR)'!$P$3:$R$72,3,0),"")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(OCULTAR)'!$P$3:$R$72,3,0),"")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(OCULTAR)'!$P$3:$R$72,3,0),"")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(OCULTAR)'!$P$3:$R$72,3,0),"")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(OCULTAR)'!$P$3:$R$72,3,0),"")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(OCULTAR)'!$P$3:$R$72,3,0),"")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(OCULTAR)'!$P$3:$R$72,3,0),"")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(OCULTAR)'!$P$3:$R$72,3,0),"")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(OCULTAR)'!$P$3:$R$72,3,0),"")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(OCULTAR)'!$P$3:$R$72,3,0),"")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(OCULTAR)'!$P$3:$R$72,3,0),"")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(OCULTAR)'!$P$3:$R$72,3,0),"")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(OCULTAR)'!$P$3:$R$72,3,0),"")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(OCULTAR)'!$P$3:$R$72,3,0),"")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(OCULTAR)'!$P$3:$R$72,3,0),"")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(OCULTAR)'!$P$3:$R$72,3,0),"")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(OCULTAR)'!$P$3:$R$72,3,0),"")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(OCULTAR)'!$P$3:$R$72,3,0),"")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(OCULTAR)'!$P$3:$R$72,3,0),"")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(OCULTAR)'!$P$3:$R$72,3,0),"")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(OCULTAR)'!$P$3:$R$72,3,0),"")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(OCULTAR)'!$P$3:$R$72,3,0),"")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(OCULTAR)'!$P$3:$R$72,3,0),"")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(OCULTAR)'!$P$3:$R$72,3,0),"")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(OCULTAR)'!$P$3:$R$72,3,0),"")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(OCULTAR)'!$P$3:$R$72,3,0),"")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(OCULTAR)'!$P$3:$R$72,3,0),"")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(OCULTAR)'!$P$3:$R$72,3,0),"")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(OCULTAR)'!$P$3:$R$72,3,0),"")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(OCULTAR)'!$P$3:$R$72,3,0),"")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(OCULTAR)'!$P$3:$R$72,3,0),"")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(OCULTAR)'!$P$3:$R$72,3,0),"")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(OCULTAR)'!$P$3:$R$72,3,0),"")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(OCULTAR)'!$P$3:$R$72,3,0),"")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(OCULTAR)'!$P$3:$R$72,3,0),"")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(OCULTAR)'!$P$3:$R$72,3,0),"")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(OCULTAR)'!$P$3:$R$72,3,0),"")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(OCULTAR)'!$P$3:$R$72,3,0),"")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(OCULTAR)'!$P$3:$R$72,3,0),"")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(OCULTAR)'!$P$3:$R$72,3,0),"")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(OCULTAR)'!$P$3:$R$72,3,0),"")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(OCULTAR)'!$P$3:$R$72,3,0),"")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(OCULTAR)'!$P$3:$R$72,3,0),"")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(OCULTAR)'!$P$3:$R$72,3,0),"")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(OCULTAR)'!$P$3:$R$72,3,0),"")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(OCULTAR)'!$P$3:$R$72,3,0),"")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(OCULTAR)'!$P$3:$R$72,3,0),"")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(OCULTAR)'!$P$3:$R$72,3,0),"")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(OCULTAR)'!$P$3:$R$72,3,0),"")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(OCULTAR)'!$P$3:$R$72,3,0),"")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(OCULTAR)'!$P$3:$R$72,3,0),"")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(OCULTAR)'!$P$3:$R$72,3,0),"")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(OCULTAR)'!$P$3:$R$72,3,0),"")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(OCULTAR)'!$P$3:$R$72,3,0),"")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(OCULTAR)'!$P$3:$R$72,3,0),"")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(OCULTAR)'!$P$3:$R$72,3,0),"")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(OCULTAR)'!$P$3:$R$72,3,0),"")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(OCULTAR)'!$P$3:$R$72,3,0),"")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(OCULTAR)'!$P$3:$R$72,3,0),"")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(OCULTAR)'!$P$3:$R$72,3,0),"")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(OCULTAR)'!$P$3:$R$72,3,0),"")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(OCULTAR)'!$P$3:$R$72,3,0),"")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(OCULTAR)'!$P$3:$R$72,3,0),"")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(OCULTAR)'!$P$3:$R$72,3,0),"")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(OCULTAR)'!$P$3:$R$72,3,0),"")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(OCULTAR)'!$P$3:$R$72,3,0),"")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(OCULTAR)'!$P$3:$R$72,3,0),"")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(OCULTAR)'!$P$3:$R$72,3,0),"")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(OCULTAR)'!$P$3:$R$72,3,0),"")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(OCULTAR)'!$P$3:$R$72,3,0),"")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(OCULTAR)'!$P$3:$R$72,3,0),"")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(OCULTAR)'!$P$3:$R$72,3,0),"")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(OCULTAR)'!$P$3:$R$72,3,0),"")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(OCULTAR)'!$P$3:$R$72,3,0),"")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(OCULTAR)'!$P$3:$R$72,3,0),"")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(OCULTAR)'!$P$3:$R$72,3,0),"")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(OCULTAR)'!$P$3:$R$72,3,0),"")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(OCULTAR)'!$P$3:$R$72,3,0),"")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(OCULTAR)'!$P$3:$R$72,3,0),"")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(OCULTAR)'!$P$3:$R$72,3,0),"")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(OCULTAR)'!$P$3:$R$72,3,0),"")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(OCULTAR)'!$P$3:$R$72,3,0),"")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(OCULTAR)'!$P$3:$R$72,3,0),"")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(OCULTAR)'!$P$3:$R$72,3,0),"")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(OCULTAR)'!$P$3:$R$72,3,0),"")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(OCULTAR)'!$P$3:$R$72,3,0),"")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(OCULTAR)'!$P$3:$R$72,3,0),"")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(OCULTAR)'!$P$3:$R$72,3,0),"")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(OCULTAR)'!$P$3:$R$72,3,0),"")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(OCULTAR)'!$P$3:$R$72,3,0),"")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(OCULTAR)'!$P$3:$R$72,3,0),"")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(OCULTAR)'!$P$3:$R$72,3,0),"")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(OCULTAR)'!$P$3:$R$72,3,0),"")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(OCULTAR)'!$P$3:$R$72,3,0),"")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(OCULTAR)'!$P$3:$R$72,3,0),"")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(OCULTAR)'!$P$3:$R$72,3,0),"")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(OCULTAR)'!$P$3:$R$72,3,0),"")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(OCULTAR)'!$P$3:$R$72,3,0),"")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(OCULTAR)'!$P$3:$R$72,3,0),"")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(OCULTAR)'!$P$3:$R$72,3,0),"")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(OCULTAR)'!$P$3:$R$72,3,0),"")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(OCULTAR)'!$P$3:$R$72,3,0),"")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(OCULTAR)'!$P$3:$R$72,3,0),"")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(OCULTAR)'!$P$3:$R$72,3,0),"")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(OCULTAR)'!$P$3:$R$72,3,0),"")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(OCULTAR)'!$P$3:$R$72,3,0),"")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(OCULTAR)'!$P$3:$R$72,3,0),"")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(OCULTAR)'!$P$3:$R$72,3,0),"")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(OCULTAR)'!$P$3:$R$72,3,0),"")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(OCULTAR)'!$P$3:$R$72,3,0),"")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(OCULTAR)'!$P$3:$R$72,3,0),"")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(OCULTAR)'!$P$3:$R$72,3,0),"")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(OCULTAR)'!$P$3:$R$72,3,0),"")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(OCULTAR)'!$P$3:$R$72,3,0),"")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(OCULTAR)'!$P$3:$R$72,3,0),"")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(OCULTAR)'!$P$3:$R$72,3,0),"")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(OCULTAR)'!$P$3:$R$72,3,0),"")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(OCULTAR)'!$P$3:$R$72,3,0),"")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(OCULTAR)'!$P$3:$R$72,3,0),"")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(OCULTAR)'!$P$3:$R$72,3,0),"")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(OCULTAR)'!$P$3:$R$72,3,0),"")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(OCULTAR)'!$P$3:$R$72,3,0),"")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(OCULTAR)'!$P$3:$R$72,3,0),"")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(OCULTAR)'!$P$3:$R$72,3,0),"")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(OCULTAR)'!$P$3:$R$72,3,0),"")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(OCULTAR)'!$P$3:$R$72,3,0),"")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(OCULTAR)'!$P$3:$R$72,3,0),"")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(OCULTAR)'!$P$3:$R$72,3,0),"")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(OCULTAR)'!$P$3:$R$72,3,0),"")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(OCULTAR)'!$P$3:$R$72,3,0),"")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(OCULTAR)'!$P$3:$R$72,3,0),"")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(OCULTAR)'!$P$3:$R$72,3,0),"")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(OCULTAR)'!$P$3:$R$72,3,0),"")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(OCULTAR)'!$P$3:$R$72,3,0),"")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(OCULTAR)'!$P$3:$R$72,3,0),"")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(OCULTAR)'!$P$3:$R$72,3,0),"")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(OCULTAR)'!$P$3:$R$72,3,0),"")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(OCULTAR)'!$P$3:$R$72,3,0),"")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(OCULTAR)'!$P$3:$R$72,3,0),"")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(OCULTAR)'!$P$3:$R$72,3,0),"")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(OCULTAR)'!$P$3:$R$72,3,0),"")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(OCULTAR)'!$P$3:$R$72,3,0),"")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(OCULTAR)'!$P$3:$R$72,3,0),"")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(OCULTAR)'!$P$3:$R$72,3,0),"")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(OCULTAR)'!$P$3:$R$72,3,0),"")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(OCULTAR)'!$P$3:$R$72,3,0),"")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(OCULTAR)'!$P$3:$R$72,3,0),"")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(OCULTAR)'!$P$3:$R$72,3,0),"")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(OCULTAR)'!$P$3:$R$72,3,0),"")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(OCULTAR)'!$P$3:$R$72,3,0),"")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(OCULTAR)'!$P$3:$R$72,3,0),"")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(OCULTAR)'!$P$3:$R$72,3,0),"")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(OCULTAR)'!$P$3:$R$72,3,0),"")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(OCULTAR)'!$P$3:$R$72,3,0),"")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(OCULTAR)'!$P$3:$R$72,3,0),"")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(OCULTAR)'!$P$3:$R$72,3,0),"")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(OCULTAR)'!$P$3:$R$72,3,0),"")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(OCULTAR)'!$P$3:$R$72,3,0),"")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(OCULTAR)'!$P$3:$R$72,3,0),"")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(OCULTAR)'!$P$3:$R$72,3,0),"")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(OCULTAR)'!$P$3:$R$72,3,0),"")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(OCULTAR)'!$P$3:$R$72,3,0),"")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(OCULTAR)'!$P$3:$R$72,3,0),"")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(OCULTAR)'!$P$3:$R$72,3,0),"")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(OCULTAR)'!$P$3:$R$72,3,0),"")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(OCULTAR)'!$P$3:$R$72,3,0),"")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(OCULTAR)'!$P$3:$R$72,3,0),"")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(OCULTAR)'!$P$3:$R$72,3,0),"")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(OCULTAR)'!$P$3:$R$72,3,0),"")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(OCULTAR)'!$P$3:$R$72,3,0),"")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(OCULTAR)'!$P$3:$R$72,3,0),"")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(OCULTAR)'!$P$3:$R$72,3,0),"")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(OCULTAR)'!$P$3:$R$72,3,0),"")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(OCULTAR)'!$P$3:$R$72,3,0),"")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(OCULTAR)'!$P$3:$R$72,3,0),"")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(OCULTAR)'!$P$3:$R$72,3,0),"")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(OCULTAR)'!$P$3:$R$72,3,0),"")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(OCULTAR)'!$P$3:$R$72,3,0),"")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(OCULTAR)'!$P$3:$R$72,3,0),"")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(OCULTAR)'!$P$3:$R$72,3,0),"")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(OCULTAR)'!$P$3:$R$72,3,0),"")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(OCULTAR)'!$P$3:$R$72,3,0),"")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(OCULTAR)'!$P$3:$R$72,3,0),"")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(OCULTAR)'!$P$3:$R$72,3,0),"")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(OCULTAR)'!$P$3:$R$72,3,0),"")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(OCULTAR)'!$P$3:$R$72,3,0),"")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(OCULTAR)'!$P$3:$R$72,3,0),"")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(OCULTAR)'!$P$3:$R$72,3,0),"")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(OCULTAR)'!$P$3:$R$72,3,0),"")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(OCULTAR)'!$P$3:$R$72,3,0),"")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(OCULTAR)'!$P$3:$R$72,3,0),"")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(OCULTAR)'!$P$3:$R$72,3,0),"")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(OCULTAR)'!$P$3:$R$72,3,0),"")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(OCULTAR)'!$P$3:$R$72,3,0),"")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(OCULTAR)'!$P$3:$R$72,3,0),"")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(OCULTAR)'!$P$3:$R$72,3,0),"")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(OCULTAR)'!$P$3:$R$72,3,0),"")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(OCULTAR)'!$P$3:$R$72,3,0),"")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(OCULTAR)'!$P$3:$R$72,3,0),"")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(OCULTAR)'!$P$3:$R$72,3,0),"")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(OCULTAR)'!$P$3:$R$72,3,0),"")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(OCULTAR)'!$P$3:$R$72,3,0),"")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(OCULTAR)'!$P$3:$R$72,3,0),"")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(OCULTAR)'!$P$3:$R$72,3,0),"")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(OCULTAR)'!$P$3:$R$72,3,0),"")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(OCULTAR)'!$P$3:$R$72,3,0),"")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(OCULTAR)'!$P$3:$R$72,3,0),"")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(OCULTAR)'!$P$3:$R$72,3,0),"")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(OCULTAR)'!$P$3:$R$72,3,0),"")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(OCULTAR)'!$P$3:$R$72,3,0),"")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(OCULTAR)'!$P$3:$R$72,3,0),"")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(OCULTAR)'!$P$3:$R$72,3,0),"")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(OCULTAR)'!$P$3:$R$72,3,0),"")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(OCULTAR)'!$P$3:$R$72,3,0),"")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(OCULTAR)'!$P$3:$R$72,3,0),"")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(OCULTAR)'!$P$3:$R$72,3,0),"")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(OCULTAR)'!$P$3:$R$72,3,0),"")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(OCULTAR)'!$P$3:$R$72,3,0),"")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(OCULTAR)'!$P$3:$R$72,3,0),"")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(OCULTAR)'!$P$3:$R$72,3,0),"")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(OCULTAR)'!$P$3:$R$72,3,0),"")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(OCULTAR)'!$P$3:$R$72,3,0),"")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(OCULTAR)'!$P$3:$R$72,3,0),"")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(OCULTAR)'!$P$3:$R$72,3,0),"")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(OCULTAR)'!$P$3:$R$72,3,0),"")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(OCULTAR)'!$P$3:$R$72,3,0),"")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(OCULTAR)'!$P$3:$R$72,3,0),"")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(OCULTAR)'!$P$3:$R$72,3,0),"")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(OCULTAR)'!$P$3:$R$72,3,0),"")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(OCULTAR)'!$P$3:$R$72,3,0),"")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(OCULTAR)'!$P$3:$R$72,3,0),"")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(OCULTAR)'!$P$3:$R$72,3,0),"")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(OCULTAR)'!$P$3:$R$72,3,0),"")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(OCULTAR)'!$P$3:$R$72,3,0),"")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(OCULTAR)'!$P$3:$R$72,3,0),"")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(OCULTAR)'!$P$3:$R$72,3,0),"")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(OCULTAR)'!$P$3:$R$72,3,0),"")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(OCULTAR)'!$P$3:$R$72,3,0),"")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(OCULTAR)'!$P$3:$R$72,3,0),"")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(OCULTAR)'!$P$3:$R$72,3,0),"")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(OCULTAR)'!$P$3:$R$72,3,0),"")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(OCULTAR)'!$P$3:$R$72,3,0),"")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(OCULTAR)'!$P$3:$R$72,3,0),"")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(OCULTAR)'!$P$3:$R$72,3,0),"")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(OCULTAR)'!$P$3:$R$72,3,0),"")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(OCULTAR)'!$P$3:$R$72,3,0),"")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(OCULTAR)'!$P$3:$R$72,3,0),"")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(OCULTAR)'!$P$3:$R$72,3,0),"")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(OCULTAR)'!$P$3:$R$72,3,0),"")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(OCULTAR)'!$P$3:$R$72,3,0),"")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(OCULTAR)'!$P$3:$R$72,3,0),"")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(OCULTAR)'!$P$3:$R$72,3,0),"")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(OCULTAR)'!$P$3:$R$72,3,0),"")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(OCULTAR)'!$P$3:$R$72,3,0),"")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(OCULTAR)'!$P$3:$R$72,3,0),"")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(OCULTAR)'!$P$3:$R$72,3,0),"")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(OCULTAR)'!$P$3:$R$72,3,0),"")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(OCULTAR)'!$P$3:$R$72,3,0),"")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(OCULTAR)'!$P$3:$R$72,3,0),"")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(OCULTAR)'!$P$3:$R$72,3,0),"")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(OCULTAR)'!$P$3:$R$72,3,0),"")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(OCULTAR)'!$P$3:$R$72,3,0),"")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(OCULTAR)'!$P$3:$R$72,3,0),"")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(OCULTAR)'!$P$3:$R$72,3,0),"")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(OCULTAR)'!$P$3:$R$72,3,0),"")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(OCULTAR)'!$P$3:$R$72,3,0),"")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(OCULTAR)'!$P$3:$R$72,3,0),"")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(OCULTAR)'!$P$3:$R$72,3,0),"")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(OCULTAR)'!$P$3:$R$72,3,0),"")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(OCULTAR)'!$P$3:$R$72,3,0),"")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(OCULTAR)'!$P$3:$R$72,3,0),"")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(OCULTAR)'!$P$3:$R$72,3,0),"")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(OCULTAR)'!$P$3:$R$72,3,0),"")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(OCULTAR)'!$P$3:$R$72,3,0),"")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(OCULTAR)'!$P$3:$R$72,3,0),"")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(OCULTAR)'!$P$3:$R$72,3,0),"")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(OCULTAR)'!$P$3:$R$72,3,0),"")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(OCULTAR)'!$P$3:$R$72,3,0),"")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(OCULTAR)'!$P$3:$R$72,3,0),"")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(OCULTAR)'!$P$3:$R$72,3,0),"")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(OCULTAR)'!$P$3:$R$72,3,0),"")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(OCULTAR)'!$P$3:$R$72,3,0),"")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(OCULTAR)'!$P$3:$R$72,3,0),"")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(OCULTAR)'!$P$3:$R$72,3,0),"")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(OCULTAR)'!$P$3:$R$72,3,0),"")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(OCULTAR)'!$P$3:$R$72,3,0),"")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(OCULTAR)'!$P$3:$R$72,3,0),"")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(OCULTAR)'!$P$3:$R$72,3,0),"")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(OCULTAR)'!$P$3:$R$72,3,0),"")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(OCULTAR)'!$P$3:$R$72,3,0),"")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(OCULTAR)'!$P$3:$R$72,3,0),"")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(OCULTAR)'!$P$3:$R$72,3,0),"")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(OCULTAR)'!$P$3:$R$72,3,0),"")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(OCULTAR)'!$P$3:$R$72,3,0),"")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(OCULTAR)'!$P$3:$R$72,3,0),"")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(OCULTAR)'!$P$3:$R$72,3,0),"")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(OCULTAR)'!$P$3:$R$72,3,0),"")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(OCULTAR)'!$P$3:$R$72,3,0),"")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(OCULTAR)'!$P$3:$R$72,3,0),"")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(OCULTAR)'!$P$3:$R$72,3,0),"")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(OCULTAR)'!$P$3:$R$72,3,0),"")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(OCULTAR)'!$P$3:$R$72,3,0),"")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(OCULTAR)'!$P$3:$R$72,3,0),"")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(OCULTAR)'!$P$3:$R$72,3,0),"")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(OCULTAR)'!$P$3:$R$72,3,0),"")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(OCULTAR)'!$P$3:$R$72,3,0),"")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(OCULTAR)'!$P$3:$R$72,3,0),"")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(OCULTAR)'!$P$3:$R$72,3,0),"")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(OCULTAR)'!$P$3:$R$72,3,0),"")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(OCULTAR)'!$P$3:$R$72,3,0),"")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(OCULTAR)'!$P$3:$R$72,3,0),"")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(OCULTAR)'!$P$3:$R$72,3,0),"")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(OCULTAR)'!$P$3:$R$72,3,0),"")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(OCULTAR)'!$P$3:$R$72,3,0),"")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(OCULTAR)'!$P$3:$R$72,3,0),"")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(OCULTAR)'!$P$3:$R$72,3,0),"")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(OCULTAR)'!$P$3:$R$72,3,0),"")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(OCULTAR)'!$P$3:$R$72,3,0),"")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(OCULTAR)'!$P$3:$R$72,3,0),"")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(OCULTAR)'!$P$3:$R$72,3,0),"")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(OCULTAR)'!$P$3:$R$72,3,0),"")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(OCULTAR)'!$P$3:$R$72,3,0),"")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(OCULTAR)'!$P$3:$R$72,3,0),"")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(OCULTAR)'!$P$3:$R$72,3,0),"")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(OCULTAR)'!$P$3:$R$72,3,0),"")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(OCULTAR)'!$P$3:$R$72,3,0),"")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(OCULTAR)'!$P$3:$R$72,3,0),"")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(OCULTAR)'!$P$3:$R$72,3,0),"")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(OCULTAR)'!$P$3:$R$72,3,0),"")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(OCULTAR)'!$P$3:$R$72,3,0),"")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(OCULTAR)'!$P$3:$R$72,3,0),"")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(OCULTAR)'!$P$3:$R$72,3,0),"")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(OCULTAR)'!$P$3:$R$72,3,0),"")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(OCULTAR)'!$P$3:$R$72,3,0),"")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(OCULTAR)'!$P$3:$R$72,3,0),"")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(OCULTAR)'!$P$3:$R$72,3,0),"")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(OCULTAR)'!$P$3:$R$72,3,0),"")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(OCULTAR)'!$P$3:$R$72,3,0),"")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(OCULTAR)'!$P$3:$R$72,3,0),"")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(OCULTAR)'!$P$3:$R$72,3,0),"")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(OCULTAR)'!$P$3:$R$72,3,0),"")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(OCULTAR)'!$P$3:$R$72,3,0),"")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(OCULTAR)'!$P$3:$R$72,3,0),"")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(OCULTAR)'!$P$3:$R$72,3,0),"")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(OCULTAR)'!$P$3:$R$72,3,0),"")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(OCULTAR)'!$P$3:$R$72,3,0),"")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(OCULTAR)'!$P$3:$R$72,3,0),"")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(OCULTAR)'!$P$3:$R$72,3,0),"")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(OCULTAR)'!$P$3:$R$72,3,0),"")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(OCULTAR)'!$P$3:$R$72,3,0),"")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(OCULTAR)'!$P$3:$R$72,3,0),"")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(OCULTAR)'!$P$3:$R$72,3,0),"")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(OCULTAR)'!$P$3:$R$72,3,0),"")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(OCULTAR)'!$P$3:$R$72,3,0),"")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(OCULTAR)'!$P$3:$R$72,3,0),"")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(OCULTAR)'!$P$3:$R$72,3,0),"")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(OCULTAR)'!$P$3:$R$72,3,0),"")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(OCULTAR)'!$P$3:$R$72,3,0),"")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(OCULTAR)'!$P$3:$R$72,3,0),"")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(OCULTAR)'!$P$3:$R$72,3,0),"")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(OCULTAR)'!$P$3:$R$72,3,0),"")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(OCULTAR)'!$P$3:$R$72,3,0),"")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(OCULTAR)'!$P$3:$R$72,3,0),"")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(OCULTAR)'!$P$3:$R$72,3,0),"")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(OCULTAR)'!$P$3:$R$72,3,0),"")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(OCULTAR)'!$P$3:$R$72,3,0),"")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(OCULTAR)'!$P$3:$R$72,3,0),"")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(OCULTAR)'!$P$3:$R$72,3,0),"")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(OCULTAR)'!$P$3:$R$72,3,0),"")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(OCULTAR)'!$P$3:$R$72,3,0),"")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(OCULTAR)'!$P$3:$R$72,3,0),"")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(OCULTAR)'!$P$3:$R$72,3,0),"")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(OCULTAR)'!$P$3:$R$72,3,0),"")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(OCULTAR)'!$P$3:$R$72,3,0),"")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(OCULTAR)'!$P$3:$R$72,3,0),"")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(OCULTAR)'!$P$3:$R$72,3,0),"")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(OCULTAR)'!$P$3:$R$72,3,0),"")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(OCULTAR)'!$P$3:$R$72,3,0),"")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(OCULTAR)'!$P$3:$R$72,3,0),"")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(OCULTAR)'!$P$3:$R$72,3,0),"")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(OCULTAR)'!$P$3:$R$72,3,0),"")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(OCULTAR)'!$P$3:$R$72,3,0),"")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(OCULTAR)'!$P$3:$R$72,3,0),"")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(OCULTAR)'!$P$3:$R$72,3,0),"")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(OCULTAR)'!$P$3:$R$72,3,0),"")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(OCULTAR)'!$P$3:$R$72,3,0),"")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(OCULTAR)'!$P$3:$R$72,3,0),"")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(OCULTAR)'!$P$3:$R$72,3,0),"")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(OCULTAR)'!$P$3:$R$72,3,0),"")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(OCULTAR)'!$P$3:$R$72,3,0),"")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(OCULTAR)'!$P$3:$R$72,3,0),"")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(OCULTAR)'!$P$3:$R$72,3,0),"")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(OCULTAR)'!$P$3:$R$72,3,0),"")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(OCULTAR)'!$P$3:$R$72,3,0),"")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(OCULTAR)'!$P$3:$R$72,3,0),"")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(OCULTAR)'!$P$3:$R$72,3,0),"")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(OCULTAR)'!$P$3:$R$72,3,0),"")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(OCULTAR)'!$P$3:$R$72,3,0),"")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(OCULTAR)'!$P$3:$R$72,3,0),"")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(OCULTAR)'!$P$3:$R$72,3,0),"")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(OCULTAR)'!$P$3:$R$72,3,0),"")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(OCULTAR)'!$P$3:$R$72,3,0),"")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(OCULTAR)'!$P$3:$R$72,3,0),"")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(OCULTAR)'!$P$3:$R$72,3,0),"")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(OCULTAR)'!$P$3:$R$72,3,0),"")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(OCULTAR)'!$P$3:$R$72,3,0),"")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(OCULTAR)'!$P$3:$R$72,3,0),"")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(OCULTAR)'!$P$3:$R$72,3,0),"")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(OCULTAR)'!$P$3:$R$72,3,0),"")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(OCULTAR)'!$P$3:$R$72,3,0),"")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(OCULTAR)'!$P$3:$R$72,3,0),"")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(OCULTAR)'!$P$3:$R$72,3,0),"")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(OCULTAR)'!$P$3:$R$72,3,0),"")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(OCULTAR)'!$P$3:$R$72,3,0),"")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(OCULTAR)'!$P$3:$R$72,3,0),"")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(OCULTAR)'!$P$3:$R$72,3,0),"")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(OCULTAR)'!$P$3:$R$72,3,0),"")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(OCULTAR)'!$P$3:$R$72,3,0),"")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(OCULTAR)'!$P$3:$R$72,3,0),"")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(OCULTAR)'!$P$3:$R$72,3,0),"")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(OCULTAR)'!$P$3:$R$72,3,0),"")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(OCULTAR)'!$P$3:$R$72,3,0),"")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(OCULTAR)'!$P$3:$R$72,3,0),"")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(OCULTAR)'!$P$3:$R$72,3,0),"")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(OCULTAR)'!$P$3:$R$72,3,0),"")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(OCULTAR)'!$P$3:$R$72,3,0),"")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(OCULTAR)'!$P$3:$R$72,3,0),"")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(OCULTAR)'!$P$3:$R$72,3,0),"")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(OCULTAR)'!$P$3:$R$72,3,0),"")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(OCULTAR)'!$P$3:$R$72,3,0),"")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(OCULTAR)'!$P$3:$R$72,3,0),"")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(OCULTAR)'!$P$3:$R$72,3,0),"")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(OCULTAR)'!$P$3:$R$72,3,0),"")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(OCULTAR)'!$P$3:$R$72,3,0),"")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(OCULTAR)'!$P$3:$R$72,3,0),"")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(OCULTAR)'!$P$3:$R$72,3,0),"")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(OCULTAR)'!$P$3:$R$72,3,0),"")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(OCULTAR)'!$P$3:$R$72,3,0),"")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(OCULTAR)'!$P$3:$R$72,3,0),"")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(OCULTAR)'!$P$3:$R$72,3,0),"")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(OCULTAR)'!$P$3:$R$72,3,0),"")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(OCULTAR)'!$P$3:$R$72,3,0),"")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(OCULTAR)'!$P$3:$R$72,3,0),"")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(OCULTAR)'!$P$3:$R$72,3,0),"")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(OCULTAR)'!$P$3:$R$72,3,0),"")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(OCULTAR)'!$P$3:$R$72,3,0),"")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(OCULTAR)'!$P$3:$R$72,3,0),"")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(OCULTAR)'!$P$3:$R$72,3,0),"")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(OCULTAR)'!$P$3:$R$72,3,0),"")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(OCULTAR)'!$P$3:$R$72,3,0),"")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(OCULTAR)'!$P$3:$R$72,3,0),"")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(OCULTAR)'!$P$3:$R$72,3,0),"")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(OCULTAR)'!$P$3:$R$72,3,0),"")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(OCULTAR)'!$P$3:$R$72,3,0),"")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(OCULTAR)'!$P$3:$R$72,3,0),"")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(OCULTAR)'!$P$3:$R$72,3,0),"")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(OCULTAR)'!$P$3:$R$72,3,0),"")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(OCULTAR)'!$P$3:$R$72,3,0),"")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(OCULTAR)'!$P$3:$R$72,3,0),"")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(OCULTAR)'!$P$3:$R$72,3,0),"")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(OCULTAR)'!$P$3:$R$72,3,0),"")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(OCULTAR)'!$P$3:$R$72,3,0),"")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(OCULTAR)'!$P$3:$R$72,3,0),"")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(OCULTAR)'!$P$3:$R$72,3,0),"")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(OCULTAR)'!$P$3:$R$72,3,0),"")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(OCULTAR)'!$P$3:$R$72,3,0),"")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(OCULTAR)'!$P$3:$R$72,3,0),"")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(OCULTAR)'!$P$3:$R$72,3,0),"")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(OCULTAR)'!$P$3:$R$72,3,0),"")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(OCULTAR)'!$P$3:$R$72,3,0),"")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(OCULTAR)'!$P$3:$R$72,3,0),"")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(OCULTAR)'!$P$3:$R$72,3,0),"")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(OCULTAR)'!$P$3:$R$72,3,0),"")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(OCULTAR)'!$P$3:$R$72,3,0),"")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(OCULTAR)'!$P$3:$R$72,3,0),"")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(OCULTAR)'!$P$3:$R$72,3,0),"")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(OCULTAR)'!$P$3:$R$72,3,0),"")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(OCULTAR)'!$P$3:$R$72,3,0),"")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(OCULTAR)'!$P$3:$R$72,3,0),"")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(OCULTAR)'!$P$3:$R$72,3,0),"")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(OCULTAR)'!$P$3:$R$72,3,0),"")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(OCULTAR)'!$P$3:$R$72,3,0),"")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(OCULTAR)'!$P$3:$R$72,3,0),"")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(OCULTAR)'!$P$3:$R$72,3,0),"")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(OCULTAR)'!$P$3:$R$72,3,0),"")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(OCULTAR)'!$P$3:$R$72,3,0),"")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(OCULTAR)'!$P$3:$R$72,3,0),"")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(OCULTAR)'!$P$3:$R$72,3,0),"")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(OCULTAR)'!$P$3:$R$72,3,0),"")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(OCULTAR)'!$P$3:$R$72,3,0),"")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(OCULTAR)'!$P$3:$R$72,3,0),"")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(OCULTAR)'!$P$3:$R$72,3,0),"")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(OCULTAR)'!$P$3:$R$72,3,0),"")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(OCULTAR)'!$P$3:$R$72,3,0),"")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(OCULTAR)'!$P$3:$R$72,3,0),"")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(OCULTAR)'!$P$3:$R$72,3,0),"")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(OCULTAR)'!$P$3:$R$72,3,0),"")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(OCULTAR)'!$P$3:$R$72,3,0),"")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(OCULTAR)'!$P$3:$R$72,3,0),"")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(OCULTAR)'!$P$3:$R$72,3,0),"")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(OCULTAR)'!$P$3:$R$72,3,0),"")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(OCULTAR)'!$P$3:$R$72,3,0),"")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(OCULTAR)'!$P$3:$R$72,3,0),"")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(OCULTAR)'!$P$3:$R$72,3,0),"")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(OCULTAR)'!$P$3:$R$72,3,0),"")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(OCULTAR)'!$P$3:$R$72,3,0),"")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(OCULTAR)'!$P$3:$R$72,3,0),"")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(OCULTAR)'!$P$3:$R$72,3,0),"")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(OCULTAR)'!$P$3:$R$72,3,0),"")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(OCULTAR)'!$P$3:$R$72,3,0),"")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(OCULTAR)'!$P$3:$R$72,3,0),"")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(OCULTAR)'!$P$3:$R$72,3,0),"")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(OCULTAR)'!$P$3:$R$72,3,0),"")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(OCULTAR)'!$P$3:$R$72,3,0),"")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(OCULTAR)'!$P$3:$R$72,3,0),"")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(OCULTAR)'!$P$3:$R$72,3,0),"")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(OCULTAR)'!$P$3:$R$72,3,0),"")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(OCULTAR)'!$P$3:$R$72,3,0),"")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(OCULTAR)'!$P$3:$R$72,3,0),"")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(OCULTAR)'!$P$3:$R$72,3,0),"")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(OCULTAR)'!$P$3:$R$72,3,0),"")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(OCULTAR)'!$P$3:$R$72,3,0),"")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(OCULTAR)'!$P$3:$R$72,3,0),"")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(OCULTAR)'!$P$3:$R$72,3,0),"")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(OCULTAR)'!$P$3:$R$72,3,0),"")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(OCULTAR)'!$P$3:$R$72,3,0),"")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(OCULTAR)'!$P$3:$R$72,3,0),"")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(OCULTAR)'!$P$3:$R$72,3,0),"")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(OCULTAR)'!$P$3:$R$72,3,0),"")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(OCULTAR)'!$P$3:$R$72,3,0),"")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(OCULTAR)'!$P$3:$R$72,3,0),"")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(OCULTAR)'!$P$3:$R$72,3,0),"")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(OCULTAR)'!$P$3:$R$72,3,0),"")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(OCULTAR)'!$P$3:$R$72,3,0),"")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(OCULTAR)'!$P$3:$R$72,3,0),"")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(OCULTAR)'!$P$3:$R$72,3,0),"")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(OCULTAR)'!$P$3:$R$72,3,0),"")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(OCULTAR)'!$P$3:$R$72,3,0),"")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(OCULTAR)'!$P$3:$R$72,3,0),"")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(OCULTAR)'!$P$3:$R$72,3,0),"")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(OCULTAR)'!$P$3:$R$72,3,0),"")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(OCULTAR)'!$P$3:$R$72,3,0),"")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(OCULTAR)'!$P$3:$R$72,3,0),"")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(OCULTAR)'!$P$3:$R$72,3,0),"")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(OCULTAR)'!$P$3:$R$72,3,0),"")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(OCULTAR)'!$P$3:$R$72,3,0),"")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(OCULTAR)'!$P$3:$R$72,3,0),"")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(OCULTAR)'!$P$3:$R$72,3,0),"")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(OCULTAR)'!$P$3:$R$72,3,0),"")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(OCULTAR)'!$P$3:$R$72,3,0),"")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(OCULTAR)'!$P$3:$R$72,3,0),"")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(OCULTAR)'!$P$3:$R$72,3,0),"")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(OCULTAR)'!$P$3:$R$72,3,0),"")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(OCULTAR)'!$P$3:$R$72,3,0),"")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(OCULTAR)'!$P$3:$R$72,3,0),"")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(OCULTAR)'!$P$3:$R$72,3,0),"")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(OCULTAR)'!$P$3:$R$72,3,0),"")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(OCULTAR)'!$P$3:$R$72,3,0),"")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(OCULTAR)'!$P$3:$R$72,3,0),"")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(OCULTAR)'!$P$3:$R$72,3,0),"")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(OCULTAR)'!$P$3:$R$72,3,0),"")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(OCULTAR)'!$P$3:$R$72,3,0),"")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(OCULTAR)'!$P$3:$R$72,3,0),"")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(OCULTAR)'!$P$3:$R$72,3,0),"")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(OCULTAR)'!$P$3:$R$72,3,0),"")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(OCULTAR)'!$P$3:$R$72,3,0),"")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(OCULTAR)'!$P$3:$R$72,3,0),"")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(OCULTAR)'!$P$3:$R$72,3,0),"")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(OCULTAR)'!$P$3:$R$72,3,0),"")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(OCULTAR)'!$P$3:$R$72,3,0),"")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(OCULTAR)'!$P$3:$R$72,3,0),"")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(OCULTAR)'!$P$3:$R$72,3,0),"")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(OCULTAR)'!$P$3:$R$72,3,0),"")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(OCULTAR)'!$P$3:$R$72,3,0),"")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(OCULTAR)'!$P$3:$R$72,3,0),"")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(OCULTAR)'!$P$3:$R$72,3,0),"")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(OCULTAR)'!$P$3:$R$72,3,0),"")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(OCULTAR)'!$P$3:$R$72,3,0),"")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(OCULTAR)'!$P$3:$R$72,3,0),"")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(OCULTAR)'!$P$3:$R$72,3,0),"")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(OCULTAR)'!$P$3:$R$72,3,0),"")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(OCULTAR)'!$P$3:$R$72,3,0),"")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(OCULTAR)'!$P$3:$R$72,3,0),"")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(OCULTAR)'!$P$3:$R$72,3,0),"")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(OCULTAR)'!$P$3:$R$72,3,0),"")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(OCULTAR)'!$P$3:$R$72,3,0),"")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(OCULTAR)'!$P$3:$R$72,3,0),"")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(OCULTAR)'!$P$3:$R$72,3,0),"")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(OCULTAR)'!$P$3:$R$72,3,0),"")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(OCULTAR)'!$P$3:$R$72,3,0),"")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(OCULTAR)'!$P$3:$R$72,3,0),"")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(OCULTAR)'!$P$3:$R$72,3,0),"")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(OCULTAR)'!$P$3:$R$72,3,0),"")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(OCULTAR)'!$P$3:$R$72,3,0),"")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(OCULTAR)'!$P$3:$R$72,3,0),"")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(OCULTAR)'!$P$3:$R$72,3,0),"")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(OCULTAR)'!$P$3:$R$72,3,0),"")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(OCULTAR)'!$P$3:$R$72,3,0),"")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(OCULTAR)'!$P$3:$R$72,3,0),"")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(OCULTAR)'!$P$3:$R$72,3,0),"")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(OCULTAR)'!$P$3:$R$72,3,0),"")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(OCULTAR)'!$P$3:$R$72,3,0),"")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(OCULTAR)'!$P$3:$R$72,3,0),"")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(OCULTAR)'!$P$3:$R$72,3,0),"")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(OCULTAR)'!$P$3:$R$72,3,0),"")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(OCULTAR)'!$P$3:$R$72,3,0),"")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(OCULTAR)'!$P$3:$R$72,3,0),"")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(OCULTAR)'!$P$3:$R$72,3,0),"")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(OCULTAR)'!$P$3:$R$72,3,0),"")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(OCULTAR)'!$P$3:$R$72,3,0),"")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(OCULTAR)'!$P$3:$R$72,3,0),"")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(OCULTAR)'!$P$3:$R$72,3,0),"")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(OCULTAR)'!$P$3:$R$72,3,0),"")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(OCULTAR)'!$P$3:$R$72,3,0),"")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(OCULTAR)'!$P$3:$R$72,3,0),"")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(OCULTAR)'!$P$3:$R$72,3,0),"")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(OCULTAR)'!$P$3:$R$72,3,0),"")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(OCULTAR)'!$P$3:$R$72,3,0),"")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(OCULTAR)'!$P$3:$R$72,3,0),"")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(OCULTAR)'!$P$3:$R$72,3,0),"")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(OCULTAR)'!$P$3:$R$72,3,0),"")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(OCULTAR)'!$P$3:$R$72,3,0),"")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(OCULTAR)'!$P$3:$R$72,3,0),"")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(OCULTAR)'!$P$3:$R$72,3,0),"")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(OCULTAR)'!$P$3:$R$72,3,0),"")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(OCULTAR)'!$P$3:$R$72,3,0),"")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(OCULTAR)'!$P$3:$R$72,3,0),"")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(OCULTAR)'!$P$3:$R$72,3,0),"")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(OCULTAR)'!$P$3:$R$72,3,0),"")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(OCULTAR)'!$P$3:$R$72,3,0),"")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(OCULTAR)'!$P$3:$R$72,3,0),"")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(OCULTAR)'!$P$3:$R$72,3,0),"")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(OCULTAR)'!$P$3:$R$72,3,0),"")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(OCULTAR)'!$P$3:$R$72,3,0),"")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(OCULTAR)'!$P$3:$R$72,3,0),"")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(OCULTAR)'!$P$3:$R$72,3,0),"")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(OCULTAR)'!$P$3:$R$72,3,0),"")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(OCULTAR)'!$P$3:$R$72,3,0),"")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(OCULTAR)'!$P$3:$R$72,3,0),"")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(OCULTAR)'!$P$3:$R$72,3,0),"")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(OCULTAR)'!$P$3:$R$72,3,0),"")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(OCULTAR)'!$P$3:$R$72,3,0),"")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(OCULTAR)'!$P$3:$R$72,3,0),"")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(OCULTAR)'!$P$3:$R$72,3,0),"")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(OCULTAR)'!$P$3:$R$72,3,0),"")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(OCULTAR)'!$P$3:$R$72,3,0),"")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(OCULTAR)'!$P$3:$R$72,3,0),"")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(OCULTAR)'!$P$3:$R$72,3,0),"")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(OCULTAR)'!$P$3:$R$72,3,0),"")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(OCULTAR)'!$P$3:$R$72,3,0),"")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(OCULTAR)'!$P$3:$R$72,3,0),"")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(OCULTAR)'!$P$3:$R$72,3,0),"")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(OCULTAR)'!$P$3:$R$72,3,0),"")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(OCULTAR)'!$P$3:$R$72,3,0),"")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(OCULTAR)'!$P$3:$R$72,3,0),"")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(OCULTAR)'!$P$3:$R$72,3,0),"")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(OCULTAR)'!$P$3:$R$72,3,0),"")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(OCULTAR)'!$P$3:$R$72,3,0),"")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(OCULTAR)'!$P$3:$R$72,3,0),"")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(OCULTAR)'!$P$3:$R$72,3,0),"")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(OCULTAR)'!$P$3:$R$72,3,0),"")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(OCULTAR)'!$P$3:$R$72,3,0),"")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(OCULTAR)'!$P$3:$R$72,3,0),"")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(OCULTAR)'!$P$3:$R$72,3,0),"")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(OCULTAR)'!$P$3:$R$72,3,0),"")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(OCULTAR)'!$P$3:$R$72,3,0),"")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(OCULTAR)'!$P$3:$R$72,3,0),"")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(OCULTAR)'!$P$3:$R$72,3,0),"")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(OCULTAR)'!$P$3:$R$72,3,0),"")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(OCULTAR)'!$P$3:$R$72,3,0),"")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(OCULTAR)'!$P$3:$R$72,3,0),"")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(OCULTAR)'!$P$3:$R$72,3,0),"")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(OCULTAR)'!$P$3:$R$72,3,0),"")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(OCULTAR)'!$P$3:$R$72,3,0),"")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(OCULTAR)'!$P$3:$R$72,3,0),"")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(OCULTAR)'!$P$3:$R$72,3,0),"")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(OCULTAR)'!$P$3:$R$72,3,0),"")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(OCULTAR)'!$P$3:$R$72,3,0),"")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(OCULTAR)'!$P$3:$R$72,3,0),"")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(OCULTAR)'!$P$3:$R$72,3,0),"")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(OCULTAR)'!$P$3:$R$72,3,0),"")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(OCULTAR)'!$P$3:$R$72,3,0),"")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(OCULTAR)'!$P$3:$R$72,3,0),"")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(OCULTAR)'!$P$3:$R$72,3,0),"")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(OCULTAR)'!$P$3:$R$72,3,0),"")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(OCULTAR)'!$P$3:$R$72,3,0),"")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(OCULTAR)'!$P$3:$R$72,3,0),"")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(OCULTAR)'!$P$3:$R$72,3,0),"")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(OCULTAR)'!$P$3:$R$72,3,0),"")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(OCULTAR)'!$P$3:$R$72,3,0),"")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(OCULTAR)'!$P$3:$R$72,3,0),"")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(OCULTAR)'!$P$3:$R$72,3,0),"")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(OCULTAR)'!$P$3:$R$72,3,0),"")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(OCULTAR)'!$P$3:$R$72,3,0),"")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(OCULTAR)'!$P$3:$R$72,3,0),"")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(OCULTAR)'!$P$3:$R$72,3,0),"")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(OCULTAR)'!$P$3:$R$72,3,0),"")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(OCULTAR)'!$P$3:$R$72,3,0),"")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(OCULTAR)'!$P$3:$R$72,3,0),"")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(OCULTAR)'!$P$3:$R$72,3,0),"")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(OCULTAR)'!$P$3:$R$72,3,0),"")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(OCULTAR)'!$P$3:$R$72,3,0),"")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(OCULTAR)'!$P$3:$R$72,3,0),"")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(OCULTAR)'!$P$3:$R$72,3,0),"")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(OCULTAR)'!$P$3:$R$72,3,0),"")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(OCULTAR)'!$P$3:$R$72,3,0),"")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(OCULTAR)'!$P$3:$R$72,3,0),"")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(OCULTAR)'!$P$3:$R$72,3,0),"")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(OCULTAR)'!$P$3:$R$72,3,0),"")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(OCULTAR)'!$P$3:$R$72,3,0),"")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(OCULTAR)'!$P$3:$R$72,3,0),"")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(OCULTAR)'!$P$3:$R$72,3,0),"")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(OCULTAR)'!$P$3:$R$72,3,0),"")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(OCULTAR)'!$P$3:$R$72,3,0),"")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(OCULTAR)'!$P$3:$R$72,3,0),"")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(OCULTAR)'!$P$3:$R$72,3,0),"")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(OCULTAR)'!$P$3:$R$72,3,0),"")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(OCULTAR)'!$P$3:$R$72,3,0),"")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(OCULTAR)'!$P$3:$R$72,3,0),"")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(OCULTAR)'!$P$3:$R$72,3,0),"")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(OCULTAR)'!$P$3:$R$72,3,0),"")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(OCULTAR)'!$P$3:$R$72,3,0),"")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(OCULTAR)'!$P$3:$R$72,3,0),"")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(OCULTAR)'!$P$3:$R$72,3,0),"")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(OCULTAR)'!$P$3:$R$72,3,0),"")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(OCULTAR)'!$P$3:$R$72,3,0),"")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(OCULTAR)'!$P$3:$R$72,3,0),"")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(OCULTAR)'!$P$3:$R$72,3,0),"")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(OCULTAR)'!$P$3:$R$72,3,0),"")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(OCULTAR)'!$P$3:$R$72,3,0),"")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(OCULTAR)'!$P$3:$R$72,3,0),"")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(OCULTAR)'!$P$3:$R$72,3,0),"")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(OCULTAR)'!$P$3:$R$72,3,0),"")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(OCULTAR)'!$P$3:$R$72,3,0),"")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(OCULTAR)'!$P$3:$R$72,3,0),"")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(OCULTAR)'!$P$3:$R$72,3,0),"")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(OCULTAR)'!$P$3:$R$72,3,0),"")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(OCULTAR)'!$P$3:$R$72,3,0),"")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(OCULTAR)'!$P$3:$R$72,3,0),"")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(OCULTAR)'!$P$3:$R$72,3,0),"")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(OCULTAR)'!$P$3:$R$72,3,0),"")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(OCULTAR)'!$P$3:$R$72,3,0),"")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(OCULTAR)'!$P$3:$R$72,3,0),"")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(OCULTAR)'!$P$3:$R$72,3,0),"")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(OCULTAR)'!$P$3:$R$72,3,0),"")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(OCULTAR)'!$P$3:$R$72,3,0),"")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(OCULTAR)'!$P$3:$R$72,3,0),"")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(OCULTAR)'!$P$3:$R$72,3,0),"")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(OCULTAR)'!$P$3:$R$72,3,0),"")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(OCULTAR)'!$P$3:$R$72,3,0),"")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(OCULTAR)'!$P$3:$R$72,3,0),"")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(OCULTAR)'!$P$3:$R$72,3,0),"")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(OCULTAR)'!$P$3:$R$72,3,0),"")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(OCULTAR)'!$P$3:$R$72,3,0),"")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(OCULTAR)'!$P$3:$R$72,3,0),"")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(OCULTAR)'!$P$3:$R$72,3,0),"")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(OCULTAR)'!$P$3:$R$72,3,0),"")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(OCULTAR)'!$P$3:$R$72,3,0),"")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(OCULTAR)'!$P$3:$R$72,3,0),"")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(OCULTAR)'!$P$3:$R$72,3,0),"")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(OCULTAR)'!$P$3:$R$72,3,0),"")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(OCULTAR)'!$P$3:$R$72,3,0),"")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(OCULTAR)'!$P$3:$R$72,3,0),"")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(OCULTAR)'!$P$3:$R$72,3,0),"")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(OCULTAR)'!$P$3:$R$72,3,0),"")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(OCULTAR)'!$P$3:$R$72,3,0),"")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(OCULTAR)'!$P$3:$R$72,3,0),"")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(OCULTAR)'!$P$3:$R$72,3,0),"")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(OCULTAR)'!$P$3:$R$72,3,0),"")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(OCULTAR)'!$P$3:$R$72,3,0),"")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(OCULTAR)'!$P$3:$R$72,3,0),"")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(OCULTAR)'!$P$3:$R$72,3,0),"")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(OCULTAR)'!$P$3:$R$72,3,0),"")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(OCULTAR)'!$P$3:$R$72,3,0),"")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(OCULTAR)'!$P$3:$R$72,3,0),"")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(OCULTAR)'!$P$3:$R$72,3,0),"")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(OCULTAR)'!$P$3:$R$72,3,0),"")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(OCULTAR)'!$P$3:$R$72,3,0),"")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(OCULTAR)'!$P$3:$R$72,3,0),"")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(OCULTAR)'!$P$3:$R$72,3,0),"")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(OCULTAR)'!$P$3:$R$72,3,0),"")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(OCULTAR)'!$P$3:$R$72,3,0),"")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(OCULTAR)'!$P$3:$R$72,3,0),"")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(OCULTAR)'!$P$3:$R$72,3,0),"")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(OCULTAR)'!$P$3:$R$72,3,0),"")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(OCULTAR)'!$P$3:$R$72,3,0),"")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(OCULTAR)'!$P$3:$R$72,3,0),"")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(OCULTAR)'!$P$3:$R$72,3,0),"")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(OCULTAR)'!$P$3:$R$72,3,0),"")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(OCULTAR)'!$P$3:$R$72,3,0),"")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(OCULTAR)'!$P$3:$R$72,3,0),"")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(OCULTAR)'!$P$3:$R$72,3,0),"")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(OCULTAR)'!$P$3:$R$72,3,0),"")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(OCULTAR)'!$P$3:$R$72,3,0),"")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(OCULTAR)'!$P$3:$R$72,3,0),"")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(OCULTAR)'!$P$3:$R$72,3,0),"")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(OCULTAR)'!$P$3:$R$72,3,0),"")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(OCULTAR)'!$P$3:$R$72,3,0),"")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(OCULTAR)'!$P$3:$R$72,3,0),"")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(OCULTAR)'!$P$3:$R$72,3,0),"")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(OCULTAR)'!$P$3:$R$72,3,0),"")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(OCULTAR)'!$P$3:$R$72,3,0),"")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(OCULTAR)'!$P$3:$R$72,3,0),"")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(OCULTAR)'!$P$3:$R$72,3,0),"")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(OCULTAR)'!$P$3:$R$72,3,0),"")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(OCULTAR)'!$P$3:$R$72,3,0),"")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(OCULTAR)'!$P$3:$R$72,3,0),"")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(OCULTAR)'!$P$3:$R$72,3,0),"")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(OCULTAR)'!$P$3:$R$72,3,0),"")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(OCULTAR)'!$P$3:$R$72,3,0),"")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(OCULTAR)'!$P$3:$R$72,3,0),"")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(OCULTAR)'!$P$3:$R$72,3,0),"")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(OCULTAR)'!$P$3:$R$72,3,0),"")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(OCULTAR)'!$P$3:$R$72,3,0),"")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(OCULTAR)'!$P$3:$R$72,3,0),"")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(OCULTAR)'!$P$3:$R$72,3,0),"")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(OCULTAR)'!$P$3:$R$72,3,0),"")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(OCULTAR)'!$P$3:$R$72,3,0),"")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(OCULTAR)'!$P$3:$R$72,3,0),"")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(OCULTAR)'!$P$3:$R$72,3,0),"")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(OCULTAR)'!$P$3:$R$72,3,0),"")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(OCULTAR)'!$P$3:$R$72,3,0),"")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(OCULTAR)'!$P$3:$R$72,3,0),"")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(OCULTAR)'!$P$3:$R$72,3,0),"")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(OCULTAR)'!$P$3:$R$72,3,0),"")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(OCULTAR)'!$P$3:$R$72,3,0),"")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(OCULTAR)'!$P$3:$R$72,3,0),"")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(OCULTAR)'!$P$3:$R$72,3,0),"")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(OCULTAR)'!$P$3:$R$72,3,0),"")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(OCULTAR)'!$P$3:$R$72,3,0),"")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(OCULTAR)'!$P$3:$R$72,3,0),"")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(OCULTAR)'!$P$3:$R$72,3,0),"")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(OCULTAR)'!$P$3:$R$72,3,0),"")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(OCULTAR)'!$P$3:$R$72,3,0),"")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(OCULTAR)'!$P$3:$R$72,3,0),"")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(OCULTAR)'!$P$3:$R$72,3,0),"")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(OCULTAR)'!$P$3:$R$72,3,0),"")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(OCULTAR)'!$P$3:$R$72,3,0),"")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(OCULTAR)'!$P$3:$R$72,3,0),"")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(OCULTAR)'!$P$3:$R$72,3,0),"")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(OCULTAR)'!$P$3:$R$72,3,0),"")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(OCULTAR)'!$P$3:$R$72,3,0),"")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(OCULTAR)'!$P$3:$R$72,3,0),"")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(OCULTAR)'!$P$3:$R$72,3,0),"")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(OCULTAR)'!$P$3:$R$72,3,0),"")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(OCULTAR)'!$P$3:$R$72,3,0),"")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(OCULTAR)'!$P$3:$R$72,3,0),"")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(OCULTAR)'!$P$3:$R$72,3,0),"")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(OCULTAR)'!$P$3:$R$72,3,0),"")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(OCULTAR)'!$P$3:$R$72,3,0),"")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(OCULTAR)'!$P$3:$R$72,3,0),"")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(OCULTAR)'!$P$3:$R$72,3,0),"")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(OCULTAR)'!$P$3:$R$72,3,0),"")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(OCULTAR)'!$P$3:$R$72,3,0),"")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(OCULTAR)'!$P$3:$R$72,3,0),"")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(OCULTAR)'!$P$3:$R$72,3,0),"")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(OCULTAR)'!$P$3:$R$72,3,0),"")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(OCULTAR)'!$P$3:$R$72,3,0),"")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(OCULTAR)'!$P$3:$R$72,3,0),"")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(OCULTAR)'!$P$3:$R$72,3,0),"")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(OCULTAR)'!$P$3:$R$72,3,0),"")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(OCULTAR)'!$P$3:$R$72,3,0),"")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(OCULTAR)'!$P$3:$R$72,3,0),"")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(OCULTAR)'!$P$3:$R$72,3,0),"")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(OCULTAR)'!$P$3:$R$72,3,0),"")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(OCULTAR)'!$P$3:$R$72,3,0),"")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(OCULTAR)'!$P$3:$R$72,3,0),"")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(OCULTAR)'!$P$3:$R$72,3,0),"")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(OCULTAR)'!$P$3:$R$72,3,0),"")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(OCULTAR)'!$P$3:$R$72,3,0),"")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(OCULTAR)'!$P$3:$R$72,3,0),"")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(OCULTAR)'!$P$3:$R$72,3,0),"")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(OCULTAR)'!$P$3:$R$72,3,0),"")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(OCULTAR)'!$P$3:$R$72,3,0),"")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(OCULTAR)'!$P$3:$R$72,3,0),"")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(OCULTAR)'!$P$3:$R$72,3,0),"")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(OCULTAR)'!$P$3:$R$72,3,0),"")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(OCULTAR)'!$P$3:$R$72,3,0),"")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(OCULTAR)'!$P$3:$R$72,3,0),"")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(OCULTAR)'!$P$3:$R$72,3,0),"")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(OCULTAR)'!$P$3:$R$72,3,0),"")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(OCULTAR)'!$P$3:$R$72,3,0),"")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(OCULTAR)'!$P$3:$R$72,3,0),"")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(OCULTAR)'!$P$3:$R$72,3,0),"")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(OCULTAR)'!$P$3:$R$72,3,0),"")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(OCULTAR)'!$P$3:$R$72,3,0),"")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(OCULTAR)'!$P$3:$R$72,3,0),"")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(OCULTAR)'!$P$3:$R$72,3,0),"")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(OCULTAR)'!$P$3:$R$72,3,0),"")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(OCULTAR)'!$P$3:$R$72,3,0),"")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(OCULTAR)'!$P$3:$R$72,3,0),"")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(OCULTAR)'!$P$3:$R$72,3,0),"")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(OCULTAR)'!$P$3:$R$72,3,0),"")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(OCULTAR)'!$P$3:$R$72,3,0),"")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(OCULTAR)'!$P$3:$R$72,3,0),"")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(OCULTAR)'!$P$3:$R$72,3,0),"")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(OCULTAR)'!$P$3:$R$72,3,0),"")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(OCULTAR)'!$P$3:$R$72,3,0),"")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(OCULTAR)'!$P$3:$R$72,3,0),"")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(OCULTAR)'!$P$3:$R$72,3,0),"")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(OCULTAR)'!$P$3:$R$72,3,0),"")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(OCULTAR)'!$P$3:$R$72,3,0),"")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(OCULTAR)'!$P$3:$R$72,3,0),"")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(OCULTAR)'!$P$3:$R$72,3,0),"")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(OCULTAR)'!$P$3:$R$72,3,0),"")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(OCULTAR)'!$P$3:$R$72,3,0),"")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(OCULTAR)'!$P$3:$R$72,3,0),"")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(OCULTAR)'!$P$3:$R$72,3,0),"")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(OCULTAR)'!$P$3:$R$72,3,0),"")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(OCULTAR)'!$P$3:$R$72,3,0),"")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(OCULTAR)'!$P$3:$R$72,3,0),"")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(OCULTAR)'!$P$3:$R$72,3,0),"")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(OCULTAR)'!$P$3:$R$72,3,0),"")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(OCULTAR)'!$P$3:$R$72,3,0),"")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(OCULTAR)'!$P$3:$R$72,3,0),"")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(OCULTAR)'!$P$3:$R$72,3,0),"")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(OCULTAR)'!$P$3:$R$72,3,0),"")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(OCULTAR)'!$P$3:$R$72,3,0),"")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(OCULTAR)'!$P$3:$R$72,3,0),"")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(OCULTAR)'!$P$3:$R$72,3,0),"")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(OCULTAR)'!$P$3:$R$72,3,0),"")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(OCULTAR)'!$P$3:$R$72,3,0),"")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(OCULTAR)'!$P$3:$R$72,3,0),"")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(OCULTAR)'!$P$3:$R$72,3,0),"")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(OCULTAR)'!$P$3:$R$72,3,0),"")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(OCULTAR)'!$P$3:$R$72,3,0),"")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(OCULTAR)'!$P$3:$R$72,3,0),"")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(OCULTAR)'!$P$3:$R$72,3,0),"")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(OCULTAR)'!$P$3:$R$72,3,0),"")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(OCULTAR)'!$P$3:$R$72,3,0),"")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(OCULTAR)'!$P$3:$R$72,3,0),"")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(OCULTAR)'!$P$3:$R$72,3,0),"")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(OCULTAR)'!$P$3:$R$72,3,0),"")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(OCULTAR)'!$P$3:$R$72,3,0),"")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(OCULTAR)'!$P$3:$R$72,3,0),"")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(OCULTAR)'!$P$3:$R$72,3,0),"")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(OCULTAR)'!$P$3:$R$72,3,0),"")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(OCULTAR)'!$P$3:$R$72,3,0),"")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(OCULTAR)'!$P$3:$R$72,3,0),"")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(OCULTAR)'!$P$3:$R$72,3,0),"")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(OCULTAR)'!$P$3:$R$72,3,0),"")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(OCULTAR)'!$P$3:$R$72,3,0),"")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(OCULTAR)'!$P$3:$R$72,3,0),"")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(OCULTAR)'!$P$3:$R$72,3,0),"")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(OCULTAR)'!$P$3:$R$72,3,0),"")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(OCULTAR)'!$P$3:$R$72,3,0),"")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(OCULTAR)'!$P$3:$R$72,3,0),"")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(OCULTAR)'!$P$3:$R$72,3,0),"")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(OCULTAR)'!$P$3:$R$72,3,0),"")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(OCULTAR)'!$P$3:$R$72,3,0),"")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(OCULTAR)'!$P$3:$R$72,3,0),"")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(OCULTAR)'!$P$3:$R$72,3,0),"")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(OCULTAR)'!$P$3:$R$72,3,0),"")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(OCULTAR)'!$P$3:$R$72,3,0),"")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(OCULTAR)'!$P$3:$R$72,3,0),"")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(OCULTAR)'!$P$3:$R$72,3,0),"")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(OCULTAR)'!$P$3:$R$72,3,0),"")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(OCULTAR)'!$P$3:$R$72,3,0),"")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(OCULTAR)'!$P$3:$R$72,3,0),"")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(OCULTAR)'!$P$3:$R$72,3,0),"")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(OCULTAR)'!$P$3:$R$72,3,0),"")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(OCULTAR)'!$P$3:$R$72,3,0),"")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(OCULTAR)'!$P$3:$R$72,3,0),"")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(OCULTAR)'!$P$3:$R$72,3,0),"")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(OCULTAR)'!$P$3:$R$72,3,0),"")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(OCULTAR)'!$P$3:$R$72,3,0),"")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(OCULTAR)'!$P$3:$R$72,3,0),"")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(OCULTAR)'!$P$3:$R$72,3,0),"")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(OCULTAR)'!$P$3:$R$72,3,0),"")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(OCULTAR)'!$P$3:$R$72,3,0),"")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(OCULTAR)'!$P$3:$R$72,3,0),"")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(OCULTAR)'!$P$3:$R$72,3,0),"")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(OCULTAR)'!$P$3:$R$72,3,0),"")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(OCULTAR)'!$P$3:$R$72,3,0),"")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(OCULTAR)'!$P$3:$R$72,3,0),"")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(OCULTAR)'!$P$3:$R$72,3,0),"")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(OCULTAR)'!$P$3:$R$72,3,0),"")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(OCULTAR)'!$P$3:$R$72,3,0),"")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(OCULTAR)'!$P$3:$R$72,3,0),"")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(OCULTAR)'!$P$3:$R$72,3,0),"")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(OCULTAR)'!$P$3:$R$72,3,0),"")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(OCULTAR)'!$P$3:$R$72,3,0),"")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(OCULTAR)'!$P$3:$R$72,3,0),"")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(OCULTAR)'!$P$3:$R$72,3,0),"")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(OCULTAR)'!$P$3:$R$72,3,0),"")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(OCULTAR)'!$P$3:$R$72,3,0),"")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(OCULTAR)'!$P$3:$R$72,3,0),"")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(OCULTAR)'!$P$3:$R$72,3,0),"")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(OCULTAR)'!$P$3:$R$72,3,0),"")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(OCULTAR)'!$P$3:$R$72,3,0),"")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(OCULTAR)'!$P$3:$R$72,3,0),"")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(OCULTAR)'!$P$3:$R$72,3,0),"")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(OCULTAR)'!$P$3:$R$72,3,0),"")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(OCULTAR)'!$P$3:$R$72,3,0),"")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(OCULTAR)'!$P$3:$R$72,3,0),"")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(OCULTAR)'!$P$3:$R$72,3,0),"")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(OCULTAR)'!$P$3:$R$72,3,0),"")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(OCULTAR)'!$P$3:$R$72,3,0),"")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(OCULTAR)'!$P$3:$R$72,3,0),"")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(OCULTAR)'!$P$3:$R$72,3,0),"")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(OCULTAR)'!$P$3:$R$72,3,0),"")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(OCULTAR)'!$P$3:$R$72,3,0),"")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(OCULTAR)'!$P$3:$R$72,3,0),"")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(OCULTAR)'!$P$3:$R$72,3,0),"")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(OCULTAR)'!$P$3:$R$72,3,0),"")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(OCULTAR)'!$P$3:$R$72,3,0),"")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(OCULTAR)'!$P$3:$R$72,3,0),"")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(OCULTAR)'!$P$3:$R$72,3,0),"")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(OCULTAR)'!$P$3:$R$72,3,0),"")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(OCULTAR)'!$P$3:$R$72,3,0),"")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(OCULTAR)'!$P$3:$R$72,3,0),"")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(OCULTAR)'!$P$3:$R$72,3,0),"")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(OCULTAR)'!$P$3:$R$72,3,0),"")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(OCULTAR)'!$P$3:$R$72,3,0),"")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(OCULTAR)'!$P$3:$R$72,3,0),"")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(OCULTAR)'!$P$3:$R$72,3,0),"")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(OCULTAR)'!$P$3:$R$72,3,0),"")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(OCULTAR)'!$P$3:$R$72,3,0),"")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(OCULTAR)'!$P$3:$R$72,3,0),"")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(OCULTAR)'!$P$3:$R$72,3,0),"")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(OCULTAR)'!$P$3:$R$72,3,0),"")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(OCULTAR)'!$P$3:$R$72,3,0),"")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(OCULTAR)'!$P$3:$R$72,3,0),"")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(OCULTAR)'!$P$3:$R$72,3,0),"")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(OCULTAR)'!$P$3:$R$72,3,0),"")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(OCULTAR)'!$P$3:$R$72,3,0),"")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(OCULTAR)'!$P$3:$R$72,3,0),"")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(OCULTAR)'!$P$3:$R$72,3,0),"")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(OCULTAR)'!$P$3:$R$72,3,0),"")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(OCULTAR)'!$P$3:$R$72,3,0),"")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(OCULTAR)'!$P$3:$R$72,3,0),"")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(OCULTAR)'!$P$3:$R$72,3,0),"")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(OCULTAR)'!$P$3:$R$72,3,0),"")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(OCULTAR)'!$P$3:$R$72,3,0),"")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(OCULTAR)'!$P$3:$R$72,3,0),"")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(OCULTAR)'!$P$3:$R$72,3,0),"")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(OCULTAR)'!$P$3:$R$72,3,0),"")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(OCULTAR)'!$P$3:$R$72,3,0),"")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(OCULTAR)'!$P$3:$R$72,3,0),"")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(OCULTAR)'!$P$3:$R$72,3,0),"")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(OCULTAR)'!$P$3:$R$72,3,0),"")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(OCULTAR)'!$P$3:$R$72,3,0),"")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(OCULTAR)'!$P$3:$R$72,3,0),"")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(OCULTAR)'!$P$3:$R$72,3,0),"")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(OCULTAR)'!$P$3:$R$72,3,0),"")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(OCULTAR)'!$P$3:$R$72,3,0),"")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(OCULTAR)'!$P$3:$R$72,3,0),"")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(OCULTAR)'!$P$3:$R$72,3,0),"")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(OCULTAR)'!$P$3:$R$72,3,0),"")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(OCULTAR)'!$P$3:$R$72,3,0),"")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(OCULTAR)'!$P$3:$R$72,3,0),"")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(OCULTAR)'!$P$3:$R$72,3,0),"")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(OCULTAR)'!$P$3:$R$72,3,0),"")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(OCULTAR)'!$P$3:$R$72,3,0),"")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(OCULTAR)'!$P$3:$R$72,3,0),"")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(OCULTAR)'!$P$3:$R$72,3,0),"")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(OCULTAR)'!$P$3:$R$72,3,0),"")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(OCULTAR)'!$P$3:$R$72,3,0),"")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(OCULTAR)'!$P$3:$R$72,3,0),"")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(OCULTAR)'!$P$3:$R$72,3,0),"")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(OCULTAR)'!$P$3:$R$72,3,0),"")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(OCULTAR)'!$P$3:$R$72,3,0),"")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(OCULTAR)'!$P$3:$R$72,3,0),"")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(OCULTAR)'!$P$3:$R$72,3,0),"")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(OCULTAR)'!$P$3:$R$72,3,0),"")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(OCULTAR)'!$P$3:$R$72,3,0),"")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(OCULTAR)'!$P$3:$R$72,3,0),"")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(OCULTAR)'!$P$3:$R$72,3,0),"")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(OCULTAR)'!$P$3:$R$72,3,0),"")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(OCULTAR)'!$P$3:$R$72,3,0),"")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(OCULTAR)'!$P$3:$R$72,3,0),"")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(OCULTAR)'!$P$3:$R$72,3,0),"")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(OCULTAR)'!$P$3:$R$72,3,0),"")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(OCULTAR)'!$P$3:$R$72,3,0),"")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(OCULTAR)'!$P$3:$R$72,3,0),"")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(OCULTAR)'!$P$3:$R$72,3,0),"")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(OCULTAR)'!$P$3:$R$72,3,0),"")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(OCULTAR)'!$P$3:$R$72,3,0),"")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(OCULTAR)'!$P$3:$R$72,3,0),"")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(OCULTAR)'!$P$3:$R$72,3,0),"")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(OCULTAR)'!$P$3:$R$72,3,0),"")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(OCULTAR)'!$P$3:$R$72,3,0),"")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(OCULTAR)'!$P$3:$R$72,3,0),"")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(OCULTAR)'!$P$3:$R$72,3,0),"")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(OCULTAR)'!$P$3:$R$72,3,0),"")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(OCULTAR)'!$P$3:$R$72,3,0),"")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(OCULTAR)'!$P$3:$R$72,3,0),"")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(OCULTAR)'!$P$3:$R$72,3,0),"")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(OCULTAR)'!$P$3:$R$72,3,0),"")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(OCULTAR)'!$P$3:$R$72,3,0),"")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(OCULTAR)'!$P$3:$R$72,3,0),"")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(OCULTAR)'!$P$3:$R$72,3,0),"")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(OCULTAR)'!$P$3:$R$72,3,0),"")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(OCULTAR)'!$P$3:$R$72,3,0),"")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(OCULTAR)'!$P$3:$R$72,3,0),"")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(OCULTAR)'!$P$3:$R$72,3,0),"")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(OCULTAR)'!$P$3:$R$72,3,0),"")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(OCULTAR)'!$P$3:$R$72,3,0),"")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(OCULTAR)'!$P$3:$R$72,3,0),"")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(OCULTAR)'!$P$3:$R$72,3,0),"")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(OCULTAR)'!$P$3:$R$72,3,0),"")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(OCULTAR)'!$P$3:$R$72,3,0),"")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(OCULTAR)'!$P$3:$R$72,3,0),"")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(OCULTAR)'!$P$3:$R$72,3,0),"")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(OCULTAR)'!$P$3:$R$72,3,0),"")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(OCULTAR)'!$P$3:$R$72,3,0),"")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(OCULTAR)'!$P$3:$R$72,3,0),"")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(OCULTAR)'!$P$3:$R$72,3,0),"")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(OCULTAR)'!$P$3:$R$72,3,0),"")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(OCULTAR)'!$P$3:$R$72,3,0),"")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(OCULTAR)'!$P$3:$R$72,3,0),"")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(OCULTAR)'!$P$3:$R$72,3,0),"")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(OCULTAR)'!$P$3:$R$72,3,0),"")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(OCULTAR)'!$P$3:$R$72,3,0),"")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(OCULTAR)'!$P$3:$R$72,3,0),"")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(OCULTAR)'!$P$3:$R$72,3,0),"")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(OCULTAR)'!$P$3:$R$72,3,0),"")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(OCULTAR)'!$P$3:$R$72,3,0),"")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(OCULTAR)'!$P$3:$R$72,3,0),"")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(OCULTAR)'!$P$3:$R$72,3,0),"")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(OCULTAR)'!$P$3:$R$72,3,0),"")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(OCULTAR)'!$P$3:$R$72,3,0),"")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(OCULTAR)'!$P$3:$R$72,3,0),"")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(OCULTAR)'!$P$3:$R$72,3,0),"")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(OCULTAR)'!$P$3:$R$72,3,0),"")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(OCULTAR)'!$P$3:$R$72,3,0),"")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(OCULTAR)'!$P$3:$R$72,3,0),"")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(OCULTAR)'!$P$3:$R$72,3,0),"")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(OCULTAR)'!$P$3:$R$72,3,0),"")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(OCULTAR)'!$P$3:$R$72,3,0),"")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(OCULTAR)'!$P$3:$R$72,3,0),"")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(OCULTAR)'!$P$3:$R$72,3,0),"")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(OCULTAR)'!$P$3:$R$72,3,0),"")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(OCULTAR)'!$P$3:$R$72,3,0),"")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(OCULTAR)'!$P$3:$R$72,3,0),"")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(OCULTAR)'!$P$3:$R$72,3,0),"")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(OCULTAR)'!$P$3:$R$72,3,0),"")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(OCULTAR)'!$P$3:$R$72,3,0),"")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(OCULTAR)'!$P$3:$R$72,3,0),"")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(OCULTAR)'!$P$3:$R$72,3,0),"")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(OCULTAR)'!$P$3:$R$72,3,0),"")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(OCULTAR)'!$P$3:$R$72,3,0),"")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(OCULTAR)'!$P$3:$R$72,3,0),"")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(OCULTAR)'!$P$3:$R$72,3,0),"")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(OCULTAR)'!$P$3:$R$72,3,0),"")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(OCULTAR)'!$P$3:$R$72,3,0),"")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(OCULTAR)'!$P$3:$R$72,3,0),"")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(OCULTAR)'!$P$3:$R$72,3,0),"")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(OCULTAR)'!$P$3:$R$72,3,0),"")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(OCULTAR)'!$P$3:$R$72,3,0),"")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(OCULTAR)'!$P$3:$R$72,3,0),"")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(OCULTAR)'!$P$3:$R$72,3,0),"")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(OCULTAR)'!$P$3:$R$72,3,0),"")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(OCULTAR)'!$P$3:$R$72,3,0),"")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(OCULTAR)'!$P$3:$R$72,3,0),"")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(OCULTAR)'!$P$3:$R$72,3,0),"")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(OCULTAR)'!$P$3:$R$72,3,0),"")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(OCULTAR)'!$P$3:$R$72,3,0),"")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(OCULTAR)'!$P$3:$R$72,3,0),"")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(OCULTAR)'!$P$3:$R$72,3,0),"")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(OCULTAR)'!$P$3:$R$72,3,0),"")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(OCULTAR)'!$P$3:$R$72,3,0),"")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(OCULTAR)'!$P$3:$R$72,3,0),"")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(OCULTAR)'!$P$3:$R$72,3,0),"")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(OCULTAR)'!$P$3:$R$72,3,0),"")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(OCULTAR)'!$P$3:$R$72,3,0),"")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(OCULTAR)'!$P$3:$R$72,3,0),"")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(OCULTAR)'!$P$3:$R$72,3,0),"")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(OCULTAR)'!$P$3:$R$72,3,0),"")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(OCULTAR)'!$P$3:$R$72,3,0),"")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(OCULTAR)'!$P$3:$R$72,3,0),"")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(OCULTAR)'!$P$3:$R$72,3,0),"")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(OCULTAR)'!$P$3:$R$72,3,0),"")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(OCULTAR)'!$P$3:$R$72,3,0),"")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(OCULTAR)'!$P$3:$R$72,3,0),"")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(OCULTAR)'!$P$3:$R$72,3,0),"")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(OCULTAR)'!$P$3:$R$72,3,0),"")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(OCULTAR)'!$P$3:$R$72,3,0),"")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(OCULTAR)'!$P$3:$R$72,3,0),"")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(OCULTAR)'!$P$3:$R$72,3,0),"")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(OCULTAR)'!$P$3:$R$72,3,0),"")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(OCULTAR)'!$P$3:$R$72,3,0),"")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(OCULTAR)'!$P$3:$R$72,3,0),"")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(OCULTAR)'!$P$3:$R$72,3,0),"")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(OCULTAR)'!$P$3:$R$72,3,0),"")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(OCULTAR)'!$P$3:$R$72,3,0),"")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(OCULTAR)'!$P$3:$R$72,3,0),"")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(OCULTAR)'!$P$3:$R$72,3,0),"")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(OCULTAR)'!$P$3:$R$72,3,0),"")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(OCULTAR)'!$P$3:$R$72,3,0),"")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(OCULTAR)'!$P$3:$R$72,3,0),"")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(OCULTAR)'!$P$3:$R$72,3,0),"")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(OCULTAR)'!$P$3:$R$72,3,0),"")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(OCULTAR)'!$P$3:$R$72,3,0),"")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(OCULTAR)'!$P$3:$R$72,3,0),"")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(OCULTAR)'!$P$3:$R$72,3,0),"")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(OCULTAR)'!$P$3:$R$72,3,0),"")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(OCULTAR)'!$P$3:$R$72,3,0),"")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(OCULTAR)'!$P$3:$R$72,3,0),"")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(OCULTAR)'!$P$3:$R$72,3,0),"")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(OCULTAR)'!$P$3:$R$72,3,0),"")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(OCULTAR)'!$P$3:$R$72,3,0),"")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(OCULTAR)'!$P$3:$R$72,3,0),"")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(OCULTAR)'!$P$3:$R$72,3,0),"")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(OCULTAR)'!$P$3:$R$72,3,0),"")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(OCULTAR)'!$P$3:$R$72,3,0),"")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(OCULTAR)'!$P$3:$R$72,3,0),"")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(OCULTAR)'!$P$3:$R$72,3,0),"")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(OCULTAR)'!$P$3:$R$72,3,0),"")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(OCULTAR)'!$P$3:$R$72,3,0),"")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(OCULTAR)'!$P$3:$R$72,3,0),"")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(OCULTAR)'!$P$3:$R$72,3,0),"")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(OCULTAR)'!$P$3:$R$72,3,0),"")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(OCULTAR)'!$P$3:$R$72,3,0),"")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(OCULTAR)'!$P$3:$R$72,3,0),"")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(OCULTAR)'!$P$3:$R$72,3,0),"")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(OCULTAR)'!$P$3:$R$72,3,0),"")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(OCULTAR)'!$P$3:$R$72,3,0),"")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(OCULTAR)'!$P$3:$R$72,3,0),"")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(OCULTAR)'!$P$3:$R$72,3,0),"")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(OCULTAR)'!$P$3:$R$72,3,0),"")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(OCULTAR)'!$P$3:$R$72,3,0),"")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(OCULTAR)'!$P$3:$R$72,3,0),"")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(OCULTAR)'!$P$3:$R$72,3,0),"")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(OCULTAR)'!$P$3:$R$72,3,0),"")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(OCULTAR)'!$P$3:$R$72,3,0),"")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(OCULTAR)'!$P$3:$R$72,3,0),"")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(OCULTAR)'!$P$3:$R$72,3,0),"")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(OCULTAR)'!$P$3:$R$72,3,0),"")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(OCULTAR)'!$P$3:$R$72,3,0),"")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(OCULTAR)'!$P$3:$R$72,3,0),"")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(OCULTAR)'!$P$3:$R$72,3,0),"")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(OCULTAR)'!$P$3:$R$72,3,0),"")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(OCULTAR)'!$P$3:$R$72,3,0),"")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(OCULTAR)'!$P$3:$R$72,3,0),"")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(OCULTAR)'!$P$3:$R$72,3,0),"")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(OCULTAR)'!$P$3:$R$72,3,0),"")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(OCULTAR)'!$P$3:$R$72,3,0),"")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(OCULTAR)'!$P$3:$R$72,3,0),"")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(OCULTAR)'!$P$3:$R$72,3,0),"")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(OCULTAR)'!$P$3:$R$72,3,0),"")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(OCULTAR)'!$P$3:$R$72,3,0),"")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(OCULTAR)'!$P$3:$R$72,3,0),"")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(OCULTAR)'!$P$3:$R$72,3,0),"")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(OCULTAR)'!$P$3:$R$72,3,0),"")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(OCULTAR)'!$P$3:$R$72,3,0),"")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(OCULTAR)'!$P$3:$R$72,3,0),"")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(OCULTAR)'!$P$3:$R$72,3,0),"")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(OCULTAR)'!$P$3:$R$72,3,0),"")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(OCULTAR)'!$P$3:$R$72,3,0),"")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(OCULTAR)'!$P$3:$R$72,3,0),"")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(OCULTAR)'!$P$3:$R$72,3,0),"")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(OCULTAR)'!$P$3:$R$72,3,0),"")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(OCULTAR)'!$P$3:$R$72,3,0),"")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(OCULTAR)'!$P$3:$R$72,3,0),"")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(OCULTAR)'!$P$3:$R$72,3,0),"")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(OCULTAR)'!$P$3:$R$72,3,0),"")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(OCULTAR)'!$P$3:$R$72,3,0),"")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(OCULTAR)'!$P$3:$R$72,3,0),"")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(OCULTAR)'!$P$3:$R$72,3,0),"")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(OCULTAR)'!$P$3:$R$72,3,0),"")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(OCULTAR)'!$P$3:$R$72,3,0),"")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(OCULTAR)'!$P$3:$R$72,3,0),"")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(OCULTAR)'!$P$3:$R$72,3,0),"")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(OCULTAR)'!$P$3:$R$72,3,0),"")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(OCULTAR)'!$P$3:$R$72,3,0),"")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(OCULTAR)'!$P$3:$R$72,3,0),"")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(OCULTAR)'!$P$3:$R$72,3,0),"")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(OCULTAR)'!$P$3:$R$72,3,0),"")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(OCULTAR)'!$P$3:$R$72,3,0),"")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(OCULTAR)'!$P$3:$R$72,3,0),"")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(OCULTAR)'!$P$3:$R$72,3,0),"")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(OCULTAR)'!$P$3:$R$72,3,0),"")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(OCULTAR)'!$P$3:$R$72,3,0),"")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(OCULTAR)'!$P$3:$R$72,3,0),"")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(OCULTAR)'!$P$3:$R$72,3,0),"")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(OCULTAR)'!$P$3:$R$72,3,0),"")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(OCULTAR)'!$P$3:$R$72,3,0),"")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(OCULTAR)'!$P$3:$R$72,3,0),"")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(OCULTAR)'!$P$3:$R$72,3,0),"")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(OCULTAR)'!$P$3:$R$72,3,0),"")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(OCULTAR)'!$P$3:$R$72,3,0),"")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(OCULTAR)'!$P$3:$R$72,3,0),"")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(OCULTAR)'!$P$3:$R$72,3,0),"")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(OCULTAR)'!$P$3:$R$72,3,0),"")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(OCULTAR)'!$P$3:$R$72,3,0),"")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(OCULTAR)'!$P$3:$R$72,3,0),"")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(OCULTAR)'!$P$3:$R$72,3,0),"")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(OCULTAR)'!$P$3:$R$72,3,0),"")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(OCULTAR)'!$P$3:$R$72,3,0),"")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(OCULTAR)'!$P$3:$R$72,3,0),"")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(OCULTAR)'!$P$3:$R$72,3,0),"")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(OCULTAR)'!$P$3:$R$72,3,0),"")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(OCULTAR)'!$P$3:$R$72,3,0),"")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(OCULTAR)'!$P$3:$R$72,3,0),"")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(OCULTAR)'!$P$3:$R$72,3,0),"")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(OCULTAR)'!$P$3:$R$72,3,0),"")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(OCULTAR)'!$P$3:$R$72,3,0),"")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(OCULTAR)'!$P$3:$R$72,3,0),"")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(OCULTAR)'!$P$3:$R$72,3,0),"")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(OCULTAR)'!$P$3:$R$72,3,0),"")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(OCULTAR)'!$P$3:$R$72,3,0),"")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(OCULTAR)'!$P$3:$R$72,3,0),"")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(OCULTAR)'!$P$3:$R$72,3,0),"")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(OCULTAR)'!$P$3:$R$72,3,0),"")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(OCULTAR)'!$P$3:$R$72,3,0),"")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(OCULTAR)'!$P$3:$R$72,3,0),"")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(OCULTAR)'!$P$3:$R$72,3,0),"")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(OCULTAR)'!$P$3:$R$72,3,0),"")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(OCULTAR)'!$P$3:$R$72,3,0),"")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(OCULTAR)'!$P$3:$R$72,3,0),"")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(OCULTAR)'!$P$3:$R$72,3,0),"")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(OCULTAR)'!$P$3:$R$72,3,0),"")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(OCULTAR)'!$P$3:$R$72,3,0),"")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(OCULTAR)'!$P$3:$R$72,3,0),"")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(OCULTAR)'!$P$3:$R$72,3,0),"")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(OCULTAR)'!$P$3:$R$72,3,0),"")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(OCULTAR)'!$P$3:$R$72,3,0),"")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(OCULTAR)'!$P$3:$R$72,3,0),"")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(OCULTAR)'!$P$3:$R$72,3,0),"")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(OCULTAR)'!$P$3:$R$72,3,0),"")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(OCULTAR)'!$P$3:$R$72,3,0),"")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(OCULTAR)'!$P$3:$R$72,3,0),"")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(OCULTAR)'!$P$3:$R$72,3,0),"")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(OCULTAR)'!$P$3:$R$72,3,0),"")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(OCULTAR)'!$P$3:$R$72,3,0),"")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(OCULTAR)'!$P$3:$R$72,3,0),"")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(OCULTAR)'!$P$3:$R$72,3,0),"")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(OCULTAR)'!$P$3:$R$72,3,0),"")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(OCULTAR)'!$P$3:$R$72,3,0),"")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(OCULTAR)'!$P$3:$R$72,3,0),"")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(OCULTAR)'!$P$3:$R$72,3,0),"")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(OCULTAR)'!$P$3:$R$72,3,0),"")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(OCULTAR)'!$P$3:$R$72,3,0),"")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(OCULTAR)'!$P$3:$R$72,3,0),"")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(OCULTAR)'!$P$3:$R$72,3,0),"")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(OCULTAR)'!$P$3:$R$72,3,0),"")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(OCULTAR)'!$P$3:$R$72,3,0),"")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(OCULTAR)'!$P$3:$R$72,3,0),"")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(OCULTAR)'!$P$3:$R$72,3,0),"")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(OCULTAR)'!$P$3:$R$72,3,0),"")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(OCULTAR)'!$P$3:$R$72,3,0),"")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(OCULTAR)'!$P$3:$R$72,3,0),"")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(OCULTAR)'!$P$3:$R$72,3,0),"")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(OCULTAR)'!$P$3:$R$72,3,0),"")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(OCULTAR)'!$P$3:$R$72,3,0),"")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(OCULTAR)'!$P$3:$R$72,3,0),"")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(OCULTAR)'!$P$3:$R$72,3,0),"")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(OCULTAR)'!$P$3:$R$72,3,0),"")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(OCULTAR)'!$P$3:$R$72,3,0),"")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(OCULTAR)'!$P$3:$R$72,3,0),"")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(OCULTAR)'!$P$3:$R$72,3,0),"")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(OCULTAR)'!$P$3:$R$72,3,0),"")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(OCULTAR)'!$P$3:$R$72,3,0),"")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(OCULTAR)'!$P$3:$R$72,3,0),"")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(OCULTAR)'!$P$3:$R$72,3,0),"")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(OCULTAR)'!$P$3:$R$72,3,0),"")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(OCULTAR)'!$P$3:$R$72,3,0),"")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(OCULTAR)'!$P$3:$R$72,3,0),"")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(OCULTAR)'!$P$3:$R$72,3,0),"")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(OCULTAR)'!$P$3:$R$72,3,0),"")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(OCULTAR)'!$P$3:$R$72,3,0),"")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(OCULTAR)'!$P$3:$R$72,3,0),"")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(OCULTAR)'!$P$3:$R$72,3,0),"")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(OCULTAR)'!$P$3:$R$72,3,0),"")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(OCULTAR)'!$P$3:$R$72,3,0),"")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(OCULTAR)'!$P$3:$R$72,3,0),"")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(OCULTAR)'!$P$3:$R$72,3,0),"")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(OCULTAR)'!$P$3:$R$72,3,0),"")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(OCULTAR)'!$P$3:$R$72,3,0),"")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(OCULTAR)'!$P$3:$R$72,3,0),"")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(OCULTAR)'!$P$3:$R$72,3,0),"")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(OCULTAR)'!$P$3:$R$72,3,0),"")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(OCULTAR)'!$P$3:$R$72,3,0),"")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(OCULTAR)'!$P$3:$R$72,3,0),"")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(OCULTAR)'!$P$3:$R$72,3,0),"")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(OCULTAR)'!$P$3:$R$72,3,0),"")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(OCULTAR)'!$P$3:$R$72,3,0),"")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(OCULTAR)'!$P$3:$R$72,3,0),"")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(OCULTAR)'!$P$3:$R$72,3,0),"")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(OCULTAR)'!$P$3:$R$72,3,0),"")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(OCULTAR)'!$P$3:$R$72,3,0),"")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(OCULTAR)'!$P$3:$R$72,3,0),"")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(OCULTAR)'!$P$3:$R$72,3,0),"")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(OCULTAR)'!$P$3:$R$72,3,0),"")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(OCULTAR)'!$P$3:$R$72,3,0),"")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(OCULTAR)'!$P$3:$R$72,3,0),"")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(OCULTAR)'!$P$3:$R$72,3,0),"")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(OCULTAR)'!$P$3:$R$72,3,0),"")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(OCULTAR)'!$P$3:$R$72,3,0),"")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(OCULTAR)'!$P$3:$R$72,3,0),"")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(OCULTAR)'!$P$3:$R$72,3,0),"")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(OCULTAR)'!$P$3:$R$72,3,0),"")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(OCULTAR)'!$P$3:$R$72,3,0),"")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(OCULTAR)'!$P$3:$R$72,3,0),"")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(OCULTAR)'!$P$3:$R$72,3,0),"")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(OCULTAR)'!$P$3:$R$72,3,0),"")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(OCULTAR)'!$P$3:$R$72,3,0),"")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(OCULTAR)'!$P$3:$R$72,3,0),"")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(OCULTAR)'!$P$3:$R$72,3,0),"")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(OCULTAR)'!$P$3:$R$72,3,0),"")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(OCULTAR)'!$P$3:$R$72,3,0),"")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(OCULTAR)'!$P$3:$R$72,3,0),"")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(OCULTAR)'!$P$3:$R$72,3,0),"")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(OCULTAR)'!$P$3:$R$72,3,0),"")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(OCULTAR)'!$P$3:$R$72,3,0),"")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(OCULTAR)'!$P$3:$R$72,3,0),"")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(OCULTAR)'!$P$3:$R$72,3,0),"")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(OCULTAR)'!$P$3:$R$72,3,0),"")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(OCULTAR)'!$P$3:$R$72,3,0),"")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(OCULTAR)'!$P$3:$R$72,3,0),"")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(OCULTAR)'!$P$3:$R$72,3,0),"")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(OCULTAR)'!$P$3:$R$72,3,0),"")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(OCULTAR)'!$P$3:$R$72,3,0),"")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(OCULTAR)'!$P$3:$R$72,3,0),"")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(OCULTAR)'!$P$3:$R$72,3,0),"")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(OCULTAR)'!$P$3:$R$72,3,0),"")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(OCULTAR)'!$P$3:$R$72,3,0),"")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(OCULTAR)'!$P$3:$R$72,3,0),"")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(OCULTAR)'!$P$3:$R$72,3,0),"")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(OCULTAR)'!$P$3:$R$72,3,0),"")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(OCULTAR)'!$P$3:$R$72,3,0),"")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(OCULTAR)'!$P$3:$R$72,3,0),"")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(OCULTAR)'!$P$3:$R$72,3,0),"")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(OCULTAR)'!$P$3:$R$72,3,0),"")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(OCULTAR)'!$P$3:$R$72,3,0),"")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(OCULTAR)'!$P$3:$R$72,3,0),"")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(OCULTAR)'!$P$3:$R$72,3,0),"")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(OCULTAR)'!$P$3:$R$72,3,0),"")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(OCULTAR)'!$P$3:$R$72,3,0),"")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(OCULTAR)'!$P$3:$R$72,3,0),"")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(OCULTAR)'!$P$3:$R$72,3,0),"")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(OCULTAR)'!$P$3:$R$72,3,0),"")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(OCULTAR)'!$P$3:$R$72,3,0),"")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(OCULTAR)'!$P$3:$R$72,3,0),"")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(OCULTAR)'!$P$3:$R$72,3,0),"")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(OCULTAR)'!$P$3:$R$72,3,0),"")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(OCULTAR)'!$P$3:$R$72,3,0),"")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(OCULTAR)'!$P$3:$R$72,3,0),"")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(OCULTAR)'!$P$3:$R$72,3,0),"")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(OCULTAR)'!$P$3:$R$72,3,0),"")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(OCULTAR)'!$P$3:$R$72,3,0),"")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(OCULTAR)'!$P$3:$R$72,3,0),"")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(OCULTAR)'!$P$3:$R$72,3,0),"")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(OCULTAR)'!$P$3:$R$72,3,0),"")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(OCULTAR)'!$P$3:$R$72,3,0),"")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(OCULTAR)'!$P$3:$R$72,3,0),"")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(OCULTAR)'!$P$3:$R$72,3,0),"")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(OCULTAR)'!$P$3:$R$72,3,0),"")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(OCULTAR)'!$P$3:$R$72,3,0),"")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(OCULTAR)'!$P$3:$R$72,3,0),"")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(OCULTAR)'!$P$3:$R$72,3,0),"")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(OCULTAR)'!$P$3:$R$72,3,0),"")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(OCULTAR)'!$P$3:$R$72,3,0),"")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(OCULTAR)'!$P$3:$R$72,3,0),"")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(OCULTAR)'!$P$3:$R$72,3,0),"")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(OCULTAR)'!$P$3:$R$72,3,0),"")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(OCULTAR)'!$P$3:$R$72,3,0),"")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(OCULTAR)'!$P$3:$R$72,3,0),"")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(OCULTAR)'!$P$3:$R$72,3,0),"")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(OCULTAR)'!$P$3:$R$72,3,0),"")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(OCULTAR)'!$P$3:$R$72,3,0),"")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(OCULTAR)'!$P$3:$R$72,3,0),"")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(OCULTAR)'!$P$3:$R$72,3,0),"")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(OCULTAR)'!$P$3:$R$72,3,0),"")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(OCULTAR)'!$P$3:$R$72,3,0),"")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(OCULTAR)'!$P$3:$R$72,3,0),"")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(OCULTAR)'!$P$3:$R$72,3,0),"")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(OCULTAR)'!$P$3:$R$72,3,0),"")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(OCULTAR)'!$P$3:$R$72,3,0),"")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(OCULTAR)'!$P$3:$R$72,3,0),"")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(OCULTAR)'!$P$3:$R$72,3,0),"")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(OCULTAR)'!$P$3:$R$72,3,0),"")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(OCULTAR)'!$P$3:$R$72,3,0),"")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(OCULTAR)'!$P$3:$R$72,3,0),"")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(OCULTAR)'!$P$3:$R$72,3,0),"")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(OCULTAR)'!$P$3:$R$72,3,0),"")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(OCULTAR)'!$P$3:$R$72,3,0),"")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(OCULTAR)'!$P$3:$R$72,3,0),"")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(OCULTAR)'!$P$3:$R$72,3,0),"")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(OCULTAR)'!$P$3:$R$72,3,0),"")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(OCULTAR)'!$P$3:$R$72,3,0),"")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(OCULTAR)'!$P$3:$R$72,3,0),"")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(OCULTAR)'!$P$3:$R$72,3,0),"")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(OCULTAR)'!$P$3:$R$72,3,0),"")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(OCULTAR)'!$P$3:$R$72,3,0),"")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(OCULTAR)'!$P$3:$R$72,3,0),"")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(OCULTAR)'!$P$3:$R$72,3,0),"")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(OCULTAR)'!$P$3:$R$72,3,0),"")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(OCULTAR)'!$P$3:$R$72,3,0),"")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(OCULTAR)'!$P$3:$R$72,3,0),"")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(OCULTAR)'!$P$3:$R$72,3,0),"")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(OCULTAR)'!$P$3:$R$72,3,0),"")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(OCULTAR)'!$P$3:$R$72,3,0),"")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(OCULTAR)'!$P$3:$R$72,3,0),"")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(OCULTAR)'!$P$3:$R$72,3,0),"")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(OCULTAR)'!$P$3:$R$72,3,0),"")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(OCULTAR)'!$P$3:$R$72,3,0),"")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(OCULTAR)'!$P$3:$R$72,3,0),"")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(OCULTAR)'!$P$3:$R$72,3,0),"")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(OCULTAR)'!$P$3:$R$72,3,0),"")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(OCULTAR)'!$P$3:$R$72,3,0),"")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(OCULTAR)'!$P$3:$R$72,3,0),"")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(OCULTAR)'!$P$3:$R$72,3,0),"")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(OCULTAR)'!$P$3:$R$72,3,0),"")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(OCULTAR)'!$P$3:$R$72,3,0),"")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(OCULTAR)'!$P$3:$R$72,3,0),"")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(OCULTAR)'!$P$3:$R$72,3,0),"")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(OCULTAR)'!$P$3:$R$72,3,0),"")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(OCULTAR)'!$P$3:$R$72,3,0),"")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(OCULTAR)'!$P$3:$R$72,3,0),"")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(OCULTAR)'!$P$3:$R$72,3,0),"")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(OCULTAR)'!$P$3:$R$72,3,0),"")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(OCULTAR)'!$P$3:$R$72,3,0),"")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(OCULTAR)'!$P$3:$R$72,3,0),"")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(OCULTAR)'!$P$3:$R$72,3,0),"")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(OCULTAR)'!$P$3:$R$72,3,0),"")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(OCULTAR)'!$P$3:$R$72,3,0),"")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(OCULTAR)'!$P$3:$R$72,3,0),"")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(OCULTAR)'!$P$3:$R$72,3,0),"")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(OCULTAR)'!$P$3:$R$72,3,0),"")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(OCULTAR)'!$P$3:$R$72,3,0),"")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(OCULTAR)'!$P$3:$R$72,3,0),"")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(OCULTAR)'!$P$3:$R$72,3,0),"")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(OCULTAR)'!$P$3:$R$72,3,0),"")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(OCULTAR)'!$P$3:$R$72,3,0),"")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(OCULTAR)'!$P$3:$R$72,3,0),"")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(OCULTAR)'!$P$3:$R$72,3,0),"")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(OCULTAR)'!$P$3:$R$72,3,0),"")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(OCULTAR)'!$P$3:$R$72,3,0),"")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(OCULTAR)'!$P$3:$R$72,3,0),"")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(OCULTAR)'!$P$3:$R$72,3,0),"")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(OCULTAR)'!$P$3:$R$72,3,0),"")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(OCULTAR)'!$P$3:$R$72,3,0),"")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(OCULTAR)'!$P$3:$R$72,3,0),"")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(OCULTAR)'!$P$3:$R$72,3,0),"")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(OCULTAR)'!$P$3:$R$72,3,0),"")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(OCULTAR)'!$P$3:$R$72,3,0),"")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(OCULTAR)'!$P$3:$R$72,3,0),"")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(OCULTAR)'!$P$3:$R$72,3,0),"")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(OCULTAR)'!$P$3:$R$72,3,0),"")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(OCULTAR)'!$P$3:$R$72,3,0),"")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(OCULTAR)'!$P$3:$R$72,3,0),"")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(OCULTAR)'!$P$3:$R$72,3,0),"")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(OCULTAR)'!$P$3:$R$72,3,0),"")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(OCULTAR)'!$P$3:$R$72,3,0),"")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(OCULTAR)'!$P$3:$R$72,3,0),"")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(OCULTAR)'!$P$3:$R$72,3,0),"")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(OCULTAR)'!$P$3:$R$72,3,0),"")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(OCULTAR)'!$P$3:$R$72,3,0),"")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(OCULTAR)'!$P$3:$R$72,3,0),"")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(OCULTAR)'!$P$3:$R$72,3,0),"")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(OCULTAR)'!$P$3:$R$72,3,0),"")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(OCULTAR)'!$P$3:$R$72,3,0),"")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(OCULTAR)'!$P$3:$R$72,3,0),"")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(OCULTAR)'!$P$3:$R$72,3,0),"")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(OCULTAR)'!$P$3:$R$72,3,0),"")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(OCULTAR)'!$P$3:$R$72,3,0),"")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(OCULTAR)'!$P$3:$R$72,3,0),"")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(OCULTAR)'!$P$3:$R$72,3,0),"")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(OCULTAR)'!$P$3:$R$72,3,0),"")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(OCULTAR)'!$P$3:$R$72,3,0),"")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(OCULTAR)'!$P$3:$R$72,3,0),"")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(OCULTAR)'!$P$3:$R$72,3,0),"")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(OCULTAR)'!$P$3:$R$72,3,0),"")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(OCULTAR)'!$P$3:$R$72,3,0),"")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(OCULTAR)'!$P$3:$R$72,3,0),"")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(OCULTAR)'!$P$3:$R$72,3,0),"")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(OCULTAR)'!$P$3:$R$72,3,0),"")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(OCULTAR)'!$P$3:$R$72,3,0),"")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(OCULTAR)'!$P$3:$R$72,3,0),"")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(OCULTAR)'!$P$3:$R$72,3,0),"")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(OCULTAR)'!$P$3:$R$72,3,0),"")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(OCULTAR)'!$P$3:$R$72,3,0),"")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(OCULTAR)'!$P$3:$R$72,3,0),"")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(OCULTAR)'!$P$3:$R$72,3,0),"")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(OCULTAR)'!$P$3:$R$72,3,0),"")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(OCULTAR)'!$P$3:$R$72,3,0),"")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(OCULTAR)'!$P$3:$R$72,3,0),"")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(OCULTAR)'!$P$3:$R$72,3,0),"")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(OCULTAR)'!$P$3:$R$72,3,0),"")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(OCULTAR)'!$P$3:$R$72,3,0),"")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(OCULTAR)'!$P$3:$R$72,3,0),"")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(OCULTAR)'!$P$3:$R$72,3,0),"")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(OCULTAR)'!$P$3:$R$72,3,0),"")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(OCULTAR)'!$P$3:$R$72,3,0),"")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(OCULTAR)'!$P$3:$R$72,3,0),"")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(OCULTAR)'!$P$3:$R$72,3,0),"")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(OCULTAR)'!$P$3:$R$72,3,0),"")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(OCULTAR)'!$P$3:$R$72,3,0),"")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(OCULTAR)'!$P$3:$R$72,3,0),"")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(OCULTAR)'!$P$3:$R$72,3,0),"")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(OCULTAR)'!$P$3:$R$72,3,0),"")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(OCULTAR)'!$P$3:$R$72,3,0),"")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(OCULTAR)'!$P$3:$R$72,3,0),"")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(OCULTAR)'!$P$3:$R$72,3,0),"")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(OCULTAR)'!$P$3:$R$72,3,0),"")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(OCULTAR)'!$P$3:$R$72,3,0),"")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(OCULTAR)'!$P$3:$R$72,3,0),"")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(OCULTAR)'!$P$3:$R$72,3,0),"")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(OCULTAR)'!$P$3:$R$72,3,0),"")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(OCULTAR)'!$P$3:$R$72,3,0),"")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(OCULTAR)'!$P$3:$R$72,3,0),"")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(OCULTAR)'!$P$3:$R$72,3,0),"")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(OCULTAR)'!$P$3:$R$72,3,0),"")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(OCULTAR)'!$P$3:$R$72,3,0),"")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(OCULTAR)'!$P$3:$R$72,3,0),"")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(OCULTAR)'!$P$3:$R$72,3,0),"")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(OCULTAR)'!$P$3:$R$72,3,0),"")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(OCULTAR)'!$P$3:$R$72,3,0),"")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(OCULTAR)'!$P$3:$R$72,3,0),"")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(OCULTAR)'!$P$3:$R$72,3,0),"")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(OCULTAR)'!$P$3:$R$72,3,0),"")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(OCULTAR)'!$P$3:$R$72,3,0),"")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(OCULTAR)'!$P$3:$R$72,3,0),"")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(OCULTAR)'!$P$3:$R$72,3,0),"")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(OCULTAR)'!$P$3:$R$72,3,0),"")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(OCULTAR)'!$P$3:$R$72,3,0),"")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(OCULTAR)'!$P$3:$R$72,3,0),"")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(OCULTAR)'!$P$3:$R$72,3,0),"")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(OCULTAR)'!$P$3:$R$72,3,0),"")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(OCULTAR)'!$P$3:$R$72,3,0),"")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(OCULTAR)'!$P$3:$R$72,3,0),"")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(OCULTAR)'!$P$3:$R$72,3,0),"")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(OCULTAR)'!$P$3:$R$72,3,0),"")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(OCULTAR)'!$P$3:$R$72,3,0),"")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(OCULTAR)'!$P$3:$R$72,3,0),"")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(OCULTAR)'!$P$3:$R$72,3,0),"")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(OCULTAR)'!$P$3:$R$72,3,0),"")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(OCULTAR)'!$P$3:$R$72,3,0),"")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(OCULTAR)'!$P$3:$R$72,3,0),"")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(OCULTAR)'!$P$3:$R$72,3,0),"")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(OCULTAR)'!$P$3:$R$72,3,0),"")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(OCULTAR)'!$P$3:$R$72,3,0),"")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(OCULTAR)'!$P$3:$R$72,3,0),"")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(OCULTAR)'!$P$3:$R$72,3,0),"")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(OCULTAR)'!$P$3:$R$72,3,0),"")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(OCULTAR)'!$P$3:$R$72,3,0),"")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(OCULTAR)'!$P$3:$R$72,3,0),"")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(OCULTAR)'!$P$3:$R$72,3,0),"")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(OCULTAR)'!$P$3:$R$72,3,0),"")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(OCULTAR)'!$P$3:$R$72,3,0),"")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(OCULTAR)'!$P$3:$R$72,3,0),"")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(OCULTAR)'!$P$3:$R$72,3,0),"")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(OCULTAR)'!$P$3:$R$72,3,0),"")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(OCULTAR)'!$P$3:$R$72,3,0),"")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(OCULTAR)'!$P$3:$R$72,3,0),"")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(OCULTAR)'!$P$3:$R$72,3,0),"")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(OCULTAR)'!$P$3:$R$72,3,0),"")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(OCULTAR)'!$P$3:$R$72,3,0),"")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(OCULTAR)'!$P$3:$R$72,3,0),"")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(OCULTAR)'!$P$3:$R$72,3,0),"")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(OCULTAR)'!$P$3:$R$72,3,0),"")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(OCULTAR)'!$P$3:$R$72,3,0),"")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(OCULTAR)'!$P$3:$R$72,3,0),"")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(OCULTAR)'!$P$3:$R$72,3,0),"")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(OCULTAR)'!$P$3:$R$72,3,0),"")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(OCULTAR)'!$P$3:$R$72,3,0),"")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(OCULTAR)'!$P$3:$R$72,3,0),"")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(OCULTAR)'!$P$3:$R$72,3,0),"")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(OCULTAR)'!$P$3:$R$72,3,0),"")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(OCULTAR)'!$P$3:$R$72,3,0),"")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(OCULTAR)'!$P$3:$R$72,3,0),"")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(OCULTAR)'!$P$3:$R$72,3,0),"")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(OCULTAR)'!$P$3:$R$72,3,0),"")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(OCULTAR)'!$P$3:$R$72,3,0),"")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(OCULTAR)'!$P$3:$R$72,3,0),"")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(OCULTAR)'!$P$3:$R$72,3,0),"")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(OCULTAR)'!$P$3:$R$72,3,0),"")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(OCULTAR)'!$P$3:$R$72,3,0),"")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(OCULTAR)'!$P$3:$R$72,3,0),"")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(OCULTAR)'!$P$3:$R$72,3,0),"")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(OCULTAR)'!$P$3:$R$72,3,0),"")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(OCULTAR)'!$P$3:$R$72,3,0),"")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(OCULTAR)'!$P$3:$R$72,3,0),"")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(OCULTAR)'!$P$3:$R$72,3,0),"")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(OCULTAR)'!$P$3:$R$72,3,0),"")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(OCULTAR)'!$P$3:$R$72,3,0),"")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(OCULTAR)'!$P$3:$R$72,3,0),"")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(OCULTAR)'!$P$3:$R$72,3,0),"")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(OCULTAR)'!$P$3:$R$72,3,0),"")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(OCULTAR)'!$P$3:$R$72,3,0),"")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(OCULTAR)'!$P$3:$R$72,3,0),"")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(OCULTAR)'!$P$3:$R$72,3,0),"")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(OCULTAR)'!$P$3:$R$72,3,0),"")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(OCULTAR)'!$P$3:$R$72,3,0),"")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(OCULTAR)'!$P$3:$R$72,3,0),"")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(OCULTAR)'!$P$3:$R$72,3,0),"")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(OCULTAR)'!$P$3:$R$72,3,0),"")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(OCULTAR)'!$P$3:$R$72,3,0),"")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(OCULTAR)'!$P$3:$R$72,3,0),"")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(OCULTAR)'!$P$3:$R$72,3,0),"")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(OCULTAR)'!$P$3:$R$72,3,0),"")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(OCULTAR)'!$P$3:$R$72,3,0),"")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(OCULTAR)'!$P$3:$R$72,3,0),"")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(OCULTAR)'!$P$3:$R$72,3,0),"")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(OCULTAR)'!$P$3:$R$72,3,0),"")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(OCULTAR)'!$P$3:$R$72,3,0),"")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(OCULTAR)'!$P$3:$R$72,3,0),"")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(OCULTAR)'!$P$3:$R$72,3,0),"")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(OCULTAR)'!$P$3:$R$72,3,0),"")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(OCULTAR)'!$P$3:$R$72,3,0),"")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(OCULTAR)'!$P$3:$R$72,3,0),"")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(OCULTAR)'!$P$3:$R$72,3,0),"")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(OCULTAR)'!$P$3:$R$72,3,0),"")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(OCULTAR)'!$P$3:$R$72,3,0),"")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(OCULTAR)'!$P$3:$R$72,3,0),"")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(OCULTAR)'!$P$3:$R$72,3,0),"")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(OCULTAR)'!$P$3:$R$72,3,0),"")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(OCULTAR)'!$P$3:$R$72,3,0),"")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(OCULTAR)'!$P$3:$R$72,3,0),"")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(OCULTAR)'!$P$3:$R$72,3,0),"")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(OCULTAR)'!$P$3:$R$72,3,0),"")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(OCULTAR)'!$P$3:$R$72,3,0),"")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(OCULTAR)'!$P$3:$R$72,3,0),"")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(OCULTAR)'!$P$3:$R$72,3,0),"")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(OCULTAR)'!$P$3:$R$72,3,0),"")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(OCULTAR)'!$P$3:$R$72,3,0),"")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(OCULTAR)'!$P$3:$R$72,3,0),"")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(OCULTAR)'!$P$3:$R$72,3,0),"")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(OCULTAR)'!$P$3:$R$72,3,0),"")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(OCULTAR)'!$P$3:$R$72,3,0),"")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(OCULTAR)'!$P$3:$R$72,3,0),"")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(OCULTAR)'!$P$3:$R$72,3,0),"")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(OCULTAR)'!$P$3:$R$72,3,0),"")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(OCULTAR)'!$P$3:$R$72,3,0),"")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(OCULTAR)'!$P$3:$R$72,3,0),"")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(OCULTAR)'!$P$3:$R$72,3,0),"")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(OCULTAR)'!$P$3:$R$72,3,0),"")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(OCULTAR)'!$P$3:$R$72,3,0),"")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(OCULTAR)'!$P$3:$R$72,3,0),"")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(OCULTAR)'!$P$3:$R$72,3,0),"")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(OCULTAR)'!$P$3:$R$72,3,0),"")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(OCULTAR)'!$P$3:$R$72,3,0),"")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(OCULTAR)'!$P$3:$R$72,3,0),"")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(OCULTAR)'!$P$3:$R$72,3,0),"")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(OCULTAR)'!$P$3:$R$72,3,0),"")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(OCULTAR)'!$P$3:$R$72,3,0),"")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(OCULTAR)'!$P$3:$R$72,3,0),"")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(OCULTAR)'!$P$3:$R$72,3,0),"")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(OCULTAR)'!$P$3:$R$72,3,0),"")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(OCULTAR)'!$P$3:$R$72,3,0),"")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(OCULTAR)'!$P$3:$R$72,3,0),"")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(OCULTAR)'!$P$3:$R$72,3,0),"")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(OCULTAR)'!$P$3:$R$72,3,0),"")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(OCULTAR)'!$P$3:$R$72,3,0),"")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(OCULTAR)'!$P$3:$R$72,3,0),"")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(OCULTAR)'!$P$3:$R$72,3,0),"")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(OCULTAR)'!$P$3:$R$72,3,0),"")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(OCULTAR)'!$P$3:$R$72,3,0),"")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(OCULTAR)'!$P$3:$R$72,3,0),"")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(OCULTAR)'!$P$3:$R$72,3,0),"")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(OCULTAR)'!$P$3:$R$72,3,0),"")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(OCULTAR)'!$P$3:$R$72,3,0),"")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(OCULTAR)'!$P$3:$R$72,3,0),"")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(OCULTAR)'!$P$3:$R$72,3,0),"")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(OCULTAR)'!$P$3:$R$72,3,0),"")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(OCULTAR)'!$P$3:$R$72,3,0),"")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(OCULTAR)'!$P$3:$R$72,3,0),"")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(OCULTAR)'!$P$3:$R$72,3,0),"")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(OCULTAR)'!$P$3:$R$72,3,0),"")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(OCULTAR)'!$P$3:$R$72,3,0),"")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(OCULTAR)'!$P$3:$R$72,3,0),"")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(OCULTAR)'!$P$3:$R$72,3,0),"")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(OCULTAR)'!$P$3:$R$72,3,0),"")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(OCULTAR)'!$P$3:$R$72,3,0),"")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(OCULTAR)'!$P$3:$R$72,3,0),"")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(OCULTAR)'!$P$3:$R$72,3,0),"")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(OCULTAR)'!$P$3:$R$72,3,0),"")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(OCULTAR)'!$P$3:$R$72,3,0),"")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(OCULTAR)'!$P$3:$R$72,3,0),"")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(OCULTAR)'!$P$3:$R$72,3,0),"")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(OCULTAR)'!$P$3:$R$72,3,0),"")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(OCULTAR)'!$P$3:$R$72,3,0),"")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(OCULTAR)'!$P$3:$R$72,3,0),"")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(OCULTAR)'!$P$3:$R$72,3,0),"")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(OCULTAR)'!$P$3:$R$72,3,0),"")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(OCULTAR)'!$P$3:$R$72,3,0),"")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(OCULTAR)'!$P$3:$R$72,3,0),"")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(OCULTAR)'!$P$3:$R$72,3,0),"")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(OCULTAR)'!$P$3:$R$72,3,0),"")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(OCULTAR)'!$P$3:$R$72,3,0),"")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(OCULTAR)'!$P$3:$R$72,3,0),"")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(OCULTAR)'!$P$3:$R$72,3,0),"")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(OCULTAR)'!$P$3:$R$72,3,0),"")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(OCULTAR)'!$P$3:$R$72,3,0),"")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(OCULTAR)'!$P$3:$R$72,3,0),"")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(OCULTAR)'!$P$3:$R$72,3,0),"")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(OCULTAR)'!$P$3:$R$72,3,0),"")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(OCULTAR)'!$P$3:$R$72,3,0),"")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(OCULTAR)'!$P$3:$R$72,3,0),"")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(OCULTAR)'!$P$3:$R$72,3,0),"")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(OCULTAR)'!$P$3:$R$72,3,0),"")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(OCULTAR)'!$P$3:$R$72,3,0),"")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(OCULTAR)'!$P$3:$R$72,3,0),"")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(OCULTAR)'!$P$3:$R$72,3,0),"")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(OCULTAR)'!$P$3:$R$72,3,0),"")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(OCULTAR)'!$P$3:$R$72,3,0),"")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(OCULTAR)'!$P$3:$R$72,3,0),"")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(OCULTAR)'!$P$3:$R$72,3,0),"")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(OCULTAR)'!$P$3:$R$72,3,0),"")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(OCULTAR)'!$P$3:$R$72,3,0),"")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(OCULTAR)'!$P$3:$R$72,3,0),"")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(OCULTAR)'!$P$3:$R$72,3,0),"")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(OCULTAR)'!$P$3:$R$72,3,0),"")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(OCULTAR)'!$P$3:$R$72,3,0),"")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(OCULTAR)'!$P$3:$R$72,3,0),"")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(OCULTAR)'!$P$3:$R$72,3,0),"")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(OCULTAR)'!$P$3:$R$72,3,0),"")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(OCULTAR)'!$P$3:$R$72,3,0),"")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(OCULTAR)'!$P$3:$R$72,3,0),"")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(OCULTAR)'!$P$3:$R$72,3,0),"")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(OCULTAR)'!$P$3:$R$72,3,0),"")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(OCULTAR)'!$P$3:$R$72,3,0),"")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(OCULTAR)'!$P$3:$R$72,3,0),"")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(OCULTAR)'!$P$3:$R$72,3,0),"")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(OCULTAR)'!$P$3:$R$72,3,0),"")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(OCULTAR)'!$P$3:$R$72,3,0),"")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(OCULTAR)'!$P$3:$R$72,3,0),"")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(OCULTAR)'!$P$3:$R$72,3,0),"")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(OCULTAR)'!$P$3:$R$72,3,0),"")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(OCULTAR)'!$P$3:$R$72,3,0),"")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(OCULTAR)'!$P$3:$R$72,3,0),"")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(OCULTAR)'!$P$3:$R$72,3,0),"")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(OCULTAR)'!$P$3:$R$72,3,0),"")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(OCULTAR)'!$P$3:$R$72,3,0),"")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(OCULTAR)'!$P$3:$R$72,3,0),"")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(OCULTAR)'!$P$3:$R$72,3,0),"")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(OCULTAR)'!$P$3:$R$72,3,0),"")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(OCULTAR)'!$P$3:$R$72,3,0),"")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(OCULTAR)'!$P$3:$R$72,3,0),"")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(OCULTAR)'!$P$3:$R$72,3,0),"")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(OCULTAR)'!$P$3:$R$72,3,0),"")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(OCULTAR)'!$P$3:$R$72,3,0),"")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(OCULTAR)'!$P$3:$R$72,3,0),"")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(OCULTAR)'!$P$3:$R$72,3,0),"")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(OCULTAR)'!$P$3:$R$72,3,0),"")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(OCULTAR)'!$P$3:$R$72,3,0),"")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(OCULTAR)'!$P$3:$R$72,3,0),"")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(OCULTAR)'!$P$3:$R$72,3,0),"")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(OCULTAR)'!$P$3:$R$72,3,0),"")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(OCULTAR)'!$P$3:$R$72,3,0),"")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(OCULTAR)'!$P$3:$R$72,3,0),"")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(OCULTAR)'!$P$3:$R$72,3,0),"")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(OCULTAR)'!$P$3:$R$72,3,0),"")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(OCULTAR)'!$P$3:$R$72,3,0),"")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(OCULTAR)'!$P$3:$R$72,3,0),"")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(OCULTAR)'!$P$3:$R$72,3,0),"")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(OCULTAR)'!$P$3:$R$72,3,0),"")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(OCULTAR)'!$P$3:$R$72,3,0),"")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(OCULTAR)'!$P$3:$R$72,3,0),"")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(OCULTAR)'!$P$3:$R$72,3,0),"")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(OCULTAR)'!$P$3:$R$72,3,0),"")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(OCULTAR)'!$P$3:$R$72,3,0),"")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(OCULTAR)'!$P$3:$R$72,3,0),"")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(OCULTAR)'!$P$3:$R$72,3,0),"")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(OCULTAR)'!$P$3:$R$72,3,0),"")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(OCULTAR)'!$P$3:$R$72,3,0),"")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(OCULTAR)'!$P$3:$R$72,3,0),"")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(OCULTAR)'!$P$3:$R$72,3,0),"")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(OCULTAR)'!$P$3:$R$72,3,0),"")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(OCULTAR)'!$P$3:$R$72,3,0),"")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(OCULTAR)'!$P$3:$R$72,3,0),"")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(OCULTAR)'!$P$3:$R$72,3,0),"")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(OCULTAR)'!$P$3:$R$72,3,0),"")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(OCULTAR)'!$P$3:$R$72,3,0),"")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(OCULTAR)'!$P$3:$R$72,3,0),"")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(OCULTAR)'!$P$3:$R$72,3,0),"")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(OCULTAR)'!$P$3:$R$72,3,0),"")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(OCULTAR)'!$P$3:$R$72,3,0),"")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(OCULTAR)'!$P$3:$R$72,3,0),"")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(OCULTAR)'!$P$3:$R$72,3,0),"")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(OCULTAR)'!$P$3:$R$72,3,0),"")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(OCULTAR)'!$P$3:$R$72,3,0),"")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(OCULTAR)'!$P$3:$R$72,3,0),"")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(OCULTAR)'!$P$3:$R$72,3,0),"")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(OCULTAR)'!$P$3:$R$72,3,0),"")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(OCULTAR)'!$P$3:$R$72,3,0),"")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(OCULTAR)'!$P$3:$R$72,3,0),"")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(OCULTAR)'!$P$3:$R$72,3,0),"")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(OCULTAR)'!$P$3:$R$72,3,0),"")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(OCULTAR)'!$P$3:$R$72,3,0),"")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(OCULTAR)'!$P$3:$R$72,3,0),"")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(OCULTAR)'!$P$3:$R$72,3,0),"")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(OCULTAR)'!$P$3:$R$72,3,0),"")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(OCULTAR)'!$P$3:$R$72,3,0),"")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(OCULTAR)'!$P$3:$R$72,3,0),"")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(OCULTAR)'!$P$3:$R$72,3,0),"")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(OCULTAR)'!$P$3:$R$72,3,0),"")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(OCULTAR)'!$P$3:$R$72,3,0),"")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(OCULTAR)'!$P$3:$R$72,3,0),"")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(OCULTAR)'!$P$3:$R$72,3,0),"")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(OCULTAR)'!$P$3:$R$72,3,0),"")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(OCULTAR)'!$P$3:$R$72,3,0),"")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(OCULTAR)'!$P$3:$R$72,3,0),"")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(OCULTAR)'!$P$3:$R$72,3,0),"")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(OCULTAR)'!$P$3:$R$72,3,0),"")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(OCULTAR)'!$P$3:$R$72,3,0),"")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(OCULTAR)'!$P$3:$R$72,3,0),"")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(OCULTAR)'!$P$3:$R$72,3,0),"")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(OCULTAR)'!$P$3:$R$72,3,0),"")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(OCULTAR)'!$P$3:$R$72,3,0),"")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(OCULTAR)'!$P$3:$R$72,3,0),"")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(OCULTAR)'!$P$3:$R$72,3,0),"")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(OCULTAR)'!$P$3:$R$72,3,0),"")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(OCULTAR)'!$P$3:$R$72,3,0),"")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(OCULTAR)'!$P$3:$R$72,3,0),"")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(OCULTAR)'!$P$3:$R$72,3,0),"")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(OCULTAR)'!$P$3:$R$72,3,0),"")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(OCULTAR)'!$P$3:$R$72,3,0),"")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(OCULTAR)'!$P$3:$R$72,3,0),"")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(OCULTAR)'!$P$3:$R$72,3,0),"")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(OCULTAR)'!$P$3:$R$72,3,0),"")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(OCULTAR)'!$P$3:$R$72,3,0),"")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(OCULTAR)'!$P$3:$R$72,3,0),"")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(OCULTAR)'!$P$3:$R$72,3,0),"")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(OCULTAR)'!$P$3:$R$72,3,0),"")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(OCULTAR)'!$P$3:$R$72,3,0),"")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(OCULTAR)'!$P$3:$R$72,3,0),"")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(OCULTAR)'!$P$3:$R$72,3,0),"")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(OCULTAR)'!$P$3:$R$72,3,0),"")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(OCULTAR)'!$P$3:$R$72,3,0),"")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(OCULTAR)'!$P$3:$R$72,3,0),"")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(OCULTAR)'!$P$3:$R$72,3,0),"")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(OCULTAR)'!$P$3:$R$72,3,0),"")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(OCULTAR)'!$P$3:$R$72,3,0),"")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(OCULTAR)'!$P$3:$R$72,3,0),"")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(OCULTAR)'!$P$3:$R$72,3,0),"")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(OCULTAR)'!$P$3:$R$72,3,0),"")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(OCULTAR)'!$P$3:$R$72,3,0),"")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(OCULTAR)'!$P$3:$R$72,3,0),"")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(OCULTAR)'!$P$3:$R$72,3,0),"")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(OCULTAR)'!$P$3:$R$72,3,0),"")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(OCULTAR)'!$P$3:$R$72,3,0),"")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(OCULTAR)'!$P$3:$R$72,3,0),"")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(OCULTAR)'!$P$3:$R$72,3,0),"")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(OCULTAR)'!$P$3:$R$72,3,0),"")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(OCULTAR)'!$P$3:$R$72,3,0),"")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(OCULTAR)'!$P$3:$R$72,3,0),"")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(OCULTAR)'!$P$3:$R$72,3,0),"")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(OCULTAR)'!$P$3:$R$72,3,0),"")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(OCULTAR)'!$P$3:$R$72,3,0),"")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(OCULTAR)'!$P$3:$R$72,3,0),"")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(OCULTAR)'!$P$3:$R$72,3,0),"")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(OCULTAR)'!$P$3:$R$72,3,0),"")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(OCULTAR)'!$P$3:$R$72,3,0),"")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(OCULTAR)'!$P$3:$R$72,3,0),"")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(OCULTAR)'!$P$3:$R$72,3,0),"")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(OCULTAR)'!$P$3:$R$72,3,0),"")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(OCULTAR)'!$P$3:$R$72,3,0),"")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(OCULTAR)'!$P$3:$R$72,3,0),"")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(OCULTAR)'!$P$3:$R$72,3,0),"")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(OCULTAR)'!$P$3:$R$72,3,0),"")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(OCULTAR)'!$P$3:$R$72,3,0),"")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(OCULTAR)'!$P$3:$R$72,3,0),"")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(OCULTAR)'!$P$3:$R$72,3,0),"")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(OCULTAR)'!$P$3:$R$72,3,0),"")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(OCULTAR)'!$P$3:$R$72,3,0),"")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(OCULTAR)'!$P$3:$R$72,3,0),"")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(OCULTAR)'!$P$3:$R$72,3,0),"")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(OCULTAR)'!$P$3:$R$72,3,0),"")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(OCULTAR)'!$P$3:$R$72,3,0),"")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(OCULTAR)'!$P$3:$R$72,3,0),"")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(OCULTAR)'!$P$3:$R$72,3,0),"")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(OCULTAR)'!$P$3:$R$72,3,0),"")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(OCULTAR)'!$P$3:$R$72,3,0),"")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(OCULTAR)'!$P$3:$R$72,3,0),"")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(OCULTAR)'!$P$3:$R$72,3,0),"")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(OCULTAR)'!$P$3:$R$72,3,0),"")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(OCULTAR)'!$P$3:$R$72,3,0),"")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(OCULTAR)'!$P$3:$R$72,3,0),"")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(OCULTAR)'!$P$3:$R$72,3,0),"")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(OCULTAR)'!$P$3:$R$72,3,0),"")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(OCULTAR)'!$P$3:$R$72,3,0),"")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(OCULTAR)'!$P$3:$R$72,3,0),"")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(OCULTAR)'!$P$3:$R$72,3,0),"")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(OCULTAR)'!$P$3:$R$72,3,0),"")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(OCULTAR)'!$P$3:$R$72,3,0),"")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(OCULTAR)'!$P$3:$R$72,3,0),"")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(OCULTAR)'!$P$3:$R$72,3,0),"")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(OCULTAR)'!$P$3:$R$72,3,0),"")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(OCULTAR)'!$P$3:$R$72,3,0),"")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(OCULTAR)'!$P$3:$R$72,3,0),"")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(OCULTAR)'!$P$3:$R$72,3,0),"")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(OCULTAR)'!$P$3:$R$72,3,0),"")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(OCULTAR)'!$P$3:$R$72,3,0),"")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(OCULTAR)'!$P$3:$R$72,3,0),"")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(OCULTAR)'!$P$3:$R$72,3,0),"")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(OCULTAR)'!$P$3:$R$72,3,0),"")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(OCULTAR)'!$P$3:$R$72,3,0),"")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(OCULTAR)'!$P$3:$R$72,3,0),"")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(OCULTAR)'!$P$3:$R$72,3,0),"")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(OCULTAR)'!$P$3:$R$72,3,0),"")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(OCULTAR)'!$P$3:$R$72,3,0),"")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(OCULTAR)'!$P$3:$R$72,3,0),"")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(OCULTAR)'!$P$3:$R$72,3,0),"")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(OCULTAR)'!$P$3:$R$72,3,0),"")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(OCULTAR)'!$P$3:$R$72,3,0),"")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(OCULTAR)'!$P$3:$R$72,3,0),"")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(OCULTAR)'!$P$3:$R$72,3,0),"")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(OCULTAR)'!$P$3:$R$72,3,0),"")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(OCULTAR)'!$P$3:$R$72,3,0),"")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(OCULTAR)'!$P$3:$R$72,3,0),"")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(OCULTAR)'!$P$3:$R$72,3,0),"")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(OCULTAR)'!$P$3:$R$72,3,0),"")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(OCULTAR)'!$P$3:$R$72,3,0),"")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(OCULTAR)'!$P$3:$R$72,3,0),"")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(OCULTAR)'!$P$3:$R$72,3,0),"")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(OCULTAR)'!$P$3:$R$72,3,0),"")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(OCULTAR)'!$P$3:$R$72,3,0),"")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(OCULTAR)'!$P$3:$R$72,3,0),"")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(OCULTAR)'!$P$3:$R$72,3,0),"")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(OCULTAR)'!$P$3:$R$72,3,0),"")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(OCULTAR)'!$P$3:$R$72,3,0),"")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(OCULTAR)'!$P$3:$R$72,3,0),"")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(OCULTAR)'!$P$3:$R$72,3,0),"")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(OCULTAR)'!$P$3:$R$72,3,0),"")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(OCULTAR)'!$P$3:$R$72,3,0),"")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(OCULTAR)'!$P$3:$R$72,3,0),"")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(OCULTAR)'!$P$3:$R$72,3,0),"")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(OCULTAR)'!$P$3:$R$72,3,0),"")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(OCULTAR)'!$P$3:$R$72,3,0),"")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(OCULTAR)'!$P$3:$R$72,3,0),"")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(OCULTAR)'!$P$3:$R$72,3,0),"")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(OCULTAR)'!$P$3:$R$72,3,0),"")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(OCULTAR)'!$P$3:$R$72,3,0),"")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(OCULTAR)'!$P$3:$R$72,3,0),"")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(OCULTAR)'!$P$3:$R$72,3,0),"")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(OCULTAR)'!$P$3:$R$72,3,0),"")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(OCULTAR)'!$P$3:$R$72,3,0),"")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(OCULTAR)'!$P$3:$R$72,3,0),"")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(OCULTAR)'!$P$3:$R$72,3,0),"")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(OCULTAR)'!$P$3:$R$72,3,0),"")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(OCULTAR)'!$P$3:$R$72,3,0),"")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(OCULTAR)'!$P$3:$R$72,3,0),"")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(OCULTAR)'!$P$3:$R$72,3,0),"")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(OCULTAR)'!$P$3:$R$72,3,0),"")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(OCULTAR)'!$P$3:$R$72,3,0),"")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(OCULTAR)'!$P$3:$R$72,3,0),"")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(OCULTAR)'!$P$3:$R$72,3,0),"")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(OCULTAR)'!$P$3:$R$72,3,0),"")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(OCULTAR)'!$P$3:$R$72,3,0),"")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(OCULTAR)'!$P$3:$R$72,3,0),"")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(OCULTAR)'!$P$3:$R$72,3,0),"")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(OCULTAR)'!$P$3:$R$72,3,0),"")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(OCULTAR)'!$P$3:$R$72,3,0),"")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(OCULTAR)'!$P$3:$R$72,3,0),"")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(OCULTAR)'!$P$3:$R$72,3,0),"")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(OCULTAR)'!$P$3:$R$72,3,0),"")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(OCULTAR)'!$P$3:$R$72,3,0),"")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(OCULTAR)'!$P$3:$R$72,3,0),"")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(OCULTAR)'!$P$3:$R$72,3,0),"")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(OCULTAR)'!$P$3:$R$72,3,0),"")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(OCULTAR)'!$P$3:$R$72,3,0),"")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(OCULTAR)'!$P$3:$R$72,3,0),"")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(OCULTAR)'!$P$3:$R$72,3,0),"")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(OCULTAR)'!$P$3:$R$72,3,0),"")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(OCULTAR)'!$P$3:$R$72,3,0),"")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(OCULTAR)'!$P$3:$R$72,3,0),"")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(OCULTAR)'!$P$3:$R$72,3,0),"")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(OCULTAR)'!$P$3:$R$72,3,0),"")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(OCULTAR)'!$P$3:$R$72,3,0),"")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(OCULTAR)'!$P$3:$R$72,3,0),"")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(OCULTAR)'!$P$3:$R$72,3,0),"")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(OCULTAR)'!$P$3:$R$72,3,0),"")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(OCULTAR)'!$P$3:$R$72,3,0),"")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(OCULTAR)'!$P$3:$R$72,3,0),"")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(OCULTAR)'!$P$3:$R$72,3,0),"")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(OCULTAR)'!$P$3:$R$72,3,0),"")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(OCULTAR)'!$P$3:$R$72,3,0),"")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(OCULTAR)'!$P$3:$R$72,3,0),"")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(OCULTAR)'!$P$3:$R$72,3,0),"")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(OCULTAR)'!$P$3:$R$72,3,0),"")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(OCULTAR)'!$P$3:$R$72,3,0),"")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(OCULTAR)'!$P$3:$R$72,3,0),"")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(OCULTAR)'!$P$3:$R$72,3,0),"")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(OCULTAR)'!$P$3:$R$72,3,0),"")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(OCULTAR)'!$P$3:$R$72,3,0),"")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(OCULTAR)'!$P$3:$R$72,3,0),"")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(OCULTAR)'!$P$3:$R$72,3,0),"")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(OCULTAR)'!$P$3:$R$72,3,0),"")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(OCULTAR)'!$P$3:$R$72,3,0),"")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(OCULTAR)'!$P$3:$R$72,3,0),"")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(OCULTAR)'!$P$3:$R$72,3,0),"")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(OCULTAR)'!$P$3:$R$72,3,0),"")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(OCULTAR)'!$P$3:$R$72,3,0),"")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(OCULTAR)'!$P$3:$R$72,3,0),"")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(OCULTAR)'!$P$3:$R$72,3,0),"")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(OCULTAR)'!$P$3:$R$72,3,0),"")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(OCULTAR)'!$P$3:$R$72,3,0),"")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(OCULTAR)'!$P$3:$R$72,3,0),"")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(OCULTAR)'!$P$3:$R$72,3,0),"")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(OCULTAR)'!$P$3:$R$72,3,0),"")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(OCULTAR)'!$P$3:$R$72,3,0),"")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(OCULTAR)'!$P$3:$R$72,3,0),"")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(OCULTAR)'!$P$3:$R$72,3,0),"")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(OCULTAR)'!$P$3:$R$72,3,0),"")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(OCULTAR)'!$P$3:$R$72,3,0),"")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(OCULTAR)'!$P$3:$R$72,3,0),"")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(OCULTAR)'!$P$3:$R$72,3,0),"")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(OCULTAR)'!$P$3:$R$72,3,0),"")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(OCULTAR)'!$P$3:$R$72,3,0),"")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(OCULTAR)'!$P$3:$R$72,3,0),"")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(OCULTAR)'!$P$3:$R$72,3,0),"")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(OCULTAR)'!$P$3:$R$72,3,0),"")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(OCULTAR)'!$P$3:$R$72,3,0),"")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(OCULTAR)'!$P$3:$R$72,3,0),"")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(OCULTAR)'!$P$3:$R$72,3,0),"")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(OCULTAR)'!$P$3:$R$72,3,0),"")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(OCULTAR)'!$P$3:$R$72,3,0),"")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(OCULTAR)'!$P$3:$R$72,3,0),"")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(OCULTAR)'!$P$3:$R$72,3,0),"")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(OCULTAR)'!$P$3:$R$72,3,0),"")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(OCULTAR)'!$P$3:$R$72,3,0),"")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(OCULTAR)'!$P$3:$R$72,3,0),"")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(OCULTAR)'!$P$3:$R$72,3,0),"")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(OCULTAR)'!$P$3:$R$72,3,0),"")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(OCULTAR)'!$P$3:$R$72,3,0),"")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(OCULTAR)'!$P$3:$R$72,3,0),"")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(OCULTAR)'!$P$3:$R$72,3,0),"")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(OCULTAR)'!$P$3:$R$72,3,0),"")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(OCULTAR)'!$P$3:$R$72,3,0),"")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(OCULTAR)'!$P$3:$R$72,3,0),"")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(OCULTAR)'!$P$3:$R$72,3,0),"")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(OCULTAR)'!$P$3:$R$72,3,0),"")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(OCULTAR)'!$P$3:$R$72,3,0),"")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(OCULTAR)'!$P$3:$R$72,3,0),"")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(OCULTAR)'!$P$3:$R$72,3,0),"")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(OCULTAR)'!$P$3:$R$72,3,0),"")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(OCULTAR)'!$P$3:$R$72,3,0),"")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(OCULTAR)'!$P$3:$R$72,3,0),"")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(OCULTAR)'!$P$3:$R$72,3,0),"")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(OCULTAR)'!$P$3:$R$72,3,0),"")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(OCULTAR)'!$P$3:$R$72,3,0),"")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(OCULTAR)'!$P$3:$R$72,3,0),"")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(OCULTAR)'!$P$3:$R$72,3,0),"")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(OCULTAR)'!$P$3:$R$72,3,0),"")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(OCULTAR)'!$P$3:$R$72,3,0),"")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(OCULTAR)'!$P$3:$R$72,3,0),"")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(OCULTAR)'!$P$3:$R$72,3,0),"")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(OCULTAR)'!$P$3:$R$72,3,0),"")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(OCULTAR)'!$P$3:$R$72,3,0),"")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(OCULTAR)'!$P$3:$R$72,3,0),"")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(OCULTAR)'!$P$3:$R$72,3,0),"")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(OCULTAR)'!$P$3:$R$72,3,0),"")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(OCULTAR)'!$P$3:$R$72,3,0),"")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(OCULTAR)'!$P$3:$R$72,3,0),"")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(OCULTAR)'!$P$3:$R$72,3,0),"")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(OCULTAR)'!$P$3:$R$72,3,0),"")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(OCULTAR)'!$P$3:$R$72,3,0),"")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(OCULTAR)'!$P$3:$R$72,3,0),"")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(OCULTAR)'!$P$3:$R$72,3,0),"")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(OCULTAR)'!$P$3:$R$72,3,0),"")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(OCULTAR)'!$P$3:$R$72,3,0),"")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(OCULTAR)'!$P$3:$R$72,3,0),"")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(OCULTAR)'!$P$3:$R$72,3,0),"")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(OCULTAR)'!$P$3:$R$72,3,0),"")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(OCULTAR)'!$P$3:$R$72,3,0),"")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(OCULTAR)'!$P$3:$R$72,3,0),"")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(OCULTAR)'!$P$3:$R$72,3,0),"")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(OCULTAR)'!$P$3:$R$72,3,0),"")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(OCULTAR)'!$P$3:$R$72,3,0),"")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(OCULTAR)'!$P$3:$R$72,3,0),"")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(OCULTAR)'!$P$3:$R$72,3,0),"")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(OCULTAR)'!$P$3:$R$72,3,0),"")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(OCULTAR)'!$P$3:$R$72,3,0),"")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(OCULTAR)'!$P$3:$R$72,3,0),"")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(OCULTAR)'!$P$3:$R$72,3,0),"")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(OCULTAR)'!$P$3:$R$72,3,0),"")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(OCULTAR)'!$P$3:$R$72,3,0),"")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(OCULTAR)'!$P$3:$R$72,3,0),"")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(OCULTAR)'!$P$3:$R$72,3,0),"")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(OCULTAR)'!$P$3:$R$72,3,0),"")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(OCULTAR)'!$P$3:$R$72,3,0),"")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(OCULTAR)'!$P$3:$R$72,3,0),"")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(OCULTAR)'!$P$3:$R$72,3,0),"")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(OCULTAR)'!$P$3:$R$72,3,0),"")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(OCULTAR)'!$P$3:$R$72,3,0),"")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(OCULTAR)'!$P$3:$R$72,3,0),"")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(OCULTAR)'!$P$3:$R$72,3,0),"")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(OCULTAR)'!$P$3:$R$72,3,0),"")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(OCULTAR)'!$P$3:$R$72,3,0),"")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(OCULTAR)'!$P$3:$R$72,3,0),"")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(OCULTAR)'!$P$3:$R$72,3,0),"")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(OCULTAR)'!$P$3:$R$72,3,0),"")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(OCULTAR)'!$P$3:$R$72,3,0),"")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(OCULTAR)'!$P$3:$R$72,3,0),"")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(OCULTAR)'!$P$3:$R$72,3,0),"")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(OCULTAR)'!$P$3:$R$72,3,0),"")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(OCULTAR)'!$P$3:$R$72,3,0),"")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(OCULTAR)'!$P$3:$R$72,3,0),"")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(OCULTAR)'!$P$3:$R$72,3,0),"")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(OCULTAR)'!$P$3:$R$72,3,0),"")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(OCULTAR)'!$P$3:$R$72,3,0),"")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(OCULTAR)'!$P$3:$R$72,3,0),"")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(OCULTAR)'!$P$3:$R$72,3,0),"")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(OCULTAR)'!$P$3:$R$72,3,0),"")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(OCULTAR)'!$P$3:$R$72,3,0),"")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(OCULTAR)'!$P$3:$R$72,3,0),"")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(OCULTAR)'!$P$3:$R$72,3,0),"")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(OCULTAR)'!$P$3:$R$72,3,0),"")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(OCULTAR)'!$P$3:$R$72,3,0),"")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(OCULTAR)'!$P$3:$R$72,3,0),"")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(OCULTAR)'!$P$3:$R$72,3,0),"")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(OCULTAR)'!$P$3:$R$72,3,0),"")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(OCULTAR)'!$P$3:$R$72,3,0),"")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(OCULTAR)'!$P$3:$R$72,3,0),"")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(OCULTAR)'!$P$3:$R$72,3,0),"")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(OCULTAR)'!$P$3:$R$72,3,0),"")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(OCULTAR)'!$P$3:$R$72,3,0),"")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(OCULTAR)'!$P$3:$R$72,3,0),"")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(OCULTAR)'!$P$3:$R$72,3,0),"")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(OCULTAR)'!$P$3:$R$72,3,0),"")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(OCULTAR)'!$P$3:$R$72,3,0),"")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(OCULTAR)'!$P$3:$R$72,3,0),"")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(OCULTAR)'!$P$3:$R$72,3,0),"")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(OCULTAR)'!$P$3:$R$72,3,0),"")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(OCULTAR)'!$P$3:$R$72,3,0),"")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(OCULTAR)'!$P$3:$R$72,3,0),"")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(OCULTAR)'!$P$3:$R$72,3,0),"")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(OCULTAR)'!$P$3:$R$72,3,0),"")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(OCULTAR)'!$P$3:$R$72,3,0),"")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(OCULTAR)'!$P$3:$R$72,3,0),"")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(OCULTAR)'!$P$3:$R$72,3,0),"")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(OCULTAR)'!$P$3:$R$72,3,0),"")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(OCULTAR)'!$P$3:$R$72,3,0),"")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(OCULTAR)'!$P$3:$R$72,3,0),"")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(OCULTAR)'!$P$3:$R$72,3,0),"")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(OCULTAR)'!$P$3:$R$72,3,0),"")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(OCULTAR)'!$P$3:$R$72,3,0),"")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(OCULTAR)'!$P$3:$R$72,3,0),"")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(OCULTAR)'!$P$3:$R$72,3,0),"")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(OCULTAR)'!$P$3:$R$72,3,0),"")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(OCULTAR)'!$P$3:$R$72,3,0),"")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(OCULTAR)'!$P$3:$R$72,3,0),"")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(OCULTAR)'!$P$3:$R$72,3,0),"")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(OCULTAR)'!$P$3:$R$72,3,0),"")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(OCULTAR)'!$P$3:$R$72,3,0),"")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(OCULTAR)'!$P$3:$R$72,3,0),"")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(OCULTAR)'!$P$3:$R$72,3,0),"")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(OCULTAR)'!$P$3:$R$72,3,0),"")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(OCULTAR)'!$P$3:$R$72,3,0),"")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(OCULTAR)'!$P$3:$R$72,3,0),"")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(OCULTAR)'!$P$3:$R$72,3,0),"")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(OCULTAR)'!$P$3:$R$72,3,0),"")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(OCULTAR)'!$P$3:$R$72,3,0),"")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(OCULTAR)'!$P$3:$R$72,3,0),"")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(OCULTAR)'!$P$3:$R$72,3,0),"")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(OCULTAR)'!$P$3:$R$72,3,0),"")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(OCULTAR)'!$P$3:$R$72,3,0),"")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(OCULTAR)'!$P$3:$R$72,3,0),"")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(OCULTAR)'!$P$3:$R$72,3,0),"")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(OCULTAR)'!$P$3:$R$72,3,0),"")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(OCULTAR)'!$P$3:$R$72,3,0),"")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(OCULTAR)'!$P$3:$R$72,3,0),"")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(OCULTAR)'!$P$3:$R$72,3,0),"")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(OCULTAR)'!$P$3:$R$72,3,0),"")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(OCULTAR)'!$P$3:$R$72,3,0),"")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(OCULTAR)'!$P$3:$R$72,3,0),"")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(OCULTAR)'!$P$3:$R$72,3,0),"")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(OCULTAR)'!$P$3:$R$72,3,0),"")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(OCULTAR)'!$P$3:$R$72,3,0),"")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(OCULTAR)'!$P$3:$R$72,3,0),"")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(OCULTAR)'!$P$3:$R$72,3,0),"")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(OCULTAR)'!$P$3:$R$72,3,0),"")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(OCULTAR)'!$P$3:$R$72,3,0),"")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(OCULTAR)'!$P$3:$R$72,3,0),"")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(OCULTAR)'!$P$3:$R$72,3,0),"")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(OCULTAR)'!$P$3:$R$72,3,0),"")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(OCULTAR)'!$P$3:$R$72,3,0),"")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(OCULTAR)'!$P$3:$R$72,3,0),"")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(OCULTAR)'!$P$3:$R$72,3,0),"")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(OCULTAR)'!$P$3:$R$72,3,0),"")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(OCULTAR)'!$P$3:$R$72,3,0),"")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(OCULTAR)'!$P$3:$R$72,3,0),"")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(OCULTAR)'!$P$3:$R$72,3,0),"")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(OCULTAR)'!$P$3:$R$72,3,0),"")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(OCULTAR)'!$P$3:$R$72,3,0),"")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(OCULTAR)'!$P$3:$R$72,3,0),"")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(OCULTAR)'!$P$3:$R$72,3,0),"")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(OCULTAR)'!$P$3:$R$72,3,0),"")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(OCULTAR)'!$P$3:$R$72,3,0),"")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(OCULTAR)'!$P$3:$R$72,3,0),"")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(OCULTAR)'!$P$3:$R$72,3,0),"")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(OCULTAR)'!$P$3:$R$72,3,0),"")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(OCULTAR)'!$P$3:$R$72,3,0),"")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(OCULTAR)'!$P$3:$R$72,3,0),"")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(OCULTAR)'!$P$3:$R$72,3,0),"")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(OCULTAR)'!$P$3:$R$72,3,0),"")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(OCULTAR)'!$P$3:$R$72,3,0),"")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(OCULTAR)'!$P$3:$R$72,3,0),"")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(OCULTAR)'!$P$3:$R$72,3,0),"")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(OCULTAR)'!$P$3:$R$72,3,0),"")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(OCULTAR)'!$P$3:$R$72,3,0),"")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(OCULTAR)'!$P$3:$R$72,3,0),"")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(OCULTAR)'!$P$3:$R$72,3,0),"")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(OCULTAR)'!$P$3:$R$72,3,0),"")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(OCULTAR)'!$P$3:$R$72,3,0),"")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(OCULTAR)'!$P$3:$R$72,3,0),"")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(OCULTAR)'!$P$3:$R$72,3,0),"")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(OCULTAR)'!$P$3:$R$72,3,0),"")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(OCULTAR)'!$P$3:$R$72,3,0),"")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(OCULTAR)'!$P$3:$R$72,3,0),"")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(OCULTAR)'!$P$3:$R$72,3,0),"")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(OCULTAR)'!$P$3:$R$72,3,0),"")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(OCULTAR)'!$P$3:$R$72,3,0),"")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(OCULTAR)'!$P$3:$R$72,3,0),"")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(OCULTAR)'!$P$3:$R$72,3,0),"")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(OCULTAR)'!$P$3:$R$72,3,0),"")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(OCULTAR)'!$P$3:$R$72,3,0),"")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(OCULTAR)'!$P$3:$R$72,3,0),"")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(OCULTAR)'!$P$3:$R$72,3,0),"")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(OCULTAR)'!$P$3:$R$72,3,0),"")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(OCULTAR)'!$P$3:$R$72,3,0),"")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(OCULTAR)'!$P$3:$R$72,3,0),"")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(OCULTAR)'!$P$3:$R$72,3,0),"")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(OCULTAR)'!$P$3:$R$72,3,0),"")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(OCULTAR)'!$P$3:$R$72,3,0),"")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2021-07-30T11:43:40Z</dcterms:created>
  <dcterms:modified xsi:type="dcterms:W3CDTF">2021-07-30T11:46:16Z</dcterms:modified>
</cp:coreProperties>
</file>