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<sst xmlns="http://schemas.openxmlformats.org/spreadsheetml/2006/main" count="253" uniqueCount="133">
  <si>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</si>
  <si>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</si>
  <si>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</si>
  <si>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</si>
  <si>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</si>
  <si>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</si>
  <si>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</si>
  <si>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</si>
  <si>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</si>
  <si>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</si>
  <si>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</si>
  <si>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</si>
  <si>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</si>
  <si>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https://imip-sistemas.org.br/sistemas/imip/v8/portal_transparencia/menu_ext/menu_ext.php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</si>
  <si>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</si>
  <si>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</si>
  <si>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</si>
  <si>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</si>
  <si>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</si>
  <si>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</si>
  <si>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</si>
  <si>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</si>
  <si>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</si>
  <si>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</si>
  <si>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</si>
  <si>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</si>
  <si>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</si>
  <si>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</si>
  <si>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</si>
  <si>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</si>
  <si>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</si>
  <si>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</si>
  <si>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</si>
  <si>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</si>
  <si>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</si>
  <si>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</si>
  <si>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</si>
  <si>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</si>
  <si>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</si>
  <si>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</si>
  <si>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</si>
  <si>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</si>
  <si>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</si>
  <si>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ESCOLA DOM BOSCO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</si>
  <si>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</si>
  <si>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</si>
  <si>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</si>
  <si>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</si>
  <si>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</si>
  <si>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</si>
  <si>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</si>
  <si>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</si>
  <si>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</si>
  <si>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</si>
  <si>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</si>
  <si>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</si>
  <si>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</si>
  <si>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</si>
  <si>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</si>
  <si>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</si>
  <si>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</si>
  <si>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</si>
  <si>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</si>
  <si>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</si>
  <si>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</si>
  <si>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</si>
  <si>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</si>
  <si>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</si>
  <si>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</si>
  <si>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</si>
  <si>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</si>
  <si>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</si>
  <si>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</si>
  <si>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</si>
  <si>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</si>
  <si>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</si>
  <si>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</si>
  <si>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</si>
  <si>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</si>
  <si>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</si>
  <si>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</si>
  <si>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</si>
  <si>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</si>
  <si>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</si>
  <si>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</si>
  <si>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</si>
  <si>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</si>
  <si>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</si>
  <si>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</si>
  <si>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</si>
  <si>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</si>
  <si>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</si>
  <si>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</si>
  <si>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</si>
  <si>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</si>
  <si>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</si>
  <si>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</si>
  <si>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</si>
  <si>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</si>
  <si>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</si>
  <si>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</si>
  <si>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</si>
  <si>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</si>
  <si>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</si>
  <si>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PRESTACAO DE SERVICOS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</si>
  <si>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</si>
  <si>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</si>
  <si>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</si>
  <si>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</si>
  <si>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</si>
  <si>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</si>
  <si>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</si>
  <si>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</si>
  <si>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</si>
  <si>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</si>
  <si>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</si>
  <si>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</si>
  <si>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</si>
  <si>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</si>
  <si>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</si>
  <si>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ARMAZENAGE, CONFIGURAÇÃO E TREINAMENTO</t>
  </si>
  <si>
    <t>36 - Outras Pessoas Jurídicas</t>
  </si>
  <si>
    <t>T F V B ROCHA COMERCIOE SERVIC DE FILTROS E REFRIGERACAO</t>
  </si>
  <si>
    <t>LOCACAO DE UM PURIFICARO IBBL FR 600</t>
  </si>
  <si>
    <t>37 - Equipamentos Médico-Hospitalar</t>
  </si>
  <si>
    <t>MEDLIFE LOCACAO DE MAQUINAS E EQUIPAMENTOS LTDA</t>
  </si>
  <si>
    <t>LOCAÇÃO DE UMA AMBULANCIA SEM MOTORISTA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</si>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</sst>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2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32" xfId="7"/>
    <cellStyle name="Normal 33" xfId="8"/>
    <cellStyle name="Normal 9" xfId="9"/>
    <cellStyle name="Separador de milhares" xfId="1" builtinId="3"/>
    <cellStyle name="Separador de milhares 2" xfId="10"/>
    <cellStyle name="Texto Explicativo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3.MAR&#199;O.2020/PCF%202020%20-%20REV%2006%20-%20em%2015.07.20%20-%20VERS&#195;O%2002%20MAR&#199;O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90" zoomScaleNormal="90" workbookViewId="0">
      <selection activeCell="K3" sqref="K3"/>
    </sheetView>
  </sheetViews>
  <sheetFormatPr defaultColWidth="8.7109375" defaultRowHeight="12.75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75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9039744000356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 t="s">
        <v>12</v>
      </c>
      <c r="H2" s="11">
        <v>1056.3600000000001</v>
      </c>
      <c r="I2" s="12" t="s">
        <v>13</v>
      </c>
    </row>
    <row r="3" spans="1:22" s="15" customFormat="1" ht="20.25" customHeight="1">
      <c r="A3" s="13">
        <f>IFERROR(VLOOKUP(B3,'[1]DADOS (OCULTAR)'!$P$3:$R$53,3,0),"")</f>
        <v>9039744000356</v>
      </c>
      <c r="B3" s="6" t="s">
        <v>9</v>
      </c>
      <c r="C3" s="7">
        <v>331788000119</v>
      </c>
      <c r="D3" s="8" t="s">
        <v>14</v>
      </c>
      <c r="E3" s="9" t="s">
        <v>15</v>
      </c>
      <c r="F3" s="10">
        <v>40544</v>
      </c>
      <c r="G3" s="10" t="s">
        <v>12</v>
      </c>
      <c r="H3" s="14">
        <v>7819.08</v>
      </c>
      <c r="I3" s="12" t="s">
        <v>13</v>
      </c>
      <c r="V3" s="15" t="s">
        <v>16</v>
      </c>
    </row>
    <row r="4" spans="1:22" s="15" customFormat="1" ht="20.25" customHeight="1">
      <c r="A4" s="13">
        <f>IFERROR(VLOOKUP(B4,'[1]DADOS (OCULTAR)'!$P$3:$R$53,3,0),"")</f>
        <v>9039744000356</v>
      </c>
      <c r="B4" s="6" t="s">
        <v>9</v>
      </c>
      <c r="C4" s="7">
        <v>11863530000180</v>
      </c>
      <c r="D4" s="8" t="s">
        <v>17</v>
      </c>
      <c r="E4" s="9" t="s">
        <v>18</v>
      </c>
      <c r="F4" s="10">
        <v>41548</v>
      </c>
      <c r="G4" s="10" t="s">
        <v>12</v>
      </c>
      <c r="H4" s="16">
        <v>8305</v>
      </c>
      <c r="I4" s="12" t="s">
        <v>13</v>
      </c>
      <c r="V4" s="17" t="s">
        <v>19</v>
      </c>
    </row>
    <row r="5" spans="1:22" s="15" customFormat="1" ht="20.25" customHeight="1">
      <c r="A5" s="13">
        <f>IFERROR(VLOOKUP(B5,'[1]DADOS (OCULTAR)'!$P$3:$R$53,3,0),"")</f>
        <v>9039744000356</v>
      </c>
      <c r="B5" s="6" t="s">
        <v>9</v>
      </c>
      <c r="C5" s="7">
        <v>14543772000184</v>
      </c>
      <c r="D5" s="8" t="s">
        <v>20</v>
      </c>
      <c r="E5" s="9" t="s">
        <v>21</v>
      </c>
      <c r="F5" s="10">
        <v>43374</v>
      </c>
      <c r="G5" s="10" t="s">
        <v>12</v>
      </c>
      <c r="H5" s="14">
        <v>6000</v>
      </c>
      <c r="I5" s="12" t="s">
        <v>13</v>
      </c>
      <c r="V5" s="17" t="s">
        <v>22</v>
      </c>
    </row>
    <row r="6" spans="1:22" s="15" customFormat="1" ht="20.25" customHeight="1">
      <c r="A6" s="13">
        <f>IFERROR(VLOOKUP(B6,'[1]DADOS (OCULTAR)'!$P$3:$R$53,3,0),"")</f>
        <v>9039744000356</v>
      </c>
      <c r="B6" s="6" t="s">
        <v>9</v>
      </c>
      <c r="C6" s="7">
        <v>12067307000199</v>
      </c>
      <c r="D6" s="8" t="s">
        <v>23</v>
      </c>
      <c r="E6" s="9" t="s">
        <v>24</v>
      </c>
      <c r="F6" s="10">
        <v>43220</v>
      </c>
      <c r="G6" s="10" t="s">
        <v>12</v>
      </c>
      <c r="H6" s="14">
        <v>1920</v>
      </c>
      <c r="I6" s="12" t="s">
        <v>13</v>
      </c>
      <c r="V6" s="17" t="s">
        <v>25</v>
      </c>
    </row>
    <row r="7" spans="1:22" s="15" customFormat="1" ht="20.25" customHeight="1">
      <c r="A7" s="13">
        <f>IFERROR(VLOOKUP(B7,'[1]DADOS (OCULTAR)'!$P$3:$R$53,3,0),"")</f>
        <v>9039744000356</v>
      </c>
      <c r="B7" s="6" t="s">
        <v>9</v>
      </c>
      <c r="C7" s="7">
        <v>10333266000100</v>
      </c>
      <c r="D7" s="8" t="s">
        <v>26</v>
      </c>
      <c r="E7" s="9" t="s">
        <v>27</v>
      </c>
      <c r="F7" s="10">
        <v>42160</v>
      </c>
      <c r="G7" s="10" t="s">
        <v>12</v>
      </c>
      <c r="H7" s="14">
        <v>390</v>
      </c>
      <c r="I7" s="12" t="s">
        <v>13</v>
      </c>
      <c r="V7" s="17" t="s">
        <v>28</v>
      </c>
    </row>
    <row r="8" spans="1:22" s="15" customFormat="1" ht="20.25" customHeight="1">
      <c r="A8" s="13">
        <f>IFERROR(VLOOKUP(B8,'[1]DADOS (OCULTAR)'!$P$3:$R$53,3,0),"")</f>
        <v>9039744000356</v>
      </c>
      <c r="B8" s="6" t="s">
        <v>9</v>
      </c>
      <c r="C8" s="7">
        <v>61486650000183</v>
      </c>
      <c r="D8" s="8" t="s">
        <v>29</v>
      </c>
      <c r="E8" s="9" t="s">
        <v>30</v>
      </c>
      <c r="F8" s="10">
        <v>40787</v>
      </c>
      <c r="G8" s="10" t="s">
        <v>12</v>
      </c>
      <c r="H8" s="14">
        <v>73917.27</v>
      </c>
      <c r="I8" s="12" t="s">
        <v>13</v>
      </c>
      <c r="V8" s="17" t="s">
        <v>31</v>
      </c>
    </row>
    <row r="9" spans="1:22" s="15" customFormat="1" ht="20.25" customHeight="1">
      <c r="A9" s="13">
        <f>IFERROR(VLOOKUP(B9,'[1]DADOS (OCULTAR)'!$P$3:$R$53,3,0),"")</f>
        <v>9039744000356</v>
      </c>
      <c r="B9" s="6" t="s">
        <v>9</v>
      </c>
      <c r="C9" s="7">
        <v>9014387000100</v>
      </c>
      <c r="D9" s="8" t="s">
        <v>32</v>
      </c>
      <c r="E9" s="9" t="s">
        <v>33</v>
      </c>
      <c r="F9" s="10">
        <v>41699</v>
      </c>
      <c r="G9" s="10" t="s">
        <v>12</v>
      </c>
      <c r="H9" s="14">
        <v>11940.39</v>
      </c>
      <c r="I9" s="12" t="s">
        <v>13</v>
      </c>
      <c r="V9" s="17" t="s">
        <v>34</v>
      </c>
    </row>
    <row r="10" spans="1:22" s="15" customFormat="1" ht="20.25" customHeight="1">
      <c r="A10" s="13">
        <f>IFERROR(VLOOKUP(B10,'[1]DADOS (OCULTAR)'!$P$3:$R$53,3,0),"")</f>
        <v>9039744000356</v>
      </c>
      <c r="B10" s="6" t="s">
        <v>9</v>
      </c>
      <c r="C10" s="7">
        <v>9014387000100</v>
      </c>
      <c r="D10" s="8" t="s">
        <v>32</v>
      </c>
      <c r="E10" s="9" t="s">
        <v>35</v>
      </c>
      <c r="F10" s="10">
        <v>42614</v>
      </c>
      <c r="G10" s="10" t="s">
        <v>12</v>
      </c>
      <c r="H10" s="14">
        <v>8052</v>
      </c>
      <c r="I10" s="12" t="s">
        <v>13</v>
      </c>
      <c r="V10" s="17" t="s">
        <v>36</v>
      </c>
    </row>
    <row r="11" spans="1:22" s="15" customFormat="1" ht="20.25" customHeight="1">
      <c r="A11" s="13">
        <f>IFERROR(VLOOKUP(B11,'[1]DADOS (OCULTAR)'!$P$3:$R$53,3,0),"")</f>
        <v>9039744000356</v>
      </c>
      <c r="B11" s="6" t="s">
        <v>9</v>
      </c>
      <c r="C11" s="7">
        <v>9014387000100</v>
      </c>
      <c r="D11" s="8" t="s">
        <v>37</v>
      </c>
      <c r="E11" s="9" t="s">
        <v>38</v>
      </c>
      <c r="F11" s="10">
        <v>40162</v>
      </c>
      <c r="G11" s="10" t="s">
        <v>12</v>
      </c>
      <c r="H11" s="14">
        <v>28927.02</v>
      </c>
      <c r="I11" s="12" t="s">
        <v>13</v>
      </c>
      <c r="V11" s="17" t="s">
        <v>39</v>
      </c>
    </row>
    <row r="12" spans="1:22" s="15" customFormat="1" ht="20.25" customHeight="1">
      <c r="A12" s="13">
        <f>IFERROR(VLOOKUP(B12,'[1]DADOS (OCULTAR)'!$P$3:$R$53,3,0),"")</f>
        <v>9039744000356</v>
      </c>
      <c r="B12" s="6" t="s">
        <v>9</v>
      </c>
      <c r="C12" s="7">
        <v>27588134000121</v>
      </c>
      <c r="D12" s="8" t="s">
        <v>40</v>
      </c>
      <c r="E12" s="9" t="s">
        <v>41</v>
      </c>
      <c r="F12" s="10">
        <v>43220</v>
      </c>
      <c r="G12" s="10" t="s">
        <v>12</v>
      </c>
      <c r="H12" s="14">
        <v>5400</v>
      </c>
      <c r="I12" s="12" t="s">
        <v>13</v>
      </c>
      <c r="V12" s="17" t="s">
        <v>42</v>
      </c>
    </row>
    <row r="13" spans="1:22" s="15" customFormat="1" ht="20.25" customHeight="1">
      <c r="A13" s="13">
        <f>IFERROR(VLOOKUP(B13,'[1]DADOS (OCULTAR)'!$P$3:$R$53,3,0),"")</f>
        <v>9039744000356</v>
      </c>
      <c r="B13" s="6" t="s">
        <v>9</v>
      </c>
      <c r="C13" s="7">
        <v>10913861000114</v>
      </c>
      <c r="D13" s="8" t="s">
        <v>43</v>
      </c>
      <c r="E13" s="9" t="s">
        <v>44</v>
      </c>
      <c r="F13" s="10">
        <v>41397</v>
      </c>
      <c r="G13" s="10" t="s">
        <v>12</v>
      </c>
      <c r="H13" s="14">
        <v>135</v>
      </c>
      <c r="I13" s="12" t="s">
        <v>13</v>
      </c>
      <c r="V13" s="17" t="s">
        <v>45</v>
      </c>
    </row>
    <row r="14" spans="1:22" s="15" customFormat="1" ht="20.25" customHeight="1">
      <c r="A14" s="13">
        <f>IFERROR(VLOOKUP(B14,'[1]DADOS (OCULTAR)'!$P$3:$R$53,3,0),"")</f>
        <v>9039744000356</v>
      </c>
      <c r="B14" s="6" t="s">
        <v>9</v>
      </c>
      <c r="C14" s="7">
        <v>11735586000159</v>
      </c>
      <c r="D14" s="8" t="s">
        <v>46</v>
      </c>
      <c r="E14" s="9" t="s">
        <v>47</v>
      </c>
      <c r="F14" s="10">
        <v>41728</v>
      </c>
      <c r="G14" s="10" t="s">
        <v>12</v>
      </c>
      <c r="H14" s="14">
        <v>858</v>
      </c>
      <c r="I14" s="12" t="s">
        <v>13</v>
      </c>
      <c r="V14" s="17" t="s">
        <v>48</v>
      </c>
    </row>
    <row r="15" spans="1:22" s="15" customFormat="1" ht="20.25" customHeight="1">
      <c r="A15" s="13">
        <f>IFERROR(VLOOKUP(B15,'[1]DADOS (OCULTAR)'!$P$3:$R$53,3,0),"")</f>
        <v>9039744000356</v>
      </c>
      <c r="B15" s="6" t="s">
        <v>9</v>
      </c>
      <c r="C15" s="7">
        <v>10229013000190</v>
      </c>
      <c r="D15" s="8" t="s">
        <v>49</v>
      </c>
      <c r="E15" s="9" t="s">
        <v>50</v>
      </c>
      <c r="F15" s="10">
        <v>40940</v>
      </c>
      <c r="G15" s="10" t="s">
        <v>12</v>
      </c>
      <c r="H15" s="14">
        <v>128856.20999999999</v>
      </c>
      <c r="I15" s="12" t="s">
        <v>13</v>
      </c>
      <c r="V15" s="17" t="s">
        <v>51</v>
      </c>
    </row>
    <row r="16" spans="1:22" s="15" customFormat="1" ht="20.25" customHeight="1">
      <c r="A16" s="13">
        <f>IFERROR(VLOOKUP(B16,'[1]DADOS (OCULTAR)'!$P$3:$R$53,3,0),"")</f>
        <v>9039744000356</v>
      </c>
      <c r="B16" s="6" t="s">
        <v>9</v>
      </c>
      <c r="C16" s="7">
        <v>11343756000150</v>
      </c>
      <c r="D16" s="8" t="s">
        <v>52</v>
      </c>
      <c r="E16" s="9" t="s">
        <v>53</v>
      </c>
      <c r="F16" s="10">
        <v>40815</v>
      </c>
      <c r="G16" s="10" t="s">
        <v>12</v>
      </c>
      <c r="H16" s="14">
        <v>750</v>
      </c>
      <c r="I16" s="12" t="s">
        <v>13</v>
      </c>
      <c r="V16" s="17" t="s">
        <v>54</v>
      </c>
    </row>
    <row r="17" spans="1:22" s="15" customFormat="1" ht="20.25" customHeight="1">
      <c r="A17" s="13">
        <f>IFERROR(VLOOKUP(B17,'[1]DADOS (OCULTAR)'!$P$3:$R$53,3,0),"")</f>
        <v>9039744000356</v>
      </c>
      <c r="B17" s="6" t="s">
        <v>9</v>
      </c>
      <c r="C17" s="7">
        <v>10324160000140</v>
      </c>
      <c r="D17" s="8" t="s">
        <v>55</v>
      </c>
      <c r="E17" s="9" t="s">
        <v>56</v>
      </c>
      <c r="F17" s="10">
        <v>43252</v>
      </c>
      <c r="G17" s="10" t="s">
        <v>12</v>
      </c>
      <c r="H17" s="14">
        <v>6600</v>
      </c>
      <c r="I17" s="12" t="s">
        <v>13</v>
      </c>
      <c r="V17" s="17" t="s">
        <v>57</v>
      </c>
    </row>
    <row r="18" spans="1:22" s="15" customFormat="1" ht="20.25" customHeight="1">
      <c r="A18" s="13">
        <f>IFERROR(VLOOKUP(B18,'[1]DADOS (OCULTAR)'!$P$3:$R$53,3,0),"")</f>
        <v>9039744000356</v>
      </c>
      <c r="B18" s="6" t="s">
        <v>9</v>
      </c>
      <c r="C18" s="7">
        <v>6272575004803</v>
      </c>
      <c r="D18" s="8" t="s">
        <v>58</v>
      </c>
      <c r="E18" s="9" t="s">
        <v>59</v>
      </c>
      <c r="F18" s="10">
        <v>41113</v>
      </c>
      <c r="G18" s="10" t="s">
        <v>12</v>
      </c>
      <c r="H18" s="14">
        <v>15343.85</v>
      </c>
      <c r="I18" s="12" t="s">
        <v>13</v>
      </c>
      <c r="V18" s="17" t="s">
        <v>60</v>
      </c>
    </row>
    <row r="19" spans="1:22" s="15" customFormat="1" ht="20.25" customHeight="1">
      <c r="A19" s="13">
        <f>IFERROR(VLOOKUP(B19,'[1]DADOS (OCULTAR)'!$P$3:$R$53,3,0),"")</f>
        <v>9039744000356</v>
      </c>
      <c r="B19" s="6" t="s">
        <v>9</v>
      </c>
      <c r="C19" s="7">
        <v>13409775000329</v>
      </c>
      <c r="D19" s="8" t="s">
        <v>61</v>
      </c>
      <c r="E19" s="9" t="s">
        <v>62</v>
      </c>
      <c r="F19" s="10">
        <v>43279</v>
      </c>
      <c r="G19" s="10" t="s">
        <v>12</v>
      </c>
      <c r="H19" s="14">
        <v>6806</v>
      </c>
      <c r="I19" s="12" t="s">
        <v>13</v>
      </c>
      <c r="V19" s="17" t="s">
        <v>63</v>
      </c>
    </row>
    <row r="20" spans="1:22" s="15" customFormat="1" ht="20.25" customHeight="1">
      <c r="A20" s="13">
        <f>IFERROR(VLOOKUP(B20,'[1]DADOS (OCULTAR)'!$P$3:$R$53,3,0),"")</f>
        <v>9039744000356</v>
      </c>
      <c r="B20" s="6" t="s">
        <v>9</v>
      </c>
      <c r="C20" s="7">
        <v>28810344000185</v>
      </c>
      <c r="D20" s="8" t="s">
        <v>64</v>
      </c>
      <c r="E20" s="9" t="s">
        <v>65</v>
      </c>
      <c r="F20" s="10">
        <v>43221</v>
      </c>
      <c r="G20" s="10" t="s">
        <v>12</v>
      </c>
      <c r="H20" s="14">
        <v>1500</v>
      </c>
      <c r="I20" s="12" t="s">
        <v>13</v>
      </c>
      <c r="V20" s="17" t="s">
        <v>66</v>
      </c>
    </row>
    <row r="21" spans="1:22" s="15" customFormat="1" ht="20.25" customHeight="1">
      <c r="A21" s="13">
        <f>IFERROR(VLOOKUP(B21,'[1]DADOS (OCULTAR)'!$P$3:$R$53,3,0),"")</f>
        <v>9039744000356</v>
      </c>
      <c r="B21" s="6" t="s">
        <v>9</v>
      </c>
      <c r="C21" s="7">
        <v>1141468000169</v>
      </c>
      <c r="D21" s="8" t="s">
        <v>67</v>
      </c>
      <c r="E21" s="9" t="s">
        <v>68</v>
      </c>
      <c r="F21" s="10">
        <v>43191</v>
      </c>
      <c r="G21" s="10" t="s">
        <v>12</v>
      </c>
      <c r="H21" s="14">
        <v>1022.22</v>
      </c>
      <c r="I21" s="12" t="s">
        <v>13</v>
      </c>
      <c r="V21" s="17" t="s">
        <v>69</v>
      </c>
    </row>
    <row r="22" spans="1:22" s="15" customFormat="1" ht="20.25" customHeight="1">
      <c r="A22" s="13">
        <f>IFERROR(VLOOKUP(B22,'[1]DADOS (OCULTAR)'!$P$3:$R$53,3,0),"")</f>
        <v>9039744000356</v>
      </c>
      <c r="B22" s="6" t="s">
        <v>9</v>
      </c>
      <c r="C22" s="7">
        <v>5467959000155</v>
      </c>
      <c r="D22" s="8" t="s">
        <v>70</v>
      </c>
      <c r="E22" s="9" t="s">
        <v>71</v>
      </c>
      <c r="F22" s="10">
        <v>42522</v>
      </c>
      <c r="G22" s="10" t="s">
        <v>12</v>
      </c>
      <c r="H22" s="14">
        <v>10645.53</v>
      </c>
      <c r="I22" s="12" t="s">
        <v>13</v>
      </c>
      <c r="V22" s="17" t="s">
        <v>72</v>
      </c>
    </row>
    <row r="23" spans="1:22" s="15" customFormat="1" ht="20.25" customHeight="1">
      <c r="A23" s="13">
        <f>IFERROR(VLOOKUP(B23,'[1]DADOS (OCULTAR)'!$P$3:$R$53,3,0),"")</f>
        <v>9039744000356</v>
      </c>
      <c r="B23" s="6" t="s">
        <v>9</v>
      </c>
      <c r="C23" s="7">
        <v>22940455000120</v>
      </c>
      <c r="D23" s="8" t="s">
        <v>73</v>
      </c>
      <c r="E23" s="9" t="s">
        <v>74</v>
      </c>
      <c r="F23" s="10">
        <v>43131</v>
      </c>
      <c r="G23" s="10" t="s">
        <v>12</v>
      </c>
      <c r="H23" s="14">
        <v>795.2</v>
      </c>
      <c r="I23" s="12" t="s">
        <v>13</v>
      </c>
      <c r="V23" s="17" t="s">
        <v>75</v>
      </c>
    </row>
    <row r="24" spans="1:22" s="15" customFormat="1" ht="20.25" customHeight="1">
      <c r="A24" s="13">
        <f>IFERROR(VLOOKUP(B24,'[1]DADOS (OCULTAR)'!$P$3:$R$53,3,0),"")</f>
        <v>9039744000356</v>
      </c>
      <c r="B24" s="6" t="s">
        <v>9</v>
      </c>
      <c r="C24" s="7">
        <v>17398584000106</v>
      </c>
      <c r="D24" s="8" t="s">
        <v>76</v>
      </c>
      <c r="E24" s="9" t="s">
        <v>77</v>
      </c>
      <c r="F24" s="10">
        <v>41426</v>
      </c>
      <c r="G24" s="10" t="s">
        <v>12</v>
      </c>
      <c r="H24" s="14">
        <v>1350</v>
      </c>
      <c r="I24" s="12" t="s">
        <v>13</v>
      </c>
      <c r="V24" s="17" t="s">
        <v>78</v>
      </c>
    </row>
    <row r="25" spans="1:22" s="15" customFormat="1" ht="20.25" customHeight="1">
      <c r="A25" s="13">
        <f>IFERROR(VLOOKUP(B25,'[1]DADOS (OCULTAR)'!$P$3:$R$53,3,0),"")</f>
        <v>9039744000356</v>
      </c>
      <c r="B25" s="6" t="s">
        <v>9</v>
      </c>
      <c r="C25" s="7">
        <v>2512303000119</v>
      </c>
      <c r="D25" s="8" t="s">
        <v>79</v>
      </c>
      <c r="E25" s="9" t="s">
        <v>80</v>
      </c>
      <c r="F25" s="10">
        <v>40270</v>
      </c>
      <c r="G25" s="10" t="s">
        <v>12</v>
      </c>
      <c r="H25" s="14">
        <v>6783</v>
      </c>
      <c r="I25" s="12" t="s">
        <v>13</v>
      </c>
      <c r="V25" s="17" t="s">
        <v>81</v>
      </c>
    </row>
    <row r="26" spans="1:22" s="15" customFormat="1" ht="20.25" customHeight="1">
      <c r="A26" s="13">
        <f>IFERROR(VLOOKUP(B26,'[1]DADOS (OCULTAR)'!$P$3:$R$53,3,0),"")</f>
        <v>9039744000356</v>
      </c>
      <c r="B26" s="6" t="s">
        <v>9</v>
      </c>
      <c r="C26" s="7">
        <v>2512303000119</v>
      </c>
      <c r="D26" s="8" t="s">
        <v>79</v>
      </c>
      <c r="E26" s="9" t="s">
        <v>80</v>
      </c>
      <c r="F26" s="10">
        <v>40270</v>
      </c>
      <c r="G26" s="10" t="s">
        <v>12</v>
      </c>
      <c r="H26" s="14">
        <v>4275</v>
      </c>
      <c r="I26" s="12" t="s">
        <v>13</v>
      </c>
      <c r="V26" s="17" t="s">
        <v>82</v>
      </c>
    </row>
    <row r="27" spans="1:22" s="15" customFormat="1" ht="20.25" customHeight="1">
      <c r="A27" s="13">
        <f>IFERROR(VLOOKUP(B27,'[1]DADOS (OCULTAR)'!$P$3:$R$53,3,0),"")</f>
        <v>9039744000356</v>
      </c>
      <c r="B27" s="6" t="s">
        <v>9</v>
      </c>
      <c r="C27" s="7">
        <v>15063447000187</v>
      </c>
      <c r="D27" s="8" t="s">
        <v>83</v>
      </c>
      <c r="E27" s="9" t="s">
        <v>84</v>
      </c>
      <c r="F27" s="10">
        <v>41764</v>
      </c>
      <c r="G27" s="10" t="s">
        <v>12</v>
      </c>
      <c r="H27" s="14">
        <v>5625</v>
      </c>
      <c r="I27" s="12" t="s">
        <v>13</v>
      </c>
      <c r="V27" s="17" t="s">
        <v>85</v>
      </c>
    </row>
    <row r="28" spans="1:22" s="15" customFormat="1" ht="20.25" customHeight="1">
      <c r="A28" s="13">
        <f>IFERROR(VLOOKUP(B28,'[1]DADOS (OCULTAR)'!$P$3:$R$53,3,0),"")</f>
        <v>9039744000356</v>
      </c>
      <c r="B28" s="6" t="s">
        <v>9</v>
      </c>
      <c r="C28" s="7">
        <v>1912250000241</v>
      </c>
      <c r="D28" s="8" t="s">
        <v>86</v>
      </c>
      <c r="E28" s="9" t="s">
        <v>87</v>
      </c>
      <c r="F28" s="10">
        <v>40182</v>
      </c>
      <c r="G28" s="10" t="s">
        <v>12</v>
      </c>
      <c r="H28" s="14">
        <v>11788.2</v>
      </c>
      <c r="I28" s="12" t="s">
        <v>13</v>
      </c>
      <c r="V28" s="17" t="s">
        <v>88</v>
      </c>
    </row>
    <row r="29" spans="1:22" s="15" customFormat="1" ht="20.25" customHeight="1">
      <c r="A29" s="13">
        <f>IFERROR(VLOOKUP(B29,'[1]DADOS (OCULTAR)'!$P$3:$R$53,3,0),"")</f>
        <v>9039744000356</v>
      </c>
      <c r="B29" s="6" t="s">
        <v>9</v>
      </c>
      <c r="C29" s="7">
        <v>1699696000159</v>
      </c>
      <c r="D29" s="8" t="s">
        <v>89</v>
      </c>
      <c r="E29" s="9" t="s">
        <v>90</v>
      </c>
      <c r="F29" s="10">
        <v>43647</v>
      </c>
      <c r="G29" s="10" t="s">
        <v>12</v>
      </c>
      <c r="H29" s="14">
        <v>327</v>
      </c>
      <c r="I29" s="12" t="s">
        <v>13</v>
      </c>
      <c r="V29" s="17" t="s">
        <v>91</v>
      </c>
    </row>
    <row r="30" spans="1:22" s="15" customFormat="1" ht="20.25" customHeight="1">
      <c r="A30" s="13">
        <f>IFERROR(VLOOKUP(B30,'[1]DADOS (OCULTAR)'!$P$3:$R$53,3,0),"")</f>
        <v>9039744000356</v>
      </c>
      <c r="B30" s="6" t="s">
        <v>9</v>
      </c>
      <c r="C30" s="7">
        <v>10279299000119</v>
      </c>
      <c r="D30" s="8" t="s">
        <v>92</v>
      </c>
      <c r="E30" s="9" t="s">
        <v>93</v>
      </c>
      <c r="F30" s="10">
        <v>41246</v>
      </c>
      <c r="G30" s="10" t="s">
        <v>12</v>
      </c>
      <c r="H30" s="14">
        <v>9230.08</v>
      </c>
      <c r="I30" s="12" t="s">
        <v>13</v>
      </c>
      <c r="V30" s="17" t="s">
        <v>94</v>
      </c>
    </row>
    <row r="31" spans="1:22" s="15" customFormat="1" ht="20.25" customHeight="1">
      <c r="A31" s="13">
        <f>IFERROR(VLOOKUP(B31,'[1]DADOS (OCULTAR)'!$P$3:$R$53,3,0),"")</f>
        <v>9039744000356</v>
      </c>
      <c r="B31" s="6" t="s">
        <v>9</v>
      </c>
      <c r="C31" s="7">
        <v>12486871000146</v>
      </c>
      <c r="D31" s="18" t="s">
        <v>95</v>
      </c>
      <c r="E31" s="9" t="s">
        <v>96</v>
      </c>
      <c r="F31" s="10">
        <v>43649</v>
      </c>
      <c r="G31" s="10" t="s">
        <v>12</v>
      </c>
      <c r="H31" s="14">
        <v>4200</v>
      </c>
      <c r="I31" s="12" t="s">
        <v>13</v>
      </c>
      <c r="V31" s="17" t="s">
        <v>97</v>
      </c>
    </row>
    <row r="32" spans="1:22" s="15" customFormat="1" ht="20.25" customHeight="1">
      <c r="A32" s="13">
        <f>IFERROR(VLOOKUP(B32,'[1]DADOS (OCULTAR)'!$P$3:$R$53,3,0),"")</f>
        <v>9039744000356</v>
      </c>
      <c r="B32" s="6" t="s">
        <v>9</v>
      </c>
      <c r="C32" s="7">
        <v>58426628000133</v>
      </c>
      <c r="D32" s="8" t="s">
        <v>98</v>
      </c>
      <c r="E32" s="9" t="s">
        <v>99</v>
      </c>
      <c r="F32" s="10">
        <v>40758</v>
      </c>
      <c r="G32" s="10" t="s">
        <v>12</v>
      </c>
      <c r="H32" s="14">
        <v>0</v>
      </c>
      <c r="I32" s="12" t="s">
        <v>13</v>
      </c>
      <c r="V32" s="17" t="s">
        <v>100</v>
      </c>
    </row>
    <row r="33" spans="1:22" s="15" customFormat="1" ht="20.25" customHeight="1">
      <c r="A33" s="13">
        <f>IFERROR(VLOOKUP(B33,'[1]DADOS (OCULTAR)'!$P$3:$R$53,3,0),"")</f>
        <v>9039744000356</v>
      </c>
      <c r="B33" s="6" t="s">
        <v>9</v>
      </c>
      <c r="C33" s="7">
        <v>90400888000142</v>
      </c>
      <c r="D33" s="8" t="s">
        <v>101</v>
      </c>
      <c r="E33" s="9" t="s">
        <v>102</v>
      </c>
      <c r="F33" s="10">
        <v>42436</v>
      </c>
      <c r="G33" s="10" t="s">
        <v>12</v>
      </c>
      <c r="H33" s="14">
        <v>6177</v>
      </c>
      <c r="I33" s="12" t="s">
        <v>13</v>
      </c>
      <c r="V33" s="17" t="s">
        <v>103</v>
      </c>
    </row>
    <row r="34" spans="1:22" s="15" customFormat="1" ht="20.25" customHeight="1">
      <c r="A34" s="13">
        <f>IFERROR(VLOOKUP(B34,'[1]DADOS (OCULTAR)'!$P$3:$R$53,3,0),"")</f>
        <v>9039744000356</v>
      </c>
      <c r="B34" s="6" t="s">
        <v>9</v>
      </c>
      <c r="C34" s="7">
        <v>16783034000130</v>
      </c>
      <c r="D34" s="8" t="s">
        <v>104</v>
      </c>
      <c r="E34" s="9" t="s">
        <v>105</v>
      </c>
      <c r="F34" s="10">
        <v>40268</v>
      </c>
      <c r="G34" s="10" t="s">
        <v>12</v>
      </c>
      <c r="H34" s="14">
        <v>4524.54</v>
      </c>
      <c r="I34" s="12" t="s">
        <v>13</v>
      </c>
      <c r="V34" s="17" t="s">
        <v>106</v>
      </c>
    </row>
    <row r="35" spans="1:22" s="15" customFormat="1" ht="20.25" customHeight="1">
      <c r="A35" s="13">
        <f>IFERROR(VLOOKUP(B35,'[1]DADOS (OCULTAR)'!$P$3:$R$53,3,0),"")</f>
        <v>9039744000356</v>
      </c>
      <c r="B35" s="6" t="s">
        <v>9</v>
      </c>
      <c r="C35" s="7">
        <v>15242921000138</v>
      </c>
      <c r="D35" s="8" t="s">
        <v>107</v>
      </c>
      <c r="E35" s="9" t="s">
        <v>108</v>
      </c>
      <c r="F35" s="10">
        <v>43784</v>
      </c>
      <c r="G35" s="10" t="s">
        <v>12</v>
      </c>
      <c r="H35" s="14">
        <v>105834.05</v>
      </c>
      <c r="I35" s="12" t="s">
        <v>13</v>
      </c>
      <c r="V35" s="17" t="s">
        <v>109</v>
      </c>
    </row>
    <row r="36" spans="1:22" s="15" customFormat="1" ht="20.25" customHeight="1">
      <c r="A36" s="13">
        <f>IFERROR(VLOOKUP(B36,'[1]DADOS (OCULTAR)'!$P$3:$R$53,3,0),"")</f>
        <v>9039744000356</v>
      </c>
      <c r="B36" s="6" t="s">
        <v>9</v>
      </c>
      <c r="C36" s="7">
        <v>649446000141</v>
      </c>
      <c r="D36" s="8" t="s">
        <v>110</v>
      </c>
      <c r="E36" s="9" t="s">
        <v>111</v>
      </c>
      <c r="F36" s="10">
        <v>43556</v>
      </c>
      <c r="G36" s="10" t="s">
        <v>12</v>
      </c>
      <c r="H36" s="14">
        <v>2850</v>
      </c>
      <c r="I36" s="12" t="s">
        <v>13</v>
      </c>
      <c r="V36" s="17" t="s">
        <v>112</v>
      </c>
    </row>
    <row r="37" spans="1:22" s="15" customFormat="1" ht="20.25" customHeight="1">
      <c r="A37" s="13">
        <f>IFERROR(VLOOKUP(B37,'[1]DADOS (OCULTAR)'!$P$3:$R$53,3,0),"")</f>
        <v>9039744000356</v>
      </c>
      <c r="B37" s="6" t="s">
        <v>9</v>
      </c>
      <c r="C37" s="7">
        <v>24380578002041</v>
      </c>
      <c r="D37" s="8" t="s">
        <v>113</v>
      </c>
      <c r="E37" s="9" t="s">
        <v>114</v>
      </c>
      <c r="F37" s="10">
        <v>40788</v>
      </c>
      <c r="G37" s="10" t="s">
        <v>12</v>
      </c>
      <c r="H37" s="14">
        <v>16018.53</v>
      </c>
      <c r="I37" s="12" t="s">
        <v>13</v>
      </c>
      <c r="V37" s="17" t="s">
        <v>115</v>
      </c>
    </row>
    <row r="38" spans="1:22" s="15" customFormat="1" ht="20.25" customHeight="1">
      <c r="A38" s="13">
        <f>IFERROR(VLOOKUP(B38,'[1]DADOS (OCULTAR)'!$P$3:$R$53,3,0),"")</f>
        <v>9039744000356</v>
      </c>
      <c r="B38" s="6" t="s">
        <v>9</v>
      </c>
      <c r="C38" s="7">
        <v>24050462000181</v>
      </c>
      <c r="D38" s="8" t="s">
        <v>116</v>
      </c>
      <c r="E38" s="9" t="s">
        <v>117</v>
      </c>
      <c r="F38" s="10">
        <v>43070</v>
      </c>
      <c r="G38" s="10" t="s">
        <v>12</v>
      </c>
      <c r="H38" s="14">
        <v>3180</v>
      </c>
      <c r="I38" s="12" t="s">
        <v>13</v>
      </c>
      <c r="V38" s="17" t="s">
        <v>118</v>
      </c>
    </row>
    <row r="39" spans="1:22" s="15" customFormat="1" ht="20.25" customHeight="1">
      <c r="A39" s="13">
        <f>IFERROR(VLOOKUP(B39,'[1]DADOS (OCULTAR)'!$P$3:$R$53,3,0),"")</f>
        <v>9039744000356</v>
      </c>
      <c r="B39" s="6" t="s">
        <v>9</v>
      </c>
      <c r="C39" s="7">
        <v>53113791000122</v>
      </c>
      <c r="D39" s="8" t="s">
        <v>119</v>
      </c>
      <c r="E39" s="9" t="s">
        <v>120</v>
      </c>
      <c r="F39" s="10">
        <v>43551</v>
      </c>
      <c r="G39" s="10" t="s">
        <v>12</v>
      </c>
      <c r="H39" s="14">
        <v>1618.53</v>
      </c>
      <c r="I39" s="12" t="s">
        <v>13</v>
      </c>
      <c r="V39" s="17" t="s">
        <v>121</v>
      </c>
    </row>
    <row r="40" spans="1:22" s="15" customFormat="1" ht="20.25" customHeight="1">
      <c r="A40" s="13">
        <f>IFERROR(VLOOKUP(B40,'[1]DADOS (OCULTAR)'!$P$3:$R$53,3,0),"")</f>
        <v>9039744000356</v>
      </c>
      <c r="B40" s="6" t="s">
        <v>9</v>
      </c>
      <c r="C40" s="7">
        <v>5978261000102</v>
      </c>
      <c r="D40" s="8" t="s">
        <v>122</v>
      </c>
      <c r="E40" s="9" t="s">
        <v>123</v>
      </c>
      <c r="F40" s="10">
        <v>43843</v>
      </c>
      <c r="G40" s="10" t="s">
        <v>12</v>
      </c>
      <c r="H40" s="14">
        <v>300</v>
      </c>
      <c r="I40" s="12" t="s">
        <v>13</v>
      </c>
      <c r="V40" s="17" t="s">
        <v>124</v>
      </c>
    </row>
    <row r="41" spans="1:22" s="15" customFormat="1" ht="20.25" customHeight="1">
      <c r="A41" s="13">
        <f>IFERROR(VLOOKUP(B41,'[1]DADOS (OCULTAR)'!$P$3:$R$53,3,0),"")</f>
        <v>9039744000356</v>
      </c>
      <c r="B41" s="6" t="s">
        <v>9</v>
      </c>
      <c r="C41" s="7">
        <v>29932922000119</v>
      </c>
      <c r="D41" s="8" t="s">
        <v>125</v>
      </c>
      <c r="E41" s="9" t="s">
        <v>126</v>
      </c>
      <c r="F41" s="10">
        <v>43739</v>
      </c>
      <c r="G41" s="10" t="s">
        <v>12</v>
      </c>
      <c r="H41" s="14">
        <v>23400</v>
      </c>
      <c r="I41" s="12" t="s">
        <v>13</v>
      </c>
      <c r="V41" s="17" t="s">
        <v>127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128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129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130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131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132</v>
      </c>
    </row>
    <row r="47" spans="1:22" ht="20.25" customHeight="1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2020-08-18T13:53:46Z</dcterms:created>
  <dcterms:modified xsi:type="dcterms:W3CDTF">2020-08-18T13:54:44Z</dcterms:modified>
</cp:coreProperties>
</file>