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1.0.0.5\Shared\G_Administracao\PCF - UPA OLINDA\PLANILHAS\PLANILHA FINANCEIRA - 2021\5.MAIO 2021\PUBLICAÇÃO SES\"/>
    </mc:Choice>
  </mc:AlternateContent>
  <xr:revisionPtr revIDLastSave="0" documentId="8_{5A8A7FE8-A73C-4D18-BAAB-EE53D2AD0732}" xr6:coauthVersionLast="45" xr6:coauthVersionMax="45" xr10:uidLastSave="{00000000-0000-0000-0000-000000000000}"/>
  <bookViews>
    <workbookView xWindow="-120" yWindow="-120" windowWidth="20640" windowHeight="11160" xr2:uid="{06FB4EEF-E886-4863-B9EB-EC1F904C2D8C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R4998" i="1"/>
  <c r="Q4998" i="1"/>
  <c r="S4998" i="1" s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AB4993" i="1" s="1"/>
  <c r="W4993" i="1"/>
  <c r="U4993" i="1"/>
  <c r="T4993" i="1"/>
  <c r="V4993" i="1" s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R4990" i="1"/>
  <c r="Q4990" i="1"/>
  <c r="S4990" i="1" s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B4985" i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K4979" i="1"/>
  <c r="M4979" i="1" s="1"/>
  <c r="J4979" i="1"/>
  <c r="AB4979" i="1" s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O4977" i="1"/>
  <c r="N4977" i="1"/>
  <c r="P4977" i="1" s="1"/>
  <c r="L4977" i="1"/>
  <c r="K4977" i="1"/>
  <c r="M4977" i="1" s="1"/>
  <c r="J4977" i="1"/>
  <c r="AB4977" i="1" s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AB4961" i="1" s="1"/>
  <c r="W4961" i="1"/>
  <c r="U4961" i="1"/>
  <c r="T4961" i="1"/>
  <c r="V4961" i="1" s="1"/>
  <c r="R4961" i="1"/>
  <c r="S4961" i="1" s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R4958" i="1"/>
  <c r="Q4958" i="1"/>
  <c r="S4958" i="1" s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P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S4956" i="1"/>
  <c r="R4956" i="1"/>
  <c r="Q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B4955" i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W4954" i="1"/>
  <c r="U4954" i="1"/>
  <c r="T4954" i="1"/>
  <c r="V4954" i="1" s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V4951" i="1"/>
  <c r="U4951" i="1"/>
  <c r="T4951" i="1"/>
  <c r="R4951" i="1"/>
  <c r="Q4951" i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R4950" i="1"/>
  <c r="Q4950" i="1"/>
  <c r="S4950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V4947" i="1"/>
  <c r="U4947" i="1"/>
  <c r="T4947" i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S4945" i="1" s="1"/>
  <c r="O4945" i="1"/>
  <c r="P4945" i="1" s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AB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S4940" i="1" s="1"/>
  <c r="Q4940" i="1"/>
  <c r="P4940" i="1"/>
  <c r="O4940" i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O4938" i="1"/>
  <c r="N4938" i="1"/>
  <c r="P4938" i="1" s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P4935" i="1"/>
  <c r="O4935" i="1"/>
  <c r="N4935" i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P4931" i="1"/>
  <c r="O4931" i="1"/>
  <c r="N4931" i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S4930" i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P4927" i="1"/>
  <c r="O4927" i="1"/>
  <c r="N4927" i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S4926" i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S4922" i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P4919" i="1"/>
  <c r="O4919" i="1"/>
  <c r="N4919" i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S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R4916" i="1"/>
  <c r="Q4916" i="1"/>
  <c r="S4916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AB4915" i="1" s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AB4911" i="1" s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AB4907" i="1" s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AB4903" i="1" s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AB4899" i="1" s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AB4895" i="1" s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M4891" i="1"/>
  <c r="L4891" i="1"/>
  <c r="K4891" i="1"/>
  <c r="J4891" i="1"/>
  <c r="I4891" i="1"/>
  <c r="AB4891" i="1" s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AB4877" i="1" s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AB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P4872" i="1"/>
  <c r="O4872" i="1"/>
  <c r="N4872" i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AB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M4864" i="1" s="1"/>
  <c r="AB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U4862" i="1"/>
  <c r="T4862" i="1"/>
  <c r="V4862" i="1" s="1"/>
  <c r="R4862" i="1"/>
  <c r="Q4862" i="1"/>
  <c r="S4862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AB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Z4859" i="1" s="1"/>
  <c r="X4859" i="1"/>
  <c r="W4859" i="1"/>
  <c r="U4859" i="1"/>
  <c r="V4859" i="1" s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R4857" i="1"/>
  <c r="Q4857" i="1"/>
  <c r="S4857" i="1" s="1"/>
  <c r="O4857" i="1"/>
  <c r="P4857" i="1" s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AB4854" i="1" s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S4852" i="1" s="1"/>
  <c r="Q4852" i="1"/>
  <c r="P4852" i="1"/>
  <c r="O4852" i="1"/>
  <c r="N4852" i="1"/>
  <c r="L4852" i="1"/>
  <c r="K4852" i="1"/>
  <c r="M4852" i="1" s="1"/>
  <c r="AB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O4850" i="1"/>
  <c r="N4850" i="1"/>
  <c r="P4850" i="1" s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AB4832" i="1" s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AB4816" i="1" s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L4795" i="1"/>
  <c r="M4795" i="1" s="1"/>
  <c r="K4795" i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R4794" i="1"/>
  <c r="Q4794" i="1"/>
  <c r="S4794" i="1" s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P4793" i="1"/>
  <c r="O4793" i="1"/>
  <c r="N4793" i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S4789" i="1" s="1"/>
  <c r="Q4789" i="1"/>
  <c r="O4789" i="1"/>
  <c r="N4789" i="1"/>
  <c r="P4789" i="1" s="1"/>
  <c r="L4789" i="1"/>
  <c r="K4789" i="1"/>
  <c r="M4789" i="1" s="1"/>
  <c r="J4789" i="1"/>
  <c r="AB4789" i="1" s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L4787" i="1"/>
  <c r="M4787" i="1" s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R4786" i="1"/>
  <c r="Q4786" i="1"/>
  <c r="S4786" i="1" s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P4785" i="1"/>
  <c r="O4785" i="1"/>
  <c r="N4785" i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P4778" i="1" s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AB4777" i="1" s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S4773" i="1" s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/>
  <c r="AA4690" i="1"/>
  <c r="Z4690" i="1"/>
  <c r="Y4690" i="1"/>
  <c r="X4690" i="1"/>
  <c r="W4690" i="1"/>
  <c r="V4690" i="1"/>
  <c r="U4690" i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R4689" i="1"/>
  <c r="Q4689" i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O4688" i="1"/>
  <c r="P4688" i="1" s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S4687" i="1"/>
  <c r="R4687" i="1"/>
  <c r="Q4687" i="1"/>
  <c r="O4687" i="1"/>
  <c r="N4687" i="1"/>
  <c r="P4687" i="1" s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S4685" i="1" s="1"/>
  <c r="P4685" i="1"/>
  <c r="O4685" i="1"/>
  <c r="N4685" i="1"/>
  <c r="M4685" i="1"/>
  <c r="L4685" i="1"/>
  <c r="K4685" i="1"/>
  <c r="J4685" i="1"/>
  <c r="I4685" i="1"/>
  <c r="AB4685" i="1" s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S4683" i="1" s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O4681" i="1"/>
  <c r="N4681" i="1"/>
  <c r="P4681" i="1" s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S4676" i="1"/>
  <c r="R4676" i="1"/>
  <c r="Q4676" i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U4674" i="1"/>
  <c r="V4674" i="1" s="1"/>
  <c r="T4674" i="1"/>
  <c r="S4674" i="1"/>
  <c r="R4674" i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O4672" i="1"/>
  <c r="P4672" i="1" s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S4671" i="1"/>
  <c r="R4671" i="1"/>
  <c r="Q4671" i="1"/>
  <c r="O4671" i="1"/>
  <c r="N4671" i="1"/>
  <c r="P4671" i="1" s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S4669" i="1" s="1"/>
  <c r="P4669" i="1"/>
  <c r="O4669" i="1"/>
  <c r="N4669" i="1"/>
  <c r="M4669" i="1"/>
  <c r="L4669" i="1"/>
  <c r="K4669" i="1"/>
  <c r="J4669" i="1"/>
  <c r="I4669" i="1"/>
  <c r="AB4669" i="1" s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S4667" i="1" s="1"/>
  <c r="Q4667" i="1"/>
  <c r="P4667" i="1"/>
  <c r="O4667" i="1"/>
  <c r="N4667" i="1"/>
  <c r="L4667" i="1"/>
  <c r="K4667" i="1"/>
  <c r="M4667" i="1" s="1"/>
  <c r="AB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O4665" i="1"/>
  <c r="N4665" i="1"/>
  <c r="P4665" i="1" s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V4662" i="1"/>
  <c r="U4662" i="1"/>
  <c r="T4662" i="1"/>
  <c r="R4662" i="1"/>
  <c r="Q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AB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U4658" i="1"/>
  <c r="V4658" i="1" s="1"/>
  <c r="T4658" i="1"/>
  <c r="S4658" i="1"/>
  <c r="R4658" i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V4657" i="1" s="1"/>
  <c r="R4657" i="1"/>
  <c r="Q4657" i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R4656" i="1"/>
  <c r="Q4656" i="1"/>
  <c r="S4656" i="1" s="1"/>
  <c r="O4656" i="1"/>
  <c r="P4656" i="1" s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S4655" i="1"/>
  <c r="R4655" i="1"/>
  <c r="Q4655" i="1"/>
  <c r="O4655" i="1"/>
  <c r="N4655" i="1"/>
  <c r="P4655" i="1" s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S4653" i="1" s="1"/>
  <c r="P4653" i="1"/>
  <c r="O4653" i="1"/>
  <c r="N4653" i="1"/>
  <c r="M4653" i="1"/>
  <c r="L4653" i="1"/>
  <c r="K4653" i="1"/>
  <c r="J4653" i="1"/>
  <c r="I4653" i="1"/>
  <c r="AB4653" i="1" s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S4651" i="1" s="1"/>
  <c r="Q4651" i="1"/>
  <c r="P4651" i="1"/>
  <c r="O4651" i="1"/>
  <c r="N4651" i="1"/>
  <c r="L4651" i="1"/>
  <c r="K4651" i="1"/>
  <c r="M4651" i="1" s="1"/>
  <c r="AB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U4650" i="1"/>
  <c r="T4650" i="1"/>
  <c r="V4650" i="1" s="1"/>
  <c r="R4650" i="1"/>
  <c r="Q4650" i="1"/>
  <c r="S4650" i="1" s="1"/>
  <c r="O4650" i="1"/>
  <c r="P4650" i="1" s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S4649" i="1" s="1"/>
  <c r="Q4649" i="1"/>
  <c r="P4649" i="1"/>
  <c r="O4649" i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S4648" i="1"/>
  <c r="R4648" i="1"/>
  <c r="Q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O4647" i="1"/>
  <c r="N4647" i="1"/>
  <c r="P4647" i="1" s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R4646" i="1"/>
  <c r="Q4646" i="1"/>
  <c r="S4646" i="1" s="1"/>
  <c r="O4646" i="1"/>
  <c r="P4646" i="1" s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S4645" i="1" s="1"/>
  <c r="Q4645" i="1"/>
  <c r="P4645" i="1"/>
  <c r="O4645" i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S4644" i="1"/>
  <c r="R4644" i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O4643" i="1"/>
  <c r="N4643" i="1"/>
  <c r="P4643" i="1" s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R4642" i="1"/>
  <c r="Q4642" i="1"/>
  <c r="S4642" i="1" s="1"/>
  <c r="O4642" i="1"/>
  <c r="P4642" i="1" s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S4641" i="1" s="1"/>
  <c r="Q4641" i="1"/>
  <c r="P4641" i="1"/>
  <c r="O4641" i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O4639" i="1"/>
  <c r="N4639" i="1"/>
  <c r="P4639" i="1" s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P4637" i="1"/>
  <c r="O4637" i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S4636" i="1"/>
  <c r="R4636" i="1"/>
  <c r="Q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S4634" i="1"/>
  <c r="R4634" i="1"/>
  <c r="Q4634" i="1"/>
  <c r="O4634" i="1"/>
  <c r="P4634" i="1" s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S4633" i="1" s="1"/>
  <c r="Q4633" i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Q4631" i="1"/>
  <c r="O4631" i="1"/>
  <c r="N4631" i="1"/>
  <c r="P4631" i="1" s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P4629" i="1"/>
  <c r="O4629" i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S4628" i="1"/>
  <c r="R4628" i="1"/>
  <c r="Q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S4626" i="1"/>
  <c r="R4626" i="1"/>
  <c r="Q4626" i="1"/>
  <c r="O4626" i="1"/>
  <c r="P4626" i="1" s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S4625" i="1" s="1"/>
  <c r="Q4625" i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O4623" i="1"/>
  <c r="N4623" i="1"/>
  <c r="P4623" i="1" s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AB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U4616" i="1"/>
  <c r="V4616" i="1" s="1"/>
  <c r="T4616" i="1"/>
  <c r="S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O4614" i="1"/>
  <c r="P4614" i="1" s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S4613" i="1" s="1"/>
  <c r="Q4613" i="1"/>
  <c r="P4613" i="1"/>
  <c r="O4613" i="1"/>
  <c r="N4613" i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L4611" i="1"/>
  <c r="M4611" i="1" s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P4610" i="1" s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S4609" i="1" s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P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S4605" i="1" s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Q4603" i="1"/>
  <c r="S4603" i="1" s="1"/>
  <c r="O4603" i="1"/>
  <c r="N4603" i="1"/>
  <c r="P4603" i="1" s="1"/>
  <c r="L4603" i="1"/>
  <c r="M4603" i="1" s="1"/>
  <c r="K4603" i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P4602" i="1" s="1"/>
  <c r="N4602" i="1"/>
  <c r="M4602" i="1"/>
  <c r="L4602" i="1"/>
  <c r="K4602" i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S4601" i="1" s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P4598" i="1" s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S4597" i="1" s="1"/>
  <c r="Q4597" i="1"/>
  <c r="P4597" i="1"/>
  <c r="O4597" i="1"/>
  <c r="N4597" i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S4595" i="1" s="1"/>
  <c r="O4595" i="1"/>
  <c r="N4595" i="1"/>
  <c r="P4595" i="1" s="1"/>
  <c r="L4595" i="1"/>
  <c r="M4595" i="1" s="1"/>
  <c r="K4595" i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P4594" i="1" s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S4593" i="1" s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P4590" i="1" s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S4589" i="1" s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S4585" i="1" s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P4582" i="1" s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S4581" i="1" s="1"/>
  <c r="Q4581" i="1"/>
  <c r="P4581" i="1"/>
  <c r="O4581" i="1"/>
  <c r="N4581" i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L4579" i="1"/>
  <c r="M4579" i="1" s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P4578" i="1" s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S4577" i="1" s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P4574" i="1" s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S4573" i="1" s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L4571" i="1"/>
  <c r="M4571" i="1" s="1"/>
  <c r="K4571" i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P4570" i="1" s="1"/>
  <c r="N4570" i="1"/>
  <c r="M4570" i="1"/>
  <c r="L4570" i="1"/>
  <c r="K4570" i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S4569" i="1" s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S4565" i="1" s="1"/>
  <c r="Q4565" i="1"/>
  <c r="P4565" i="1"/>
  <c r="O4565" i="1"/>
  <c r="N4565" i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T4564" i="1"/>
  <c r="V4564" i="1" s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AB4554" i="1" s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S4549" i="1" s="1"/>
  <c r="Q4549" i="1"/>
  <c r="P4549" i="1"/>
  <c r="O4549" i="1"/>
  <c r="N4549" i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S4545" i="1" s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S4533" i="1" s="1"/>
  <c r="Q4533" i="1"/>
  <c r="P4533" i="1"/>
  <c r="O4533" i="1"/>
  <c r="N4533" i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S4529" i="1" s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P4526" i="1" s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S4525" i="1" s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S4513" i="1" s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S4509" i="1" s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S4501" i="1" s="1"/>
  <c r="Q4501" i="1"/>
  <c r="P4501" i="1"/>
  <c r="O4501" i="1"/>
  <c r="N4501" i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S4488" i="1"/>
  <c r="R4488" i="1"/>
  <c r="Q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S4484" i="1"/>
  <c r="R4484" i="1"/>
  <c r="Q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S4481" i="1" s="1"/>
  <c r="Q4481" i="1"/>
  <c r="P4481" i="1"/>
  <c r="O4481" i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S4480" i="1"/>
  <c r="R4480" i="1"/>
  <c r="Q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S4477" i="1" s="1"/>
  <c r="Q4477" i="1"/>
  <c r="P4477" i="1"/>
  <c r="O4477" i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S4476" i="1"/>
  <c r="R4476" i="1"/>
  <c r="Q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S4473" i="1" s="1"/>
  <c r="Q4473" i="1"/>
  <c r="P4473" i="1"/>
  <c r="O4473" i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S4472" i="1"/>
  <c r="R4472" i="1"/>
  <c r="Q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S4468" i="1"/>
  <c r="R4468" i="1"/>
  <c r="Q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V4464" i="1" s="1"/>
  <c r="R4464" i="1"/>
  <c r="Q4464" i="1"/>
  <c r="S4464" i="1" s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P4463" i="1"/>
  <c r="O4463" i="1"/>
  <c r="N4463" i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S4460" i="1"/>
  <c r="R4460" i="1"/>
  <c r="Q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S4459" i="1" s="1"/>
  <c r="Q4459" i="1"/>
  <c r="O4459" i="1"/>
  <c r="N4459" i="1"/>
  <c r="P4459" i="1" s="1"/>
  <c r="L4459" i="1"/>
  <c r="K4459" i="1"/>
  <c r="M4459" i="1" s="1"/>
  <c r="J4459" i="1"/>
  <c r="AB4459" i="1" s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Q4457" i="1"/>
  <c r="S4457" i="1" s="1"/>
  <c r="O4457" i="1"/>
  <c r="N4457" i="1"/>
  <c r="P4457" i="1" s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P4455" i="1"/>
  <c r="O4455" i="1"/>
  <c r="N4455" i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S4453" i="1" s="1"/>
  <c r="Q4453" i="1"/>
  <c r="P4453" i="1"/>
  <c r="O4453" i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AB4440" i="1" s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AB4376" i="1" s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AB4360" i="1" s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P4322" i="1" s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S4317" i="1" s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S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O4315" i="1"/>
  <c r="N4315" i="1"/>
  <c r="P4315" i="1" s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R4314" i="1"/>
  <c r="Q4314" i="1"/>
  <c r="S4314" i="1" s="1"/>
  <c r="O4314" i="1"/>
  <c r="P4314" i="1" s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S4309" i="1" s="1"/>
  <c r="Q4309" i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S4308" i="1"/>
  <c r="R4308" i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O4307" i="1"/>
  <c r="N4307" i="1"/>
  <c r="P4307" i="1" s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R4306" i="1"/>
  <c r="Q4306" i="1"/>
  <c r="S4306" i="1" s="1"/>
  <c r="O4306" i="1"/>
  <c r="P4306" i="1" s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S4301" i="1" s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S4300" i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O4299" i="1"/>
  <c r="N4299" i="1"/>
  <c r="P4299" i="1" s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R4298" i="1"/>
  <c r="Q4298" i="1"/>
  <c r="S4298" i="1" s="1"/>
  <c r="O4298" i="1"/>
  <c r="P4298" i="1" s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S4293" i="1" s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S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O4291" i="1"/>
  <c r="N4291" i="1"/>
  <c r="P4291" i="1" s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S4099" i="1"/>
  <c r="R4099" i="1"/>
  <c r="Q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O4097" i="1"/>
  <c r="N4097" i="1"/>
  <c r="P4097" i="1" s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V4094" i="1"/>
  <c r="U4094" i="1"/>
  <c r="T4094" i="1"/>
  <c r="S4094" i="1"/>
  <c r="R4094" i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R4092" i="1"/>
  <c r="Q4092" i="1"/>
  <c r="S4092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P4091" i="1" s="1"/>
  <c r="L4091" i="1"/>
  <c r="K4091" i="1"/>
  <c r="M4091" i="1" s="1"/>
  <c r="J4091" i="1"/>
  <c r="AB4091" i="1" s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S4090" i="1"/>
  <c r="R4090" i="1"/>
  <c r="Q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S4088" i="1" s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S4083" i="1" s="1"/>
  <c r="Q4083" i="1"/>
  <c r="P4083" i="1"/>
  <c r="O4083" i="1"/>
  <c r="N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O4081" i="1"/>
  <c r="N4081" i="1"/>
  <c r="P4081" i="1" s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V4078" i="1"/>
  <c r="U4078" i="1"/>
  <c r="T4078" i="1"/>
  <c r="S4078" i="1"/>
  <c r="R4078" i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R4076" i="1"/>
  <c r="Q4076" i="1"/>
  <c r="S4076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S4074" i="1"/>
  <c r="R4074" i="1"/>
  <c r="Q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R4072" i="1"/>
  <c r="Q4072" i="1"/>
  <c r="S4072" i="1" s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P4071" i="1"/>
  <c r="O4071" i="1"/>
  <c r="N4071" i="1"/>
  <c r="L4071" i="1"/>
  <c r="K4071" i="1"/>
  <c r="M4071" i="1" s="1"/>
  <c r="AB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M3942" i="1" s="1"/>
  <c r="AB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P3934" i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M3926" i="1" s="1"/>
  <c r="AB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P3922" i="1"/>
  <c r="O3922" i="1"/>
  <c r="N3922" i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S3921" i="1"/>
  <c r="R3921" i="1"/>
  <c r="Q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AB3913" i="1" s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V3900" i="1"/>
  <c r="U3900" i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AB3897" i="1" s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V3884" i="1"/>
  <c r="U3884" i="1"/>
  <c r="T3884" i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M3877" i="1" s="1"/>
  <c r="AB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V3868" i="1"/>
  <c r="U3868" i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R3866" i="1"/>
  <c r="Q3866" i="1"/>
  <c r="S3866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AB3865" i="1" s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V3852" i="1"/>
  <c r="U3852" i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R3850" i="1"/>
  <c r="Q3850" i="1"/>
  <c r="S3850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M3789" i="1" s="1"/>
  <c r="AB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 s="1"/>
  <c r="AB3785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M3781" i="1" s="1"/>
  <c r="AB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 s="1"/>
  <c r="AB3777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M3773" i="1" s="1"/>
  <c r="AB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 s="1"/>
  <c r="AB3769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P3765" i="1"/>
  <c r="O3765" i="1"/>
  <c r="N3765" i="1"/>
  <c r="L3765" i="1"/>
  <c r="K3765" i="1"/>
  <c r="M3765" i="1" s="1"/>
  <c r="AB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V3763" i="1"/>
  <c r="U3763" i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 s="1"/>
  <c r="AB3761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P3757" i="1"/>
  <c r="O3757" i="1"/>
  <c r="N3757" i="1"/>
  <c r="L3757" i="1"/>
  <c r="K3757" i="1"/>
  <c r="M3757" i="1" s="1"/>
  <c r="AB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V3755" i="1"/>
  <c r="U3755" i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 s="1"/>
  <c r="AB3753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V3751" i="1"/>
  <c r="U3751" i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M3749" i="1" s="1"/>
  <c r="AB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V3747" i="1"/>
  <c r="U3747" i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 s="1"/>
  <c r="AB3745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V3743" i="1"/>
  <c r="U3743" i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P3741" i="1"/>
  <c r="O3741" i="1"/>
  <c r="N3741" i="1"/>
  <c r="L3741" i="1"/>
  <c r="K3741" i="1"/>
  <c r="M3741" i="1" s="1"/>
  <c r="AB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 s="1"/>
  <c r="AB3737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V3735" i="1"/>
  <c r="U3735" i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P3733" i="1"/>
  <c r="O3733" i="1"/>
  <c r="N3733" i="1"/>
  <c r="L3733" i="1"/>
  <c r="K3733" i="1"/>
  <c r="M3733" i="1" s="1"/>
  <c r="AB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R3730" i="1"/>
  <c r="Q3730" i="1"/>
  <c r="S3730" i="1" s="1"/>
  <c r="O3730" i="1"/>
  <c r="P3730" i="1" s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AB3727" i="1" s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S3725" i="1" s="1"/>
  <c r="Q3725" i="1"/>
  <c r="P3725" i="1"/>
  <c r="O3725" i="1"/>
  <c r="N3725" i="1"/>
  <c r="L3725" i="1"/>
  <c r="K3725" i="1"/>
  <c r="M3725" i="1" s="1"/>
  <c r="AB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O3723" i="1"/>
  <c r="N3723" i="1"/>
  <c r="P3723" i="1" s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P3721" i="1" s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Z3716" i="1" s="1"/>
  <c r="X3716" i="1"/>
  <c r="W3716" i="1"/>
  <c r="U3716" i="1"/>
  <c r="V3716" i="1" s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R3714" i="1"/>
  <c r="Q3714" i="1"/>
  <c r="S3714" i="1" s="1"/>
  <c r="O3714" i="1"/>
  <c r="P3714" i="1" s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S3710" i="1"/>
  <c r="R3710" i="1"/>
  <c r="Q3710" i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S3709" i="1" s="1"/>
  <c r="Q3709" i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O3707" i="1"/>
  <c r="N3707" i="1"/>
  <c r="P3707" i="1" s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P3705" i="1" s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AB3703" i="1" s="1"/>
  <c r="R3703" i="1"/>
  <c r="Q3703" i="1"/>
  <c r="S3703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Z3700" i="1" s="1"/>
  <c r="X3700" i="1"/>
  <c r="W3700" i="1"/>
  <c r="U3700" i="1"/>
  <c r="V3700" i="1" s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R3698" i="1"/>
  <c r="Q3698" i="1"/>
  <c r="S3698" i="1" s="1"/>
  <c r="O3698" i="1"/>
  <c r="P3698" i="1" s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V3696" i="1"/>
  <c r="U3696" i="1"/>
  <c r="T3696" i="1"/>
  <c r="R3696" i="1"/>
  <c r="Q3696" i="1"/>
  <c r="S3696" i="1" s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S3517" i="1" s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P3478" i="1" s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S3477" i="1" s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P3474" i="1" s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S3473" i="1" s="1"/>
  <c r="Q3473" i="1"/>
  <c r="P3473" i="1"/>
  <c r="O3473" i="1"/>
  <c r="N3473" i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O3471" i="1"/>
  <c r="N3471" i="1"/>
  <c r="P3471" i="1" s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R3470" i="1"/>
  <c r="Q3470" i="1"/>
  <c r="S3470" i="1" s="1"/>
  <c r="O3470" i="1"/>
  <c r="P3470" i="1" s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S3469" i="1" s="1"/>
  <c r="Q3469" i="1"/>
  <c r="P3469" i="1"/>
  <c r="O3469" i="1"/>
  <c r="N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S3468" i="1"/>
  <c r="R3468" i="1"/>
  <c r="Q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S3465" i="1" s="1"/>
  <c r="Q3465" i="1"/>
  <c r="P3465" i="1"/>
  <c r="O3465" i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S3464" i="1"/>
  <c r="R3464" i="1"/>
  <c r="Q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S3460" i="1"/>
  <c r="R3460" i="1"/>
  <c r="Q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S3456" i="1"/>
  <c r="R3456" i="1"/>
  <c r="Q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S3453" i="1" s="1"/>
  <c r="Q3453" i="1"/>
  <c r="P3453" i="1"/>
  <c r="O3453" i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S3452" i="1"/>
  <c r="R3452" i="1"/>
  <c r="Q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S3449" i="1" s="1"/>
  <c r="Q3449" i="1"/>
  <c r="P3449" i="1"/>
  <c r="O3449" i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S3448" i="1"/>
  <c r="R3448" i="1"/>
  <c r="Q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S3441" i="1" s="1"/>
  <c r="Q3441" i="1"/>
  <c r="P3441" i="1"/>
  <c r="O3441" i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P3437" i="1"/>
  <c r="O3437" i="1"/>
  <c r="N3437" i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S3434" i="1"/>
  <c r="R3434" i="1"/>
  <c r="Q3434" i="1"/>
  <c r="O3434" i="1"/>
  <c r="P3434" i="1" s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S3433" i="1" s="1"/>
  <c r="Q3433" i="1"/>
  <c r="O3433" i="1"/>
  <c r="N3433" i="1"/>
  <c r="P3433" i="1" s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L3431" i="1"/>
  <c r="M3431" i="1" s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V3430" i="1" s="1"/>
  <c r="R3430" i="1"/>
  <c r="Q3430" i="1"/>
  <c r="S3430" i="1" s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P3429" i="1"/>
  <c r="O3429" i="1"/>
  <c r="N3429" i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S3426" i="1"/>
  <c r="R3426" i="1"/>
  <c r="Q3426" i="1"/>
  <c r="O3426" i="1"/>
  <c r="P3426" i="1" s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S3425" i="1" s="1"/>
  <c r="Q3425" i="1"/>
  <c r="O3425" i="1"/>
  <c r="N3425" i="1"/>
  <c r="P3425" i="1" s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P3421" i="1"/>
  <c r="O3421" i="1"/>
  <c r="N3421" i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S3419" i="1" s="1"/>
  <c r="Q3419" i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S3418" i="1"/>
  <c r="R3418" i="1"/>
  <c r="Q3418" i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O3417" i="1"/>
  <c r="N3417" i="1"/>
  <c r="P3417" i="1" s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R3416" i="1"/>
  <c r="Q3416" i="1"/>
  <c r="S3416" i="1" s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S3413" i="1" s="1"/>
  <c r="P3413" i="1"/>
  <c r="O3413" i="1"/>
  <c r="N3413" i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S3411" i="1" s="1"/>
  <c r="Q3411" i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S3410" i="1"/>
  <c r="R3410" i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O3409" i="1"/>
  <c r="N3409" i="1"/>
  <c r="P3409" i="1" s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R3408" i="1"/>
  <c r="Q3408" i="1"/>
  <c r="S3408" i="1" s="1"/>
  <c r="O3408" i="1"/>
  <c r="P3408" i="1" s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S3403" i="1" s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S3402" i="1"/>
  <c r="R3402" i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O3401" i="1"/>
  <c r="N3401" i="1"/>
  <c r="P3401" i="1" s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R3400" i="1"/>
  <c r="Q3400" i="1"/>
  <c r="S3400" i="1" s="1"/>
  <c r="O3400" i="1"/>
  <c r="P3400" i="1" s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P3397" i="1"/>
  <c r="O3397" i="1"/>
  <c r="N3397" i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S3395" i="1" s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S3394" i="1"/>
  <c r="R3394" i="1"/>
  <c r="Q3394" i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S3393" i="1" s="1"/>
  <c r="Q3393" i="1"/>
  <c r="O3393" i="1"/>
  <c r="N3393" i="1"/>
  <c r="P3393" i="1" s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P3389" i="1"/>
  <c r="O3389" i="1"/>
  <c r="N3389" i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S3387" i="1" s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S3386" i="1"/>
  <c r="R3386" i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S3385" i="1" s="1"/>
  <c r="Q3385" i="1"/>
  <c r="O3385" i="1"/>
  <c r="N3385" i="1"/>
  <c r="P3385" i="1" s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P3381" i="1"/>
  <c r="O3381" i="1"/>
  <c r="N3381" i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S3379" i="1" s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M3102" i="1"/>
  <c r="L3102" i="1"/>
  <c r="K3102" i="1"/>
  <c r="J3102" i="1"/>
  <c r="I3102" i="1"/>
  <c r="AB3102" i="1" s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AB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M3086" i="1"/>
  <c r="L3086" i="1"/>
  <c r="K3086" i="1"/>
  <c r="J3086" i="1"/>
  <c r="I3086" i="1"/>
  <c r="AB3086" i="1" s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AB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R3069" i="1"/>
  <c r="Q3069" i="1"/>
  <c r="S3069" i="1" s="1"/>
  <c r="O3069" i="1"/>
  <c r="P3069" i="1" s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S3064" i="1" s="1"/>
  <c r="Q3064" i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L2712" i="1"/>
  <c r="M2712" i="1" s="1"/>
  <c r="K2712" i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V2711" i="1" s="1"/>
  <c r="R2711" i="1"/>
  <c r="Q2711" i="1"/>
  <c r="S2711" i="1" s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P2710" i="1"/>
  <c r="O2710" i="1"/>
  <c r="N2710" i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B2708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W2703" i="1"/>
  <c r="U2703" i="1"/>
  <c r="T2703" i="1"/>
  <c r="V2703" i="1" s="1"/>
  <c r="R2703" i="1"/>
  <c r="Q2703" i="1"/>
  <c r="S2703" i="1" s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B2700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S2698" i="1" s="1"/>
  <c r="Q2698" i="1"/>
  <c r="O2698" i="1"/>
  <c r="N2698" i="1"/>
  <c r="P2698" i="1" s="1"/>
  <c r="L2698" i="1"/>
  <c r="K2698" i="1"/>
  <c r="M2698" i="1" s="1"/>
  <c r="J2698" i="1"/>
  <c r="AB2698" i="1" s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V2695" i="1" s="1"/>
  <c r="R2695" i="1"/>
  <c r="Q2695" i="1"/>
  <c r="S2695" i="1" s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AB2692" i="1" s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AB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R2683" i="1"/>
  <c r="Q2683" i="1"/>
  <c r="S2683" i="1" s="1"/>
  <c r="O2683" i="1"/>
  <c r="P2683" i="1" s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AB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S2678" i="1" s="1"/>
  <c r="Q2678" i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O2676" i="1"/>
  <c r="N2676" i="1"/>
  <c r="P2676" i="1" s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AB2670" i="1" s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R2667" i="1"/>
  <c r="Q2667" i="1"/>
  <c r="S2667" i="1" s="1"/>
  <c r="O2667" i="1"/>
  <c r="P2667" i="1" s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AB2664" i="1" s="1"/>
  <c r="H2664" i="1"/>
  <c r="G2664" i="1"/>
  <c r="F2664" i="1"/>
  <c r="E2664" i="1"/>
  <c r="D2664" i="1"/>
  <c r="B2664" i="1"/>
  <c r="A2664" i="1"/>
  <c r="AB2663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S2662" i="1" s="1"/>
  <c r="Q2662" i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O2660" i="1"/>
  <c r="N2660" i="1"/>
  <c r="P2660" i="1" s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AB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R2651" i="1"/>
  <c r="Q2651" i="1"/>
  <c r="S2651" i="1" s="1"/>
  <c r="O2651" i="1"/>
  <c r="P2651" i="1" s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AB2650" i="1" s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AB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S2646" i="1" s="1"/>
  <c r="Q2646" i="1"/>
  <c r="P2646" i="1"/>
  <c r="O2646" i="1"/>
  <c r="N2646" i="1"/>
  <c r="L2646" i="1"/>
  <c r="K2646" i="1"/>
  <c r="M2646" i="1" s="1"/>
  <c r="AB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P2492" i="1"/>
  <c r="O2492" i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S2487" i="1"/>
  <c r="R2487" i="1"/>
  <c r="Q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V2482" i="1"/>
  <c r="U2482" i="1"/>
  <c r="T2482" i="1"/>
  <c r="R2482" i="1"/>
  <c r="Q2482" i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R2481" i="1"/>
  <c r="Q2481" i="1"/>
  <c r="S2481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P2476" i="1"/>
  <c r="O2476" i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M2469" i="1"/>
  <c r="L2469" i="1"/>
  <c r="K2469" i="1"/>
  <c r="J2469" i="1"/>
  <c r="I2469" i="1"/>
  <c r="AB2469" i="1" s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V2466" i="1"/>
  <c r="U2466" i="1"/>
  <c r="T2466" i="1"/>
  <c r="R2466" i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V2454" i="1"/>
  <c r="U2454" i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W2452" i="1"/>
  <c r="U2452" i="1"/>
  <c r="T2452" i="1"/>
  <c r="R2452" i="1"/>
  <c r="Q2452" i="1"/>
  <c r="S2452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P2447" i="1"/>
  <c r="O2447" i="1"/>
  <c r="N2447" i="1"/>
  <c r="L2447" i="1"/>
  <c r="K2447" i="1"/>
  <c r="M2447" i="1" s="1"/>
  <c r="AB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V2438" i="1"/>
  <c r="U2438" i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W2436" i="1"/>
  <c r="U2436" i="1"/>
  <c r="T2436" i="1"/>
  <c r="R2436" i="1"/>
  <c r="Q2436" i="1"/>
  <c r="S2436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M2431" i="1" s="1"/>
  <c r="AB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AB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V2422" i="1"/>
  <c r="U2422" i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R2420" i="1"/>
  <c r="Q2420" i="1"/>
  <c r="S2420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M2415" i="1" s="1"/>
  <c r="AB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O2413" i="1"/>
  <c r="N2413" i="1"/>
  <c r="P2413" i="1" s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AB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R2404" i="1"/>
  <c r="Q2404" i="1"/>
  <c r="S2404" i="1" s="1"/>
  <c r="O2404" i="1"/>
  <c r="P2404" i="1" s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AB2403" i="1" s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AB2400" i="1" s="1"/>
  <c r="J2400" i="1"/>
  <c r="I2400" i="1"/>
  <c r="H2400" i="1"/>
  <c r="G2400" i="1"/>
  <c r="F2400" i="1"/>
  <c r="E2400" i="1"/>
  <c r="D2400" i="1"/>
  <c r="B2400" i="1"/>
  <c r="A2400" i="1" s="1"/>
  <c r="AB2399" i="1"/>
  <c r="AA2399" i="1"/>
  <c r="Y2399" i="1"/>
  <c r="X2399" i="1"/>
  <c r="Z2399" i="1" s="1"/>
  <c r="W2399" i="1"/>
  <c r="U2399" i="1"/>
  <c r="T2399" i="1"/>
  <c r="V2399" i="1" s="1"/>
  <c r="R2399" i="1"/>
  <c r="S2399" i="1" s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V1968" i="1" s="1"/>
  <c r="R1968" i="1"/>
  <c r="Q1968" i="1"/>
  <c r="S1968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M1967" i="1" s="1"/>
  <c r="AB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Z1961" i="1" s="1"/>
  <c r="X1961" i="1"/>
  <c r="W1961" i="1"/>
  <c r="U1961" i="1"/>
  <c r="V1961" i="1" s="1"/>
  <c r="T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V1960" i="1" s="1"/>
  <c r="R1960" i="1"/>
  <c r="Q1960" i="1"/>
  <c r="S1960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B1959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U1953" i="1"/>
  <c r="V1953" i="1" s="1"/>
  <c r="T1953" i="1"/>
  <c r="R1953" i="1"/>
  <c r="Q1953" i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V1952" i="1" s="1"/>
  <c r="R1952" i="1"/>
  <c r="Q1952" i="1"/>
  <c r="S1952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M1951" i="1" s="1"/>
  <c r="AB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Z1945" i="1" s="1"/>
  <c r="X1945" i="1"/>
  <c r="W1945" i="1"/>
  <c r="U1945" i="1"/>
  <c r="V1945" i="1" s="1"/>
  <c r="T1945" i="1"/>
  <c r="R1945" i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V1944" i="1" s="1"/>
  <c r="R1944" i="1"/>
  <c r="Q1944" i="1"/>
  <c r="S1944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B1943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Z1937" i="1" s="1"/>
  <c r="X1937" i="1"/>
  <c r="W1937" i="1"/>
  <c r="U1937" i="1"/>
  <c r="V1937" i="1" s="1"/>
  <c r="T1937" i="1"/>
  <c r="R1937" i="1"/>
  <c r="Q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V1936" i="1" s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P1935" i="1"/>
  <c r="O1935" i="1"/>
  <c r="N1935" i="1"/>
  <c r="L1935" i="1"/>
  <c r="K1935" i="1"/>
  <c r="M1935" i="1" s="1"/>
  <c r="AB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Z1929" i="1" s="1"/>
  <c r="X1929" i="1"/>
  <c r="W1929" i="1"/>
  <c r="U1929" i="1"/>
  <c r="V1929" i="1" s="1"/>
  <c r="T1929" i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V1928" i="1" s="1"/>
  <c r="R1928" i="1"/>
  <c r="Q1928" i="1"/>
  <c r="S1928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B1927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U1921" i="1"/>
  <c r="V1921" i="1" s="1"/>
  <c r="T1921" i="1"/>
  <c r="R1921" i="1"/>
  <c r="Q1921" i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R1920" i="1"/>
  <c r="Q1920" i="1"/>
  <c r="S1920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M1919" i="1" s="1"/>
  <c r="AB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Z1913" i="1" s="1"/>
  <c r="X1913" i="1"/>
  <c r="W1913" i="1"/>
  <c r="U1913" i="1"/>
  <c r="V1913" i="1" s="1"/>
  <c r="T1913" i="1"/>
  <c r="R1913" i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V1912" i="1" s="1"/>
  <c r="R1912" i="1"/>
  <c r="Q1912" i="1"/>
  <c r="S1912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B1911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Z1905" i="1" s="1"/>
  <c r="X1905" i="1"/>
  <c r="W1905" i="1"/>
  <c r="U1905" i="1"/>
  <c r="V1905" i="1" s="1"/>
  <c r="T1905" i="1"/>
  <c r="R1905" i="1"/>
  <c r="Q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V1904" i="1" s="1"/>
  <c r="R1904" i="1"/>
  <c r="Q1904" i="1"/>
  <c r="S1904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M1903" i="1" s="1"/>
  <c r="AB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Z1897" i="1" s="1"/>
  <c r="X1897" i="1"/>
  <c r="W1897" i="1"/>
  <c r="U1897" i="1"/>
  <c r="V1897" i="1" s="1"/>
  <c r="T1897" i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V1896" i="1" s="1"/>
  <c r="R1896" i="1"/>
  <c r="Q1896" i="1"/>
  <c r="S1896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B1895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Z1889" i="1" s="1"/>
  <c r="X1889" i="1"/>
  <c r="W1889" i="1"/>
  <c r="U1889" i="1"/>
  <c r="V1889" i="1" s="1"/>
  <c r="T1889" i="1"/>
  <c r="R1889" i="1"/>
  <c r="Q1889" i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V1888" i="1" s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M1887" i="1" s="1"/>
  <c r="AB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U1881" i="1"/>
  <c r="V1881" i="1" s="1"/>
  <c r="T1881" i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V1880" i="1" s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B1879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U1873" i="1"/>
  <c r="V1873" i="1" s="1"/>
  <c r="T1873" i="1"/>
  <c r="R1873" i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V1872" i="1" s="1"/>
  <c r="R1872" i="1"/>
  <c r="Q1872" i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R1871" i="1"/>
  <c r="Q1871" i="1"/>
  <c r="S1871" i="1" s="1"/>
  <c r="O1871" i="1"/>
  <c r="P1871" i="1" s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N1870" i="1"/>
  <c r="P1870" i="1" s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S1868" i="1" s="1"/>
  <c r="P1868" i="1"/>
  <c r="O1868" i="1"/>
  <c r="N1868" i="1"/>
  <c r="M1868" i="1"/>
  <c r="L1868" i="1"/>
  <c r="K1868" i="1"/>
  <c r="J1868" i="1"/>
  <c r="I1868" i="1"/>
  <c r="AB1868" i="1" s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S1866" i="1" s="1"/>
  <c r="Q1866" i="1"/>
  <c r="P1866" i="1"/>
  <c r="O1866" i="1"/>
  <c r="N1866" i="1"/>
  <c r="L1866" i="1"/>
  <c r="K1866" i="1"/>
  <c r="M1866" i="1" s="1"/>
  <c r="AB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O1864" i="1"/>
  <c r="N1864" i="1"/>
  <c r="P1864" i="1" s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S1862" i="1"/>
  <c r="R1862" i="1"/>
  <c r="Q1862" i="1"/>
  <c r="O1862" i="1"/>
  <c r="N1862" i="1"/>
  <c r="P1862" i="1" s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B1860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Z1857" i="1" s="1"/>
  <c r="X1857" i="1"/>
  <c r="W1857" i="1"/>
  <c r="U1857" i="1"/>
  <c r="V1857" i="1" s="1"/>
  <c r="T1857" i="1"/>
  <c r="S1857" i="1"/>
  <c r="R1857" i="1"/>
  <c r="Q1857" i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R1855" i="1"/>
  <c r="Q1855" i="1"/>
  <c r="S1855" i="1" s="1"/>
  <c r="O1855" i="1"/>
  <c r="P1855" i="1" s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P1852" i="1"/>
  <c r="O1852" i="1"/>
  <c r="N1852" i="1"/>
  <c r="M1852" i="1"/>
  <c r="L1852" i="1"/>
  <c r="K1852" i="1"/>
  <c r="J1852" i="1"/>
  <c r="I1852" i="1"/>
  <c r="AB1852" i="1" s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S1850" i="1" s="1"/>
  <c r="Q1850" i="1"/>
  <c r="P1850" i="1"/>
  <c r="O1850" i="1"/>
  <c r="N1850" i="1"/>
  <c r="L1850" i="1"/>
  <c r="K1850" i="1"/>
  <c r="M1850" i="1" s="1"/>
  <c r="AB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O1848" i="1"/>
  <c r="N1848" i="1"/>
  <c r="P1848" i="1" s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B1844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Z1841" i="1" s="1"/>
  <c r="X1841" i="1"/>
  <c r="W1841" i="1"/>
  <c r="U1841" i="1"/>
  <c r="V1841" i="1" s="1"/>
  <c r="T1841" i="1"/>
  <c r="S1841" i="1"/>
  <c r="R1841" i="1"/>
  <c r="Q1841" i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R1839" i="1"/>
  <c r="Q1839" i="1"/>
  <c r="S1839" i="1" s="1"/>
  <c r="O1839" i="1"/>
  <c r="P1839" i="1" s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S1838" i="1"/>
  <c r="R1838" i="1"/>
  <c r="Q1838" i="1"/>
  <c r="O1838" i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P1836" i="1"/>
  <c r="O1836" i="1"/>
  <c r="N1836" i="1"/>
  <c r="M1836" i="1"/>
  <c r="L1836" i="1"/>
  <c r="K1836" i="1"/>
  <c r="J1836" i="1"/>
  <c r="I1836" i="1"/>
  <c r="AB1836" i="1" s="1"/>
  <c r="H1836" i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S1834" i="1" s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O1832" i="1"/>
  <c r="N1832" i="1"/>
  <c r="P1832" i="1" s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B1828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Z1825" i="1" s="1"/>
  <c r="X1825" i="1"/>
  <c r="W1825" i="1"/>
  <c r="U1825" i="1"/>
  <c r="V1825" i="1" s="1"/>
  <c r="T1825" i="1"/>
  <c r="S1825" i="1"/>
  <c r="R1825" i="1"/>
  <c r="Q1825" i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R1823" i="1"/>
  <c r="Q1823" i="1"/>
  <c r="S1823" i="1" s="1"/>
  <c r="O1823" i="1"/>
  <c r="P1823" i="1" s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S1822" i="1"/>
  <c r="R1822" i="1"/>
  <c r="Q1822" i="1"/>
  <c r="O1822" i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P1820" i="1"/>
  <c r="O1820" i="1"/>
  <c r="N1820" i="1"/>
  <c r="M1820" i="1"/>
  <c r="L1820" i="1"/>
  <c r="K1820" i="1"/>
  <c r="J1820" i="1"/>
  <c r="I1820" i="1"/>
  <c r="AB1820" i="1" s="1"/>
  <c r="H1820" i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S1818" i="1" s="1"/>
  <c r="Q1818" i="1"/>
  <c r="P1818" i="1"/>
  <c r="O1818" i="1"/>
  <c r="N1818" i="1"/>
  <c r="L1818" i="1"/>
  <c r="K1818" i="1"/>
  <c r="M1818" i="1" s="1"/>
  <c r="AB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O1816" i="1"/>
  <c r="N1816" i="1"/>
  <c r="P1816" i="1" s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B1812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S1811" i="1"/>
  <c r="R1811" i="1"/>
  <c r="Q1811" i="1"/>
  <c r="P1811" i="1"/>
  <c r="O1811" i="1"/>
  <c r="N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AB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Z1809" i="1" s="1"/>
  <c r="X1809" i="1"/>
  <c r="W1809" i="1"/>
  <c r="U1809" i="1"/>
  <c r="V1809" i="1" s="1"/>
  <c r="T1809" i="1"/>
  <c r="S1809" i="1"/>
  <c r="R1809" i="1"/>
  <c r="Q1809" i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V1808" i="1" s="1"/>
  <c r="R1808" i="1"/>
  <c r="Q1808" i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R1807" i="1"/>
  <c r="Q1807" i="1"/>
  <c r="S1807" i="1" s="1"/>
  <c r="O1807" i="1"/>
  <c r="P1807" i="1" s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S1806" i="1"/>
  <c r="R1806" i="1"/>
  <c r="Q1806" i="1"/>
  <c r="O1806" i="1"/>
  <c r="N1806" i="1"/>
  <c r="P1806" i="1" s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P1804" i="1"/>
  <c r="O1804" i="1"/>
  <c r="N1804" i="1"/>
  <c r="M1804" i="1"/>
  <c r="L1804" i="1"/>
  <c r="K1804" i="1"/>
  <c r="J1804" i="1"/>
  <c r="I1804" i="1"/>
  <c r="AB1804" i="1" s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B1802" i="1"/>
  <c r="AA1802" i="1"/>
  <c r="Y1802" i="1"/>
  <c r="X1802" i="1"/>
  <c r="Z1802" i="1" s="1"/>
  <c r="W1802" i="1"/>
  <c r="U1802" i="1"/>
  <c r="T1802" i="1"/>
  <c r="V1802" i="1" s="1"/>
  <c r="R1802" i="1"/>
  <c r="S1802" i="1" s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O1800" i="1"/>
  <c r="N1800" i="1"/>
  <c r="P1800" i="1" s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AB1796" i="1" s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S1795" i="1"/>
  <c r="R1795" i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AB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Z1793" i="1" s="1"/>
  <c r="X1793" i="1"/>
  <c r="W1793" i="1"/>
  <c r="U1793" i="1"/>
  <c r="V1793" i="1" s="1"/>
  <c r="T1793" i="1"/>
  <c r="S1793" i="1"/>
  <c r="R1793" i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R1792" i="1"/>
  <c r="Q1792" i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R1791" i="1"/>
  <c r="Q1791" i="1"/>
  <c r="S1791" i="1" s="1"/>
  <c r="O1791" i="1"/>
  <c r="P1791" i="1" s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S1790" i="1"/>
  <c r="R1790" i="1"/>
  <c r="Q1790" i="1"/>
  <c r="O1790" i="1"/>
  <c r="N1790" i="1"/>
  <c r="P1790" i="1" s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P1788" i="1"/>
  <c r="O1788" i="1"/>
  <c r="N1788" i="1"/>
  <c r="M1788" i="1"/>
  <c r="L1788" i="1"/>
  <c r="K1788" i="1"/>
  <c r="J1788" i="1"/>
  <c r="I1788" i="1"/>
  <c r="AB1788" i="1" s="1"/>
  <c r="H1788" i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S1786" i="1" s="1"/>
  <c r="Q1786" i="1"/>
  <c r="P1786" i="1"/>
  <c r="O1786" i="1"/>
  <c r="N1786" i="1"/>
  <c r="L1786" i="1"/>
  <c r="K1786" i="1"/>
  <c r="M1786" i="1" s="1"/>
  <c r="AB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O1784" i="1"/>
  <c r="N1784" i="1"/>
  <c r="P1784" i="1" s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AB1780" i="1" s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Z1777" i="1" s="1"/>
  <c r="X1777" i="1"/>
  <c r="W1777" i="1"/>
  <c r="U1777" i="1"/>
  <c r="V1777" i="1" s="1"/>
  <c r="T1777" i="1"/>
  <c r="S1777" i="1"/>
  <c r="R1777" i="1"/>
  <c r="Q1777" i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V1776" i="1" s="1"/>
  <c r="R1776" i="1"/>
  <c r="Q1776" i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R1775" i="1"/>
  <c r="Q1775" i="1"/>
  <c r="S1775" i="1" s="1"/>
  <c r="O1775" i="1"/>
  <c r="P1775" i="1" s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S1774" i="1"/>
  <c r="R1774" i="1"/>
  <c r="Q1774" i="1"/>
  <c r="O1774" i="1"/>
  <c r="N1774" i="1"/>
  <c r="P1774" i="1" s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S1772" i="1" s="1"/>
  <c r="P1772" i="1"/>
  <c r="O1772" i="1"/>
  <c r="N1772" i="1"/>
  <c r="M1772" i="1"/>
  <c r="L1772" i="1"/>
  <c r="K1772" i="1"/>
  <c r="J1772" i="1"/>
  <c r="I1772" i="1"/>
  <c r="AB1772" i="1" s="1"/>
  <c r="H1772" i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S1770" i="1" s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O1768" i="1"/>
  <c r="N1768" i="1"/>
  <c r="P1768" i="1" s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AB1764" i="1" s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S1763" i="1"/>
  <c r="R1763" i="1"/>
  <c r="Q1763" i="1"/>
  <c r="P1763" i="1"/>
  <c r="O1763" i="1"/>
  <c r="N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Z1761" i="1" s="1"/>
  <c r="X1761" i="1"/>
  <c r="W1761" i="1"/>
  <c r="U1761" i="1"/>
  <c r="V1761" i="1" s="1"/>
  <c r="T1761" i="1"/>
  <c r="S1761" i="1"/>
  <c r="R1761" i="1"/>
  <c r="Q1761" i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V1760" i="1" s="1"/>
  <c r="R1760" i="1"/>
  <c r="Q1760" i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R1759" i="1"/>
  <c r="Q1759" i="1"/>
  <c r="S1759" i="1" s="1"/>
  <c r="O1759" i="1"/>
  <c r="P1759" i="1" s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P1756" i="1"/>
  <c r="O1756" i="1"/>
  <c r="N1756" i="1"/>
  <c r="M1756" i="1"/>
  <c r="L1756" i="1"/>
  <c r="K1756" i="1"/>
  <c r="J1756" i="1"/>
  <c r="I1756" i="1"/>
  <c r="AB1756" i="1" s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S1754" i="1" s="1"/>
  <c r="Q1754" i="1"/>
  <c r="P1754" i="1"/>
  <c r="O1754" i="1"/>
  <c r="N1754" i="1"/>
  <c r="L1754" i="1"/>
  <c r="K1754" i="1"/>
  <c r="M1754" i="1" s="1"/>
  <c r="AB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O1752" i="1"/>
  <c r="N1752" i="1"/>
  <c r="P1752" i="1" s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B1748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Z1745" i="1" s="1"/>
  <c r="X1745" i="1"/>
  <c r="W1745" i="1"/>
  <c r="U1745" i="1"/>
  <c r="V1745" i="1" s="1"/>
  <c r="T1745" i="1"/>
  <c r="S1745" i="1"/>
  <c r="R1745" i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P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R1743" i="1"/>
  <c r="Q1743" i="1"/>
  <c r="S1743" i="1" s="1"/>
  <c r="O1743" i="1"/>
  <c r="P1743" i="1" s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S1742" i="1"/>
  <c r="R1742" i="1"/>
  <c r="Q1742" i="1"/>
  <c r="O1742" i="1"/>
  <c r="N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P1740" i="1"/>
  <c r="O1740" i="1"/>
  <c r="N1740" i="1"/>
  <c r="M1740" i="1"/>
  <c r="L1740" i="1"/>
  <c r="K1740" i="1"/>
  <c r="J1740" i="1"/>
  <c r="I1740" i="1"/>
  <c r="AB1740" i="1" s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O1736" i="1"/>
  <c r="N1736" i="1"/>
  <c r="P1736" i="1" s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B1732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Z1729" i="1" s="1"/>
  <c r="X1729" i="1"/>
  <c r="W1729" i="1"/>
  <c r="U1729" i="1"/>
  <c r="V1729" i="1" s="1"/>
  <c r="T1729" i="1"/>
  <c r="S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R1727" i="1"/>
  <c r="Q1727" i="1"/>
  <c r="S1727" i="1" s="1"/>
  <c r="O1727" i="1"/>
  <c r="P1727" i="1" s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P1724" i="1"/>
  <c r="O1724" i="1"/>
  <c r="N1724" i="1"/>
  <c r="M1724" i="1"/>
  <c r="L1724" i="1"/>
  <c r="K1724" i="1"/>
  <c r="J1724" i="1"/>
  <c r="I1724" i="1"/>
  <c r="AB1724" i="1" s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S1722" i="1" s="1"/>
  <c r="Q1722" i="1"/>
  <c r="P1722" i="1"/>
  <c r="O1722" i="1"/>
  <c r="N1722" i="1"/>
  <c r="L1722" i="1"/>
  <c r="K1722" i="1"/>
  <c r="M1722" i="1" s="1"/>
  <c r="AB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O1720" i="1"/>
  <c r="N1720" i="1"/>
  <c r="P1720" i="1" s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B1716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U1713" i="1"/>
  <c r="V1713" i="1" s="1"/>
  <c r="T1713" i="1"/>
  <c r="S1713" i="1"/>
  <c r="R1713" i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R1712" i="1"/>
  <c r="Q1712" i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R1711" i="1"/>
  <c r="Q1711" i="1"/>
  <c r="S1711" i="1" s="1"/>
  <c r="O1711" i="1"/>
  <c r="P1711" i="1" s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S1702" i="1" s="1"/>
  <c r="Q1702" i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S1698" i="1" s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S1694" i="1" s="1"/>
  <c r="Q1694" i="1"/>
  <c r="P1694" i="1"/>
  <c r="O1694" i="1"/>
  <c r="N1694" i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S1670" i="1" s="1"/>
  <c r="Q1670" i="1"/>
  <c r="P1670" i="1"/>
  <c r="O1670" i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S1669" i="1"/>
  <c r="R1669" i="1"/>
  <c r="Q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S1654" i="1" s="1"/>
  <c r="Q1654" i="1"/>
  <c r="P1654" i="1"/>
  <c r="O1654" i="1"/>
  <c r="N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S1642" i="1" s="1"/>
  <c r="Q1642" i="1"/>
  <c r="P1642" i="1"/>
  <c r="O1642" i="1"/>
  <c r="N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S1641" i="1"/>
  <c r="R1641" i="1"/>
  <c r="Q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S1638" i="1" s="1"/>
  <c r="Q1638" i="1"/>
  <c r="P1638" i="1"/>
  <c r="O1638" i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S1637" i="1"/>
  <c r="R1637" i="1"/>
  <c r="Q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S1634" i="1" s="1"/>
  <c r="Q1634" i="1"/>
  <c r="P1634" i="1"/>
  <c r="O1634" i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S1633" i="1"/>
  <c r="R1633" i="1"/>
  <c r="Q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O1632" i="1"/>
  <c r="N1632" i="1"/>
  <c r="P1632" i="1" s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R1631" i="1"/>
  <c r="Q1631" i="1"/>
  <c r="S1631" i="1" s="1"/>
  <c r="O1631" i="1"/>
  <c r="P1631" i="1" s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S1630" i="1" s="1"/>
  <c r="Q1630" i="1"/>
  <c r="P1630" i="1"/>
  <c r="O1630" i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S1629" i="1"/>
  <c r="R1629" i="1"/>
  <c r="Q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O1628" i="1"/>
  <c r="N1628" i="1"/>
  <c r="P1628" i="1" s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R1627" i="1"/>
  <c r="Q1627" i="1"/>
  <c r="S1627" i="1" s="1"/>
  <c r="O1627" i="1"/>
  <c r="P1627" i="1" s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S1626" i="1" s="1"/>
  <c r="Q1626" i="1"/>
  <c r="P1626" i="1"/>
  <c r="O1626" i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S1625" i="1"/>
  <c r="R1625" i="1"/>
  <c r="Q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O1624" i="1"/>
  <c r="N1624" i="1"/>
  <c r="P1624" i="1" s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R1623" i="1"/>
  <c r="Q1623" i="1"/>
  <c r="S1623" i="1" s="1"/>
  <c r="O1623" i="1"/>
  <c r="P1623" i="1" s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S1622" i="1" s="1"/>
  <c r="Q1622" i="1"/>
  <c r="P1622" i="1"/>
  <c r="O1622" i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S1621" i="1"/>
  <c r="R1621" i="1"/>
  <c r="Q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O1620" i="1"/>
  <c r="N1620" i="1"/>
  <c r="P1620" i="1" s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R1619" i="1"/>
  <c r="Q1619" i="1"/>
  <c r="S1619" i="1" s="1"/>
  <c r="O1619" i="1"/>
  <c r="P1619" i="1" s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S1618" i="1" s="1"/>
  <c r="Q1618" i="1"/>
  <c r="P1618" i="1"/>
  <c r="O1618" i="1"/>
  <c r="N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S1617" i="1"/>
  <c r="R1617" i="1"/>
  <c r="Q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O1616" i="1"/>
  <c r="N1616" i="1"/>
  <c r="P1616" i="1" s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R1615" i="1"/>
  <c r="Q1615" i="1"/>
  <c r="S1615" i="1" s="1"/>
  <c r="O1615" i="1"/>
  <c r="P1615" i="1" s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S1614" i="1" s="1"/>
  <c r="Q1614" i="1"/>
  <c r="P1614" i="1"/>
  <c r="O1614" i="1"/>
  <c r="N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S1613" i="1"/>
  <c r="R1613" i="1"/>
  <c r="Q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S1610" i="1" s="1"/>
  <c r="Q1610" i="1"/>
  <c r="P1610" i="1"/>
  <c r="O1610" i="1"/>
  <c r="N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S1609" i="1"/>
  <c r="R1609" i="1"/>
  <c r="Q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S1606" i="1" s="1"/>
  <c r="Q1606" i="1"/>
  <c r="P1606" i="1"/>
  <c r="O1606" i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S1605" i="1"/>
  <c r="R1605" i="1"/>
  <c r="Q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S1590" i="1" s="1"/>
  <c r="Q1590" i="1"/>
  <c r="P1590" i="1"/>
  <c r="O1590" i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S1589" i="1"/>
  <c r="R1589" i="1"/>
  <c r="Q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S1586" i="1" s="1"/>
  <c r="Q1586" i="1"/>
  <c r="P1586" i="1"/>
  <c r="O1586" i="1"/>
  <c r="N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S1585" i="1"/>
  <c r="R1585" i="1"/>
  <c r="Q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O1584" i="1"/>
  <c r="N1584" i="1"/>
  <c r="P1584" i="1" s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R1583" i="1"/>
  <c r="Q1583" i="1"/>
  <c r="S1583" i="1" s="1"/>
  <c r="O1583" i="1"/>
  <c r="P1583" i="1" s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S1582" i="1" s="1"/>
  <c r="Q1582" i="1"/>
  <c r="P1582" i="1"/>
  <c r="O1582" i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S1581" i="1"/>
  <c r="R1581" i="1"/>
  <c r="Q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O1580" i="1"/>
  <c r="N1580" i="1"/>
  <c r="P1580" i="1" s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R1579" i="1"/>
  <c r="Q1579" i="1"/>
  <c r="S1579" i="1" s="1"/>
  <c r="O1579" i="1"/>
  <c r="P1579" i="1" s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S1578" i="1" s="1"/>
  <c r="Q1578" i="1"/>
  <c r="P1578" i="1"/>
  <c r="O1578" i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S1577" i="1"/>
  <c r="R1577" i="1"/>
  <c r="Q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S1574" i="1" s="1"/>
  <c r="Q1574" i="1"/>
  <c r="P1574" i="1"/>
  <c r="O1574" i="1"/>
  <c r="N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S1573" i="1"/>
  <c r="R1573" i="1"/>
  <c r="Q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O1572" i="1"/>
  <c r="N1572" i="1"/>
  <c r="P1572" i="1" s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R1571" i="1"/>
  <c r="Q1571" i="1"/>
  <c r="S1571" i="1" s="1"/>
  <c r="O1571" i="1"/>
  <c r="P1571" i="1" s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S1570" i="1" s="1"/>
  <c r="Q1570" i="1"/>
  <c r="P1570" i="1"/>
  <c r="O1570" i="1"/>
  <c r="N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S1569" i="1"/>
  <c r="R1569" i="1"/>
  <c r="Q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S1566" i="1" s="1"/>
  <c r="Q1566" i="1"/>
  <c r="P1566" i="1"/>
  <c r="O1566" i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S1565" i="1"/>
  <c r="R1565" i="1"/>
  <c r="Q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S1562" i="1" s="1"/>
  <c r="Q1562" i="1"/>
  <c r="P1562" i="1"/>
  <c r="O1562" i="1"/>
  <c r="N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S1561" i="1"/>
  <c r="R1561" i="1"/>
  <c r="Q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R1559" i="1"/>
  <c r="Q1559" i="1"/>
  <c r="S1559" i="1" s="1"/>
  <c r="O1559" i="1"/>
  <c r="P1559" i="1" s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S1558" i="1" s="1"/>
  <c r="Q1558" i="1"/>
  <c r="P1558" i="1"/>
  <c r="O1558" i="1"/>
  <c r="N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S1557" i="1"/>
  <c r="R1557" i="1"/>
  <c r="Q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S1554" i="1" s="1"/>
  <c r="Q1554" i="1"/>
  <c r="P1554" i="1"/>
  <c r="O1554" i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S1553" i="1"/>
  <c r="R1553" i="1"/>
  <c r="Q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O1552" i="1"/>
  <c r="N1552" i="1"/>
  <c r="P1552" i="1" s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R1551" i="1"/>
  <c r="Q1551" i="1"/>
  <c r="S1551" i="1" s="1"/>
  <c r="O1551" i="1"/>
  <c r="P1551" i="1" s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S1550" i="1" s="1"/>
  <c r="Q1550" i="1"/>
  <c r="P1550" i="1"/>
  <c r="O1550" i="1"/>
  <c r="N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S1549" i="1"/>
  <c r="R1549" i="1"/>
  <c r="Q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O1548" i="1"/>
  <c r="N1548" i="1"/>
  <c r="P1548" i="1" s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R1547" i="1"/>
  <c r="Q1547" i="1"/>
  <c r="S1547" i="1" s="1"/>
  <c r="O1547" i="1"/>
  <c r="P1547" i="1" s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S1546" i="1" s="1"/>
  <c r="Q1546" i="1"/>
  <c r="P1546" i="1"/>
  <c r="O1546" i="1"/>
  <c r="N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T1545" i="1"/>
  <c r="V1545" i="1" s="1"/>
  <c r="S1545" i="1"/>
  <c r="R1545" i="1"/>
  <c r="Q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S1542" i="1" s="1"/>
  <c r="Q1542" i="1"/>
  <c r="P1542" i="1"/>
  <c r="O1542" i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S1541" i="1"/>
  <c r="R1541" i="1"/>
  <c r="Q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O1540" i="1"/>
  <c r="N1540" i="1"/>
  <c r="P1540" i="1" s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R1539" i="1"/>
  <c r="Q1539" i="1"/>
  <c r="S1539" i="1" s="1"/>
  <c r="O1539" i="1"/>
  <c r="P1539" i="1" s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S1538" i="1" s="1"/>
  <c r="Q1538" i="1"/>
  <c r="P1538" i="1"/>
  <c r="O1538" i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S1537" i="1"/>
  <c r="R1537" i="1"/>
  <c r="Q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S1534" i="1" s="1"/>
  <c r="Q1534" i="1"/>
  <c r="P1534" i="1"/>
  <c r="O1534" i="1"/>
  <c r="N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S1533" i="1"/>
  <c r="R1533" i="1"/>
  <c r="Q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S1530" i="1" s="1"/>
  <c r="Q1530" i="1"/>
  <c r="P1530" i="1"/>
  <c r="O1530" i="1"/>
  <c r="N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T1529" i="1"/>
  <c r="V1529" i="1" s="1"/>
  <c r="S1529" i="1"/>
  <c r="R1529" i="1"/>
  <c r="Q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S1526" i="1" s="1"/>
  <c r="Q1526" i="1"/>
  <c r="P1526" i="1"/>
  <c r="O1526" i="1"/>
  <c r="N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S1525" i="1"/>
  <c r="R1525" i="1"/>
  <c r="Q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S1522" i="1" s="1"/>
  <c r="Q1522" i="1"/>
  <c r="P1522" i="1"/>
  <c r="O1522" i="1"/>
  <c r="N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S1521" i="1"/>
  <c r="R1521" i="1"/>
  <c r="Q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S1517" i="1"/>
  <c r="R1517" i="1"/>
  <c r="Q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S1513" i="1"/>
  <c r="R1513" i="1"/>
  <c r="Q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S1510" i="1" s="1"/>
  <c r="Q1510" i="1"/>
  <c r="P1510" i="1"/>
  <c r="O1510" i="1"/>
  <c r="N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S1509" i="1"/>
  <c r="R1509" i="1"/>
  <c r="Q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S1506" i="1" s="1"/>
  <c r="Q1506" i="1"/>
  <c r="P1506" i="1"/>
  <c r="O1506" i="1"/>
  <c r="N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S1505" i="1"/>
  <c r="R1505" i="1"/>
  <c r="Q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S1502" i="1" s="1"/>
  <c r="Q1502" i="1"/>
  <c r="P1502" i="1"/>
  <c r="O1502" i="1"/>
  <c r="N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S1501" i="1"/>
  <c r="R1501" i="1"/>
  <c r="Q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S1498" i="1" s="1"/>
  <c r="Q1498" i="1"/>
  <c r="P1498" i="1"/>
  <c r="O1498" i="1"/>
  <c r="N1498" i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S1497" i="1"/>
  <c r="R1497" i="1"/>
  <c r="Q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R1495" i="1"/>
  <c r="Q1495" i="1"/>
  <c r="S1495" i="1" s="1"/>
  <c r="O1495" i="1"/>
  <c r="P1495" i="1" s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S1494" i="1" s="1"/>
  <c r="Q1494" i="1"/>
  <c r="P1494" i="1"/>
  <c r="O1494" i="1"/>
  <c r="N1494" i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S1490" i="1" s="1"/>
  <c r="Q1490" i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S1486" i="1" s="1"/>
  <c r="Q1486" i="1"/>
  <c r="P1486" i="1"/>
  <c r="O1486" i="1"/>
  <c r="N1486" i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S1485" i="1"/>
  <c r="R1485" i="1"/>
  <c r="Q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S1482" i="1" s="1"/>
  <c r="Q1482" i="1"/>
  <c r="P1482" i="1"/>
  <c r="O1482" i="1"/>
  <c r="N1482" i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P1478" i="1"/>
  <c r="O1478" i="1"/>
  <c r="N1478" i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R1463" i="1"/>
  <c r="Q1463" i="1"/>
  <c r="S1463" i="1" s="1"/>
  <c r="O1463" i="1"/>
  <c r="P1463" i="1" s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S1462" i="1" s="1"/>
  <c r="Q1462" i="1"/>
  <c r="P1462" i="1"/>
  <c r="O1462" i="1"/>
  <c r="N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S1461" i="1"/>
  <c r="R1461" i="1"/>
  <c r="Q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S1445" i="1"/>
  <c r="R1445" i="1"/>
  <c r="Q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S1442" i="1" s="1"/>
  <c r="Q1442" i="1"/>
  <c r="P1442" i="1"/>
  <c r="O1442" i="1"/>
  <c r="N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S1441" i="1"/>
  <c r="R1441" i="1"/>
  <c r="Q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T1389" i="1"/>
  <c r="V1389" i="1" s="1"/>
  <c r="R1389" i="1"/>
  <c r="Q1389" i="1"/>
  <c r="S1389" i="1" s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P1388" i="1"/>
  <c r="O1388" i="1"/>
  <c r="N1388" i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S1385" i="1"/>
  <c r="R1385" i="1"/>
  <c r="Q1385" i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S1384" i="1" s="1"/>
  <c r="Q1384" i="1"/>
  <c r="O1384" i="1"/>
  <c r="N1384" i="1"/>
  <c r="P1384" i="1" s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Q1382" i="1"/>
  <c r="S1382" i="1" s="1"/>
  <c r="O1382" i="1"/>
  <c r="N1382" i="1"/>
  <c r="P1382" i="1" s="1"/>
  <c r="L1382" i="1"/>
  <c r="M1382" i="1" s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W1381" i="1"/>
  <c r="U1381" i="1"/>
  <c r="T1381" i="1"/>
  <c r="V1381" i="1" s="1"/>
  <c r="R1381" i="1"/>
  <c r="Q1381" i="1"/>
  <c r="S1381" i="1" s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P1380" i="1"/>
  <c r="O1380" i="1"/>
  <c r="N1380" i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S1377" i="1"/>
  <c r="R1377" i="1"/>
  <c r="Q1377" i="1"/>
  <c r="O1377" i="1"/>
  <c r="P1377" i="1" s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S1376" i="1" s="1"/>
  <c r="Q1376" i="1"/>
  <c r="O1376" i="1"/>
  <c r="N1376" i="1"/>
  <c r="P1376" i="1" s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Q1374" i="1"/>
  <c r="S1374" i="1" s="1"/>
  <c r="O1374" i="1"/>
  <c r="N1374" i="1"/>
  <c r="P1374" i="1" s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V1373" i="1" s="1"/>
  <c r="R1373" i="1"/>
  <c r="Q1373" i="1"/>
  <c r="S1373" i="1" s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S1369" i="1"/>
  <c r="R1369" i="1"/>
  <c r="Q1369" i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S1368" i="1" s="1"/>
  <c r="Q1368" i="1"/>
  <c r="O1368" i="1"/>
  <c r="N1368" i="1"/>
  <c r="P1368" i="1" s="1"/>
  <c r="L1368" i="1"/>
  <c r="K1368" i="1"/>
  <c r="M1368" i="1" s="1"/>
  <c r="J1368" i="1"/>
  <c r="AB1368" i="1" s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S1364" i="1" s="1"/>
  <c r="P1364" i="1"/>
  <c r="O1364" i="1"/>
  <c r="N1364" i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S1362" i="1" s="1"/>
  <c r="Q1362" i="1"/>
  <c r="P1362" i="1"/>
  <c r="O1362" i="1"/>
  <c r="N1362" i="1"/>
  <c r="L1362" i="1"/>
  <c r="K1362" i="1"/>
  <c r="M1362" i="1" s="1"/>
  <c r="J1362" i="1"/>
  <c r="AB1362" i="1" s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S1361" i="1"/>
  <c r="R1361" i="1"/>
  <c r="Q1361" i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Q1356" i="1"/>
  <c r="S1356" i="1" s="1"/>
  <c r="P1356" i="1"/>
  <c r="O1356" i="1"/>
  <c r="N1356" i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S1354" i="1" s="1"/>
  <c r="Q1354" i="1"/>
  <c r="P1354" i="1"/>
  <c r="O1354" i="1"/>
  <c r="N1354" i="1"/>
  <c r="L1354" i="1"/>
  <c r="K1354" i="1"/>
  <c r="M1354" i="1" s="1"/>
  <c r="J1354" i="1"/>
  <c r="AB1354" i="1" s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S1353" i="1"/>
  <c r="R1353" i="1"/>
  <c r="Q1353" i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B1346" i="1"/>
  <c r="AA1346" i="1"/>
  <c r="Y1346" i="1"/>
  <c r="X1346" i="1"/>
  <c r="Z1346" i="1" s="1"/>
  <c r="W1346" i="1"/>
  <c r="U1346" i="1"/>
  <c r="T1346" i="1"/>
  <c r="V1346" i="1" s="1"/>
  <c r="R1346" i="1"/>
  <c r="S1346" i="1" s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S1345" i="1"/>
  <c r="R1345" i="1"/>
  <c r="Q1345" i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O1344" i="1"/>
  <c r="N1344" i="1"/>
  <c r="P1344" i="1" s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R1343" i="1"/>
  <c r="Q1343" i="1"/>
  <c r="S1343" i="1" s="1"/>
  <c r="O1343" i="1"/>
  <c r="P1343" i="1" s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AB1338" i="1" s="1"/>
  <c r="W1338" i="1"/>
  <c r="U1338" i="1"/>
  <c r="T1338" i="1"/>
  <c r="V1338" i="1" s="1"/>
  <c r="R1338" i="1"/>
  <c r="S1338" i="1" s="1"/>
  <c r="Q1338" i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S1337" i="1"/>
  <c r="R1337" i="1"/>
  <c r="Q1337" i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S1336" i="1" s="1"/>
  <c r="Q1336" i="1"/>
  <c r="O1336" i="1"/>
  <c r="N1336" i="1"/>
  <c r="P1336" i="1" s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R1335" i="1"/>
  <c r="Q1335" i="1"/>
  <c r="S1335" i="1" s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S1330" i="1" s="1"/>
  <c r="Q1330" i="1"/>
  <c r="P1330" i="1"/>
  <c r="O1330" i="1"/>
  <c r="N1330" i="1"/>
  <c r="L1330" i="1"/>
  <c r="K1330" i="1"/>
  <c r="M1330" i="1" s="1"/>
  <c r="J1330" i="1"/>
  <c r="AB1330" i="1" s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S1329" i="1"/>
  <c r="R1329" i="1"/>
  <c r="Q1329" i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O1328" i="1"/>
  <c r="N1328" i="1"/>
  <c r="P1328" i="1" s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R1327" i="1"/>
  <c r="Q1327" i="1"/>
  <c r="S1327" i="1" s="1"/>
  <c r="O1327" i="1"/>
  <c r="P1327" i="1" s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P1324" i="1"/>
  <c r="O1324" i="1"/>
  <c r="N1324" i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AB1322" i="1" s="1"/>
  <c r="W1322" i="1"/>
  <c r="U1322" i="1"/>
  <c r="T1322" i="1"/>
  <c r="V1322" i="1" s="1"/>
  <c r="R1322" i="1"/>
  <c r="S1322" i="1" s="1"/>
  <c r="Q1322" i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S1321" i="1"/>
  <c r="R1321" i="1"/>
  <c r="Q1321" i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R1319" i="1"/>
  <c r="Q1319" i="1"/>
  <c r="S1319" i="1" s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B1314" i="1"/>
  <c r="AA1314" i="1"/>
  <c r="Y1314" i="1"/>
  <c r="X1314" i="1"/>
  <c r="Z1314" i="1" s="1"/>
  <c r="W1314" i="1"/>
  <c r="U1314" i="1"/>
  <c r="T1314" i="1"/>
  <c r="V1314" i="1" s="1"/>
  <c r="R1314" i="1"/>
  <c r="S1314" i="1" s="1"/>
  <c r="Q1314" i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S1313" i="1"/>
  <c r="R1313" i="1"/>
  <c r="Q1313" i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O1312" i="1"/>
  <c r="N1312" i="1"/>
  <c r="P1312" i="1" s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R1311" i="1"/>
  <c r="Q1311" i="1"/>
  <c r="S1311" i="1" s="1"/>
  <c r="O1311" i="1"/>
  <c r="P1311" i="1" s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AB1306" i="1" s="1"/>
  <c r="W1306" i="1"/>
  <c r="U1306" i="1"/>
  <c r="T1306" i="1"/>
  <c r="V1306" i="1" s="1"/>
  <c r="R1306" i="1"/>
  <c r="S1306" i="1" s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S1305" i="1"/>
  <c r="R1305" i="1"/>
  <c r="Q1305" i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R1303" i="1"/>
  <c r="Q1303" i="1"/>
  <c r="S1303" i="1" s="1"/>
  <c r="O1303" i="1"/>
  <c r="P1303" i="1" s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S1298" i="1" s="1"/>
  <c r="Q1298" i="1"/>
  <c r="P1298" i="1"/>
  <c r="O1298" i="1"/>
  <c r="N1298" i="1"/>
  <c r="L1298" i="1"/>
  <c r="K1298" i="1"/>
  <c r="M1298" i="1" s="1"/>
  <c r="J1298" i="1"/>
  <c r="AB1298" i="1" s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S1297" i="1"/>
  <c r="R1297" i="1"/>
  <c r="Q1297" i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O1296" i="1"/>
  <c r="N1296" i="1"/>
  <c r="P1296" i="1" s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R1295" i="1"/>
  <c r="Q1295" i="1"/>
  <c r="S1295" i="1" s="1"/>
  <c r="O1295" i="1"/>
  <c r="P1295" i="1" s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S1290" i="1" s="1"/>
  <c r="Q1290" i="1"/>
  <c r="P1290" i="1"/>
  <c r="O1290" i="1"/>
  <c r="N1290" i="1"/>
  <c r="L1290" i="1"/>
  <c r="K1290" i="1"/>
  <c r="M1290" i="1" s="1"/>
  <c r="J1290" i="1"/>
  <c r="AB1290" i="1" s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S1289" i="1"/>
  <c r="R1289" i="1"/>
  <c r="Q1289" i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O1288" i="1"/>
  <c r="N1288" i="1"/>
  <c r="P1288" i="1" s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R1287" i="1"/>
  <c r="Q1287" i="1"/>
  <c r="S1287" i="1" s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S1284" i="1" s="1"/>
  <c r="P1284" i="1"/>
  <c r="O1284" i="1"/>
  <c r="N1284" i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B1282" i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S1281" i="1"/>
  <c r="R1281" i="1"/>
  <c r="Q1281" i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AB1274" i="1" s="1"/>
  <c r="W1274" i="1"/>
  <c r="U1274" i="1"/>
  <c r="T1274" i="1"/>
  <c r="V1274" i="1" s="1"/>
  <c r="R1274" i="1"/>
  <c r="S1274" i="1" s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S1273" i="1"/>
  <c r="R1273" i="1"/>
  <c r="Q1273" i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O1272" i="1"/>
  <c r="N1272" i="1"/>
  <c r="P1272" i="1" s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R1271" i="1"/>
  <c r="Q1271" i="1"/>
  <c r="S1271" i="1" s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P1268" i="1"/>
  <c r="O1268" i="1"/>
  <c r="N1268" i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P1266" i="1"/>
  <c r="O1266" i="1"/>
  <c r="N1266" i="1"/>
  <c r="L1266" i="1"/>
  <c r="K1266" i="1"/>
  <c r="M1266" i="1" s="1"/>
  <c r="J1266" i="1"/>
  <c r="AB1266" i="1" s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S1265" i="1"/>
  <c r="R1265" i="1"/>
  <c r="Q1265" i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R1263" i="1"/>
  <c r="Q1263" i="1"/>
  <c r="S1263" i="1" s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P1260" i="1"/>
  <c r="O1260" i="1"/>
  <c r="N1260" i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AB1258" i="1" s="1"/>
  <c r="W1258" i="1"/>
  <c r="U1258" i="1"/>
  <c r="T1258" i="1"/>
  <c r="V1258" i="1" s="1"/>
  <c r="R1258" i="1"/>
  <c r="S1258" i="1" s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S1257" i="1"/>
  <c r="R1257" i="1"/>
  <c r="Q1257" i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P1252" i="1"/>
  <c r="O1252" i="1"/>
  <c r="N1252" i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S1251" i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B1250" i="1"/>
  <c r="AA1250" i="1"/>
  <c r="Y1250" i="1"/>
  <c r="X1250" i="1"/>
  <c r="Z1250" i="1" s="1"/>
  <c r="W1250" i="1"/>
  <c r="U1250" i="1"/>
  <c r="T1250" i="1"/>
  <c r="V1250" i="1" s="1"/>
  <c r="R1250" i="1"/>
  <c r="S1250" i="1" s="1"/>
  <c r="Q1250" i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S1249" i="1"/>
  <c r="R1249" i="1"/>
  <c r="Q1249" i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R1247" i="1"/>
  <c r="Q1247" i="1"/>
  <c r="S1247" i="1" s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S1244" i="1" s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AB1242" i="1" s="1"/>
  <c r="W1242" i="1"/>
  <c r="U1242" i="1"/>
  <c r="T1242" i="1"/>
  <c r="V1242" i="1" s="1"/>
  <c r="R1242" i="1"/>
  <c r="S1242" i="1" s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S1241" i="1"/>
  <c r="R1241" i="1"/>
  <c r="Q1241" i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O1240" i="1"/>
  <c r="N1240" i="1"/>
  <c r="P1240" i="1" s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R1239" i="1"/>
  <c r="Q1239" i="1"/>
  <c r="S1239" i="1" s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S1236" i="1" s="1"/>
  <c r="P1236" i="1"/>
  <c r="O1236" i="1"/>
  <c r="N1236" i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S1234" i="1" s="1"/>
  <c r="Q1234" i="1"/>
  <c r="P1234" i="1"/>
  <c r="O1234" i="1"/>
  <c r="N1234" i="1"/>
  <c r="L1234" i="1"/>
  <c r="K1234" i="1"/>
  <c r="M1234" i="1" s="1"/>
  <c r="J1234" i="1"/>
  <c r="AB1234" i="1" s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S1233" i="1"/>
  <c r="R1233" i="1"/>
  <c r="Q1233" i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W1229" i="1"/>
  <c r="U1229" i="1"/>
  <c r="T1229" i="1"/>
  <c r="V1229" i="1" s="1"/>
  <c r="R1229" i="1"/>
  <c r="Q1229" i="1"/>
  <c r="S1229" i="1" s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P1228" i="1"/>
  <c r="O1228" i="1"/>
  <c r="N1228" i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S1225" i="1"/>
  <c r="R1225" i="1"/>
  <c r="Q1225" i="1"/>
  <c r="O1225" i="1"/>
  <c r="P1225" i="1" s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W1221" i="1"/>
  <c r="U1221" i="1"/>
  <c r="T1221" i="1"/>
  <c r="V1221" i="1" s="1"/>
  <c r="R1221" i="1"/>
  <c r="Q1221" i="1"/>
  <c r="S1221" i="1" s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P1220" i="1"/>
  <c r="O1220" i="1"/>
  <c r="N1220" i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V1219" i="1" s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B1218" i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S1217" i="1"/>
  <c r="R1217" i="1"/>
  <c r="Q1217" i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S1212" i="1" s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S1210" i="1" s="1"/>
  <c r="Q1210" i="1"/>
  <c r="P1210" i="1"/>
  <c r="O1210" i="1"/>
  <c r="N1210" i="1"/>
  <c r="L1210" i="1"/>
  <c r="K1210" i="1"/>
  <c r="M1210" i="1" s="1"/>
  <c r="J1210" i="1"/>
  <c r="AB1210" i="1" s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S1209" i="1"/>
  <c r="R1209" i="1"/>
  <c r="Q1209" i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S1208" i="1" s="1"/>
  <c r="Q1208" i="1"/>
  <c r="O1208" i="1"/>
  <c r="N1208" i="1"/>
  <c r="P1208" i="1" s="1"/>
  <c r="L1208" i="1"/>
  <c r="K1208" i="1"/>
  <c r="M1208" i="1" s="1"/>
  <c r="J1208" i="1"/>
  <c r="AB1208" i="1" s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S1204" i="1" s="1"/>
  <c r="P1204" i="1"/>
  <c r="O1204" i="1"/>
  <c r="N1204" i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S1202" i="1" s="1"/>
  <c r="Q1202" i="1"/>
  <c r="P1202" i="1"/>
  <c r="O1202" i="1"/>
  <c r="N1202" i="1"/>
  <c r="L1202" i="1"/>
  <c r="K1202" i="1"/>
  <c r="M1202" i="1" s="1"/>
  <c r="J1202" i="1"/>
  <c r="AB1202" i="1" s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S1201" i="1"/>
  <c r="R1201" i="1"/>
  <c r="Q1201" i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V1197" i="1" s="1"/>
  <c r="R1197" i="1"/>
  <c r="Q1197" i="1"/>
  <c r="S1197" i="1" s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P1196" i="1"/>
  <c r="O1196" i="1"/>
  <c r="N1196" i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AB1194" i="1" s="1"/>
  <c r="W1194" i="1"/>
  <c r="U1194" i="1"/>
  <c r="T1194" i="1"/>
  <c r="V1194" i="1" s="1"/>
  <c r="R1194" i="1"/>
  <c r="S1194" i="1" s="1"/>
  <c r="Q1194" i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T1193" i="1"/>
  <c r="S1193" i="1"/>
  <c r="R1193" i="1"/>
  <c r="Q1193" i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V1189" i="1" s="1"/>
  <c r="R1189" i="1"/>
  <c r="Q1189" i="1"/>
  <c r="S1189" i="1" s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P1188" i="1"/>
  <c r="O1188" i="1"/>
  <c r="N1188" i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B1186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M628" i="1"/>
  <c r="L628" i="1"/>
  <c r="K628" i="1"/>
  <c r="J628" i="1"/>
  <c r="I628" i="1"/>
  <c r="AB628" i="1" s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AB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P619" i="1"/>
  <c r="O619" i="1"/>
  <c r="N619" i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M612" i="1"/>
  <c r="L612" i="1"/>
  <c r="K612" i="1"/>
  <c r="J612" i="1"/>
  <c r="I612" i="1"/>
  <c r="AB612" i="1" s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AB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V609" i="1"/>
  <c r="U609" i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P603" i="1"/>
  <c r="O603" i="1"/>
  <c r="N603" i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M596" i="1"/>
  <c r="L596" i="1"/>
  <c r="K596" i="1"/>
  <c r="J596" i="1"/>
  <c r="I596" i="1"/>
  <c r="AB596" i="1" s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AB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P587" i="1"/>
  <c r="O587" i="1"/>
  <c r="N587" i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M580" i="1"/>
  <c r="L580" i="1"/>
  <c r="K580" i="1"/>
  <c r="J580" i="1"/>
  <c r="I580" i="1"/>
  <c r="AB580" i="1" s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AB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V577" i="1"/>
  <c r="U577" i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P571" i="1"/>
  <c r="O571" i="1"/>
  <c r="N571" i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S566" i="1" s="1"/>
  <c r="Q566" i="1"/>
  <c r="P566" i="1"/>
  <c r="O566" i="1"/>
  <c r="N566" i="1"/>
  <c r="L566" i="1"/>
  <c r="K566" i="1"/>
  <c r="M566" i="1" s="1"/>
  <c r="AB566" i="1" s="1"/>
  <c r="J566" i="1"/>
  <c r="I566" i="1"/>
  <c r="H566" i="1"/>
  <c r="G566" i="1"/>
  <c r="F566" i="1"/>
  <c r="E566" i="1"/>
  <c r="D566" i="1"/>
  <c r="B566" i="1"/>
  <c r="A566" i="1" s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O564" i="1"/>
  <c r="N564" i="1"/>
  <c r="P564" i="1" s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AB560" i="1" s="1"/>
  <c r="R560" i="1"/>
  <c r="Q560" i="1"/>
  <c r="S560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AB558" i="1" s="1"/>
  <c r="I558" i="1"/>
  <c r="H558" i="1"/>
  <c r="G558" i="1"/>
  <c r="F558" i="1"/>
  <c r="E558" i="1"/>
  <c r="D558" i="1"/>
  <c r="B558" i="1"/>
  <c r="A558" i="1" s="1"/>
  <c r="AA557" i="1"/>
  <c r="Y557" i="1"/>
  <c r="Z557" i="1" s="1"/>
  <c r="X557" i="1"/>
  <c r="W557" i="1"/>
  <c r="U557" i="1"/>
  <c r="V557" i="1" s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R555" i="1"/>
  <c r="Q555" i="1"/>
  <c r="S555" i="1" s="1"/>
  <c r="O555" i="1"/>
  <c r="P555" i="1" s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V551" i="1" s="1"/>
  <c r="S551" i="1"/>
  <c r="R551" i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S550" i="1" s="1"/>
  <c r="Q550" i="1"/>
  <c r="P550" i="1"/>
  <c r="O550" i="1"/>
  <c r="N550" i="1"/>
  <c r="L550" i="1"/>
  <c r="K550" i="1"/>
  <c r="M550" i="1" s="1"/>
  <c r="AB550" i="1" s="1"/>
  <c r="J550" i="1"/>
  <c r="I550" i="1"/>
  <c r="H550" i="1"/>
  <c r="G550" i="1"/>
  <c r="F550" i="1"/>
  <c r="E550" i="1"/>
  <c r="D550" i="1"/>
  <c r="B550" i="1"/>
  <c r="A550" i="1" s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O548" i="1"/>
  <c r="N548" i="1"/>
  <c r="P548" i="1" s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S546" i="1"/>
  <c r="R546" i="1"/>
  <c r="Q546" i="1"/>
  <c r="O546" i="1"/>
  <c r="N546" i="1"/>
  <c r="P546" i="1" s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AB544" i="1" s="1"/>
  <c r="R544" i="1"/>
  <c r="Q544" i="1"/>
  <c r="S544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Z541" i="1" s="1"/>
  <c r="X541" i="1"/>
  <c r="W541" i="1"/>
  <c r="U541" i="1"/>
  <c r="V541" i="1" s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R539" i="1"/>
  <c r="Q539" i="1"/>
  <c r="S539" i="1" s="1"/>
  <c r="O539" i="1"/>
  <c r="P539" i="1" s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V535" i="1" s="1"/>
  <c r="S535" i="1"/>
  <c r="R535" i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S534" i="1" s="1"/>
  <c r="Q534" i="1"/>
  <c r="P534" i="1"/>
  <c r="O534" i="1"/>
  <c r="N534" i="1"/>
  <c r="L534" i="1"/>
  <c r="K534" i="1"/>
  <c r="M534" i="1" s="1"/>
  <c r="AB534" i="1" s="1"/>
  <c r="J534" i="1"/>
  <c r="I534" i="1"/>
  <c r="H534" i="1"/>
  <c r="G534" i="1"/>
  <c r="F534" i="1"/>
  <c r="E534" i="1"/>
  <c r="D534" i="1"/>
  <c r="B534" i="1"/>
  <c r="A534" i="1" s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O532" i="1"/>
  <c r="N532" i="1"/>
  <c r="P532" i="1" s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S530" i="1"/>
  <c r="R530" i="1"/>
  <c r="Q530" i="1"/>
  <c r="O530" i="1"/>
  <c r="N530" i="1"/>
  <c r="P530" i="1" s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AB528" i="1" s="1"/>
  <c r="R528" i="1"/>
  <c r="Q528" i="1"/>
  <c r="S528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Z525" i="1" s="1"/>
  <c r="X525" i="1"/>
  <c r="W525" i="1"/>
  <c r="U525" i="1"/>
  <c r="V525" i="1" s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R523" i="1"/>
  <c r="Q523" i="1"/>
  <c r="S523" i="1" s="1"/>
  <c r="O523" i="1"/>
  <c r="P523" i="1" s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S520" i="1" s="1"/>
  <c r="P520" i="1"/>
  <c r="O520" i="1"/>
  <c r="N520" i="1"/>
  <c r="M520" i="1"/>
  <c r="L520" i="1"/>
  <c r="K520" i="1"/>
  <c r="J520" i="1"/>
  <c r="I520" i="1"/>
  <c r="AB520" i="1" s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V519" i="1" s="1"/>
  <c r="S519" i="1"/>
  <c r="R519" i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S518" i="1" s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O516" i="1"/>
  <c r="N516" i="1"/>
  <c r="P516" i="1" s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S514" i="1"/>
  <c r="R514" i="1"/>
  <c r="Q514" i="1"/>
  <c r="O514" i="1"/>
  <c r="N514" i="1"/>
  <c r="P514" i="1" s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AB512" i="1" s="1"/>
  <c r="R512" i="1"/>
  <c r="Q512" i="1"/>
  <c r="S512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V511" i="1" s="1"/>
  <c r="S511" i="1"/>
  <c r="R511" i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Z509" i="1" s="1"/>
  <c r="X509" i="1"/>
  <c r="W509" i="1"/>
  <c r="U509" i="1"/>
  <c r="V509" i="1" s="1"/>
  <c r="T509" i="1"/>
  <c r="S509" i="1"/>
  <c r="R509" i="1"/>
  <c r="Q509" i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R507" i="1"/>
  <c r="Q507" i="1"/>
  <c r="S507" i="1" s="1"/>
  <c r="O507" i="1"/>
  <c r="P507" i="1" s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S506" i="1"/>
  <c r="R506" i="1"/>
  <c r="Q506" i="1"/>
  <c r="O506" i="1"/>
  <c r="N506" i="1"/>
  <c r="P506" i="1" s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S504" i="1" s="1"/>
  <c r="P504" i="1"/>
  <c r="O504" i="1"/>
  <c r="N504" i="1"/>
  <c r="M504" i="1"/>
  <c r="L504" i="1"/>
  <c r="K504" i="1"/>
  <c r="J504" i="1"/>
  <c r="I504" i="1"/>
  <c r="AB504" i="1" s="1"/>
  <c r="H504" i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P502" i="1"/>
  <c r="O502" i="1"/>
  <c r="N502" i="1"/>
  <c r="L502" i="1"/>
  <c r="K502" i="1"/>
  <c r="M502" i="1" s="1"/>
  <c r="AB502" i="1" s="1"/>
  <c r="J502" i="1"/>
  <c r="I502" i="1"/>
  <c r="H502" i="1"/>
  <c r="G502" i="1"/>
  <c r="F502" i="1"/>
  <c r="E502" i="1"/>
  <c r="D502" i="1"/>
  <c r="B502" i="1"/>
  <c r="A502" i="1" s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O500" i="1"/>
  <c r="N500" i="1"/>
  <c r="P500" i="1" s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S498" i="1"/>
  <c r="R498" i="1"/>
  <c r="Q498" i="1"/>
  <c r="O498" i="1"/>
  <c r="N498" i="1"/>
  <c r="P498" i="1" s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AB496" i="1" s="1"/>
  <c r="R496" i="1"/>
  <c r="Q496" i="1"/>
  <c r="S496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W495" i="1"/>
  <c r="U495" i="1"/>
  <c r="T495" i="1"/>
  <c r="V495" i="1" s="1"/>
  <c r="S495" i="1"/>
  <c r="R495" i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Z493" i="1" s="1"/>
  <c r="X493" i="1"/>
  <c r="W493" i="1"/>
  <c r="U493" i="1"/>
  <c r="V493" i="1" s="1"/>
  <c r="T493" i="1"/>
  <c r="S493" i="1"/>
  <c r="R493" i="1"/>
  <c r="Q493" i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R491" i="1"/>
  <c r="Q491" i="1"/>
  <c r="S491" i="1" s="1"/>
  <c r="O491" i="1"/>
  <c r="P491" i="1" s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S490" i="1"/>
  <c r="R490" i="1"/>
  <c r="Q490" i="1"/>
  <c r="O490" i="1"/>
  <c r="N490" i="1"/>
  <c r="P490" i="1" s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P488" i="1"/>
  <c r="O488" i="1"/>
  <c r="N488" i="1"/>
  <c r="M488" i="1"/>
  <c r="L488" i="1"/>
  <c r="K488" i="1"/>
  <c r="J488" i="1"/>
  <c r="I488" i="1"/>
  <c r="AB488" i="1" s="1"/>
  <c r="H488" i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V487" i="1" s="1"/>
  <c r="S487" i="1"/>
  <c r="R487" i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S486" i="1" s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O484" i="1"/>
  <c r="N484" i="1"/>
  <c r="P484" i="1" s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S482" i="1"/>
  <c r="R482" i="1"/>
  <c r="Q482" i="1"/>
  <c r="O482" i="1"/>
  <c r="N482" i="1"/>
  <c r="P482" i="1" s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AB475" i="1" s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AB471" i="1" s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S458" i="1" s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AB455" i="1" s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S454" i="1" s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S450" i="1" s="1"/>
  <c r="Q450" i="1"/>
  <c r="P450" i="1"/>
  <c r="O450" i="1"/>
  <c r="N450" i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S446" i="1" s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S442" i="1" s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AB439" i="1" s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AB423" i="1" s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AB407" i="1" s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AB391" i="1" s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AB375" i="1" s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AB359" i="1" s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AB343" i="1" s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AB311" i="1" s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S302" i="1" s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P299" i="1" s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P295" i="1" s="1"/>
  <c r="N295" i="1"/>
  <c r="M295" i="1"/>
  <c r="L295" i="1"/>
  <c r="K295" i="1"/>
  <c r="J295" i="1"/>
  <c r="I295" i="1"/>
  <c r="H295" i="1"/>
  <c r="AB295" i="1" s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P290" i="1"/>
  <c r="O290" i="1"/>
  <c r="N290" i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M288" i="1" s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P287" i="1" s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S286" i="1" s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S282" i="1" s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AB263" i="1" s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S258" i="1" s="1"/>
  <c r="Q258" i="1"/>
  <c r="P258" i="1"/>
  <c r="O258" i="1"/>
  <c r="N258" i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P255" i="1" s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S254" i="1" s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S250" i="1" s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AB247" i="1" s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S242" i="1" s="1"/>
  <c r="Q242" i="1"/>
  <c r="P242" i="1"/>
  <c r="O242" i="1"/>
  <c r="N242" i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L232" i="1"/>
  <c r="M232" i="1" s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P231" i="1" s="1"/>
  <c r="N231" i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S230" i="1" s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P227" i="1" s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S226" i="1" s="1"/>
  <c r="Q226" i="1"/>
  <c r="P226" i="1"/>
  <c r="O226" i="1"/>
  <c r="N226" i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L224" i="1"/>
  <c r="M224" i="1" s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P223" i="1" s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S222" i="1" s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P219" i="1" s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S218" i="1" s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L216" i="1"/>
  <c r="M216" i="1" s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P215" i="1" s="1"/>
  <c r="N215" i="1"/>
  <c r="M215" i="1"/>
  <c r="L215" i="1"/>
  <c r="K215" i="1"/>
  <c r="J215" i="1"/>
  <c r="I215" i="1"/>
  <c r="H215" i="1"/>
  <c r="AB215" i="1" s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S214" i="1" s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P211" i="1" s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S210" i="1" s="1"/>
  <c r="Q210" i="1"/>
  <c r="P210" i="1"/>
  <c r="O210" i="1"/>
  <c r="N210" i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L208" i="1"/>
  <c r="M208" i="1" s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P207" i="1" s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S206" i="1" s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P203" i="1" s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S202" i="1" s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L200" i="1"/>
  <c r="M200" i="1" s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P199" i="1" s="1"/>
  <c r="N199" i="1"/>
  <c r="M199" i="1"/>
  <c r="L199" i="1"/>
  <c r="K199" i="1"/>
  <c r="J199" i="1"/>
  <c r="I199" i="1"/>
  <c r="H199" i="1"/>
  <c r="AB199" i="1" s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S198" i="1" s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P195" i="1" s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S194" i="1" s="1"/>
  <c r="Q194" i="1"/>
  <c r="P194" i="1"/>
  <c r="O194" i="1"/>
  <c r="N194" i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L192" i="1"/>
  <c r="M192" i="1" s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P191" i="1" s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S190" i="1" s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P187" i="1" s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S186" i="1" s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L184" i="1"/>
  <c r="M184" i="1" s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P183" i="1" s="1"/>
  <c r="N183" i="1"/>
  <c r="M183" i="1"/>
  <c r="L183" i="1"/>
  <c r="K183" i="1"/>
  <c r="J183" i="1"/>
  <c r="I183" i="1"/>
  <c r="H183" i="1"/>
  <c r="AB183" i="1" s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S182" i="1" s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S178" i="1" s="1"/>
  <c r="Q178" i="1"/>
  <c r="P178" i="1"/>
  <c r="O178" i="1"/>
  <c r="N178" i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S170" i="1" s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AB167" i="1" s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S166" i="1" s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P162" i="1"/>
  <c r="O162" i="1"/>
  <c r="N162" i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L160" i="1"/>
  <c r="M160" i="1" s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P159" i="1" s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AB151" i="1" s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AB119" i="1" s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S118" i="1" s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S114" i="1" s="1"/>
  <c r="Q114" i="1"/>
  <c r="P114" i="1"/>
  <c r="O114" i="1"/>
  <c r="N114" i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AB87" i="1" s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S54" i="1" s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S50" i="1" s="1"/>
  <c r="Q50" i="1"/>
  <c r="P50" i="1"/>
  <c r="O50" i="1"/>
  <c r="N50" i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S46" i="1" s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P39" i="1" s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S38" i="1" s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S34" i="1" s="1"/>
  <c r="Q34" i="1"/>
  <c r="P34" i="1"/>
  <c r="O34" i="1"/>
  <c r="N34" i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P31" i="1" s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S30" i="1" s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P27" i="1" s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S26" i="1" s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T25" i="1"/>
  <c r="V25" i="1" s="1"/>
  <c r="S25" i="1"/>
  <c r="R25" i="1"/>
  <c r="Q25" i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S22" i="1" s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S14" i="1" s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S10" i="1" s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S6" i="1" s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 s="1"/>
  <c r="AB80" i="1" l="1"/>
  <c r="AB82" i="1"/>
  <c r="AB10" i="1"/>
  <c r="AB15" i="1"/>
  <c r="AB17" i="1"/>
  <c r="AB26" i="1"/>
  <c r="AB31" i="1"/>
  <c r="AB33" i="1"/>
  <c r="AB42" i="1"/>
  <c r="AB47" i="1"/>
  <c r="AB49" i="1"/>
  <c r="AB58" i="1"/>
  <c r="AB63" i="1"/>
  <c r="AB65" i="1"/>
  <c r="AB74" i="1"/>
  <c r="AB79" i="1"/>
  <c r="AB81" i="1"/>
  <c r="AB90" i="1"/>
  <c r="AB95" i="1"/>
  <c r="AB97" i="1"/>
  <c r="AB106" i="1"/>
  <c r="AB111" i="1"/>
  <c r="AB113" i="1"/>
  <c r="AB122" i="1"/>
  <c r="AB127" i="1"/>
  <c r="AB129" i="1"/>
  <c r="AB138" i="1"/>
  <c r="AB143" i="1"/>
  <c r="AB145" i="1"/>
  <c r="AB154" i="1"/>
  <c r="AB159" i="1"/>
  <c r="AB161" i="1"/>
  <c r="AB170" i="1"/>
  <c r="AB175" i="1"/>
  <c r="AB177" i="1"/>
  <c r="AB186" i="1"/>
  <c r="AB191" i="1"/>
  <c r="AB193" i="1"/>
  <c r="AB202" i="1"/>
  <c r="AB207" i="1"/>
  <c r="AB209" i="1"/>
  <c r="AB218" i="1"/>
  <c r="AB223" i="1"/>
  <c r="AB225" i="1"/>
  <c r="AB234" i="1"/>
  <c r="AB239" i="1"/>
  <c r="AB241" i="1"/>
  <c r="AB248" i="1"/>
  <c r="AB250" i="1"/>
  <c r="AB255" i="1"/>
  <c r="AB257" i="1"/>
  <c r="AB266" i="1"/>
  <c r="AB271" i="1"/>
  <c r="AB273" i="1"/>
  <c r="AB282" i="1"/>
  <c r="AB287" i="1"/>
  <c r="AB289" i="1"/>
  <c r="AB296" i="1"/>
  <c r="AB298" i="1"/>
  <c r="AB303" i="1"/>
  <c r="AB305" i="1"/>
  <c r="AB312" i="1"/>
  <c r="AB314" i="1"/>
  <c r="AB319" i="1"/>
  <c r="AB321" i="1"/>
  <c r="AB330" i="1"/>
  <c r="AB335" i="1"/>
  <c r="AB337" i="1"/>
  <c r="AB346" i="1"/>
  <c r="AB351" i="1"/>
  <c r="AB353" i="1"/>
  <c r="AB362" i="1"/>
  <c r="AB367" i="1"/>
  <c r="AB369" i="1"/>
  <c r="AB378" i="1"/>
  <c r="AB383" i="1"/>
  <c r="AB385" i="1"/>
  <c r="AB394" i="1"/>
  <c r="AB399" i="1"/>
  <c r="AB401" i="1"/>
  <c r="AB410" i="1"/>
  <c r="AB415" i="1"/>
  <c r="AB417" i="1"/>
  <c r="AB426" i="1"/>
  <c r="AB431" i="1"/>
  <c r="AB433" i="1"/>
  <c r="AB440" i="1"/>
  <c r="AB442" i="1"/>
  <c r="AB447" i="1"/>
  <c r="AB449" i="1"/>
  <c r="AB456" i="1"/>
  <c r="AB458" i="1"/>
  <c r="AB463" i="1"/>
  <c r="AB465" i="1"/>
  <c r="AB472" i="1"/>
  <c r="AB474" i="1"/>
  <c r="AB479" i="1"/>
  <c r="AB481" i="1"/>
  <c r="AB486" i="1"/>
  <c r="AB494" i="1"/>
  <c r="AB526" i="1"/>
  <c r="AB552" i="1"/>
  <c r="AB556" i="1"/>
  <c r="AB583" i="1"/>
  <c r="AB599" i="1"/>
  <c r="AB615" i="1"/>
  <c r="AB631" i="1"/>
  <c r="AB39" i="1"/>
  <c r="AB4" i="1"/>
  <c r="AB6" i="1"/>
  <c r="AB11" i="1"/>
  <c r="AB13" i="1"/>
  <c r="AB20" i="1"/>
  <c r="AB22" i="1"/>
  <c r="AB27" i="1"/>
  <c r="AB29" i="1"/>
  <c r="AB36" i="1"/>
  <c r="AB38" i="1"/>
  <c r="AB43" i="1"/>
  <c r="AB45" i="1"/>
  <c r="AB52" i="1"/>
  <c r="AB54" i="1"/>
  <c r="AB59" i="1"/>
  <c r="AB61" i="1"/>
  <c r="AB68" i="1"/>
  <c r="AB70" i="1"/>
  <c r="AB75" i="1"/>
  <c r="AB77" i="1"/>
  <c r="AB84" i="1"/>
  <c r="AB86" i="1"/>
  <c r="AB91" i="1"/>
  <c r="AB93" i="1"/>
  <c r="AB100" i="1"/>
  <c r="AB102" i="1"/>
  <c r="AB107" i="1"/>
  <c r="AB109" i="1"/>
  <c r="AB116" i="1"/>
  <c r="AB118" i="1"/>
  <c r="AB123" i="1"/>
  <c r="AB125" i="1"/>
  <c r="AB132" i="1"/>
  <c r="AB134" i="1"/>
  <c r="AB139" i="1"/>
  <c r="AB141" i="1"/>
  <c r="AB148" i="1"/>
  <c r="AB150" i="1"/>
  <c r="AB155" i="1"/>
  <c r="AB157" i="1"/>
  <c r="AB164" i="1"/>
  <c r="AB166" i="1"/>
  <c r="AB171" i="1"/>
  <c r="AB173" i="1"/>
  <c r="AB180" i="1"/>
  <c r="AB182" i="1"/>
  <c r="AB187" i="1"/>
  <c r="AB189" i="1"/>
  <c r="AB196" i="1"/>
  <c r="AB198" i="1"/>
  <c r="AB203" i="1"/>
  <c r="AB205" i="1"/>
  <c r="AB212" i="1"/>
  <c r="AB214" i="1"/>
  <c r="AB219" i="1"/>
  <c r="AB221" i="1"/>
  <c r="AB228" i="1"/>
  <c r="AB230" i="1"/>
  <c r="AB235" i="1"/>
  <c r="AB237" i="1"/>
  <c r="AB244" i="1"/>
  <c r="AB246" i="1"/>
  <c r="AB251" i="1"/>
  <c r="AB253" i="1"/>
  <c r="AB260" i="1"/>
  <c r="AB262" i="1"/>
  <c r="AB267" i="1"/>
  <c r="AB269" i="1"/>
  <c r="AB276" i="1"/>
  <c r="AB278" i="1"/>
  <c r="AB283" i="1"/>
  <c r="AB285" i="1"/>
  <c r="AB292" i="1"/>
  <c r="AB294" i="1"/>
  <c r="AB299" i="1"/>
  <c r="AB301" i="1"/>
  <c r="AB308" i="1"/>
  <c r="AB310" i="1"/>
  <c r="AB315" i="1"/>
  <c r="AB317" i="1"/>
  <c r="AB324" i="1"/>
  <c r="AB326" i="1"/>
  <c r="AB331" i="1"/>
  <c r="AB333" i="1"/>
  <c r="AB340" i="1"/>
  <c r="AB342" i="1"/>
  <c r="AB347" i="1"/>
  <c r="AB349" i="1"/>
  <c r="AB356" i="1"/>
  <c r="AB358" i="1"/>
  <c r="AB363" i="1"/>
  <c r="AB365" i="1"/>
  <c r="AB372" i="1"/>
  <c r="AB374" i="1"/>
  <c r="AB379" i="1"/>
  <c r="AB381" i="1"/>
  <c r="AB388" i="1"/>
  <c r="AB390" i="1"/>
  <c r="AB395" i="1"/>
  <c r="AB397" i="1"/>
  <c r="AB404" i="1"/>
  <c r="AB406" i="1"/>
  <c r="AB411" i="1"/>
  <c r="AB413" i="1"/>
  <c r="AB420" i="1"/>
  <c r="AB422" i="1"/>
  <c r="AB427" i="1"/>
  <c r="AB429" i="1"/>
  <c r="AB436" i="1"/>
  <c r="AB438" i="1"/>
  <c r="AB443" i="1"/>
  <c r="AB445" i="1"/>
  <c r="AB452" i="1"/>
  <c r="AB454" i="1"/>
  <c r="AB461" i="1"/>
  <c r="AB468" i="1"/>
  <c r="AB470" i="1"/>
  <c r="AB477" i="1"/>
  <c r="AB510" i="1"/>
  <c r="AB542" i="1"/>
  <c r="AB96" i="1"/>
  <c r="AB146" i="1"/>
  <c r="AB3" i="1"/>
  <c r="AB5" i="1"/>
  <c r="AB12" i="1"/>
  <c r="AB14" i="1"/>
  <c r="AB19" i="1"/>
  <c r="AB21" i="1"/>
  <c r="AB28" i="1"/>
  <c r="AB30" i="1"/>
  <c r="AB35" i="1"/>
  <c r="AB37" i="1"/>
  <c r="AB44" i="1"/>
  <c r="AB46" i="1"/>
  <c r="AB51" i="1"/>
  <c r="AB53" i="1"/>
  <c r="AB60" i="1"/>
  <c r="AB62" i="1"/>
  <c r="AB67" i="1"/>
  <c r="AB69" i="1"/>
  <c r="AB76" i="1"/>
  <c r="AB83" i="1"/>
  <c r="AB85" i="1"/>
  <c r="AB92" i="1"/>
  <c r="AB99" i="1"/>
  <c r="AB101" i="1"/>
  <c r="AB108" i="1"/>
  <c r="AB115" i="1"/>
  <c r="AB117" i="1"/>
  <c r="AB124" i="1"/>
  <c r="AB131" i="1"/>
  <c r="AB133" i="1"/>
  <c r="AB140" i="1"/>
  <c r="AB142" i="1"/>
  <c r="AB147" i="1"/>
  <c r="AB149" i="1"/>
  <c r="AB156" i="1"/>
  <c r="AB158" i="1"/>
  <c r="AB163" i="1"/>
  <c r="AB165" i="1"/>
  <c r="AB172" i="1"/>
  <c r="AB174" i="1"/>
  <c r="AB179" i="1"/>
  <c r="AB181" i="1"/>
  <c r="AB188" i="1"/>
  <c r="AB190" i="1"/>
  <c r="AB195" i="1"/>
  <c r="AB197" i="1"/>
  <c r="AB204" i="1"/>
  <c r="AB206" i="1"/>
  <c r="AB211" i="1"/>
  <c r="AB213" i="1"/>
  <c r="AB220" i="1"/>
  <c r="AB222" i="1"/>
  <c r="AB227" i="1"/>
  <c r="AB229" i="1"/>
  <c r="AB236" i="1"/>
  <c r="AB238" i="1"/>
  <c r="AB243" i="1"/>
  <c r="AB245" i="1"/>
  <c r="AB252" i="1"/>
  <c r="AB254" i="1"/>
  <c r="AB259" i="1"/>
  <c r="AB261" i="1"/>
  <c r="AB268" i="1"/>
  <c r="AB275" i="1"/>
  <c r="AB277" i="1"/>
  <c r="AB284" i="1"/>
  <c r="AB286" i="1"/>
  <c r="AB291" i="1"/>
  <c r="AB293" i="1"/>
  <c r="AB300" i="1"/>
  <c r="AB302" i="1"/>
  <c r="AB307" i="1"/>
  <c r="AB309" i="1"/>
  <c r="AB316" i="1"/>
  <c r="AB323" i="1"/>
  <c r="AB325" i="1"/>
  <c r="AB332" i="1"/>
  <c r="AB339" i="1"/>
  <c r="AB341" i="1"/>
  <c r="AB348" i="1"/>
  <c r="AB355" i="1"/>
  <c r="AB357" i="1"/>
  <c r="AB364" i="1"/>
  <c r="AB371" i="1"/>
  <c r="AB373" i="1"/>
  <c r="AB380" i="1"/>
  <c r="AB387" i="1"/>
  <c r="AB389" i="1"/>
  <c r="AB396" i="1"/>
  <c r="AB398" i="1"/>
  <c r="AB403" i="1"/>
  <c r="AB405" i="1"/>
  <c r="AB412" i="1"/>
  <c r="AB419" i="1"/>
  <c r="AB421" i="1"/>
  <c r="AB428" i="1"/>
  <c r="AB430" i="1"/>
  <c r="AB435" i="1"/>
  <c r="AB437" i="1"/>
  <c r="AB444" i="1"/>
  <c r="AB446" i="1"/>
  <c r="AB451" i="1"/>
  <c r="AB453" i="1"/>
  <c r="AB460" i="1"/>
  <c r="AB462" i="1"/>
  <c r="AB467" i="1"/>
  <c r="AB469" i="1"/>
  <c r="AB476" i="1"/>
  <c r="AB478" i="1"/>
  <c r="AB499" i="1"/>
  <c r="AB518" i="1"/>
  <c r="AB536" i="1"/>
  <c r="AB551" i="1"/>
  <c r="AB563" i="1"/>
  <c r="AB567" i="1"/>
  <c r="AB568" i="1"/>
  <c r="AB517" i="1"/>
  <c r="AB533" i="1"/>
  <c r="AB549" i="1"/>
  <c r="AB565" i="1"/>
  <c r="AB578" i="1"/>
  <c r="AB594" i="1"/>
  <c r="AB625" i="1"/>
  <c r="AB634" i="1"/>
  <c r="AB986" i="1"/>
  <c r="AB1018" i="1"/>
  <c r="AB1034" i="1"/>
  <c r="V483" i="1"/>
  <c r="AB483" i="1" s="1"/>
  <c r="Z487" i="1"/>
  <c r="AB487" i="1" s="1"/>
  <c r="M490" i="1"/>
  <c r="AB490" i="1" s="1"/>
  <c r="S492" i="1"/>
  <c r="AB492" i="1" s="1"/>
  <c r="P497" i="1"/>
  <c r="V499" i="1"/>
  <c r="Z503" i="1"/>
  <c r="AB503" i="1" s="1"/>
  <c r="M506" i="1"/>
  <c r="AB506" i="1" s="1"/>
  <c r="S508" i="1"/>
  <c r="AB508" i="1" s="1"/>
  <c r="P513" i="1"/>
  <c r="V515" i="1"/>
  <c r="AB515" i="1" s="1"/>
  <c r="Z519" i="1"/>
  <c r="AB519" i="1" s="1"/>
  <c r="M522" i="1"/>
  <c r="AB522" i="1" s="1"/>
  <c r="S524" i="1"/>
  <c r="AB524" i="1" s="1"/>
  <c r="P529" i="1"/>
  <c r="V531" i="1"/>
  <c r="AB531" i="1" s="1"/>
  <c r="Z535" i="1"/>
  <c r="AB535" i="1" s="1"/>
  <c r="M538" i="1"/>
  <c r="AB538" i="1" s="1"/>
  <c r="S540" i="1"/>
  <c r="AB540" i="1" s="1"/>
  <c r="P545" i="1"/>
  <c r="V547" i="1"/>
  <c r="AB547" i="1" s="1"/>
  <c r="Z551" i="1"/>
  <c r="M554" i="1"/>
  <c r="AB554" i="1" s="1"/>
  <c r="AB573" i="1"/>
  <c r="AB574" i="1"/>
  <c r="AB589" i="1"/>
  <c r="AB590" i="1"/>
  <c r="AB605" i="1"/>
  <c r="AB606" i="1"/>
  <c r="AB621" i="1"/>
  <c r="AB622" i="1"/>
  <c r="AB638" i="1"/>
  <c r="AB645" i="1"/>
  <c r="AB647" i="1"/>
  <c r="AB654" i="1"/>
  <c r="AB661" i="1"/>
  <c r="AB663" i="1"/>
  <c r="AB670" i="1"/>
  <c r="AB677" i="1"/>
  <c r="AB679" i="1"/>
  <c r="AB686" i="1"/>
  <c r="AB693" i="1"/>
  <c r="AB695" i="1"/>
  <c r="AB702" i="1"/>
  <c r="AB709" i="1"/>
  <c r="AB711" i="1"/>
  <c r="AB718" i="1"/>
  <c r="AB725" i="1"/>
  <c r="AB727" i="1"/>
  <c r="AB734" i="1"/>
  <c r="AB741" i="1"/>
  <c r="AB743" i="1"/>
  <c r="AB750" i="1"/>
  <c r="AB757" i="1"/>
  <c r="AB759" i="1"/>
  <c r="AB766" i="1"/>
  <c r="AB773" i="1"/>
  <c r="AB775" i="1"/>
  <c r="AB782" i="1"/>
  <c r="AB789" i="1"/>
  <c r="AB791" i="1"/>
  <c r="AB798" i="1"/>
  <c r="AB805" i="1"/>
  <c r="AB807" i="1"/>
  <c r="AB814" i="1"/>
  <c r="AB821" i="1"/>
  <c r="AB823" i="1"/>
  <c r="AB830" i="1"/>
  <c r="AB837" i="1"/>
  <c r="AB839" i="1"/>
  <c r="AB846" i="1"/>
  <c r="AB853" i="1"/>
  <c r="AB855" i="1"/>
  <c r="AB862" i="1"/>
  <c r="AB869" i="1"/>
  <c r="AB871" i="1"/>
  <c r="AB878" i="1"/>
  <c r="AB885" i="1"/>
  <c r="AB887" i="1"/>
  <c r="AB894" i="1"/>
  <c r="AB901" i="1"/>
  <c r="AB903" i="1"/>
  <c r="AB910" i="1"/>
  <c r="AB917" i="1"/>
  <c r="AB919" i="1"/>
  <c r="AB926" i="1"/>
  <c r="AB933" i="1"/>
  <c r="AB935" i="1"/>
  <c r="AB942" i="1"/>
  <c r="AB949" i="1"/>
  <c r="AB951" i="1"/>
  <c r="AB958" i="1"/>
  <c r="AB965" i="1"/>
  <c r="AB967" i="1"/>
  <c r="AB974" i="1"/>
  <c r="AB981" i="1"/>
  <c r="AB983" i="1"/>
  <c r="AB990" i="1"/>
  <c r="AB997" i="1"/>
  <c r="AB999" i="1"/>
  <c r="AB1006" i="1"/>
  <c r="AB1013" i="1"/>
  <c r="AB1015" i="1"/>
  <c r="AB1022" i="1"/>
  <c r="AB1029" i="1"/>
  <c r="AB1031" i="1"/>
  <c r="AB1038" i="1"/>
  <c r="AB1045" i="1"/>
  <c r="AB1047" i="1"/>
  <c r="AB1054" i="1"/>
  <c r="AB1061" i="1"/>
  <c r="AB1063" i="1"/>
  <c r="AB1070" i="1"/>
  <c r="AB1077" i="1"/>
  <c r="AB1079" i="1"/>
  <c r="AB1086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8" i="1"/>
  <c r="AB1199" i="1"/>
  <c r="AB1200" i="1"/>
  <c r="AB1212" i="1"/>
  <c r="AB1231" i="1"/>
  <c r="AB1232" i="1"/>
  <c r="AB1244" i="1"/>
  <c r="AB1276" i="1"/>
  <c r="AB1308" i="1"/>
  <c r="AB1340" i="1"/>
  <c r="AB1360" i="1"/>
  <c r="AB1372" i="1"/>
  <c r="AB1374" i="1"/>
  <c r="AB1738" i="1"/>
  <c r="AB1834" i="1"/>
  <c r="AB485" i="1"/>
  <c r="AB501" i="1"/>
  <c r="AB577" i="1"/>
  <c r="AB593" i="1"/>
  <c r="AB610" i="1"/>
  <c r="AB626" i="1"/>
  <c r="AB650" i="1"/>
  <c r="AB1050" i="1"/>
  <c r="AB1066" i="1"/>
  <c r="AB1174" i="1"/>
  <c r="AB2326" i="1"/>
  <c r="AB2776" i="1"/>
  <c r="AB493" i="1"/>
  <c r="AB509" i="1"/>
  <c r="AB525" i="1"/>
  <c r="AB541" i="1"/>
  <c r="AB557" i="1"/>
  <c r="AB585" i="1"/>
  <c r="AB601" i="1"/>
  <c r="AB617" i="1"/>
  <c r="AB633" i="1"/>
  <c r="AB635" i="1"/>
  <c r="AB642" i="1"/>
  <c r="AB649" i="1"/>
  <c r="AB651" i="1"/>
  <c r="AB658" i="1"/>
  <c r="AB665" i="1"/>
  <c r="AB667" i="1"/>
  <c r="AB674" i="1"/>
  <c r="AB681" i="1"/>
  <c r="AB683" i="1"/>
  <c r="AB690" i="1"/>
  <c r="AB697" i="1"/>
  <c r="AB699" i="1"/>
  <c r="AB706" i="1"/>
  <c r="AB713" i="1"/>
  <c r="AB715" i="1"/>
  <c r="AB722" i="1"/>
  <c r="AB729" i="1"/>
  <c r="AB731" i="1"/>
  <c r="AB738" i="1"/>
  <c r="AB745" i="1"/>
  <c r="AB747" i="1"/>
  <c r="AB754" i="1"/>
  <c r="AB761" i="1"/>
  <c r="AB763" i="1"/>
  <c r="AB770" i="1"/>
  <c r="AB777" i="1"/>
  <c r="AB779" i="1"/>
  <c r="AB786" i="1"/>
  <c r="AB793" i="1"/>
  <c r="AB795" i="1"/>
  <c r="AB802" i="1"/>
  <c r="AB809" i="1"/>
  <c r="AB811" i="1"/>
  <c r="AB818" i="1"/>
  <c r="AB825" i="1"/>
  <c r="AB827" i="1"/>
  <c r="AB834" i="1"/>
  <c r="AB841" i="1"/>
  <c r="AB843" i="1"/>
  <c r="AB850" i="1"/>
  <c r="AB857" i="1"/>
  <c r="AB859" i="1"/>
  <c r="AB866" i="1"/>
  <c r="AB873" i="1"/>
  <c r="AB875" i="1"/>
  <c r="AB882" i="1"/>
  <c r="AB889" i="1"/>
  <c r="AB891" i="1"/>
  <c r="AB898" i="1"/>
  <c r="AB905" i="1"/>
  <c r="AB907" i="1"/>
  <c r="AB914" i="1"/>
  <c r="AB921" i="1"/>
  <c r="AB923" i="1"/>
  <c r="AB930" i="1"/>
  <c r="AB937" i="1"/>
  <c r="AB939" i="1"/>
  <c r="AB946" i="1"/>
  <c r="AB953" i="1"/>
  <c r="AB955" i="1"/>
  <c r="AB962" i="1"/>
  <c r="AB969" i="1"/>
  <c r="AB971" i="1"/>
  <c r="AB978" i="1"/>
  <c r="AB985" i="1"/>
  <c r="AB987" i="1"/>
  <c r="AB994" i="1"/>
  <c r="AB1001" i="1"/>
  <c r="AB1003" i="1"/>
  <c r="AB1010" i="1"/>
  <c r="AB1017" i="1"/>
  <c r="AB1019" i="1"/>
  <c r="AB1026" i="1"/>
  <c r="AB1033" i="1"/>
  <c r="AB1035" i="1"/>
  <c r="AB1042" i="1"/>
  <c r="AB1049" i="1"/>
  <c r="AB1051" i="1"/>
  <c r="AB1058" i="1"/>
  <c r="AB1065" i="1"/>
  <c r="AB1067" i="1"/>
  <c r="AB1074" i="1"/>
  <c r="AB1081" i="1"/>
  <c r="AB1083" i="1"/>
  <c r="AB1090" i="1"/>
  <c r="AB1173" i="1"/>
  <c r="AB1175" i="1"/>
  <c r="AB1182" i="1"/>
  <c r="AB1191" i="1"/>
  <c r="AB1192" i="1"/>
  <c r="AB1223" i="1"/>
  <c r="AB1224" i="1"/>
  <c r="AB1255" i="1"/>
  <c r="AB1256" i="1"/>
  <c r="AB1320" i="1"/>
  <c r="AB1352" i="1"/>
  <c r="AB1686" i="1"/>
  <c r="AB1702" i="1"/>
  <c r="AB1770" i="1"/>
  <c r="M482" i="1"/>
  <c r="AB482" i="1" s="1"/>
  <c r="S484" i="1"/>
  <c r="AB484" i="1" s="1"/>
  <c r="P489" i="1"/>
  <c r="AB489" i="1" s="1"/>
  <c r="V491" i="1"/>
  <c r="AB491" i="1" s="1"/>
  <c r="Z495" i="1"/>
  <c r="AB495" i="1" s="1"/>
  <c r="AB497" i="1"/>
  <c r="M498" i="1"/>
  <c r="AB498" i="1" s="1"/>
  <c r="S500" i="1"/>
  <c r="AB500" i="1" s="1"/>
  <c r="P505" i="1"/>
  <c r="AB505" i="1" s="1"/>
  <c r="V507" i="1"/>
  <c r="AB507" i="1" s="1"/>
  <c r="Z511" i="1"/>
  <c r="AB511" i="1" s="1"/>
  <c r="AB513" i="1"/>
  <c r="M514" i="1"/>
  <c r="AB514" i="1" s="1"/>
  <c r="S516" i="1"/>
  <c r="AB516" i="1" s="1"/>
  <c r="P521" i="1"/>
  <c r="AB521" i="1" s="1"/>
  <c r="V523" i="1"/>
  <c r="AB523" i="1" s="1"/>
  <c r="Z527" i="1"/>
  <c r="AB527" i="1" s="1"/>
  <c r="AB529" i="1"/>
  <c r="M530" i="1"/>
  <c r="AB530" i="1" s="1"/>
  <c r="S532" i="1"/>
  <c r="AB532" i="1" s="1"/>
  <c r="P537" i="1"/>
  <c r="AB537" i="1" s="1"/>
  <c r="V539" i="1"/>
  <c r="AB539" i="1" s="1"/>
  <c r="Z543" i="1"/>
  <c r="AB543" i="1" s="1"/>
  <c r="AB545" i="1"/>
  <c r="M546" i="1"/>
  <c r="AB546" i="1" s="1"/>
  <c r="S548" i="1"/>
  <c r="AB548" i="1" s="1"/>
  <c r="P553" i="1"/>
  <c r="AB553" i="1" s="1"/>
  <c r="V555" i="1"/>
  <c r="AB555" i="1" s="1"/>
  <c r="Z559" i="1"/>
  <c r="AB559" i="1" s="1"/>
  <c r="AB561" i="1"/>
  <c r="M562" i="1"/>
  <c r="AB562" i="1" s="1"/>
  <c r="S564" i="1"/>
  <c r="AB564" i="1" s="1"/>
  <c r="P569" i="1"/>
  <c r="AB569" i="1" s="1"/>
  <c r="P570" i="1"/>
  <c r="AB570" i="1" s="1"/>
  <c r="Z572" i="1"/>
  <c r="AB572" i="1" s="1"/>
  <c r="M575" i="1"/>
  <c r="AB575" i="1" s="1"/>
  <c r="V576" i="1"/>
  <c r="AB576" i="1" s="1"/>
  <c r="AB581" i="1"/>
  <c r="S581" i="1"/>
  <c r="AB582" i="1"/>
  <c r="P586" i="1"/>
  <c r="AB586" i="1" s="1"/>
  <c r="Z588" i="1"/>
  <c r="AB588" i="1" s="1"/>
  <c r="M591" i="1"/>
  <c r="AB591" i="1" s="1"/>
  <c r="V592" i="1"/>
  <c r="AB592" i="1" s="1"/>
  <c r="AB597" i="1"/>
  <c r="S597" i="1"/>
  <c r="AB598" i="1"/>
  <c r="P602" i="1"/>
  <c r="AB602" i="1" s="1"/>
  <c r="Z604" i="1"/>
  <c r="AB604" i="1" s="1"/>
  <c r="M607" i="1"/>
  <c r="AB607" i="1" s="1"/>
  <c r="V608" i="1"/>
  <c r="AB608" i="1" s="1"/>
  <c r="AB613" i="1"/>
  <c r="S613" i="1"/>
  <c r="AB614" i="1"/>
  <c r="P618" i="1"/>
  <c r="AB618" i="1" s="1"/>
  <c r="Z620" i="1"/>
  <c r="AB620" i="1" s="1"/>
  <c r="M623" i="1"/>
  <c r="AB623" i="1" s="1"/>
  <c r="V624" i="1"/>
  <c r="AB624" i="1" s="1"/>
  <c r="S629" i="1"/>
  <c r="AB629" i="1" s="1"/>
  <c r="AB630" i="1"/>
  <c r="AB637" i="1"/>
  <c r="AB639" i="1"/>
  <c r="AB646" i="1"/>
  <c r="AB653" i="1"/>
  <c r="AB655" i="1"/>
  <c r="AB662" i="1"/>
  <c r="AB669" i="1"/>
  <c r="AB671" i="1"/>
  <c r="AB678" i="1"/>
  <c r="AB685" i="1"/>
  <c r="AB687" i="1"/>
  <c r="AB694" i="1"/>
  <c r="AB701" i="1"/>
  <c r="AB703" i="1"/>
  <c r="AB710" i="1"/>
  <c r="AB717" i="1"/>
  <c r="AB719" i="1"/>
  <c r="AB726" i="1"/>
  <c r="AB733" i="1"/>
  <c r="AB735" i="1"/>
  <c r="AB742" i="1"/>
  <c r="AB749" i="1"/>
  <c r="AB751" i="1"/>
  <c r="AB758" i="1"/>
  <c r="AB765" i="1"/>
  <c r="AB767" i="1"/>
  <c r="AB774" i="1"/>
  <c r="AB781" i="1"/>
  <c r="AB783" i="1"/>
  <c r="AB790" i="1"/>
  <c r="AB797" i="1"/>
  <c r="AB799" i="1"/>
  <c r="AB806" i="1"/>
  <c r="AB813" i="1"/>
  <c r="AB815" i="1"/>
  <c r="AB822" i="1"/>
  <c r="AB829" i="1"/>
  <c r="AB831" i="1"/>
  <c r="AB838" i="1"/>
  <c r="AB845" i="1"/>
  <c r="AB847" i="1"/>
  <c r="AB854" i="1"/>
  <c r="AB861" i="1"/>
  <c r="AB863" i="1"/>
  <c r="AB870" i="1"/>
  <c r="AB877" i="1"/>
  <c r="AB879" i="1"/>
  <c r="AB886" i="1"/>
  <c r="AB893" i="1"/>
  <c r="AB895" i="1"/>
  <c r="AB902" i="1"/>
  <c r="AB909" i="1"/>
  <c r="AB911" i="1"/>
  <c r="AB918" i="1"/>
  <c r="AB925" i="1"/>
  <c r="AB927" i="1"/>
  <c r="AB934" i="1"/>
  <c r="AB941" i="1"/>
  <c r="AB943" i="1"/>
  <c r="AB950" i="1"/>
  <c r="AB957" i="1"/>
  <c r="AB959" i="1"/>
  <c r="AB966" i="1"/>
  <c r="AB973" i="1"/>
  <c r="AB975" i="1"/>
  <c r="AB982" i="1"/>
  <c r="AB989" i="1"/>
  <c r="AB991" i="1"/>
  <c r="AB998" i="1"/>
  <c r="AB1005" i="1"/>
  <c r="AB1007" i="1"/>
  <c r="AB1014" i="1"/>
  <c r="AB1021" i="1"/>
  <c r="AB1023" i="1"/>
  <c r="AB1030" i="1"/>
  <c r="AB1037" i="1"/>
  <c r="AB1039" i="1"/>
  <c r="AB1046" i="1"/>
  <c r="AB1053" i="1"/>
  <c r="AB1055" i="1"/>
  <c r="AB1062" i="1"/>
  <c r="AB1069" i="1"/>
  <c r="AB1071" i="1"/>
  <c r="AB1078" i="1"/>
  <c r="AB1085" i="1"/>
  <c r="AB1087" i="1"/>
  <c r="AB1094" i="1"/>
  <c r="AB1098" i="1"/>
  <c r="AB1102" i="1"/>
  <c r="AB1106" i="1"/>
  <c r="AB1110" i="1"/>
  <c r="AB1114" i="1"/>
  <c r="AB1118" i="1"/>
  <c r="AB1122" i="1"/>
  <c r="AB1126" i="1"/>
  <c r="AB1130" i="1"/>
  <c r="AB1134" i="1"/>
  <c r="AB1138" i="1"/>
  <c r="AB1142" i="1"/>
  <c r="AB1146" i="1"/>
  <c r="AB1150" i="1"/>
  <c r="AB1154" i="1"/>
  <c r="AB1158" i="1"/>
  <c r="AB1162" i="1"/>
  <c r="AB1166" i="1"/>
  <c r="AB1170" i="1"/>
  <c r="AB1177" i="1"/>
  <c r="AB1179" i="1"/>
  <c r="AB1215" i="1"/>
  <c r="AB1216" i="1"/>
  <c r="AB1248" i="1"/>
  <c r="AB1279" i="1"/>
  <c r="AB1280" i="1"/>
  <c r="AB1410" i="1"/>
  <c r="AB1458" i="1"/>
  <c r="AB1490" i="1"/>
  <c r="AB1650" i="1"/>
  <c r="AB1682" i="1"/>
  <c r="AB1698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23" i="1"/>
  <c r="AB1427" i="1"/>
  <c r="AB1429" i="1"/>
  <c r="AB1431" i="1"/>
  <c r="AB1433" i="1"/>
  <c r="AB1435" i="1"/>
  <c r="AB1439" i="1"/>
  <c r="AB1447" i="1"/>
  <c r="AB1449" i="1"/>
  <c r="AB1451" i="1"/>
  <c r="AB1453" i="1"/>
  <c r="AB1455" i="1"/>
  <c r="AB1457" i="1"/>
  <c r="AB1459" i="1"/>
  <c r="AB1467" i="1"/>
  <c r="AB1471" i="1"/>
  <c r="AB1473" i="1"/>
  <c r="AB1475" i="1"/>
  <c r="AB1477" i="1"/>
  <c r="AB1481" i="1"/>
  <c r="AB1483" i="1"/>
  <c r="AB1487" i="1"/>
  <c r="AB1489" i="1"/>
  <c r="AB1491" i="1"/>
  <c r="AB1493" i="1"/>
  <c r="AB1499" i="1"/>
  <c r="AB1507" i="1"/>
  <c r="AB1511" i="1"/>
  <c r="AB1515" i="1"/>
  <c r="AB1519" i="1"/>
  <c r="AB1523" i="1"/>
  <c r="AB1531" i="1"/>
  <c r="AB1563" i="1"/>
  <c r="AB1567" i="1"/>
  <c r="AB1575" i="1"/>
  <c r="AB1593" i="1"/>
  <c r="AB1595" i="1"/>
  <c r="AB1597" i="1"/>
  <c r="AB1599" i="1"/>
  <c r="AB1601" i="1"/>
  <c r="AB1603" i="1"/>
  <c r="AB1635" i="1"/>
  <c r="AB1639" i="1"/>
  <c r="AB1643" i="1"/>
  <c r="AB1645" i="1"/>
  <c r="AB1647" i="1"/>
  <c r="AB1649" i="1"/>
  <c r="AB1651" i="1"/>
  <c r="AB1653" i="1"/>
  <c r="AB1655" i="1"/>
  <c r="AB1657" i="1"/>
  <c r="AB1659" i="1"/>
  <c r="AB1663" i="1"/>
  <c r="AB1665" i="1"/>
  <c r="AB1667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V1712" i="1"/>
  <c r="AB1737" i="1"/>
  <c r="AB1753" i="1"/>
  <c r="Z1760" i="1"/>
  <c r="M1763" i="1"/>
  <c r="Z1776" i="1"/>
  <c r="M1779" i="1"/>
  <c r="AB1833" i="1"/>
  <c r="AB1849" i="1"/>
  <c r="AB1865" i="1"/>
  <c r="AB2012" i="1"/>
  <c r="AB2076" i="1"/>
  <c r="AB2140" i="1"/>
  <c r="AB2204" i="1"/>
  <c r="AB2268" i="1"/>
  <c r="AB2332" i="1"/>
  <c r="AB2340" i="1"/>
  <c r="AB2396" i="1"/>
  <c r="AB1187" i="1"/>
  <c r="V1193" i="1"/>
  <c r="AB1195" i="1"/>
  <c r="AB1203" i="1"/>
  <c r="AB1211" i="1"/>
  <c r="AB1219" i="1"/>
  <c r="V1225" i="1"/>
  <c r="S1226" i="1"/>
  <c r="AB1226" i="1" s="1"/>
  <c r="AB1227" i="1"/>
  <c r="AB1235" i="1"/>
  <c r="Z1239" i="1"/>
  <c r="AB1243" i="1"/>
  <c r="P1247" i="1"/>
  <c r="AB1247" i="1" s="1"/>
  <c r="Z1247" i="1"/>
  <c r="AB1251" i="1"/>
  <c r="AB1259" i="1"/>
  <c r="Z1263" i="1"/>
  <c r="AB1267" i="1"/>
  <c r="AB1275" i="1"/>
  <c r="V1281" i="1"/>
  <c r="AB1283" i="1"/>
  <c r="P1287" i="1"/>
  <c r="AB1287" i="1" s="1"/>
  <c r="Z1287" i="1"/>
  <c r="M1288" i="1"/>
  <c r="AB1288" i="1" s="1"/>
  <c r="AB1291" i="1"/>
  <c r="Z1295" i="1"/>
  <c r="AB1299" i="1"/>
  <c r="Z1303" i="1"/>
  <c r="AB1307" i="1"/>
  <c r="Z1311" i="1"/>
  <c r="AB1315" i="1"/>
  <c r="P1319" i="1"/>
  <c r="AB1319" i="1" s="1"/>
  <c r="Z1319" i="1"/>
  <c r="AB1323" i="1"/>
  <c r="Z1327" i="1"/>
  <c r="AB1331" i="1"/>
  <c r="P1335" i="1"/>
  <c r="AB1335" i="1" s="1"/>
  <c r="Z1335" i="1"/>
  <c r="M1336" i="1"/>
  <c r="AB1336" i="1" s="1"/>
  <c r="V1337" i="1"/>
  <c r="AB1339" i="1"/>
  <c r="Z1343" i="1"/>
  <c r="M1344" i="1"/>
  <c r="AB1344" i="1" s="1"/>
  <c r="AB1347" i="1"/>
  <c r="V1353" i="1"/>
  <c r="AB1355" i="1"/>
  <c r="AB1363" i="1"/>
  <c r="S1370" i="1"/>
  <c r="AB1370" i="1" s="1"/>
  <c r="AB1371" i="1"/>
  <c r="P1375" i="1"/>
  <c r="AB1375" i="1" s="1"/>
  <c r="M1376" i="1"/>
  <c r="AB1376" i="1" s="1"/>
  <c r="V1377" i="1"/>
  <c r="S1378" i="1"/>
  <c r="AB1378" i="1" s="1"/>
  <c r="AB1379" i="1"/>
  <c r="P1383" i="1"/>
  <c r="AB1383" i="1" s="1"/>
  <c r="M1384" i="1"/>
  <c r="AB1384" i="1" s="1"/>
  <c r="S1386" i="1"/>
  <c r="AB1386" i="1" s="1"/>
  <c r="AB1387" i="1"/>
  <c r="P1391" i="1"/>
  <c r="AB1391" i="1" s="1"/>
  <c r="P1393" i="1"/>
  <c r="AB1393" i="1" s="1"/>
  <c r="M1394" i="1"/>
  <c r="AB1394" i="1" s="1"/>
  <c r="P1425" i="1"/>
  <c r="AB1425" i="1" s="1"/>
  <c r="M1426" i="1"/>
  <c r="AB1426" i="1" s="1"/>
  <c r="M1434" i="1"/>
  <c r="AB1434" i="1" s="1"/>
  <c r="P1437" i="1"/>
  <c r="AB1437" i="1" s="1"/>
  <c r="M1438" i="1"/>
  <c r="AB1438" i="1" s="1"/>
  <c r="P1441" i="1"/>
  <c r="AB1441" i="1" s="1"/>
  <c r="M1442" i="1"/>
  <c r="AB1442" i="1" s="1"/>
  <c r="Z1443" i="1"/>
  <c r="P1445" i="1"/>
  <c r="AB1445" i="1" s="1"/>
  <c r="M1446" i="1"/>
  <c r="AB1446" i="1" s="1"/>
  <c r="P1461" i="1"/>
  <c r="AB1461" i="1" s="1"/>
  <c r="M1462" i="1"/>
  <c r="AB1462" i="1" s="1"/>
  <c r="Z1463" i="1"/>
  <c r="P1465" i="1"/>
  <c r="AB1465" i="1" s="1"/>
  <c r="M1466" i="1"/>
  <c r="AB1466" i="1" s="1"/>
  <c r="P1469" i="1"/>
  <c r="AB1469" i="1" s="1"/>
  <c r="M1470" i="1"/>
  <c r="AB1470" i="1" s="1"/>
  <c r="M1474" i="1"/>
  <c r="AB1474" i="1" s="1"/>
  <c r="Z1479" i="1"/>
  <c r="P1485" i="1"/>
  <c r="AB1485" i="1" s="1"/>
  <c r="Z1495" i="1"/>
  <c r="P1497" i="1"/>
  <c r="AB1497" i="1" s="1"/>
  <c r="S1500" i="1"/>
  <c r="P1501" i="1"/>
  <c r="AB1501" i="1" s="1"/>
  <c r="M1502" i="1"/>
  <c r="AB1502" i="1" s="1"/>
  <c r="Z1503" i="1"/>
  <c r="AB1503" i="1" s="1"/>
  <c r="S1504" i="1"/>
  <c r="P1505" i="1"/>
  <c r="AB1505" i="1" s="1"/>
  <c r="M1506" i="1"/>
  <c r="AB1506" i="1" s="1"/>
  <c r="P1509" i="1"/>
  <c r="AB1509" i="1" s="1"/>
  <c r="M1510" i="1"/>
  <c r="AB1510" i="1" s="1"/>
  <c r="P1513" i="1"/>
  <c r="AB1513" i="1" s="1"/>
  <c r="M1514" i="1"/>
  <c r="AB1514" i="1" s="1"/>
  <c r="P1517" i="1"/>
  <c r="AB1517" i="1" s="1"/>
  <c r="M1518" i="1"/>
  <c r="AB1518" i="1" s="1"/>
  <c r="P1521" i="1"/>
  <c r="AB1521" i="1" s="1"/>
  <c r="M1522" i="1"/>
  <c r="AB1522" i="1" s="1"/>
  <c r="S1524" i="1"/>
  <c r="P1525" i="1"/>
  <c r="AB1525" i="1" s="1"/>
  <c r="M1526" i="1"/>
  <c r="AB1526" i="1" s="1"/>
  <c r="Z1527" i="1"/>
  <c r="P1529" i="1"/>
  <c r="AB1529" i="1" s="1"/>
  <c r="M1530" i="1"/>
  <c r="AB1530" i="1" s="1"/>
  <c r="S1532" i="1"/>
  <c r="P1533" i="1"/>
  <c r="AB1533" i="1" s="1"/>
  <c r="M1534" i="1"/>
  <c r="AB1534" i="1" s="1"/>
  <c r="Z1535" i="1"/>
  <c r="P1537" i="1"/>
  <c r="AB1537" i="1" s="1"/>
  <c r="M1538" i="1"/>
  <c r="AB1538" i="1" s="1"/>
  <c r="Z1539" i="1"/>
  <c r="S1540" i="1"/>
  <c r="P1541" i="1"/>
  <c r="AB1541" i="1" s="1"/>
  <c r="M1542" i="1"/>
  <c r="AB1542" i="1" s="1"/>
  <c r="Z1543" i="1"/>
  <c r="P1545" i="1"/>
  <c r="AB1545" i="1" s="1"/>
  <c r="M1546" i="1"/>
  <c r="AB1546" i="1" s="1"/>
  <c r="Z1547" i="1"/>
  <c r="S1548" i="1"/>
  <c r="P1549" i="1"/>
  <c r="AB1549" i="1" s="1"/>
  <c r="M1550" i="1"/>
  <c r="AB1550" i="1" s="1"/>
  <c r="Z1551" i="1"/>
  <c r="S1552" i="1"/>
  <c r="P1553" i="1"/>
  <c r="AB1553" i="1" s="1"/>
  <c r="M1554" i="1"/>
  <c r="AB1554" i="1" s="1"/>
  <c r="Z1555" i="1"/>
  <c r="S1556" i="1"/>
  <c r="P1557" i="1"/>
  <c r="AB1557" i="1" s="1"/>
  <c r="M1558" i="1"/>
  <c r="AB1558" i="1" s="1"/>
  <c r="Z1559" i="1"/>
  <c r="P1561" i="1"/>
  <c r="AB1561" i="1" s="1"/>
  <c r="M1562" i="1"/>
  <c r="AB1562" i="1" s="1"/>
  <c r="P1565" i="1"/>
  <c r="AB1565" i="1" s="1"/>
  <c r="M1566" i="1"/>
  <c r="AB1566" i="1" s="1"/>
  <c r="P1569" i="1"/>
  <c r="AB1569" i="1" s="1"/>
  <c r="M1570" i="1"/>
  <c r="AB1570" i="1" s="1"/>
  <c r="Z1571" i="1"/>
  <c r="S1572" i="1"/>
  <c r="P1573" i="1"/>
  <c r="AB1573" i="1" s="1"/>
  <c r="M1574" i="1"/>
  <c r="AB1574" i="1" s="1"/>
  <c r="S1576" i="1"/>
  <c r="P1577" i="1"/>
  <c r="AB1577" i="1" s="1"/>
  <c r="M1578" i="1"/>
  <c r="AB1578" i="1" s="1"/>
  <c r="Z1579" i="1"/>
  <c r="S1580" i="1"/>
  <c r="P1581" i="1"/>
  <c r="AB1581" i="1" s="1"/>
  <c r="M1582" i="1"/>
  <c r="AB1582" i="1" s="1"/>
  <c r="Z1583" i="1"/>
  <c r="S1584" i="1"/>
  <c r="P1585" i="1"/>
  <c r="AB1585" i="1" s="1"/>
  <c r="M1586" i="1"/>
  <c r="AB1586" i="1" s="1"/>
  <c r="Z1587" i="1"/>
  <c r="S1588" i="1"/>
  <c r="P1589" i="1"/>
  <c r="AB1589" i="1" s="1"/>
  <c r="M1590" i="1"/>
  <c r="AB1590" i="1" s="1"/>
  <c r="Z1591" i="1"/>
  <c r="M1602" i="1"/>
  <c r="AB1602" i="1" s="1"/>
  <c r="P1605" i="1"/>
  <c r="AB1605" i="1" s="1"/>
  <c r="M1606" i="1"/>
  <c r="AB1606" i="1" s="1"/>
  <c r="Z1607" i="1"/>
  <c r="P1609" i="1"/>
  <c r="AB1609" i="1" s="1"/>
  <c r="M1610" i="1"/>
  <c r="AB1610" i="1" s="1"/>
  <c r="Z1611" i="1"/>
  <c r="P1613" i="1"/>
  <c r="AB1613" i="1" s="1"/>
  <c r="M1614" i="1"/>
  <c r="AB1614" i="1" s="1"/>
  <c r="Z1615" i="1"/>
  <c r="S1616" i="1"/>
  <c r="P1617" i="1"/>
  <c r="AB1617" i="1" s="1"/>
  <c r="M1618" i="1"/>
  <c r="AB1618" i="1" s="1"/>
  <c r="Z1619" i="1"/>
  <c r="S1620" i="1"/>
  <c r="P1621" i="1"/>
  <c r="AB1621" i="1" s="1"/>
  <c r="M1622" i="1"/>
  <c r="AB1622" i="1" s="1"/>
  <c r="Z1623" i="1"/>
  <c r="S1624" i="1"/>
  <c r="P1625" i="1"/>
  <c r="AB1625" i="1" s="1"/>
  <c r="M1626" i="1"/>
  <c r="AB1626" i="1" s="1"/>
  <c r="Z1627" i="1"/>
  <c r="S1628" i="1"/>
  <c r="P1629" i="1"/>
  <c r="AB1629" i="1" s="1"/>
  <c r="M1630" i="1"/>
  <c r="AB1630" i="1" s="1"/>
  <c r="Z1631" i="1"/>
  <c r="S1632" i="1"/>
  <c r="P1633" i="1"/>
  <c r="AB1633" i="1" s="1"/>
  <c r="M1634" i="1"/>
  <c r="AB1634" i="1" s="1"/>
  <c r="P1637" i="1"/>
  <c r="AB1637" i="1" s="1"/>
  <c r="M1638" i="1"/>
  <c r="AB1638" i="1" s="1"/>
  <c r="P1641" i="1"/>
  <c r="AB1641" i="1" s="1"/>
  <c r="M1642" i="1"/>
  <c r="AB1642" i="1" s="1"/>
  <c r="M1654" i="1"/>
  <c r="AB1654" i="1" s="1"/>
  <c r="M1658" i="1"/>
  <c r="AB1658" i="1" s="1"/>
  <c r="P1661" i="1"/>
  <c r="AB1661" i="1" s="1"/>
  <c r="M1662" i="1"/>
  <c r="AB1662" i="1" s="1"/>
  <c r="M1666" i="1"/>
  <c r="AB1666" i="1" s="1"/>
  <c r="P1669" i="1"/>
  <c r="AB1669" i="1" s="1"/>
  <c r="M1670" i="1"/>
  <c r="AB1670" i="1" s="1"/>
  <c r="M1674" i="1"/>
  <c r="AB1674" i="1" s="1"/>
  <c r="M1678" i="1"/>
  <c r="AB1678" i="1" s="1"/>
  <c r="AB1714" i="1"/>
  <c r="AB1730" i="1"/>
  <c r="AB1746" i="1"/>
  <c r="AB1769" i="1"/>
  <c r="AB1785" i="1"/>
  <c r="Z1792" i="1"/>
  <c r="AB1826" i="1"/>
  <c r="AB1842" i="1"/>
  <c r="AB2032" i="1"/>
  <c r="AB2096" i="1"/>
  <c r="AB2160" i="1"/>
  <c r="AB2224" i="1"/>
  <c r="AB2288" i="1"/>
  <c r="AB2352" i="1"/>
  <c r="AB1185" i="1"/>
  <c r="Z1189" i="1"/>
  <c r="AB1189" i="1" s="1"/>
  <c r="M1190" i="1"/>
  <c r="AB1190" i="1" s="1"/>
  <c r="AB1193" i="1"/>
  <c r="P1197" i="1"/>
  <c r="AB1197" i="1" s="1"/>
  <c r="Z1197" i="1"/>
  <c r="M1198" i="1"/>
  <c r="AB1198" i="1" s="1"/>
  <c r="AB1201" i="1"/>
  <c r="P1205" i="1"/>
  <c r="AB1205" i="1" s="1"/>
  <c r="M1206" i="1"/>
  <c r="AB1206" i="1" s="1"/>
  <c r="V1207" i="1"/>
  <c r="AB1207" i="1" s="1"/>
  <c r="AB1209" i="1"/>
  <c r="P1213" i="1"/>
  <c r="AB1213" i="1" s="1"/>
  <c r="M1214" i="1"/>
  <c r="AB1214" i="1" s="1"/>
  <c r="AB1217" i="1"/>
  <c r="P1221" i="1"/>
  <c r="AB1221" i="1" s="1"/>
  <c r="Z1221" i="1"/>
  <c r="M1222" i="1"/>
  <c r="AB1222" i="1" s="1"/>
  <c r="AB1225" i="1"/>
  <c r="P1229" i="1"/>
  <c r="AB1229" i="1" s="1"/>
  <c r="Z1229" i="1"/>
  <c r="M1230" i="1"/>
  <c r="AB1230" i="1" s="1"/>
  <c r="AB1233" i="1"/>
  <c r="P1237" i="1"/>
  <c r="AB1237" i="1" s="1"/>
  <c r="M1238" i="1"/>
  <c r="AB1238" i="1" s="1"/>
  <c r="V1239" i="1"/>
  <c r="AB1239" i="1" s="1"/>
  <c r="S1240" i="1"/>
  <c r="AB1240" i="1" s="1"/>
  <c r="AB1241" i="1"/>
  <c r="P1245" i="1"/>
  <c r="AB1245" i="1" s="1"/>
  <c r="M1246" i="1"/>
  <c r="AB1246" i="1" s="1"/>
  <c r="V1247" i="1"/>
  <c r="AB1249" i="1"/>
  <c r="P1253" i="1"/>
  <c r="AB1253" i="1" s="1"/>
  <c r="M1254" i="1"/>
  <c r="AB1254" i="1" s="1"/>
  <c r="AB1257" i="1"/>
  <c r="P1261" i="1"/>
  <c r="AB1261" i="1" s="1"/>
  <c r="M1262" i="1"/>
  <c r="AB1262" i="1" s="1"/>
  <c r="V1263" i="1"/>
  <c r="AB1263" i="1" s="1"/>
  <c r="S1264" i="1"/>
  <c r="AB1264" i="1" s="1"/>
  <c r="AB1265" i="1"/>
  <c r="P1269" i="1"/>
  <c r="AB1269" i="1" s="1"/>
  <c r="M1270" i="1"/>
  <c r="AB1270" i="1" s="1"/>
  <c r="V1271" i="1"/>
  <c r="AB1271" i="1" s="1"/>
  <c r="S1272" i="1"/>
  <c r="AB1272" i="1" s="1"/>
  <c r="AB1273" i="1"/>
  <c r="P1277" i="1"/>
  <c r="AB1277" i="1" s="1"/>
  <c r="M1278" i="1"/>
  <c r="AB1278" i="1" s="1"/>
  <c r="AB1281" i="1"/>
  <c r="P1285" i="1"/>
  <c r="AB1285" i="1" s="1"/>
  <c r="M1286" i="1"/>
  <c r="AB1286" i="1" s="1"/>
  <c r="V1287" i="1"/>
  <c r="S1288" i="1"/>
  <c r="AB1289" i="1"/>
  <c r="P1293" i="1"/>
  <c r="AB1293" i="1" s="1"/>
  <c r="M1294" i="1"/>
  <c r="AB1294" i="1" s="1"/>
  <c r="V1295" i="1"/>
  <c r="AB1295" i="1" s="1"/>
  <c r="S1296" i="1"/>
  <c r="AB1296" i="1" s="1"/>
  <c r="AB1297" i="1"/>
  <c r="P1301" i="1"/>
  <c r="AB1301" i="1" s="1"/>
  <c r="M1302" i="1"/>
  <c r="AB1302" i="1" s="1"/>
  <c r="V1303" i="1"/>
  <c r="AB1303" i="1" s="1"/>
  <c r="S1304" i="1"/>
  <c r="AB1304" i="1" s="1"/>
  <c r="AB1305" i="1"/>
  <c r="P1309" i="1"/>
  <c r="AB1309" i="1" s="1"/>
  <c r="M1310" i="1"/>
  <c r="AB1310" i="1" s="1"/>
  <c r="V1311" i="1"/>
  <c r="AB1311" i="1" s="1"/>
  <c r="S1312" i="1"/>
  <c r="AB1312" i="1" s="1"/>
  <c r="AB1313" i="1"/>
  <c r="P1317" i="1"/>
  <c r="AB1317" i="1" s="1"/>
  <c r="M1318" i="1"/>
  <c r="AB1318" i="1" s="1"/>
  <c r="V1319" i="1"/>
  <c r="AB1321" i="1"/>
  <c r="P1325" i="1"/>
  <c r="AB1325" i="1" s="1"/>
  <c r="M1326" i="1"/>
  <c r="AB1326" i="1" s="1"/>
  <c r="V1327" i="1"/>
  <c r="AB1327" i="1" s="1"/>
  <c r="S1328" i="1"/>
  <c r="AB1328" i="1" s="1"/>
  <c r="AB1329" i="1"/>
  <c r="P1333" i="1"/>
  <c r="AB1333" i="1" s="1"/>
  <c r="M1334" i="1"/>
  <c r="AB1334" i="1" s="1"/>
  <c r="V1335" i="1"/>
  <c r="AB1337" i="1"/>
  <c r="P1341" i="1"/>
  <c r="AB1341" i="1" s="1"/>
  <c r="M1342" i="1"/>
  <c r="AB1342" i="1" s="1"/>
  <c r="V1343" i="1"/>
  <c r="AB1343" i="1" s="1"/>
  <c r="S1344" i="1"/>
  <c r="AB1345" i="1"/>
  <c r="P1349" i="1"/>
  <c r="AB1349" i="1" s="1"/>
  <c r="M1350" i="1"/>
  <c r="AB1350" i="1" s="1"/>
  <c r="V1351" i="1"/>
  <c r="AB1351" i="1" s="1"/>
  <c r="AB1353" i="1"/>
  <c r="P1357" i="1"/>
  <c r="AB1357" i="1" s="1"/>
  <c r="M1358" i="1"/>
  <c r="AB1358" i="1" s="1"/>
  <c r="V1359" i="1"/>
  <c r="AB1359" i="1" s="1"/>
  <c r="AB1361" i="1"/>
  <c r="P1365" i="1"/>
  <c r="AB1365" i="1" s="1"/>
  <c r="M1366" i="1"/>
  <c r="AB1366" i="1" s="1"/>
  <c r="V1367" i="1"/>
  <c r="AB1367" i="1" s="1"/>
  <c r="AB1369" i="1"/>
  <c r="Z1373" i="1"/>
  <c r="AB1373" i="1" s="1"/>
  <c r="AB1377" i="1"/>
  <c r="Z1381" i="1"/>
  <c r="AB1381" i="1" s="1"/>
  <c r="AB1385" i="1"/>
  <c r="P1389" i="1"/>
  <c r="AB1389" i="1" s="1"/>
  <c r="M1390" i="1"/>
  <c r="AB1390" i="1" s="1"/>
  <c r="AB1392" i="1"/>
  <c r="AB1396" i="1"/>
  <c r="AB1400" i="1"/>
  <c r="AB1404" i="1"/>
  <c r="AB1408" i="1"/>
  <c r="AB1412" i="1"/>
  <c r="AB1416" i="1"/>
  <c r="AB1420" i="1"/>
  <c r="AB1424" i="1"/>
  <c r="AB1428" i="1"/>
  <c r="AB1432" i="1"/>
  <c r="AB1436" i="1"/>
  <c r="AB1440" i="1"/>
  <c r="V1443" i="1"/>
  <c r="AB1443" i="1" s="1"/>
  <c r="AB1444" i="1"/>
  <c r="AB1448" i="1"/>
  <c r="AB1452" i="1"/>
  <c r="AB1456" i="1"/>
  <c r="AB1460" i="1"/>
  <c r="V1463" i="1"/>
  <c r="AB1463" i="1" s="1"/>
  <c r="AB1464" i="1"/>
  <c r="AB1468" i="1"/>
  <c r="AB1472" i="1"/>
  <c r="AB1476" i="1"/>
  <c r="V1479" i="1"/>
  <c r="AB1479" i="1" s="1"/>
  <c r="AB1480" i="1"/>
  <c r="AB1484" i="1"/>
  <c r="AB1488" i="1"/>
  <c r="AB1492" i="1"/>
  <c r="V1495" i="1"/>
  <c r="AB1495" i="1" s="1"/>
  <c r="AB1496" i="1"/>
  <c r="AB1500" i="1"/>
  <c r="AB1504" i="1"/>
  <c r="AB1508" i="1"/>
  <c r="AB1512" i="1"/>
  <c r="AB1516" i="1"/>
  <c r="AB1520" i="1"/>
  <c r="AB1524" i="1"/>
  <c r="V1527" i="1"/>
  <c r="AB1527" i="1" s="1"/>
  <c r="AB1528" i="1"/>
  <c r="AB1532" i="1"/>
  <c r="V1535" i="1"/>
  <c r="AB1535" i="1" s="1"/>
  <c r="AB1536" i="1"/>
  <c r="V1539" i="1"/>
  <c r="AB1539" i="1" s="1"/>
  <c r="AB1540" i="1"/>
  <c r="V1543" i="1"/>
  <c r="AB1543" i="1" s="1"/>
  <c r="AB1544" i="1"/>
  <c r="V1547" i="1"/>
  <c r="AB1547" i="1" s="1"/>
  <c r="AB1548" i="1"/>
  <c r="V1551" i="1"/>
  <c r="AB1551" i="1" s="1"/>
  <c r="AB1552" i="1"/>
  <c r="V1555" i="1"/>
  <c r="AB1555" i="1" s="1"/>
  <c r="AB1556" i="1"/>
  <c r="V1559" i="1"/>
  <c r="AB1559" i="1" s="1"/>
  <c r="AB1560" i="1"/>
  <c r="AB1564" i="1"/>
  <c r="AB1568" i="1"/>
  <c r="V1571" i="1"/>
  <c r="AB1571" i="1" s="1"/>
  <c r="AB1572" i="1"/>
  <c r="AB1576" i="1"/>
  <c r="V1579" i="1"/>
  <c r="AB1579" i="1" s="1"/>
  <c r="AB1580" i="1"/>
  <c r="V1583" i="1"/>
  <c r="AB1583" i="1" s="1"/>
  <c r="AB1584" i="1"/>
  <c r="V1587" i="1"/>
  <c r="AB1587" i="1" s="1"/>
  <c r="AB1588" i="1"/>
  <c r="V1591" i="1"/>
  <c r="AB1591" i="1" s="1"/>
  <c r="AB1592" i="1"/>
  <c r="AB1596" i="1"/>
  <c r="AB1600" i="1"/>
  <c r="AB1604" i="1"/>
  <c r="V1607" i="1"/>
  <c r="AB1607" i="1" s="1"/>
  <c r="AB1608" i="1"/>
  <c r="V1611" i="1"/>
  <c r="AB1611" i="1" s="1"/>
  <c r="AB1612" i="1"/>
  <c r="V1615" i="1"/>
  <c r="AB1615" i="1" s="1"/>
  <c r="AB1616" i="1"/>
  <c r="V1619" i="1"/>
  <c r="AB1619" i="1" s="1"/>
  <c r="AB1620" i="1"/>
  <c r="V1623" i="1"/>
  <c r="AB1623" i="1" s="1"/>
  <c r="AB1624" i="1"/>
  <c r="V1627" i="1"/>
  <c r="AB1627" i="1" s="1"/>
  <c r="AB1628" i="1"/>
  <c r="V1631" i="1"/>
  <c r="AB1631" i="1" s="1"/>
  <c r="AB1632" i="1"/>
  <c r="AB1636" i="1"/>
  <c r="AB1640" i="1"/>
  <c r="AB1644" i="1"/>
  <c r="AB1648" i="1"/>
  <c r="AB1652" i="1"/>
  <c r="AB1656" i="1"/>
  <c r="AB1660" i="1"/>
  <c r="AB1664" i="1"/>
  <c r="AB1668" i="1"/>
  <c r="AB1672" i="1"/>
  <c r="AB1676" i="1"/>
  <c r="AB1680" i="1"/>
  <c r="AB1684" i="1"/>
  <c r="AB1688" i="1"/>
  <c r="AB1692" i="1"/>
  <c r="AB1696" i="1"/>
  <c r="AB1700" i="1"/>
  <c r="AB1704" i="1"/>
  <c r="AB1708" i="1"/>
  <c r="P1726" i="1"/>
  <c r="P1742" i="1"/>
  <c r="AB1744" i="1"/>
  <c r="AB1762" i="1"/>
  <c r="AB1767" i="1"/>
  <c r="AB1778" i="1"/>
  <c r="V1792" i="1"/>
  <c r="AB1801" i="1"/>
  <c r="Z1808" i="1"/>
  <c r="M1811" i="1"/>
  <c r="AB1811" i="1" s="1"/>
  <c r="P1822" i="1"/>
  <c r="AB1824" i="1"/>
  <c r="P1838" i="1"/>
  <c r="AB1858" i="1"/>
  <c r="AB1988" i="1"/>
  <c r="AB2052" i="1"/>
  <c r="AB2116" i="1"/>
  <c r="AB2180" i="1"/>
  <c r="AB2244" i="1"/>
  <c r="AB2300" i="1"/>
  <c r="AB2308" i="1"/>
  <c r="AB2364" i="1"/>
  <c r="AB2368" i="1"/>
  <c r="AB2372" i="1"/>
  <c r="M1710" i="1"/>
  <c r="AB1710" i="1" s="1"/>
  <c r="S1712" i="1"/>
  <c r="AB1712" i="1" s="1"/>
  <c r="P1717" i="1"/>
  <c r="V1719" i="1"/>
  <c r="AB1719" i="1" s="1"/>
  <c r="Z1723" i="1"/>
  <c r="AB1723" i="1" s="1"/>
  <c r="M1726" i="1"/>
  <c r="AB1726" i="1" s="1"/>
  <c r="S1728" i="1"/>
  <c r="AB1728" i="1" s="1"/>
  <c r="P1733" i="1"/>
  <c r="V1735" i="1"/>
  <c r="AB1735" i="1" s="1"/>
  <c r="Z1739" i="1"/>
  <c r="AB1739" i="1" s="1"/>
  <c r="M1742" i="1"/>
  <c r="AB1742" i="1" s="1"/>
  <c r="S1744" i="1"/>
  <c r="P1749" i="1"/>
  <c r="V1751" i="1"/>
  <c r="AB1751" i="1" s="1"/>
  <c r="Z1755" i="1"/>
  <c r="AB1755" i="1" s="1"/>
  <c r="M1758" i="1"/>
  <c r="AB1758" i="1" s="1"/>
  <c r="S1760" i="1"/>
  <c r="AB1760" i="1" s="1"/>
  <c r="P1765" i="1"/>
  <c r="V1767" i="1"/>
  <c r="Z1771" i="1"/>
  <c r="AB1771" i="1" s="1"/>
  <c r="M1774" i="1"/>
  <c r="AB1774" i="1" s="1"/>
  <c r="S1776" i="1"/>
  <c r="AB1776" i="1" s="1"/>
  <c r="P1781" i="1"/>
  <c r="V1783" i="1"/>
  <c r="AB1783" i="1" s="1"/>
  <c r="Z1787" i="1"/>
  <c r="AB1787" i="1" s="1"/>
  <c r="M1790" i="1"/>
  <c r="AB1790" i="1" s="1"/>
  <c r="S1792" i="1"/>
  <c r="AB1792" i="1" s="1"/>
  <c r="P1797" i="1"/>
  <c r="V1799" i="1"/>
  <c r="AB1799" i="1" s="1"/>
  <c r="Z1803" i="1"/>
  <c r="AB1803" i="1" s="1"/>
  <c r="M1806" i="1"/>
  <c r="AB1806" i="1" s="1"/>
  <c r="S1808" i="1"/>
  <c r="AB1808" i="1" s="1"/>
  <c r="P1813" i="1"/>
  <c r="V1815" i="1"/>
  <c r="AB1815" i="1" s="1"/>
  <c r="Z1819" i="1"/>
  <c r="AB1819" i="1" s="1"/>
  <c r="M1822" i="1"/>
  <c r="AB1822" i="1" s="1"/>
  <c r="S1824" i="1"/>
  <c r="P1829" i="1"/>
  <c r="V1831" i="1"/>
  <c r="AB1831" i="1" s="1"/>
  <c r="Z1835" i="1"/>
  <c r="AB1835" i="1" s="1"/>
  <c r="M1838" i="1"/>
  <c r="AB1838" i="1" s="1"/>
  <c r="S1840" i="1"/>
  <c r="AB1840" i="1" s="1"/>
  <c r="P1845" i="1"/>
  <c r="V1847" i="1"/>
  <c r="AB1847" i="1" s="1"/>
  <c r="Z1851" i="1"/>
  <c r="AB1851" i="1" s="1"/>
  <c r="M1854" i="1"/>
  <c r="AB1854" i="1" s="1"/>
  <c r="S1856" i="1"/>
  <c r="AB1856" i="1" s="1"/>
  <c r="P1861" i="1"/>
  <c r="V1863" i="1"/>
  <c r="AB1863" i="1" s="1"/>
  <c r="Z1867" i="1"/>
  <c r="AB1867" i="1" s="1"/>
  <c r="M1870" i="1"/>
  <c r="AB1870" i="1" s="1"/>
  <c r="S1872" i="1"/>
  <c r="AB1872" i="1" s="1"/>
  <c r="AB1873" i="1"/>
  <c r="S1873" i="1"/>
  <c r="AB1874" i="1"/>
  <c r="P1878" i="1"/>
  <c r="AB1878" i="1" s="1"/>
  <c r="Z1880" i="1"/>
  <c r="AB1880" i="1" s="1"/>
  <c r="M1883" i="1"/>
  <c r="AB1883" i="1" s="1"/>
  <c r="V1884" i="1"/>
  <c r="AB1884" i="1" s="1"/>
  <c r="S1889" i="1"/>
  <c r="AB1889" i="1" s="1"/>
  <c r="AB1890" i="1"/>
  <c r="P1894" i="1"/>
  <c r="AB1894" i="1" s="1"/>
  <c r="Z1896" i="1"/>
  <c r="AB1896" i="1" s="1"/>
  <c r="M1899" i="1"/>
  <c r="AB1899" i="1" s="1"/>
  <c r="V1900" i="1"/>
  <c r="AB1900" i="1" s="1"/>
  <c r="AB1905" i="1"/>
  <c r="S1905" i="1"/>
  <c r="AB1906" i="1"/>
  <c r="P1910" i="1"/>
  <c r="AB1910" i="1" s="1"/>
  <c r="Z1912" i="1"/>
  <c r="AB1912" i="1" s="1"/>
  <c r="M1915" i="1"/>
  <c r="AB1915" i="1" s="1"/>
  <c r="V1916" i="1"/>
  <c r="AB1916" i="1" s="1"/>
  <c r="S1921" i="1"/>
  <c r="AB1921" i="1" s="1"/>
  <c r="AB1922" i="1"/>
  <c r="P1926" i="1"/>
  <c r="AB1926" i="1" s="1"/>
  <c r="Z1928" i="1"/>
  <c r="AB1928" i="1" s="1"/>
  <c r="M1931" i="1"/>
  <c r="AB1931" i="1" s="1"/>
  <c r="V1932" i="1"/>
  <c r="AB1932" i="1" s="1"/>
  <c r="S1937" i="1"/>
  <c r="AB1937" i="1" s="1"/>
  <c r="AB1938" i="1"/>
  <c r="P1942" i="1"/>
  <c r="AB1942" i="1" s="1"/>
  <c r="Z1944" i="1"/>
  <c r="AB1944" i="1" s="1"/>
  <c r="M1947" i="1"/>
  <c r="AB1947" i="1" s="1"/>
  <c r="V1948" i="1"/>
  <c r="AB1948" i="1" s="1"/>
  <c r="S1953" i="1"/>
  <c r="AB1953" i="1" s="1"/>
  <c r="AB1954" i="1"/>
  <c r="P1958" i="1"/>
  <c r="AB1958" i="1" s="1"/>
  <c r="Z1960" i="1"/>
  <c r="AB1960" i="1" s="1"/>
  <c r="M1963" i="1"/>
  <c r="AB1963" i="1" s="1"/>
  <c r="V1964" i="1"/>
  <c r="AB1964" i="1" s="1"/>
  <c r="AB1969" i="1"/>
  <c r="AB1971" i="1"/>
  <c r="AB1978" i="1"/>
  <c r="AB1985" i="1"/>
  <c r="AB1987" i="1"/>
  <c r="AB1994" i="1"/>
  <c r="AB2001" i="1"/>
  <c r="AB2003" i="1"/>
  <c r="AB2010" i="1"/>
  <c r="AB2017" i="1"/>
  <c r="AB2019" i="1"/>
  <c r="AB2026" i="1"/>
  <c r="AB2033" i="1"/>
  <c r="AB2035" i="1"/>
  <c r="AB2042" i="1"/>
  <c r="AB2049" i="1"/>
  <c r="AB2051" i="1"/>
  <c r="AB2058" i="1"/>
  <c r="AB2065" i="1"/>
  <c r="AB2067" i="1"/>
  <c r="AB2074" i="1"/>
  <c r="AB2081" i="1"/>
  <c r="AB2083" i="1"/>
  <c r="AB2090" i="1"/>
  <c r="AB2097" i="1"/>
  <c r="AB2099" i="1"/>
  <c r="AB2106" i="1"/>
  <c r="AB2113" i="1"/>
  <c r="AB2115" i="1"/>
  <c r="AB2122" i="1"/>
  <c r="AB2129" i="1"/>
  <c r="AB2131" i="1"/>
  <c r="AB2138" i="1"/>
  <c r="AB2145" i="1"/>
  <c r="AB2147" i="1"/>
  <c r="AB2154" i="1"/>
  <c r="AB2161" i="1"/>
  <c r="AB2163" i="1"/>
  <c r="AB2170" i="1"/>
  <c r="AB2177" i="1"/>
  <c r="AB2179" i="1"/>
  <c r="AB2186" i="1"/>
  <c r="AB2193" i="1"/>
  <c r="AB2195" i="1"/>
  <c r="AB2202" i="1"/>
  <c r="AB2209" i="1"/>
  <c r="AB2211" i="1"/>
  <c r="AB2218" i="1"/>
  <c r="AB2225" i="1"/>
  <c r="AB2227" i="1"/>
  <c r="AB2234" i="1"/>
  <c r="AB2241" i="1"/>
  <c r="AB2243" i="1"/>
  <c r="AB2250" i="1"/>
  <c r="AB2257" i="1"/>
  <c r="AB2259" i="1"/>
  <c r="AB2266" i="1"/>
  <c r="AB2273" i="1"/>
  <c r="AB2275" i="1"/>
  <c r="AB2282" i="1"/>
  <c r="AB2289" i="1"/>
  <c r="AB2291" i="1"/>
  <c r="AB2298" i="1"/>
  <c r="AB2305" i="1"/>
  <c r="AB2307" i="1"/>
  <c r="AB2314" i="1"/>
  <c r="AB2321" i="1"/>
  <c r="AB2323" i="1"/>
  <c r="AB2330" i="1"/>
  <c r="AB2337" i="1"/>
  <c r="AB2339" i="1"/>
  <c r="AB2346" i="1"/>
  <c r="AB2353" i="1"/>
  <c r="AB2355" i="1"/>
  <c r="AB2362" i="1"/>
  <c r="AB2369" i="1"/>
  <c r="AB2371" i="1"/>
  <c r="AB2378" i="1"/>
  <c r="AB2385" i="1"/>
  <c r="AB2387" i="1"/>
  <c r="AB2394" i="1"/>
  <c r="AB2412" i="1"/>
  <c r="AB2419" i="1"/>
  <c r="AB2428" i="1"/>
  <c r="AB2435" i="1"/>
  <c r="AB2444" i="1"/>
  <c r="AB2451" i="1"/>
  <c r="AB2468" i="1"/>
  <c r="AB2501" i="1"/>
  <c r="AB2565" i="1"/>
  <c r="AB2629" i="1"/>
  <c r="AB1713" i="1"/>
  <c r="AB1729" i="1"/>
  <c r="AB1745" i="1"/>
  <c r="AB1761" i="1"/>
  <c r="AB1777" i="1"/>
  <c r="AB1793" i="1"/>
  <c r="AB1809" i="1"/>
  <c r="AB1825" i="1"/>
  <c r="AB1841" i="1"/>
  <c r="AB1857" i="1"/>
  <c r="AB1885" i="1"/>
  <c r="AB1901" i="1"/>
  <c r="AB1917" i="1"/>
  <c r="AB1933" i="1"/>
  <c r="AB1949" i="1"/>
  <c r="AB1965" i="1"/>
  <c r="AB1973" i="1"/>
  <c r="AB1975" i="1"/>
  <c r="AB1982" i="1"/>
  <c r="AB1989" i="1"/>
  <c r="AB1991" i="1"/>
  <c r="AB1998" i="1"/>
  <c r="AB2005" i="1"/>
  <c r="AB2007" i="1"/>
  <c r="AB2014" i="1"/>
  <c r="AB2021" i="1"/>
  <c r="AB2023" i="1"/>
  <c r="AB2030" i="1"/>
  <c r="AB2037" i="1"/>
  <c r="AB2039" i="1"/>
  <c r="AB2046" i="1"/>
  <c r="AB2053" i="1"/>
  <c r="AB2055" i="1"/>
  <c r="AB2062" i="1"/>
  <c r="AB2069" i="1"/>
  <c r="AB2071" i="1"/>
  <c r="AB2078" i="1"/>
  <c r="AB2085" i="1"/>
  <c r="AB2087" i="1"/>
  <c r="AB2094" i="1"/>
  <c r="AB2101" i="1"/>
  <c r="AB2103" i="1"/>
  <c r="AB2110" i="1"/>
  <c r="AB2117" i="1"/>
  <c r="AB2119" i="1"/>
  <c r="AB2126" i="1"/>
  <c r="AB2133" i="1"/>
  <c r="AB2135" i="1"/>
  <c r="AB2142" i="1"/>
  <c r="AB2149" i="1"/>
  <c r="AB2151" i="1"/>
  <c r="AB2158" i="1"/>
  <c r="AB2165" i="1"/>
  <c r="AB2167" i="1"/>
  <c r="AB2174" i="1"/>
  <c r="AB2181" i="1"/>
  <c r="AB2183" i="1"/>
  <c r="AB2190" i="1"/>
  <c r="AB2197" i="1"/>
  <c r="AB2199" i="1"/>
  <c r="AB2206" i="1"/>
  <c r="AB2213" i="1"/>
  <c r="AB2215" i="1"/>
  <c r="AB2222" i="1"/>
  <c r="AB2229" i="1"/>
  <c r="AB2231" i="1"/>
  <c r="AB2238" i="1"/>
  <c r="AB2245" i="1"/>
  <c r="AB2247" i="1"/>
  <c r="AB2254" i="1"/>
  <c r="AB2261" i="1"/>
  <c r="AB2263" i="1"/>
  <c r="AB2270" i="1"/>
  <c r="AB2277" i="1"/>
  <c r="AB2279" i="1"/>
  <c r="AB2286" i="1"/>
  <c r="AB2293" i="1"/>
  <c r="AB2295" i="1"/>
  <c r="AB2302" i="1"/>
  <c r="AB2309" i="1"/>
  <c r="AB2311" i="1"/>
  <c r="AB2318" i="1"/>
  <c r="AB2325" i="1"/>
  <c r="AB2327" i="1"/>
  <c r="AB2334" i="1"/>
  <c r="AB2341" i="1"/>
  <c r="AB2343" i="1"/>
  <c r="AB2350" i="1"/>
  <c r="AB2357" i="1"/>
  <c r="AB2359" i="1"/>
  <c r="AB2366" i="1"/>
  <c r="AB2373" i="1"/>
  <c r="AB2375" i="1"/>
  <c r="AB2382" i="1"/>
  <c r="AB2389" i="1"/>
  <c r="AB2391" i="1"/>
  <c r="AB2398" i="1"/>
  <c r="AB2401" i="1"/>
  <c r="AB2463" i="1"/>
  <c r="AB2488" i="1"/>
  <c r="AB2521" i="1"/>
  <c r="AB2581" i="1"/>
  <c r="AB2585" i="1"/>
  <c r="AB2678" i="1"/>
  <c r="P1709" i="1"/>
  <c r="AB1709" i="1" s="1"/>
  <c r="V1711" i="1"/>
  <c r="AB1711" i="1" s="1"/>
  <c r="Z1715" i="1"/>
  <c r="AB1715" i="1" s="1"/>
  <c r="AB1717" i="1"/>
  <c r="M1718" i="1"/>
  <c r="AB1718" i="1" s="1"/>
  <c r="S1720" i="1"/>
  <c r="AB1720" i="1" s="1"/>
  <c r="P1725" i="1"/>
  <c r="AB1725" i="1" s="1"/>
  <c r="V1727" i="1"/>
  <c r="AB1727" i="1" s="1"/>
  <c r="Z1731" i="1"/>
  <c r="AB1731" i="1" s="1"/>
  <c r="AB1733" i="1"/>
  <c r="M1734" i="1"/>
  <c r="AB1734" i="1" s="1"/>
  <c r="S1736" i="1"/>
  <c r="AB1736" i="1" s="1"/>
  <c r="P1741" i="1"/>
  <c r="AB1741" i="1" s="1"/>
  <c r="V1743" i="1"/>
  <c r="AB1743" i="1" s="1"/>
  <c r="Z1747" i="1"/>
  <c r="AB1747" i="1" s="1"/>
  <c r="AB1749" i="1"/>
  <c r="M1750" i="1"/>
  <c r="AB1750" i="1" s="1"/>
  <c r="S1752" i="1"/>
  <c r="AB1752" i="1" s="1"/>
  <c r="P1757" i="1"/>
  <c r="AB1757" i="1" s="1"/>
  <c r="V1759" i="1"/>
  <c r="AB1759" i="1" s="1"/>
  <c r="Z1763" i="1"/>
  <c r="AB1763" i="1" s="1"/>
  <c r="AB1765" i="1"/>
  <c r="M1766" i="1"/>
  <c r="AB1766" i="1" s="1"/>
  <c r="S1768" i="1"/>
  <c r="AB1768" i="1" s="1"/>
  <c r="P1773" i="1"/>
  <c r="AB1773" i="1" s="1"/>
  <c r="V1775" i="1"/>
  <c r="AB1775" i="1" s="1"/>
  <c r="Z1779" i="1"/>
  <c r="AB1779" i="1" s="1"/>
  <c r="AB1781" i="1"/>
  <c r="M1782" i="1"/>
  <c r="AB1782" i="1" s="1"/>
  <c r="S1784" i="1"/>
  <c r="AB1784" i="1" s="1"/>
  <c r="P1789" i="1"/>
  <c r="AB1789" i="1" s="1"/>
  <c r="V1791" i="1"/>
  <c r="AB1791" i="1" s="1"/>
  <c r="Z1795" i="1"/>
  <c r="AB1795" i="1" s="1"/>
  <c r="AB1797" i="1"/>
  <c r="M1798" i="1"/>
  <c r="AB1798" i="1" s="1"/>
  <c r="S1800" i="1"/>
  <c r="AB1800" i="1" s="1"/>
  <c r="P1805" i="1"/>
  <c r="AB1805" i="1" s="1"/>
  <c r="V1807" i="1"/>
  <c r="AB1807" i="1" s="1"/>
  <c r="Z1811" i="1"/>
  <c r="AB1813" i="1"/>
  <c r="M1814" i="1"/>
  <c r="AB1814" i="1" s="1"/>
  <c r="S1816" i="1"/>
  <c r="AB1816" i="1" s="1"/>
  <c r="P1821" i="1"/>
  <c r="AB1821" i="1" s="1"/>
  <c r="V1823" i="1"/>
  <c r="AB1823" i="1" s="1"/>
  <c r="Z1827" i="1"/>
  <c r="AB1827" i="1" s="1"/>
  <c r="AB1829" i="1"/>
  <c r="M1830" i="1"/>
  <c r="AB1830" i="1" s="1"/>
  <c r="S1832" i="1"/>
  <c r="AB1832" i="1" s="1"/>
  <c r="P1837" i="1"/>
  <c r="AB1837" i="1" s="1"/>
  <c r="V1839" i="1"/>
  <c r="AB1839" i="1" s="1"/>
  <c r="Z1843" i="1"/>
  <c r="AB1843" i="1" s="1"/>
  <c r="AB1845" i="1"/>
  <c r="M1846" i="1"/>
  <c r="AB1846" i="1" s="1"/>
  <c r="S1848" i="1"/>
  <c r="AB1848" i="1" s="1"/>
  <c r="P1853" i="1"/>
  <c r="AB1853" i="1" s="1"/>
  <c r="V1855" i="1"/>
  <c r="AB1855" i="1" s="1"/>
  <c r="Z1859" i="1"/>
  <c r="AB1859" i="1" s="1"/>
  <c r="AB1861" i="1"/>
  <c r="M1862" i="1"/>
  <c r="AB1862" i="1" s="1"/>
  <c r="S1864" i="1"/>
  <c r="AB1864" i="1" s="1"/>
  <c r="P1869" i="1"/>
  <c r="AB1869" i="1" s="1"/>
  <c r="V1871" i="1"/>
  <c r="AB1871" i="1" s="1"/>
  <c r="Z1872" i="1"/>
  <c r="M1875" i="1"/>
  <c r="AB1875" i="1" s="1"/>
  <c r="V1876" i="1"/>
  <c r="AB1876" i="1" s="1"/>
  <c r="AB1881" i="1"/>
  <c r="S1881" i="1"/>
  <c r="AB1882" i="1"/>
  <c r="P1886" i="1"/>
  <c r="AB1886" i="1" s="1"/>
  <c r="Z1888" i="1"/>
  <c r="AB1888" i="1" s="1"/>
  <c r="M1891" i="1"/>
  <c r="AB1891" i="1" s="1"/>
  <c r="V1892" i="1"/>
  <c r="AB1892" i="1" s="1"/>
  <c r="S1897" i="1"/>
  <c r="AB1897" i="1" s="1"/>
  <c r="AB1898" i="1"/>
  <c r="P1902" i="1"/>
  <c r="AB1902" i="1" s="1"/>
  <c r="Z1904" i="1"/>
  <c r="AB1904" i="1" s="1"/>
  <c r="M1907" i="1"/>
  <c r="AB1907" i="1" s="1"/>
  <c r="V1908" i="1"/>
  <c r="AB1908" i="1" s="1"/>
  <c r="AB1913" i="1"/>
  <c r="S1913" i="1"/>
  <c r="AB1914" i="1"/>
  <c r="P1918" i="1"/>
  <c r="AB1918" i="1" s="1"/>
  <c r="Z1920" i="1"/>
  <c r="AB1920" i="1" s="1"/>
  <c r="M1923" i="1"/>
  <c r="AB1923" i="1" s="1"/>
  <c r="V1924" i="1"/>
  <c r="AB1924" i="1" s="1"/>
  <c r="S1929" i="1"/>
  <c r="AB1929" i="1" s="1"/>
  <c r="AB1930" i="1"/>
  <c r="P1934" i="1"/>
  <c r="AB1934" i="1" s="1"/>
  <c r="Z1936" i="1"/>
  <c r="AB1936" i="1" s="1"/>
  <c r="M1939" i="1"/>
  <c r="AB1939" i="1" s="1"/>
  <c r="V1940" i="1"/>
  <c r="AB1940" i="1" s="1"/>
  <c r="AB1945" i="1"/>
  <c r="S1945" i="1"/>
  <c r="AB1946" i="1"/>
  <c r="P1950" i="1"/>
  <c r="AB1950" i="1" s="1"/>
  <c r="Z1952" i="1"/>
  <c r="AB1952" i="1" s="1"/>
  <c r="M1955" i="1"/>
  <c r="AB1955" i="1" s="1"/>
  <c r="V1956" i="1"/>
  <c r="AB1956" i="1" s="1"/>
  <c r="S1961" i="1"/>
  <c r="AB1961" i="1" s="1"/>
  <c r="AB1962" i="1"/>
  <c r="P1966" i="1"/>
  <c r="AB1966" i="1" s="1"/>
  <c r="Z1968" i="1"/>
  <c r="AB1968" i="1" s="1"/>
  <c r="AB1970" i="1"/>
  <c r="AB1977" i="1"/>
  <c r="AB1979" i="1"/>
  <c r="AB1986" i="1"/>
  <c r="AB1993" i="1"/>
  <c r="AB1995" i="1"/>
  <c r="AB2002" i="1"/>
  <c r="AB2009" i="1"/>
  <c r="AB2011" i="1"/>
  <c r="AB2018" i="1"/>
  <c r="AB2025" i="1"/>
  <c r="AB2027" i="1"/>
  <c r="AB2034" i="1"/>
  <c r="AB2041" i="1"/>
  <c r="AB2043" i="1"/>
  <c r="AB2050" i="1"/>
  <c r="AB2057" i="1"/>
  <c r="AB2059" i="1"/>
  <c r="AB2066" i="1"/>
  <c r="AB2073" i="1"/>
  <c r="AB2075" i="1"/>
  <c r="AB2082" i="1"/>
  <c r="AB2089" i="1"/>
  <c r="AB2091" i="1"/>
  <c r="AB2098" i="1"/>
  <c r="AB2105" i="1"/>
  <c r="AB2107" i="1"/>
  <c r="AB2114" i="1"/>
  <c r="AB2121" i="1"/>
  <c r="AB2123" i="1"/>
  <c r="AB2130" i="1"/>
  <c r="AB2137" i="1"/>
  <c r="AB2139" i="1"/>
  <c r="AB2146" i="1"/>
  <c r="AB2153" i="1"/>
  <c r="AB2155" i="1"/>
  <c r="AB2162" i="1"/>
  <c r="AB2169" i="1"/>
  <c r="AB2171" i="1"/>
  <c r="AB2178" i="1"/>
  <c r="AB2185" i="1"/>
  <c r="AB2187" i="1"/>
  <c r="AB2194" i="1"/>
  <c r="AB2201" i="1"/>
  <c r="AB2203" i="1"/>
  <c r="AB2210" i="1"/>
  <c r="AB2217" i="1"/>
  <c r="AB2219" i="1"/>
  <c r="AB2226" i="1"/>
  <c r="AB2233" i="1"/>
  <c r="AB2235" i="1"/>
  <c r="AB2242" i="1"/>
  <c r="AB2249" i="1"/>
  <c r="AB2251" i="1"/>
  <c r="AB2258" i="1"/>
  <c r="AB2265" i="1"/>
  <c r="AB2267" i="1"/>
  <c r="AB2274" i="1"/>
  <c r="AB2281" i="1"/>
  <c r="AB2283" i="1"/>
  <c r="AB2290" i="1"/>
  <c r="AB2297" i="1"/>
  <c r="AB2299" i="1"/>
  <c r="AB2306" i="1"/>
  <c r="AB2313" i="1"/>
  <c r="AB2315" i="1"/>
  <c r="AB2322" i="1"/>
  <c r="AB2329" i="1"/>
  <c r="AB2331" i="1"/>
  <c r="AB2338" i="1"/>
  <c r="AB2345" i="1"/>
  <c r="AB2347" i="1"/>
  <c r="AB2354" i="1"/>
  <c r="AB2361" i="1"/>
  <c r="AB2363" i="1"/>
  <c r="AB2370" i="1"/>
  <c r="AB2377" i="1"/>
  <c r="AB2379" i="1"/>
  <c r="AB2386" i="1"/>
  <c r="AB2393" i="1"/>
  <c r="AB2395" i="1"/>
  <c r="AB2417" i="1"/>
  <c r="AB2421" i="1"/>
  <c r="AB2433" i="1"/>
  <c r="AB2437" i="1"/>
  <c r="AB2449" i="1"/>
  <c r="AB2484" i="1"/>
  <c r="AB2485" i="1"/>
  <c r="AB2537" i="1"/>
  <c r="AB2541" i="1"/>
  <c r="AB2601" i="1"/>
  <c r="AB2605" i="1"/>
  <c r="AB2662" i="1"/>
  <c r="AB2672" i="1"/>
  <c r="AB2458" i="1"/>
  <c r="AB2474" i="1"/>
  <c r="AB2490" i="1"/>
  <c r="AB2499" i="1"/>
  <c r="AB2506" i="1"/>
  <c r="AB2508" i="1"/>
  <c r="AB2515" i="1"/>
  <c r="AB2522" i="1"/>
  <c r="AB2524" i="1"/>
  <c r="AB2531" i="1"/>
  <c r="AB2538" i="1"/>
  <c r="AB2540" i="1"/>
  <c r="AB2547" i="1"/>
  <c r="AB2554" i="1"/>
  <c r="AB2556" i="1"/>
  <c r="AB2563" i="1"/>
  <c r="AB2570" i="1"/>
  <c r="AB2572" i="1"/>
  <c r="AB2579" i="1"/>
  <c r="AB2586" i="1"/>
  <c r="AB2588" i="1"/>
  <c r="AB2595" i="1"/>
  <c r="AB2602" i="1"/>
  <c r="AB2604" i="1"/>
  <c r="AB2611" i="1"/>
  <c r="AB2618" i="1"/>
  <c r="AB2620" i="1"/>
  <c r="AB2627" i="1"/>
  <c r="AB2634" i="1"/>
  <c r="AB2636" i="1"/>
  <c r="AB2643" i="1"/>
  <c r="AB2645" i="1"/>
  <c r="AB2652" i="1"/>
  <c r="AB2661" i="1"/>
  <c r="AB2666" i="1"/>
  <c r="AB2680" i="1"/>
  <c r="AB2686" i="1"/>
  <c r="AB2702" i="1"/>
  <c r="AB2704" i="1"/>
  <c r="AB2406" i="1"/>
  <c r="V2416" i="1"/>
  <c r="AB2416" i="1" s="1"/>
  <c r="Z2420" i="1"/>
  <c r="AB2422" i="1"/>
  <c r="M2423" i="1"/>
  <c r="AB2423" i="1" s="1"/>
  <c r="P2430" i="1"/>
  <c r="AB2430" i="1" s="1"/>
  <c r="V2432" i="1"/>
  <c r="AB2432" i="1" s="1"/>
  <c r="Z2436" i="1"/>
  <c r="AB2438" i="1"/>
  <c r="M2439" i="1"/>
  <c r="AB2439" i="1" s="1"/>
  <c r="S2441" i="1"/>
  <c r="AB2441" i="1" s="1"/>
  <c r="P2446" i="1"/>
  <c r="AB2446" i="1" s="1"/>
  <c r="V2448" i="1"/>
  <c r="AB2448" i="1" s="1"/>
  <c r="Z2452" i="1"/>
  <c r="AB2454" i="1"/>
  <c r="M2455" i="1"/>
  <c r="AB2455" i="1" s="1"/>
  <c r="P2459" i="1"/>
  <c r="AB2459" i="1" s="1"/>
  <c r="Z2461" i="1"/>
  <c r="M2464" i="1"/>
  <c r="AB2464" i="1" s="1"/>
  <c r="V2465" i="1"/>
  <c r="AB2465" i="1" s="1"/>
  <c r="AB2470" i="1"/>
  <c r="S2470" i="1"/>
  <c r="P2475" i="1"/>
  <c r="AB2475" i="1" s="1"/>
  <c r="Z2477" i="1"/>
  <c r="M2480" i="1"/>
  <c r="AB2480" i="1" s="1"/>
  <c r="V2481" i="1"/>
  <c r="AB2481" i="1" s="1"/>
  <c r="AB2486" i="1"/>
  <c r="S2486" i="1"/>
  <c r="P2491" i="1"/>
  <c r="AB2491" i="1" s="1"/>
  <c r="Z2493" i="1"/>
  <c r="M2496" i="1"/>
  <c r="AB2496" i="1" s="1"/>
  <c r="V2497" i="1"/>
  <c r="AB2497" i="1" s="1"/>
  <c r="AB2503" i="1"/>
  <c r="AB2510" i="1"/>
  <c r="AB2512" i="1"/>
  <c r="AB2519" i="1"/>
  <c r="AB2526" i="1"/>
  <c r="AB2528" i="1"/>
  <c r="AB2535" i="1"/>
  <c r="AB2542" i="1"/>
  <c r="AB2544" i="1"/>
  <c r="AB2551" i="1"/>
  <c r="AB2558" i="1"/>
  <c r="AB2560" i="1"/>
  <c r="AB2567" i="1"/>
  <c r="AB2574" i="1"/>
  <c r="AB2576" i="1"/>
  <c r="AB2583" i="1"/>
  <c r="AB2590" i="1"/>
  <c r="AB2592" i="1"/>
  <c r="AB2599" i="1"/>
  <c r="AB2606" i="1"/>
  <c r="AB2608" i="1"/>
  <c r="AB2615" i="1"/>
  <c r="AB2622" i="1"/>
  <c r="AB2624" i="1"/>
  <c r="AB2631" i="1"/>
  <c r="AB2638" i="1"/>
  <c r="AB2640" i="1"/>
  <c r="AB2659" i="1"/>
  <c r="AB2668" i="1"/>
  <c r="AB2677" i="1"/>
  <c r="AB2682" i="1"/>
  <c r="AB2694" i="1"/>
  <c r="AB2696" i="1"/>
  <c r="AB2713" i="1"/>
  <c r="AB2714" i="1"/>
  <c r="AB2720" i="1"/>
  <c r="AB2736" i="1"/>
  <c r="AB2752" i="1"/>
  <c r="P2402" i="1"/>
  <c r="AB2402" i="1" s="1"/>
  <c r="V2404" i="1"/>
  <c r="AB2404" i="1" s="1"/>
  <c r="Z2408" i="1"/>
  <c r="AB2408" i="1" s="1"/>
  <c r="AB2410" i="1"/>
  <c r="M2411" i="1"/>
  <c r="AB2411" i="1" s="1"/>
  <c r="S2413" i="1"/>
  <c r="AB2413" i="1" s="1"/>
  <c r="P2418" i="1"/>
  <c r="AB2418" i="1" s="1"/>
  <c r="V2420" i="1"/>
  <c r="AB2420" i="1" s="1"/>
  <c r="Z2424" i="1"/>
  <c r="AB2424" i="1" s="1"/>
  <c r="AB2426" i="1"/>
  <c r="M2427" i="1"/>
  <c r="AB2427" i="1" s="1"/>
  <c r="S2429" i="1"/>
  <c r="AB2429" i="1" s="1"/>
  <c r="P2434" i="1"/>
  <c r="AB2434" i="1" s="1"/>
  <c r="V2436" i="1"/>
  <c r="AB2436" i="1" s="1"/>
  <c r="Z2440" i="1"/>
  <c r="AB2440" i="1" s="1"/>
  <c r="AB2442" i="1"/>
  <c r="M2443" i="1"/>
  <c r="AB2443" i="1" s="1"/>
  <c r="S2445" i="1"/>
  <c r="AB2445" i="1" s="1"/>
  <c r="P2450" i="1"/>
  <c r="AB2450" i="1" s="1"/>
  <c r="V2452" i="1"/>
  <c r="AB2452" i="1" s="1"/>
  <c r="Z2456" i="1"/>
  <c r="AB2456" i="1" s="1"/>
  <c r="Z2457" i="1"/>
  <c r="AB2457" i="1" s="1"/>
  <c r="M2460" i="1"/>
  <c r="AB2460" i="1" s="1"/>
  <c r="V2461" i="1"/>
  <c r="AB2461" i="1" s="1"/>
  <c r="AB2466" i="1"/>
  <c r="S2466" i="1"/>
  <c r="AB2467" i="1"/>
  <c r="P2471" i="1"/>
  <c r="AB2471" i="1" s="1"/>
  <c r="Z2473" i="1"/>
  <c r="AB2473" i="1" s="1"/>
  <c r="M2476" i="1"/>
  <c r="AB2476" i="1" s="1"/>
  <c r="V2477" i="1"/>
  <c r="AB2477" i="1" s="1"/>
  <c r="S2482" i="1"/>
  <c r="AB2482" i="1" s="1"/>
  <c r="AB2483" i="1"/>
  <c r="P2487" i="1"/>
  <c r="AB2487" i="1" s="1"/>
  <c r="Z2489" i="1"/>
  <c r="AB2489" i="1" s="1"/>
  <c r="M2492" i="1"/>
  <c r="AB2492" i="1" s="1"/>
  <c r="V2493" i="1"/>
  <c r="AB2493" i="1" s="1"/>
  <c r="AB2498" i="1"/>
  <c r="AB2500" i="1"/>
  <c r="AB2507" i="1"/>
  <c r="AB2514" i="1"/>
  <c r="AB2516" i="1"/>
  <c r="AB2523" i="1"/>
  <c r="AB2530" i="1"/>
  <c r="AB2532" i="1"/>
  <c r="AB2539" i="1"/>
  <c r="AB2546" i="1"/>
  <c r="AB2548" i="1"/>
  <c r="AB2555" i="1"/>
  <c r="AB2562" i="1"/>
  <c r="AB2564" i="1"/>
  <c r="AB2571" i="1"/>
  <c r="AB2578" i="1"/>
  <c r="AB2580" i="1"/>
  <c r="AB2587" i="1"/>
  <c r="AB2594" i="1"/>
  <c r="AB2596" i="1"/>
  <c r="AB2603" i="1"/>
  <c r="AB2610" i="1"/>
  <c r="AB2612" i="1"/>
  <c r="AB2619" i="1"/>
  <c r="AB2626" i="1"/>
  <c r="AB2628" i="1"/>
  <c r="AB2635" i="1"/>
  <c r="AB2642" i="1"/>
  <c r="AB2644" i="1"/>
  <c r="AB2648" i="1"/>
  <c r="AB2654" i="1"/>
  <c r="AB2675" i="1"/>
  <c r="AB2684" i="1"/>
  <c r="AB2705" i="1"/>
  <c r="AB2706" i="1"/>
  <c r="AB2716" i="1"/>
  <c r="AB2732" i="1"/>
  <c r="AB2748" i="1"/>
  <c r="AB2764" i="1"/>
  <c r="AB2770" i="1"/>
  <c r="AB2777" i="1"/>
  <c r="AB2779" i="1"/>
  <c r="AB2786" i="1"/>
  <c r="AB2790" i="1"/>
  <c r="AB2794" i="1"/>
  <c r="AB2798" i="1"/>
  <c r="AB2802" i="1"/>
  <c r="AB2806" i="1"/>
  <c r="AB2810" i="1"/>
  <c r="AB2814" i="1"/>
  <c r="AB2818" i="1"/>
  <c r="AB2822" i="1"/>
  <c r="AB2826" i="1"/>
  <c r="AB2830" i="1"/>
  <c r="AB2834" i="1"/>
  <c r="AB2838" i="1"/>
  <c r="AB2842" i="1"/>
  <c r="AB2846" i="1"/>
  <c r="AB2850" i="1"/>
  <c r="AB2854" i="1"/>
  <c r="AB2858" i="1"/>
  <c r="AB2862" i="1"/>
  <c r="AB2866" i="1"/>
  <c r="AB2870" i="1"/>
  <c r="AB2874" i="1"/>
  <c r="AB2878" i="1"/>
  <c r="AB2882" i="1"/>
  <c r="AB2886" i="1"/>
  <c r="AB2890" i="1"/>
  <c r="AB2894" i="1"/>
  <c r="AB2898" i="1"/>
  <c r="AB2902" i="1"/>
  <c r="AB2906" i="1"/>
  <c r="AB2910" i="1"/>
  <c r="AB2914" i="1"/>
  <c r="AB2918" i="1"/>
  <c r="AB2922" i="1"/>
  <c r="AB2926" i="1"/>
  <c r="AB2930" i="1"/>
  <c r="AB2934" i="1"/>
  <c r="AB2938" i="1"/>
  <c r="AB2942" i="1"/>
  <c r="AB2946" i="1"/>
  <c r="AB2950" i="1"/>
  <c r="AB2952" i="1"/>
  <c r="AB2954" i="1"/>
  <c r="AB2956" i="1"/>
  <c r="AB2958" i="1"/>
  <c r="AB2960" i="1"/>
  <c r="AB2962" i="1"/>
  <c r="AB2964" i="1"/>
  <c r="AB2966" i="1"/>
  <c r="AB2968" i="1"/>
  <c r="AB2970" i="1"/>
  <c r="AB2972" i="1"/>
  <c r="AB2974" i="1"/>
  <c r="AB2976" i="1"/>
  <c r="AB2978" i="1"/>
  <c r="AB2980" i="1"/>
  <c r="AB2982" i="1"/>
  <c r="AB2984" i="1"/>
  <c r="AB2986" i="1"/>
  <c r="AB2988" i="1"/>
  <c r="AB2990" i="1"/>
  <c r="AB2992" i="1"/>
  <c r="AB2994" i="1"/>
  <c r="AB2996" i="1"/>
  <c r="AB2998" i="1"/>
  <c r="AB3000" i="1"/>
  <c r="AB3002" i="1"/>
  <c r="AB3004" i="1"/>
  <c r="AB3006" i="1"/>
  <c r="AB3008" i="1"/>
  <c r="AB3010" i="1"/>
  <c r="AB3012" i="1"/>
  <c r="AB3014" i="1"/>
  <c r="AB3016" i="1"/>
  <c r="AB3018" i="1"/>
  <c r="AB3020" i="1"/>
  <c r="AB3022" i="1"/>
  <c r="AB3024" i="1"/>
  <c r="AB3026" i="1"/>
  <c r="AB3028" i="1"/>
  <c r="AB3030" i="1"/>
  <c r="AB3032" i="1"/>
  <c r="AB3034" i="1"/>
  <c r="AB3036" i="1"/>
  <c r="AB3038" i="1"/>
  <c r="AB3040" i="1"/>
  <c r="AB3042" i="1"/>
  <c r="AB3044" i="1"/>
  <c r="AB3046" i="1"/>
  <c r="AB3048" i="1"/>
  <c r="AB3050" i="1"/>
  <c r="AB3052" i="1"/>
  <c r="AB3054" i="1"/>
  <c r="AB3056" i="1"/>
  <c r="AB3058" i="1"/>
  <c r="AB3060" i="1"/>
  <c r="AB3070" i="1"/>
  <c r="AB2653" i="1"/>
  <c r="AB2669" i="1"/>
  <c r="AB2685" i="1"/>
  <c r="AB2693" i="1"/>
  <c r="AB2701" i="1"/>
  <c r="AB2709" i="1"/>
  <c r="AB2718" i="1"/>
  <c r="AB2722" i="1"/>
  <c r="AB2726" i="1"/>
  <c r="AB2730" i="1"/>
  <c r="AB2734" i="1"/>
  <c r="AB2738" i="1"/>
  <c r="AB2742" i="1"/>
  <c r="AB2746" i="1"/>
  <c r="AB2750" i="1"/>
  <c r="AB2754" i="1"/>
  <c r="AB2758" i="1"/>
  <c r="AB2762" i="1"/>
  <c r="AB2766" i="1"/>
  <c r="AB2768" i="1"/>
  <c r="AB2773" i="1"/>
  <c r="AB2775" i="1"/>
  <c r="AB2782" i="1"/>
  <c r="AB2784" i="1"/>
  <c r="AB3064" i="1"/>
  <c r="AB3068" i="1"/>
  <c r="P2649" i="1"/>
  <c r="AB2649" i="1" s="1"/>
  <c r="V2651" i="1"/>
  <c r="AB2651" i="1" s="1"/>
  <c r="Z2655" i="1"/>
  <c r="AB2655" i="1" s="1"/>
  <c r="AB2657" i="1"/>
  <c r="M2658" i="1"/>
  <c r="AB2658" i="1" s="1"/>
  <c r="S2660" i="1"/>
  <c r="AB2660" i="1" s="1"/>
  <c r="P2665" i="1"/>
  <c r="AB2665" i="1" s="1"/>
  <c r="V2667" i="1"/>
  <c r="AB2667" i="1" s="1"/>
  <c r="Z2671" i="1"/>
  <c r="AB2671" i="1" s="1"/>
  <c r="AB2673" i="1"/>
  <c r="M2674" i="1"/>
  <c r="AB2674" i="1" s="1"/>
  <c r="S2676" i="1"/>
  <c r="AB2676" i="1" s="1"/>
  <c r="P2681" i="1"/>
  <c r="AB2681" i="1" s="1"/>
  <c r="V2683" i="1"/>
  <c r="AB2683" i="1" s="1"/>
  <c r="Z2687" i="1"/>
  <c r="AB2687" i="1" s="1"/>
  <c r="AB2689" i="1"/>
  <c r="M2690" i="1"/>
  <c r="AB2690" i="1" s="1"/>
  <c r="Z2695" i="1"/>
  <c r="AB2695" i="1" s="1"/>
  <c r="AB2699" i="1"/>
  <c r="Z2703" i="1"/>
  <c r="AB2703" i="1" s="1"/>
  <c r="AB2707" i="1"/>
  <c r="Z2711" i="1"/>
  <c r="AB2711" i="1" s="1"/>
  <c r="AB2715" i="1"/>
  <c r="AB2769" i="1"/>
  <c r="AB2771" i="1"/>
  <c r="AB2778" i="1"/>
  <c r="AB2780" i="1"/>
  <c r="AB2785" i="1"/>
  <c r="AB2787" i="1"/>
  <c r="AB2789" i="1"/>
  <c r="AB2791" i="1"/>
  <c r="AB2793" i="1"/>
  <c r="AB2795" i="1"/>
  <c r="AB2797" i="1"/>
  <c r="AB2799" i="1"/>
  <c r="AB2801" i="1"/>
  <c r="AB2803" i="1"/>
  <c r="AB2805" i="1"/>
  <c r="AB2807" i="1"/>
  <c r="AB2809" i="1"/>
  <c r="AB2811" i="1"/>
  <c r="AB2813" i="1"/>
  <c r="AB2815" i="1"/>
  <c r="AB2817" i="1"/>
  <c r="AB2819" i="1"/>
  <c r="AB2821" i="1"/>
  <c r="AB2823" i="1"/>
  <c r="AB2825" i="1"/>
  <c r="AB2827" i="1"/>
  <c r="AB2829" i="1"/>
  <c r="AB2831" i="1"/>
  <c r="AB2833" i="1"/>
  <c r="AB2835" i="1"/>
  <c r="AB2837" i="1"/>
  <c r="AB2839" i="1"/>
  <c r="AB2841" i="1"/>
  <c r="AB2843" i="1"/>
  <c r="AB2845" i="1"/>
  <c r="AB2847" i="1"/>
  <c r="AB2849" i="1"/>
  <c r="AB2851" i="1"/>
  <c r="AB2853" i="1"/>
  <c r="AB2855" i="1"/>
  <c r="AB2857" i="1"/>
  <c r="AB2859" i="1"/>
  <c r="AB2861" i="1"/>
  <c r="AB2863" i="1"/>
  <c r="AB2865" i="1"/>
  <c r="AB2867" i="1"/>
  <c r="AB2869" i="1"/>
  <c r="AB2871" i="1"/>
  <c r="AB2873" i="1"/>
  <c r="AB2875" i="1"/>
  <c r="AB2877" i="1"/>
  <c r="AB2879" i="1"/>
  <c r="AB2881" i="1"/>
  <c r="AB2883" i="1"/>
  <c r="AB2885" i="1"/>
  <c r="AB2887" i="1"/>
  <c r="AB2889" i="1"/>
  <c r="AB2891" i="1"/>
  <c r="AB2893" i="1"/>
  <c r="AB2895" i="1"/>
  <c r="AB2897" i="1"/>
  <c r="AB2899" i="1"/>
  <c r="AB2901" i="1"/>
  <c r="AB2903" i="1"/>
  <c r="AB2905" i="1"/>
  <c r="AB2907" i="1"/>
  <c r="AB2909" i="1"/>
  <c r="AB2911" i="1"/>
  <c r="AB2913" i="1"/>
  <c r="AB2915" i="1"/>
  <c r="AB2917" i="1"/>
  <c r="AB2919" i="1"/>
  <c r="AB2921" i="1"/>
  <c r="AB2923" i="1"/>
  <c r="AB2925" i="1"/>
  <c r="AB2927" i="1"/>
  <c r="AB2929" i="1"/>
  <c r="AB2931" i="1"/>
  <c r="AB2933" i="1"/>
  <c r="AB2935" i="1"/>
  <c r="AB2937" i="1"/>
  <c r="AB2939" i="1"/>
  <c r="AB2941" i="1"/>
  <c r="AB2943" i="1"/>
  <c r="AB2945" i="1"/>
  <c r="AB2947" i="1"/>
  <c r="AB2949" i="1"/>
  <c r="AB2951" i="1"/>
  <c r="AB2953" i="1"/>
  <c r="AB2955" i="1"/>
  <c r="AB2957" i="1"/>
  <c r="AB2959" i="1"/>
  <c r="AB2961" i="1"/>
  <c r="AB2963" i="1"/>
  <c r="AB2965" i="1"/>
  <c r="AB2967" i="1"/>
  <c r="AB2969" i="1"/>
  <c r="AB2971" i="1"/>
  <c r="AB2973" i="1"/>
  <c r="AB2975" i="1"/>
  <c r="AB2977" i="1"/>
  <c r="AB2979" i="1"/>
  <c r="AB2981" i="1"/>
  <c r="AB2983" i="1"/>
  <c r="AB2985" i="1"/>
  <c r="AB2987" i="1"/>
  <c r="AB2989" i="1"/>
  <c r="AB2991" i="1"/>
  <c r="AB2993" i="1"/>
  <c r="AB2995" i="1"/>
  <c r="AB2997" i="1"/>
  <c r="AB2999" i="1"/>
  <c r="AB3001" i="1"/>
  <c r="AB3003" i="1"/>
  <c r="AB3005" i="1"/>
  <c r="AB3007" i="1"/>
  <c r="AB3009" i="1"/>
  <c r="AB3011" i="1"/>
  <c r="AB3013" i="1"/>
  <c r="AB3015" i="1"/>
  <c r="AB3017" i="1"/>
  <c r="AB3019" i="1"/>
  <c r="AB3021" i="1"/>
  <c r="AB3023" i="1"/>
  <c r="AB3025" i="1"/>
  <c r="AB3027" i="1"/>
  <c r="AB3029" i="1"/>
  <c r="AB3031" i="1"/>
  <c r="AB3033" i="1"/>
  <c r="AB3035" i="1"/>
  <c r="AB3037" i="1"/>
  <c r="AB3039" i="1"/>
  <c r="AB3041" i="1"/>
  <c r="AB3043" i="1"/>
  <c r="AB3045" i="1"/>
  <c r="AB3047" i="1"/>
  <c r="AB3049" i="1"/>
  <c r="AB3051" i="1"/>
  <c r="AB3053" i="1"/>
  <c r="AB3055" i="1"/>
  <c r="AB3057" i="1"/>
  <c r="AB3059" i="1"/>
  <c r="AB3061" i="1"/>
  <c r="AB3065" i="1"/>
  <c r="AB3066" i="1"/>
  <c r="AB3072" i="1"/>
  <c r="AB3089" i="1"/>
  <c r="AB3105" i="1"/>
  <c r="S3062" i="1"/>
  <c r="AB3062" i="1" s="1"/>
  <c r="P3067" i="1"/>
  <c r="V3069" i="1"/>
  <c r="AB3069" i="1" s="1"/>
  <c r="Z3073" i="1"/>
  <c r="AB3073" i="1" s="1"/>
  <c r="P3076" i="1"/>
  <c r="Z3078" i="1"/>
  <c r="AB3078" i="1" s="1"/>
  <c r="M3081" i="1"/>
  <c r="AB3081" i="1" s="1"/>
  <c r="V3082" i="1"/>
  <c r="AB3082" i="1" s="1"/>
  <c r="S3087" i="1"/>
  <c r="AB3087" i="1" s="1"/>
  <c r="AB3088" i="1"/>
  <c r="P3092" i="1"/>
  <c r="Z3094" i="1"/>
  <c r="AB3094" i="1" s="1"/>
  <c r="M3097" i="1"/>
  <c r="AB3097" i="1" s="1"/>
  <c r="V3098" i="1"/>
  <c r="AB3098" i="1" s="1"/>
  <c r="S3103" i="1"/>
  <c r="AB3103" i="1" s="1"/>
  <c r="AB3104" i="1"/>
  <c r="P3108" i="1"/>
  <c r="Z3110" i="1"/>
  <c r="AB3110" i="1" s="1"/>
  <c r="M3113" i="1"/>
  <c r="AB3113" i="1" s="1"/>
  <c r="V3114" i="1"/>
  <c r="AB3114" i="1" s="1"/>
  <c r="AB3120" i="1"/>
  <c r="AB3127" i="1"/>
  <c r="AB3129" i="1"/>
  <c r="AB3136" i="1"/>
  <c r="AB3158" i="1"/>
  <c r="AB3160" i="1"/>
  <c r="AB3171" i="1"/>
  <c r="AB3173" i="1"/>
  <c r="AB3178" i="1"/>
  <c r="AB3180" i="1"/>
  <c r="AB3187" i="1"/>
  <c r="AB3189" i="1"/>
  <c r="AB3194" i="1"/>
  <c r="AB3196" i="1"/>
  <c r="AB3203" i="1"/>
  <c r="AB3205" i="1"/>
  <c r="AB3210" i="1"/>
  <c r="AB3212" i="1"/>
  <c r="AB3219" i="1"/>
  <c r="AB3221" i="1"/>
  <c r="AB3226" i="1"/>
  <c r="AB3228" i="1"/>
  <c r="AB3235" i="1"/>
  <c r="AB3237" i="1"/>
  <c r="AB3242" i="1"/>
  <c r="AB3244" i="1"/>
  <c r="AB3251" i="1"/>
  <c r="AB3253" i="1"/>
  <c r="AB3258" i="1"/>
  <c r="AB3260" i="1"/>
  <c r="AB3267" i="1"/>
  <c r="AB3269" i="1"/>
  <c r="AB3274" i="1"/>
  <c r="AB3276" i="1"/>
  <c r="AB3283" i="1"/>
  <c r="AB3285" i="1"/>
  <c r="AB3290" i="1"/>
  <c r="AB3292" i="1"/>
  <c r="AB3299" i="1"/>
  <c r="AB3301" i="1"/>
  <c r="AB3306" i="1"/>
  <c r="AB3308" i="1"/>
  <c r="AB3315" i="1"/>
  <c r="AB3317" i="1"/>
  <c r="AB3322" i="1"/>
  <c r="AB3324" i="1"/>
  <c r="AB3331" i="1"/>
  <c r="AB3333" i="1"/>
  <c r="AB3338" i="1"/>
  <c r="AB3340" i="1"/>
  <c r="AB3347" i="1"/>
  <c r="AB3349" i="1"/>
  <c r="AB3354" i="1"/>
  <c r="AB3356" i="1"/>
  <c r="AB3363" i="1"/>
  <c r="AB3365" i="1"/>
  <c r="AB3370" i="1"/>
  <c r="AB3372" i="1"/>
  <c r="AB3387" i="1"/>
  <c r="AB3403" i="1"/>
  <c r="AB3419" i="1"/>
  <c r="AB3063" i="1"/>
  <c r="AB3084" i="1"/>
  <c r="AB3100" i="1"/>
  <c r="AB3067" i="1"/>
  <c r="AB3079" i="1"/>
  <c r="AB3080" i="1"/>
  <c r="AB3095" i="1"/>
  <c r="AB3096" i="1"/>
  <c r="AB3111" i="1"/>
  <c r="AB3112" i="1"/>
  <c r="AB3119" i="1"/>
  <c r="AB3121" i="1"/>
  <c r="AB3128" i="1"/>
  <c r="AB3135" i="1"/>
  <c r="AB3137" i="1"/>
  <c r="AB3159" i="1"/>
  <c r="AB3161" i="1"/>
  <c r="AB3170" i="1"/>
  <c r="AB3172" i="1"/>
  <c r="AB3179" i="1"/>
  <c r="AB3181" i="1"/>
  <c r="AB3186" i="1"/>
  <c r="AB3188" i="1"/>
  <c r="AB3195" i="1"/>
  <c r="AB3197" i="1"/>
  <c r="AB3202" i="1"/>
  <c r="AB3204" i="1"/>
  <c r="AB3211" i="1"/>
  <c r="AB3213" i="1"/>
  <c r="AB3218" i="1"/>
  <c r="AB3220" i="1"/>
  <c r="AB3227" i="1"/>
  <c r="AB3229" i="1"/>
  <c r="AB3234" i="1"/>
  <c r="AB3236" i="1"/>
  <c r="AB3243" i="1"/>
  <c r="AB3245" i="1"/>
  <c r="AB3250" i="1"/>
  <c r="AB3252" i="1"/>
  <c r="AB3259" i="1"/>
  <c r="AB3261" i="1"/>
  <c r="AB3266" i="1"/>
  <c r="AB3268" i="1"/>
  <c r="AB3275" i="1"/>
  <c r="AB3277" i="1"/>
  <c r="AB3282" i="1"/>
  <c r="AB3284" i="1"/>
  <c r="AB3291" i="1"/>
  <c r="AB3293" i="1"/>
  <c r="AB3298" i="1"/>
  <c r="AB3300" i="1"/>
  <c r="AB3307" i="1"/>
  <c r="AB3309" i="1"/>
  <c r="AB3314" i="1"/>
  <c r="AB3316" i="1"/>
  <c r="AB3323" i="1"/>
  <c r="AB3325" i="1"/>
  <c r="AB3330" i="1"/>
  <c r="AB3332" i="1"/>
  <c r="AB3339" i="1"/>
  <c r="AB3341" i="1"/>
  <c r="AB3346" i="1"/>
  <c r="AB3348" i="1"/>
  <c r="AB3355" i="1"/>
  <c r="AB3357" i="1"/>
  <c r="AB3362" i="1"/>
  <c r="AB3364" i="1"/>
  <c r="AB3371" i="1"/>
  <c r="AB3373" i="1"/>
  <c r="AB3379" i="1"/>
  <c r="AB3395" i="1"/>
  <c r="AB3411" i="1"/>
  <c r="AB3071" i="1"/>
  <c r="AB3075" i="1"/>
  <c r="AB3076" i="1"/>
  <c r="AB3091" i="1"/>
  <c r="AB3092" i="1"/>
  <c r="AB3107" i="1"/>
  <c r="AB3108" i="1"/>
  <c r="AB3116" i="1"/>
  <c r="AB3123" i="1"/>
  <c r="AB3125" i="1"/>
  <c r="AB3132" i="1"/>
  <c r="AB3139" i="1"/>
  <c r="AB3141" i="1"/>
  <c r="AB3143" i="1"/>
  <c r="AB3145" i="1"/>
  <c r="AB3147" i="1"/>
  <c r="AB3149" i="1"/>
  <c r="AB3151" i="1"/>
  <c r="AB3153" i="1"/>
  <c r="AB3155" i="1"/>
  <c r="AB3157" i="1"/>
  <c r="AB3162" i="1"/>
  <c r="AB3166" i="1"/>
  <c r="AB3175" i="1"/>
  <c r="AB3177" i="1"/>
  <c r="AB3182" i="1"/>
  <c r="AB3191" i="1"/>
  <c r="AB3193" i="1"/>
  <c r="AB3198" i="1"/>
  <c r="AB3207" i="1"/>
  <c r="AB3209" i="1"/>
  <c r="AB3214" i="1"/>
  <c r="AB3223" i="1"/>
  <c r="AB3225" i="1"/>
  <c r="AB3230" i="1"/>
  <c r="AB3239" i="1"/>
  <c r="AB3241" i="1"/>
  <c r="AB3246" i="1"/>
  <c r="AB3255" i="1"/>
  <c r="AB3257" i="1"/>
  <c r="AB3262" i="1"/>
  <c r="AB3271" i="1"/>
  <c r="AB3273" i="1"/>
  <c r="AB3278" i="1"/>
  <c r="AB3287" i="1"/>
  <c r="AB3289" i="1"/>
  <c r="AB3294" i="1"/>
  <c r="AB3303" i="1"/>
  <c r="AB3305" i="1"/>
  <c r="AB3310" i="1"/>
  <c r="AB3319" i="1"/>
  <c r="AB3321" i="1"/>
  <c r="AB3326" i="1"/>
  <c r="AB3335" i="1"/>
  <c r="AB3337" i="1"/>
  <c r="AB3342" i="1"/>
  <c r="AB3351" i="1"/>
  <c r="AB3353" i="1"/>
  <c r="AB3358" i="1"/>
  <c r="AB3367" i="1"/>
  <c r="AB3369" i="1"/>
  <c r="AB3374" i="1"/>
  <c r="AB3380" i="1"/>
  <c r="P3384" i="1"/>
  <c r="M3385" i="1"/>
  <c r="AB3385" i="1" s="1"/>
  <c r="AB3388" i="1"/>
  <c r="P3392" i="1"/>
  <c r="M3393" i="1"/>
  <c r="AB3393" i="1" s="1"/>
  <c r="AB3396" i="1"/>
  <c r="Z3400" i="1"/>
  <c r="AB3404" i="1"/>
  <c r="Z3408" i="1"/>
  <c r="M3409" i="1"/>
  <c r="AB3409" i="1" s="1"/>
  <c r="AB3412" i="1"/>
  <c r="P3416" i="1"/>
  <c r="Z3416" i="1"/>
  <c r="M3417" i="1"/>
  <c r="AB3417" i="1" s="1"/>
  <c r="AB3420" i="1"/>
  <c r="P3424" i="1"/>
  <c r="M3425" i="1"/>
  <c r="AB3425" i="1" s="1"/>
  <c r="V3426" i="1"/>
  <c r="S3427" i="1"/>
  <c r="AB3427" i="1" s="1"/>
  <c r="AB3428" i="1"/>
  <c r="P3432" i="1"/>
  <c r="M3433" i="1"/>
  <c r="AB3433" i="1" s="1"/>
  <c r="V3434" i="1"/>
  <c r="S3435" i="1"/>
  <c r="AB3435" i="1" s="1"/>
  <c r="AB3436" i="1"/>
  <c r="P3440" i="1"/>
  <c r="M3441" i="1"/>
  <c r="AB3441" i="1" s="1"/>
  <c r="P3444" i="1"/>
  <c r="M3445" i="1"/>
  <c r="AB3445" i="1" s="1"/>
  <c r="P3448" i="1"/>
  <c r="M3449" i="1"/>
  <c r="AB3449" i="1" s="1"/>
  <c r="Z3450" i="1"/>
  <c r="S3451" i="1"/>
  <c r="P3452" i="1"/>
  <c r="M3453" i="1"/>
  <c r="AB3453" i="1" s="1"/>
  <c r="P3456" i="1"/>
  <c r="M3457" i="1"/>
  <c r="AB3457" i="1" s="1"/>
  <c r="P3460" i="1"/>
  <c r="M3461" i="1"/>
  <c r="AB3461" i="1" s="1"/>
  <c r="P3464" i="1"/>
  <c r="M3465" i="1"/>
  <c r="AB3465" i="1" s="1"/>
  <c r="S3467" i="1"/>
  <c r="P3468" i="1"/>
  <c r="M3469" i="1"/>
  <c r="AB3469" i="1" s="1"/>
  <c r="Z3470" i="1"/>
  <c r="S3471" i="1"/>
  <c r="AB3475" i="1"/>
  <c r="AB3477" i="1"/>
  <c r="AB3482" i="1"/>
  <c r="AB3484" i="1"/>
  <c r="AB3491" i="1"/>
  <c r="AB3493" i="1"/>
  <c r="AB3498" i="1"/>
  <c r="AB3500" i="1"/>
  <c r="AB3507" i="1"/>
  <c r="AB3509" i="1"/>
  <c r="AB3514" i="1"/>
  <c r="AB3516" i="1"/>
  <c r="AB3523" i="1"/>
  <c r="AB3525" i="1"/>
  <c r="AB3530" i="1"/>
  <c r="AB3532" i="1"/>
  <c r="AB3539" i="1"/>
  <c r="AB3541" i="1"/>
  <c r="AB3546" i="1"/>
  <c r="AB3548" i="1"/>
  <c r="AB3555" i="1"/>
  <c r="AB3557" i="1"/>
  <c r="AB3562" i="1"/>
  <c r="AB3564" i="1"/>
  <c r="AB3571" i="1"/>
  <c r="AB3573" i="1"/>
  <c r="AB3578" i="1"/>
  <c r="AB3580" i="1"/>
  <c r="AB3587" i="1"/>
  <c r="AB3589" i="1"/>
  <c r="AB3594" i="1"/>
  <c r="AB3596" i="1"/>
  <c r="AB3603" i="1"/>
  <c r="AB3605" i="1"/>
  <c r="AB3610" i="1"/>
  <c r="AB3612" i="1"/>
  <c r="AB3619" i="1"/>
  <c r="AB3621" i="1"/>
  <c r="AB3626" i="1"/>
  <c r="AB3628" i="1"/>
  <c r="AB3635" i="1"/>
  <c r="AB3637" i="1"/>
  <c r="AB3642" i="1"/>
  <c r="AB3644" i="1"/>
  <c r="AB3651" i="1"/>
  <c r="AB3653" i="1"/>
  <c r="AB3658" i="1"/>
  <c r="AB3660" i="1"/>
  <c r="AB3667" i="1"/>
  <c r="AB3669" i="1"/>
  <c r="AB3674" i="1"/>
  <c r="AB3676" i="1"/>
  <c r="AB3683" i="1"/>
  <c r="AB3685" i="1"/>
  <c r="AB3690" i="1"/>
  <c r="AB3692" i="1"/>
  <c r="AB3709" i="1"/>
  <c r="AB3717" i="1"/>
  <c r="AB3719" i="1"/>
  <c r="P3382" i="1"/>
  <c r="M3383" i="1"/>
  <c r="AB3383" i="1" s="1"/>
  <c r="AB3386" i="1"/>
  <c r="P3390" i="1"/>
  <c r="M3391" i="1"/>
  <c r="AB3391" i="1" s="1"/>
  <c r="AB3394" i="1"/>
  <c r="P3398" i="1"/>
  <c r="M3399" i="1"/>
  <c r="AB3399" i="1" s="1"/>
  <c r="V3400" i="1"/>
  <c r="S3401" i="1"/>
  <c r="AB3401" i="1" s="1"/>
  <c r="AB3402" i="1"/>
  <c r="P3406" i="1"/>
  <c r="M3407" i="1"/>
  <c r="AB3407" i="1" s="1"/>
  <c r="V3408" i="1"/>
  <c r="S3409" i="1"/>
  <c r="AB3410" i="1"/>
  <c r="P3414" i="1"/>
  <c r="M3415" i="1"/>
  <c r="AB3415" i="1" s="1"/>
  <c r="V3416" i="1"/>
  <c r="S3417" i="1"/>
  <c r="AB3418" i="1"/>
  <c r="P3422" i="1"/>
  <c r="M3423" i="1"/>
  <c r="AB3423" i="1" s="1"/>
  <c r="AB3426" i="1"/>
  <c r="Z3430" i="1"/>
  <c r="AB3434" i="1"/>
  <c r="P3438" i="1"/>
  <c r="Z3438" i="1"/>
  <c r="M3439" i="1"/>
  <c r="AB3439" i="1" s="1"/>
  <c r="AB3443" i="1"/>
  <c r="AB3447" i="1"/>
  <c r="V3450" i="1"/>
  <c r="AB3451" i="1"/>
  <c r="AB3455" i="1"/>
  <c r="AB3459" i="1"/>
  <c r="AB3463" i="1"/>
  <c r="AB3467" i="1"/>
  <c r="AB3471" i="1"/>
  <c r="AB3478" i="1"/>
  <c r="AB3480" i="1"/>
  <c r="AB3494" i="1"/>
  <c r="AB3496" i="1"/>
  <c r="AB3510" i="1"/>
  <c r="AB3512" i="1"/>
  <c r="AB3526" i="1"/>
  <c r="AB3528" i="1"/>
  <c r="AB3542" i="1"/>
  <c r="AB3544" i="1"/>
  <c r="AB3558" i="1"/>
  <c r="AB3560" i="1"/>
  <c r="AB3574" i="1"/>
  <c r="AB3576" i="1"/>
  <c r="AB3590" i="1"/>
  <c r="AB3592" i="1"/>
  <c r="AB3606" i="1"/>
  <c r="AB3608" i="1"/>
  <c r="AB3622" i="1"/>
  <c r="AB3624" i="1"/>
  <c r="AB3638" i="1"/>
  <c r="AB3640" i="1"/>
  <c r="AB3654" i="1"/>
  <c r="AB3656" i="1"/>
  <c r="AB3670" i="1"/>
  <c r="AB3672" i="1"/>
  <c r="AB3686" i="1"/>
  <c r="AB3688" i="1"/>
  <c r="AB3378" i="1"/>
  <c r="AB3384" i="1"/>
  <c r="AB3392" i="1"/>
  <c r="AB3400" i="1"/>
  <c r="AB3408" i="1"/>
  <c r="AB3416" i="1"/>
  <c r="AB3424" i="1"/>
  <c r="AB3432" i="1"/>
  <c r="AB3440" i="1"/>
  <c r="AB3474" i="1"/>
  <c r="AB3476" i="1"/>
  <c r="AB3483" i="1"/>
  <c r="AB3485" i="1"/>
  <c r="AB3490" i="1"/>
  <c r="AB3492" i="1"/>
  <c r="AB3499" i="1"/>
  <c r="AB3501" i="1"/>
  <c r="AB3506" i="1"/>
  <c r="AB3508" i="1"/>
  <c r="AB3515" i="1"/>
  <c r="AB3517" i="1"/>
  <c r="AB3522" i="1"/>
  <c r="AB3524" i="1"/>
  <c r="AB3531" i="1"/>
  <c r="AB3533" i="1"/>
  <c r="AB3538" i="1"/>
  <c r="AB3540" i="1"/>
  <c r="AB3547" i="1"/>
  <c r="AB3549" i="1"/>
  <c r="AB3554" i="1"/>
  <c r="AB3556" i="1"/>
  <c r="AB3563" i="1"/>
  <c r="AB3565" i="1"/>
  <c r="AB3570" i="1"/>
  <c r="AB3572" i="1"/>
  <c r="AB3579" i="1"/>
  <c r="AB3581" i="1"/>
  <c r="AB3586" i="1"/>
  <c r="AB3588" i="1"/>
  <c r="AB3595" i="1"/>
  <c r="AB3597" i="1"/>
  <c r="AB3602" i="1"/>
  <c r="AB3604" i="1"/>
  <c r="AB3611" i="1"/>
  <c r="AB3613" i="1"/>
  <c r="AB3618" i="1"/>
  <c r="AB3620" i="1"/>
  <c r="AB3627" i="1"/>
  <c r="AB3629" i="1"/>
  <c r="AB3634" i="1"/>
  <c r="AB3636" i="1"/>
  <c r="AB3643" i="1"/>
  <c r="AB3645" i="1"/>
  <c r="AB3650" i="1"/>
  <c r="AB3652" i="1"/>
  <c r="AB3659" i="1"/>
  <c r="AB3661" i="1"/>
  <c r="AB3666" i="1"/>
  <c r="AB3668" i="1"/>
  <c r="AB3675" i="1"/>
  <c r="AB3682" i="1"/>
  <c r="AB3684" i="1"/>
  <c r="AB3691" i="1"/>
  <c r="AB3711" i="1"/>
  <c r="AB3382" i="1"/>
  <c r="AB3390" i="1"/>
  <c r="AB3398" i="1"/>
  <c r="AB3406" i="1"/>
  <c r="AB3414" i="1"/>
  <c r="AB3422" i="1"/>
  <c r="AB3430" i="1"/>
  <c r="AB3438" i="1"/>
  <c r="AB3442" i="1"/>
  <c r="AB3444" i="1"/>
  <c r="AB3446" i="1"/>
  <c r="AB3448" i="1"/>
  <c r="AB3450" i="1"/>
  <c r="AB3452" i="1"/>
  <c r="AB3454" i="1"/>
  <c r="AB3456" i="1"/>
  <c r="AB3460" i="1"/>
  <c r="AB3464" i="1"/>
  <c r="AB3468" i="1"/>
  <c r="AB3470" i="1"/>
  <c r="AB3472" i="1"/>
  <c r="AB3486" i="1"/>
  <c r="AB3488" i="1"/>
  <c r="AB3502" i="1"/>
  <c r="AB3504" i="1"/>
  <c r="AB3518" i="1"/>
  <c r="AB3520" i="1"/>
  <c r="AB3534" i="1"/>
  <c r="AB3536" i="1"/>
  <c r="AB3550" i="1"/>
  <c r="AB3552" i="1"/>
  <c r="AB3566" i="1"/>
  <c r="AB3568" i="1"/>
  <c r="AB3582" i="1"/>
  <c r="AB3584" i="1"/>
  <c r="AB3598" i="1"/>
  <c r="AB3600" i="1"/>
  <c r="AB3614" i="1"/>
  <c r="AB3616" i="1"/>
  <c r="AB3630" i="1"/>
  <c r="AB3632" i="1"/>
  <c r="AB3646" i="1"/>
  <c r="AB3648" i="1"/>
  <c r="AB3662" i="1"/>
  <c r="AB3664" i="1"/>
  <c r="AB3678" i="1"/>
  <c r="AB3680" i="1"/>
  <c r="AB3694" i="1"/>
  <c r="AB3701" i="1"/>
  <c r="P3696" i="1"/>
  <c r="V3698" i="1"/>
  <c r="AB3698" i="1" s="1"/>
  <c r="Z3702" i="1"/>
  <c r="AB3702" i="1" s="1"/>
  <c r="M3705" i="1"/>
  <c r="AB3705" i="1" s="1"/>
  <c r="S3707" i="1"/>
  <c r="AB3707" i="1" s="1"/>
  <c r="P3712" i="1"/>
  <c r="V3714" i="1"/>
  <c r="AB3714" i="1" s="1"/>
  <c r="Z3718" i="1"/>
  <c r="AB3718" i="1" s="1"/>
  <c r="M3721" i="1"/>
  <c r="AB3721" i="1" s="1"/>
  <c r="S3723" i="1"/>
  <c r="AB3723" i="1" s="1"/>
  <c r="P3728" i="1"/>
  <c r="V3730" i="1"/>
  <c r="AB3730" i="1" s="1"/>
  <c r="P3732" i="1"/>
  <c r="V3734" i="1"/>
  <c r="AB3734" i="1" s="1"/>
  <c r="P3740" i="1"/>
  <c r="V3742" i="1"/>
  <c r="AB3742" i="1" s="1"/>
  <c r="P3748" i="1"/>
  <c r="V3750" i="1"/>
  <c r="AB3750" i="1" s="1"/>
  <c r="P3756" i="1"/>
  <c r="V3758" i="1"/>
  <c r="AB3758" i="1" s="1"/>
  <c r="P3764" i="1"/>
  <c r="V3766" i="1"/>
  <c r="AB3766" i="1" s="1"/>
  <c r="P3772" i="1"/>
  <c r="V3774" i="1"/>
  <c r="AB3774" i="1" s="1"/>
  <c r="P3780" i="1"/>
  <c r="V3782" i="1"/>
  <c r="AB3782" i="1" s="1"/>
  <c r="P3788" i="1"/>
  <c r="AB3791" i="1"/>
  <c r="AB3793" i="1"/>
  <c r="AB3795" i="1"/>
  <c r="AB3797" i="1"/>
  <c r="AB3799" i="1"/>
  <c r="AB3801" i="1"/>
  <c r="AB3806" i="1"/>
  <c r="AB3808" i="1"/>
  <c r="AB3815" i="1"/>
  <c r="AB3817" i="1"/>
  <c r="AB3822" i="1"/>
  <c r="AB3824" i="1"/>
  <c r="AB3831" i="1"/>
  <c r="AB3833" i="1"/>
  <c r="AB3838" i="1"/>
  <c r="AB3840" i="1"/>
  <c r="AB3847" i="1"/>
  <c r="AB3849" i="1"/>
  <c r="AB3851" i="1"/>
  <c r="AB3861" i="1"/>
  <c r="AB3881" i="1"/>
  <c r="AB3906" i="1"/>
  <c r="AB3911" i="1"/>
  <c r="AB3708" i="1"/>
  <c r="AB3724" i="1"/>
  <c r="AB3696" i="1"/>
  <c r="M3697" i="1"/>
  <c r="AB3697" i="1" s="1"/>
  <c r="S3699" i="1"/>
  <c r="AB3699" i="1" s="1"/>
  <c r="P3704" i="1"/>
  <c r="AB3704" i="1" s="1"/>
  <c r="V3706" i="1"/>
  <c r="AB3706" i="1" s="1"/>
  <c r="Z3710" i="1"/>
  <c r="AB3710" i="1" s="1"/>
  <c r="AB3712" i="1"/>
  <c r="M3713" i="1"/>
  <c r="AB3713" i="1" s="1"/>
  <c r="S3715" i="1"/>
  <c r="AB3715" i="1" s="1"/>
  <c r="P3720" i="1"/>
  <c r="AB3720" i="1" s="1"/>
  <c r="V3722" i="1"/>
  <c r="AB3722" i="1" s="1"/>
  <c r="Z3726" i="1"/>
  <c r="AB3726" i="1" s="1"/>
  <c r="AB3728" i="1"/>
  <c r="M3729" i="1"/>
  <c r="AB3729" i="1" s="1"/>
  <c r="S3731" i="1"/>
  <c r="AB3731" i="1" s="1"/>
  <c r="P3736" i="1"/>
  <c r="AB3736" i="1" s="1"/>
  <c r="V3738" i="1"/>
  <c r="AB3738" i="1" s="1"/>
  <c r="P3744" i="1"/>
  <c r="AB3744" i="1" s="1"/>
  <c r="V3746" i="1"/>
  <c r="AB3746" i="1" s="1"/>
  <c r="P3752" i="1"/>
  <c r="AB3752" i="1" s="1"/>
  <c r="V3754" i="1"/>
  <c r="AB3754" i="1" s="1"/>
  <c r="P3760" i="1"/>
  <c r="AB3760" i="1" s="1"/>
  <c r="V3762" i="1"/>
  <c r="AB3762" i="1" s="1"/>
  <c r="P3768" i="1"/>
  <c r="AB3768" i="1" s="1"/>
  <c r="V3770" i="1"/>
  <c r="AB3770" i="1" s="1"/>
  <c r="P3776" i="1"/>
  <c r="AB3776" i="1" s="1"/>
  <c r="V3778" i="1"/>
  <c r="AB3778" i="1" s="1"/>
  <c r="P3784" i="1"/>
  <c r="AB3784" i="1" s="1"/>
  <c r="V3786" i="1"/>
  <c r="AB3786" i="1" s="1"/>
  <c r="AB3792" i="1"/>
  <c r="AB3796" i="1"/>
  <c r="AB3800" i="1"/>
  <c r="AB3807" i="1"/>
  <c r="AB3809" i="1"/>
  <c r="AB3814" i="1"/>
  <c r="AB3816" i="1"/>
  <c r="AB3823" i="1"/>
  <c r="AB3825" i="1"/>
  <c r="AB3830" i="1"/>
  <c r="AB3832" i="1"/>
  <c r="AB3839" i="1"/>
  <c r="AB3841" i="1"/>
  <c r="AB3846" i="1"/>
  <c r="AB3848" i="1"/>
  <c r="AB3874" i="1"/>
  <c r="AB3883" i="1"/>
  <c r="AB3893" i="1"/>
  <c r="AB3700" i="1"/>
  <c r="AB3716" i="1"/>
  <c r="AB3732" i="1"/>
  <c r="AB3739" i="1"/>
  <c r="AB3740" i="1"/>
  <c r="AB3747" i="1"/>
  <c r="AB3748" i="1"/>
  <c r="AB3755" i="1"/>
  <c r="AB3756" i="1"/>
  <c r="AB3763" i="1"/>
  <c r="AB3764" i="1"/>
  <c r="AB3771" i="1"/>
  <c r="AB3772" i="1"/>
  <c r="AB3779" i="1"/>
  <c r="AB3780" i="1"/>
  <c r="AB3787" i="1"/>
  <c r="AB3788" i="1"/>
  <c r="AB3803" i="1"/>
  <c r="AB3805" i="1"/>
  <c r="AB3810" i="1"/>
  <c r="AB3819" i="1"/>
  <c r="AB3821" i="1"/>
  <c r="AB3826" i="1"/>
  <c r="AB3835" i="1"/>
  <c r="AB3837" i="1"/>
  <c r="AB3842" i="1"/>
  <c r="AB3890" i="1"/>
  <c r="AB3895" i="1"/>
  <c r="AB3899" i="1"/>
  <c r="AB3909" i="1"/>
  <c r="Z3850" i="1"/>
  <c r="AB3852" i="1"/>
  <c r="M3853" i="1"/>
  <c r="AB3853" i="1" s="1"/>
  <c r="S3855" i="1"/>
  <c r="AB3855" i="1" s="1"/>
  <c r="P3860" i="1"/>
  <c r="V3862" i="1"/>
  <c r="AB3862" i="1" s="1"/>
  <c r="Z3866" i="1"/>
  <c r="AB3868" i="1"/>
  <c r="M3869" i="1"/>
  <c r="AB3869" i="1" s="1"/>
  <c r="S3871" i="1"/>
  <c r="AB3871" i="1" s="1"/>
  <c r="P3876" i="1"/>
  <c r="V3878" i="1"/>
  <c r="AB3878" i="1" s="1"/>
  <c r="Z3882" i="1"/>
  <c r="AB3884" i="1"/>
  <c r="M3885" i="1"/>
  <c r="AB3885" i="1" s="1"/>
  <c r="S3887" i="1"/>
  <c r="AB3887" i="1" s="1"/>
  <c r="P3892" i="1"/>
  <c r="V3894" i="1"/>
  <c r="AB3894" i="1" s="1"/>
  <c r="Z3898" i="1"/>
  <c r="AB3900" i="1"/>
  <c r="M3901" i="1"/>
  <c r="AB3901" i="1" s="1"/>
  <c r="S3903" i="1"/>
  <c r="AB3903" i="1" s="1"/>
  <c r="P3908" i="1"/>
  <c r="V3910" i="1"/>
  <c r="AB3910" i="1" s="1"/>
  <c r="Z3915" i="1"/>
  <c r="S3916" i="1"/>
  <c r="P3917" i="1"/>
  <c r="Z3919" i="1"/>
  <c r="AB3927" i="1"/>
  <c r="M3930" i="1"/>
  <c r="AB3930" i="1" s="1"/>
  <c r="V3931" i="1"/>
  <c r="S3932" i="1"/>
  <c r="AB3932" i="1" s="1"/>
  <c r="P3933" i="1"/>
  <c r="Z3935" i="1"/>
  <c r="AB3943" i="1"/>
  <c r="M3946" i="1"/>
  <c r="AB3946" i="1" s="1"/>
  <c r="V3947" i="1"/>
  <c r="S3948" i="1"/>
  <c r="AB3948" i="1" s="1"/>
  <c r="P3949" i="1"/>
  <c r="Z3951" i="1"/>
  <c r="AB3953" i="1"/>
  <c r="AB3957" i="1"/>
  <c r="AB3961" i="1"/>
  <c r="AB3965" i="1"/>
  <c r="AB3969" i="1"/>
  <c r="AB3973" i="1"/>
  <c r="AB3977" i="1"/>
  <c r="AB3981" i="1"/>
  <c r="AB3985" i="1"/>
  <c r="AB3989" i="1"/>
  <c r="AB3993" i="1"/>
  <c r="AB3997" i="1"/>
  <c r="AB4001" i="1"/>
  <c r="AB4005" i="1"/>
  <c r="AB4009" i="1"/>
  <c r="AB4013" i="1"/>
  <c r="AB4017" i="1"/>
  <c r="AB4021" i="1"/>
  <c r="AB4025" i="1"/>
  <c r="AB4029" i="1"/>
  <c r="AB4033" i="1"/>
  <c r="AB4037" i="1"/>
  <c r="AB4041" i="1"/>
  <c r="AB4045" i="1"/>
  <c r="AB4049" i="1"/>
  <c r="AB4053" i="1"/>
  <c r="AB4057" i="1"/>
  <c r="AB4061" i="1"/>
  <c r="AB4065" i="1"/>
  <c r="AB4069" i="1"/>
  <c r="AB4087" i="1"/>
  <c r="V3850" i="1"/>
  <c r="AB3850" i="1" s="1"/>
  <c r="Z3854" i="1"/>
  <c r="AB3854" i="1" s="1"/>
  <c r="AB3856" i="1"/>
  <c r="M3857" i="1"/>
  <c r="AB3857" i="1" s="1"/>
  <c r="S3859" i="1"/>
  <c r="AB3859" i="1" s="1"/>
  <c r="P3864" i="1"/>
  <c r="V3866" i="1"/>
  <c r="AB3866" i="1" s="1"/>
  <c r="Z3870" i="1"/>
  <c r="AB3870" i="1" s="1"/>
  <c r="AB3872" i="1"/>
  <c r="M3873" i="1"/>
  <c r="AB3873" i="1" s="1"/>
  <c r="S3875" i="1"/>
  <c r="AB3875" i="1" s="1"/>
  <c r="P3880" i="1"/>
  <c r="V3882" i="1"/>
  <c r="AB3882" i="1" s="1"/>
  <c r="Z3886" i="1"/>
  <c r="AB3886" i="1" s="1"/>
  <c r="AB3888" i="1"/>
  <c r="M3889" i="1"/>
  <c r="AB3889" i="1" s="1"/>
  <c r="S3891" i="1"/>
  <c r="AB3891" i="1" s="1"/>
  <c r="P3896" i="1"/>
  <c r="V3898" i="1"/>
  <c r="AB3898" i="1" s="1"/>
  <c r="Z3902" i="1"/>
  <c r="AB3902" i="1" s="1"/>
  <c r="AB3904" i="1"/>
  <c r="M3905" i="1"/>
  <c r="AB3905" i="1" s="1"/>
  <c r="S3907" i="1"/>
  <c r="AB3907" i="1" s="1"/>
  <c r="P3912" i="1"/>
  <c r="V3915" i="1"/>
  <c r="AB3916" i="1"/>
  <c r="M3918" i="1"/>
  <c r="AB3918" i="1" s="1"/>
  <c r="V3919" i="1"/>
  <c r="AB3920" i="1"/>
  <c r="S3920" i="1"/>
  <c r="P3921" i="1"/>
  <c r="AB3921" i="1" s="1"/>
  <c r="Z3923" i="1"/>
  <c r="AB3925" i="1"/>
  <c r="AB3931" i="1"/>
  <c r="M3934" i="1"/>
  <c r="AB3934" i="1" s="1"/>
  <c r="V3935" i="1"/>
  <c r="AB3936" i="1"/>
  <c r="S3936" i="1"/>
  <c r="P3937" i="1"/>
  <c r="AB3937" i="1" s="1"/>
  <c r="Z3939" i="1"/>
  <c r="AB3941" i="1"/>
  <c r="AB3947" i="1"/>
  <c r="M3950" i="1"/>
  <c r="AB3950" i="1" s="1"/>
  <c r="V3951" i="1"/>
  <c r="AB3952" i="1"/>
  <c r="S3952" i="1"/>
  <c r="AB3956" i="1"/>
  <c r="AB3960" i="1"/>
  <c r="AB3964" i="1"/>
  <c r="AB3968" i="1"/>
  <c r="AB3972" i="1"/>
  <c r="AB3976" i="1"/>
  <c r="AB3980" i="1"/>
  <c r="AB3984" i="1"/>
  <c r="AB3988" i="1"/>
  <c r="AB3992" i="1"/>
  <c r="AB3996" i="1"/>
  <c r="AB4000" i="1"/>
  <c r="AB4004" i="1"/>
  <c r="AB4008" i="1"/>
  <c r="AB4012" i="1"/>
  <c r="AB4016" i="1"/>
  <c r="AB4020" i="1"/>
  <c r="AB4024" i="1"/>
  <c r="AB4028" i="1"/>
  <c r="AB4032" i="1"/>
  <c r="AB4036" i="1"/>
  <c r="AB4040" i="1"/>
  <c r="AB4044" i="1"/>
  <c r="AB4048" i="1"/>
  <c r="AB4052" i="1"/>
  <c r="AB4056" i="1"/>
  <c r="AB4060" i="1"/>
  <c r="AB3860" i="1"/>
  <c r="AB3876" i="1"/>
  <c r="AB3892" i="1"/>
  <c r="AB3908" i="1"/>
  <c r="AB3915" i="1"/>
  <c r="AB3919" i="1"/>
  <c r="AB3935" i="1"/>
  <c r="AB3951" i="1"/>
  <c r="AB3864" i="1"/>
  <c r="AB3880" i="1"/>
  <c r="AB3896" i="1"/>
  <c r="AB3912" i="1"/>
  <c r="AB3917" i="1"/>
  <c r="AB3923" i="1"/>
  <c r="AB3933" i="1"/>
  <c r="AB3939" i="1"/>
  <c r="AB3949" i="1"/>
  <c r="AB3954" i="1"/>
  <c r="AB3958" i="1"/>
  <c r="AB3962" i="1"/>
  <c r="AB3966" i="1"/>
  <c r="AB3970" i="1"/>
  <c r="AB3974" i="1"/>
  <c r="AB3978" i="1"/>
  <c r="AB3982" i="1"/>
  <c r="AB3986" i="1"/>
  <c r="AB3990" i="1"/>
  <c r="AB3994" i="1"/>
  <c r="AB3998" i="1"/>
  <c r="AB4002" i="1"/>
  <c r="AB4006" i="1"/>
  <c r="AB4010" i="1"/>
  <c r="AB4014" i="1"/>
  <c r="AB4018" i="1"/>
  <c r="AB4022" i="1"/>
  <c r="AB4026" i="1"/>
  <c r="AB4030" i="1"/>
  <c r="AB4034" i="1"/>
  <c r="AB4038" i="1"/>
  <c r="AB4042" i="1"/>
  <c r="AB4046" i="1"/>
  <c r="AB4050" i="1"/>
  <c r="AB4054" i="1"/>
  <c r="AB4058" i="1"/>
  <c r="AB4062" i="1"/>
  <c r="AB4066" i="1"/>
  <c r="AB4075" i="1"/>
  <c r="AB4077" i="1"/>
  <c r="AB4084" i="1"/>
  <c r="P4070" i="1"/>
  <c r="V4072" i="1"/>
  <c r="AB4072" i="1" s="1"/>
  <c r="Z4076" i="1"/>
  <c r="AB4078" i="1"/>
  <c r="M4079" i="1"/>
  <c r="AB4079" i="1" s="1"/>
  <c r="S4081" i="1"/>
  <c r="AB4081" i="1" s="1"/>
  <c r="P4086" i="1"/>
  <c r="V4088" i="1"/>
  <c r="AB4088" i="1" s="1"/>
  <c r="Z4092" i="1"/>
  <c r="AB4094" i="1"/>
  <c r="M4095" i="1"/>
  <c r="AB4095" i="1" s="1"/>
  <c r="S4097" i="1"/>
  <c r="AB4097" i="1" s="1"/>
  <c r="S4098" i="1"/>
  <c r="AB4098" i="1" s="1"/>
  <c r="AB4107" i="1"/>
  <c r="AB4114" i="1"/>
  <c r="AB4116" i="1"/>
  <c r="AB4123" i="1"/>
  <c r="AB4301" i="1"/>
  <c r="AB4317" i="1"/>
  <c r="P4074" i="1"/>
  <c r="V4076" i="1"/>
  <c r="AB4076" i="1" s="1"/>
  <c r="Z4080" i="1"/>
  <c r="AB4080" i="1" s="1"/>
  <c r="AB4082" i="1"/>
  <c r="M4083" i="1"/>
  <c r="AB4083" i="1" s="1"/>
  <c r="S4085" i="1"/>
  <c r="AB4085" i="1" s="1"/>
  <c r="P4090" i="1"/>
  <c r="V4092" i="1"/>
  <c r="AB4092" i="1" s="1"/>
  <c r="Z4096" i="1"/>
  <c r="AB4096" i="1" s="1"/>
  <c r="P4099" i="1"/>
  <c r="AB4099" i="1" s="1"/>
  <c r="Z4101" i="1"/>
  <c r="AB4101" i="1" s="1"/>
  <c r="AB4104" i="1"/>
  <c r="AB4111" i="1"/>
  <c r="AB4118" i="1"/>
  <c r="AB4120" i="1"/>
  <c r="AB4127" i="1"/>
  <c r="AB4129" i="1"/>
  <c r="AB4131" i="1"/>
  <c r="AB4133" i="1"/>
  <c r="AB4135" i="1"/>
  <c r="AB4137" i="1"/>
  <c r="AB4139" i="1"/>
  <c r="AB4141" i="1"/>
  <c r="AB4143" i="1"/>
  <c r="AB4145" i="1"/>
  <c r="AB4147" i="1"/>
  <c r="AB4149" i="1"/>
  <c r="AB4151" i="1"/>
  <c r="AB4153" i="1"/>
  <c r="AB4155" i="1"/>
  <c r="AB4157" i="1"/>
  <c r="AB4159" i="1"/>
  <c r="AB4161" i="1"/>
  <c r="AB4163" i="1"/>
  <c r="AB4165" i="1"/>
  <c r="AB4167" i="1"/>
  <c r="AB4169" i="1"/>
  <c r="AB4171" i="1"/>
  <c r="AB4173" i="1"/>
  <c r="AB4175" i="1"/>
  <c r="AB4177" i="1"/>
  <c r="AB4179" i="1"/>
  <c r="AB4181" i="1"/>
  <c r="AB4183" i="1"/>
  <c r="AB4185" i="1"/>
  <c r="AB4187" i="1"/>
  <c r="AB4189" i="1"/>
  <c r="AB4191" i="1"/>
  <c r="AB4193" i="1"/>
  <c r="AB4195" i="1"/>
  <c r="AB4197" i="1"/>
  <c r="AB4199" i="1"/>
  <c r="AB4201" i="1"/>
  <c r="AB4203" i="1"/>
  <c r="AB4205" i="1"/>
  <c r="AB4207" i="1"/>
  <c r="AB4209" i="1"/>
  <c r="AB4211" i="1"/>
  <c r="AB4213" i="1"/>
  <c r="AB4215" i="1"/>
  <c r="AB4217" i="1"/>
  <c r="AB4219" i="1"/>
  <c r="AB4221" i="1"/>
  <c r="AB4223" i="1"/>
  <c r="AB4225" i="1"/>
  <c r="AB4227" i="1"/>
  <c r="AB4229" i="1"/>
  <c r="AB4231" i="1"/>
  <c r="AB4235" i="1"/>
  <c r="AB4239" i="1"/>
  <c r="AB4243" i="1"/>
  <c r="AB4247" i="1"/>
  <c r="AB4070" i="1"/>
  <c r="AB4086" i="1"/>
  <c r="AB4293" i="1"/>
  <c r="AB4309" i="1"/>
  <c r="AB4074" i="1"/>
  <c r="AB4090" i="1"/>
  <c r="AB4102" i="1"/>
  <c r="AB4103" i="1"/>
  <c r="AB4110" i="1"/>
  <c r="AB4112" i="1"/>
  <c r="AB4119" i="1"/>
  <c r="AB4126" i="1"/>
  <c r="AB4128" i="1"/>
  <c r="AB4130" i="1"/>
  <c r="AB4132" i="1"/>
  <c r="AB4134" i="1"/>
  <c r="AB4136" i="1"/>
  <c r="AB4138" i="1"/>
  <c r="AB4140" i="1"/>
  <c r="AB4142" i="1"/>
  <c r="AB4144" i="1"/>
  <c r="AB4146" i="1"/>
  <c r="AB4148" i="1"/>
  <c r="AB4150" i="1"/>
  <c r="AB4152" i="1"/>
  <c r="AB4154" i="1"/>
  <c r="AB4156" i="1"/>
  <c r="AB4158" i="1"/>
  <c r="AB4160" i="1"/>
  <c r="AB4162" i="1"/>
  <c r="AB4164" i="1"/>
  <c r="AB4166" i="1"/>
  <c r="AB4168" i="1"/>
  <c r="AB4170" i="1"/>
  <c r="AB4172" i="1"/>
  <c r="AB4174" i="1"/>
  <c r="AB4176" i="1"/>
  <c r="AB4178" i="1"/>
  <c r="AB4180" i="1"/>
  <c r="AB4182" i="1"/>
  <c r="AB4184" i="1"/>
  <c r="AB4186" i="1"/>
  <c r="AB4188" i="1"/>
  <c r="AB4190" i="1"/>
  <c r="AB4192" i="1"/>
  <c r="AB4194" i="1"/>
  <c r="AB4196" i="1"/>
  <c r="AB4198" i="1"/>
  <c r="AB4200" i="1"/>
  <c r="AB4202" i="1"/>
  <c r="AB4204" i="1"/>
  <c r="AB4206" i="1"/>
  <c r="AB4208" i="1"/>
  <c r="AB4210" i="1"/>
  <c r="AB4212" i="1"/>
  <c r="AB4214" i="1"/>
  <c r="AB4216" i="1"/>
  <c r="AB4218" i="1"/>
  <c r="AB4220" i="1"/>
  <c r="AB4222" i="1"/>
  <c r="AB4224" i="1"/>
  <c r="AB4226" i="1"/>
  <c r="AB4228" i="1"/>
  <c r="AB4230" i="1"/>
  <c r="AB4232" i="1"/>
  <c r="AB4234" i="1"/>
  <c r="AB4236" i="1"/>
  <c r="AB4238" i="1"/>
  <c r="AB4240" i="1"/>
  <c r="AB4242" i="1"/>
  <c r="AB4244" i="1"/>
  <c r="AB4246" i="1"/>
  <c r="AB4248" i="1"/>
  <c r="AB4250" i="1"/>
  <c r="AB4252" i="1"/>
  <c r="AB4254" i="1"/>
  <c r="AB4256" i="1"/>
  <c r="AB4258" i="1"/>
  <c r="AB4260" i="1"/>
  <c r="AB4262" i="1"/>
  <c r="AB4264" i="1"/>
  <c r="AB4266" i="1"/>
  <c r="AB4268" i="1"/>
  <c r="AB4270" i="1"/>
  <c r="AB4272" i="1"/>
  <c r="AB4274" i="1"/>
  <c r="AB4276" i="1"/>
  <c r="AB4278" i="1"/>
  <c r="AB4280" i="1"/>
  <c r="AB4282" i="1"/>
  <c r="AB4284" i="1"/>
  <c r="AB4286" i="1"/>
  <c r="AB4288" i="1"/>
  <c r="AB4290" i="1"/>
  <c r="M4289" i="1"/>
  <c r="AB4289" i="1" s="1"/>
  <c r="S4291" i="1"/>
  <c r="AB4291" i="1" s="1"/>
  <c r="AB4292" i="1"/>
  <c r="P4296" i="1"/>
  <c r="M4297" i="1"/>
  <c r="AB4297" i="1" s="1"/>
  <c r="V4298" i="1"/>
  <c r="S4299" i="1"/>
  <c r="AB4299" i="1" s="1"/>
  <c r="AB4300" i="1"/>
  <c r="P4304" i="1"/>
  <c r="M4305" i="1"/>
  <c r="AB4305" i="1" s="1"/>
  <c r="V4306" i="1"/>
  <c r="S4307" i="1"/>
  <c r="AB4307" i="1" s="1"/>
  <c r="AB4308" i="1"/>
  <c r="P4312" i="1"/>
  <c r="M4313" i="1"/>
  <c r="AB4313" i="1" s="1"/>
  <c r="V4314" i="1"/>
  <c r="S4315" i="1"/>
  <c r="AB4315" i="1" s="1"/>
  <c r="AB4316" i="1"/>
  <c r="P4320" i="1"/>
  <c r="M4321" i="1"/>
  <c r="AB4321" i="1" s="1"/>
  <c r="AB4325" i="1"/>
  <c r="AB4329" i="1"/>
  <c r="AB4333" i="1"/>
  <c r="AB4337" i="1"/>
  <c r="AB4341" i="1"/>
  <c r="AB4343" i="1"/>
  <c r="AB4348" i="1"/>
  <c r="AB4350" i="1"/>
  <c r="AB4357" i="1"/>
  <c r="AB4359" i="1"/>
  <c r="AB4364" i="1"/>
  <c r="AB4366" i="1"/>
  <c r="AB4373" i="1"/>
  <c r="AB4375" i="1"/>
  <c r="AB4380" i="1"/>
  <c r="AB4382" i="1"/>
  <c r="AB4389" i="1"/>
  <c r="AB4391" i="1"/>
  <c r="AB4396" i="1"/>
  <c r="AB4398" i="1"/>
  <c r="AB4405" i="1"/>
  <c r="AB4407" i="1"/>
  <c r="AB4412" i="1"/>
  <c r="AB4414" i="1"/>
  <c r="AB4421" i="1"/>
  <c r="AB4423" i="1"/>
  <c r="AB4428" i="1"/>
  <c r="AB4430" i="1"/>
  <c r="AB4437" i="1"/>
  <c r="AB4439" i="1"/>
  <c r="AB4444" i="1"/>
  <c r="AB4446" i="1"/>
  <c r="AB4298" i="1"/>
  <c r="AB4306" i="1"/>
  <c r="AB4314" i="1"/>
  <c r="AB4322" i="1"/>
  <c r="AB4296" i="1"/>
  <c r="AB4304" i="1"/>
  <c r="AB4312" i="1"/>
  <c r="AB4320" i="1"/>
  <c r="AB4324" i="1"/>
  <c r="AB4326" i="1"/>
  <c r="AB4328" i="1"/>
  <c r="AB4330" i="1"/>
  <c r="AB4332" i="1"/>
  <c r="AB4334" i="1"/>
  <c r="AB4336" i="1"/>
  <c r="AB4338" i="1"/>
  <c r="AB4340" i="1"/>
  <c r="AB4342" i="1"/>
  <c r="AB4349" i="1"/>
  <c r="AB4356" i="1"/>
  <c r="AB4358" i="1"/>
  <c r="AB4365" i="1"/>
  <c r="AB4372" i="1"/>
  <c r="AB4374" i="1"/>
  <c r="AB4381" i="1"/>
  <c r="AB4388" i="1"/>
  <c r="AB4390" i="1"/>
  <c r="AB4397" i="1"/>
  <c r="AB4404" i="1"/>
  <c r="AB4406" i="1"/>
  <c r="AB4413" i="1"/>
  <c r="AB4420" i="1"/>
  <c r="AB4422" i="1"/>
  <c r="AB4429" i="1"/>
  <c r="AB4436" i="1"/>
  <c r="AB4438" i="1"/>
  <c r="AB4445" i="1"/>
  <c r="AB4452" i="1"/>
  <c r="AB4294" i="1"/>
  <c r="AB4302" i="1"/>
  <c r="AB4310" i="1"/>
  <c r="AB4318" i="1"/>
  <c r="AB4347" i="1"/>
  <c r="AB4352" i="1"/>
  <c r="AB4354" i="1"/>
  <c r="AB4363" i="1"/>
  <c r="AB4368" i="1"/>
  <c r="AB4370" i="1"/>
  <c r="AB4379" i="1"/>
  <c r="AB4384" i="1"/>
  <c r="AB4386" i="1"/>
  <c r="AB4395" i="1"/>
  <c r="AB4400" i="1"/>
  <c r="AB4402" i="1"/>
  <c r="AB4411" i="1"/>
  <c r="AB4416" i="1"/>
  <c r="AB4418" i="1"/>
  <c r="AB4427" i="1"/>
  <c r="AB4432" i="1"/>
  <c r="AB4434" i="1"/>
  <c r="AB4443" i="1"/>
  <c r="AB4448" i="1"/>
  <c r="AB4450" i="1"/>
  <c r="AB4467" i="1"/>
  <c r="P4456" i="1"/>
  <c r="M4457" i="1"/>
  <c r="AB4457" i="1" s="1"/>
  <c r="P4464" i="1"/>
  <c r="Z4464" i="1"/>
  <c r="M4465" i="1"/>
  <c r="AB4465" i="1" s="1"/>
  <c r="AB4494" i="1"/>
  <c r="AB4496" i="1"/>
  <c r="AB4503" i="1"/>
  <c r="AB4505" i="1"/>
  <c r="AB4510" i="1"/>
  <c r="AB4512" i="1"/>
  <c r="AB4519" i="1"/>
  <c r="AB4521" i="1"/>
  <c r="AB4526" i="1"/>
  <c r="AB4528" i="1"/>
  <c r="AB4535" i="1"/>
  <c r="AB4537" i="1"/>
  <c r="AB4542" i="1"/>
  <c r="AB4544" i="1"/>
  <c r="AB4551" i="1"/>
  <c r="AB4553" i="1"/>
  <c r="AB4558" i="1"/>
  <c r="AB4560" i="1"/>
  <c r="AB4567" i="1"/>
  <c r="AB4569" i="1"/>
  <c r="AB4574" i="1"/>
  <c r="AB4576" i="1"/>
  <c r="AB4583" i="1"/>
  <c r="AB4585" i="1"/>
  <c r="AB4590" i="1"/>
  <c r="AB4592" i="1"/>
  <c r="AB4599" i="1"/>
  <c r="AB4601" i="1"/>
  <c r="AB4606" i="1"/>
  <c r="AB4608" i="1"/>
  <c r="AB4458" i="1"/>
  <c r="AB4466" i="1"/>
  <c r="M4453" i="1"/>
  <c r="AB4453" i="1" s="1"/>
  <c r="AB4456" i="1"/>
  <c r="P4460" i="1"/>
  <c r="AB4460" i="1" s="1"/>
  <c r="Z4460" i="1"/>
  <c r="M4461" i="1"/>
  <c r="AB4461" i="1" s="1"/>
  <c r="AB4464" i="1"/>
  <c r="P4468" i="1"/>
  <c r="AB4468" i="1" s="1"/>
  <c r="M4469" i="1"/>
  <c r="AB4469" i="1" s="1"/>
  <c r="AB4471" i="1"/>
  <c r="P4472" i="1"/>
  <c r="AB4472" i="1" s="1"/>
  <c r="M4473" i="1"/>
  <c r="AB4473" i="1" s="1"/>
  <c r="Z4474" i="1"/>
  <c r="AB4474" i="1" s="1"/>
  <c r="P4476" i="1"/>
  <c r="AB4476" i="1" s="1"/>
  <c r="M4477" i="1"/>
  <c r="AB4477" i="1" s="1"/>
  <c r="P4480" i="1"/>
  <c r="AB4480" i="1" s="1"/>
  <c r="M4481" i="1"/>
  <c r="AB4481" i="1" s="1"/>
  <c r="P4484" i="1"/>
  <c r="AB4484" i="1" s="1"/>
  <c r="M4485" i="1"/>
  <c r="AB4485" i="1" s="1"/>
  <c r="P4488" i="1"/>
  <c r="AB4488" i="1" s="1"/>
  <c r="M4489" i="1"/>
  <c r="AB4489" i="1" s="1"/>
  <c r="AB4495" i="1"/>
  <c r="AB4497" i="1"/>
  <c r="AB4502" i="1"/>
  <c r="AB4504" i="1"/>
  <c r="AB4511" i="1"/>
  <c r="AB4513" i="1"/>
  <c r="AB4518" i="1"/>
  <c r="AB4520" i="1"/>
  <c r="AB4527" i="1"/>
  <c r="AB4529" i="1"/>
  <c r="AB4534" i="1"/>
  <c r="AB4536" i="1"/>
  <c r="AB4543" i="1"/>
  <c r="AB4545" i="1"/>
  <c r="AB4550" i="1"/>
  <c r="AB4552" i="1"/>
  <c r="AB4559" i="1"/>
  <c r="AB4566" i="1"/>
  <c r="AB4568" i="1"/>
  <c r="AB4575" i="1"/>
  <c r="AB4577" i="1"/>
  <c r="AB4582" i="1"/>
  <c r="AB4584" i="1"/>
  <c r="AB4591" i="1"/>
  <c r="AB4593" i="1"/>
  <c r="AB4598" i="1"/>
  <c r="AB4600" i="1"/>
  <c r="AB4607" i="1"/>
  <c r="AB4609" i="1"/>
  <c r="AB4454" i="1"/>
  <c r="AB4462" i="1"/>
  <c r="AB4470" i="1"/>
  <c r="AB4475" i="1"/>
  <c r="AB4479" i="1"/>
  <c r="AB4483" i="1"/>
  <c r="AB4487" i="1"/>
  <c r="AB4491" i="1"/>
  <c r="AB4493" i="1"/>
  <c r="AB4498" i="1"/>
  <c r="AB4500" i="1"/>
  <c r="AB4509" i="1"/>
  <c r="AB4514" i="1"/>
  <c r="AB4516" i="1"/>
  <c r="AB4525" i="1"/>
  <c r="AB4530" i="1"/>
  <c r="AB4532" i="1"/>
  <c r="AB4541" i="1"/>
  <c r="AB4546" i="1"/>
  <c r="AB4548" i="1"/>
  <c r="AB4557" i="1"/>
  <c r="AB4562" i="1"/>
  <c r="AB4564" i="1"/>
  <c r="AB4573" i="1"/>
  <c r="AB4578" i="1"/>
  <c r="AB4580" i="1"/>
  <c r="AB4589" i="1"/>
  <c r="AB4594" i="1"/>
  <c r="AB4596" i="1"/>
  <c r="AB4605" i="1"/>
  <c r="AB4610" i="1"/>
  <c r="AB4612" i="1"/>
  <c r="AB4617" i="1"/>
  <c r="V4614" i="1"/>
  <c r="AB4614" i="1" s="1"/>
  <c r="Z4618" i="1"/>
  <c r="AB4618" i="1" s="1"/>
  <c r="M4621" i="1"/>
  <c r="AB4621" i="1" s="1"/>
  <c r="S4623" i="1"/>
  <c r="AB4623" i="1" s="1"/>
  <c r="P4628" i="1"/>
  <c r="M4629" i="1"/>
  <c r="AB4629" i="1" s="1"/>
  <c r="V4630" i="1"/>
  <c r="S4631" i="1"/>
  <c r="AB4631" i="1" s="1"/>
  <c r="P4636" i="1"/>
  <c r="M4637" i="1"/>
  <c r="AB4637" i="1" s="1"/>
  <c r="V4638" i="1"/>
  <c r="S4639" i="1"/>
  <c r="AB4639" i="1" s="1"/>
  <c r="Z4657" i="1"/>
  <c r="M4660" i="1"/>
  <c r="AB4675" i="1"/>
  <c r="AB4677" i="1"/>
  <c r="AB4630" i="1"/>
  <c r="AB4638" i="1"/>
  <c r="S4615" i="1"/>
  <c r="AB4615" i="1" s="1"/>
  <c r="P4620" i="1"/>
  <c r="AB4620" i="1" s="1"/>
  <c r="V4622" i="1"/>
  <c r="AB4622" i="1" s="1"/>
  <c r="P4624" i="1"/>
  <c r="AB4624" i="1" s="1"/>
  <c r="M4625" i="1"/>
  <c r="AB4625" i="1" s="1"/>
  <c r="V4626" i="1"/>
  <c r="S4627" i="1"/>
  <c r="AB4627" i="1" s="1"/>
  <c r="AB4628" i="1"/>
  <c r="P4632" i="1"/>
  <c r="AB4632" i="1" s="1"/>
  <c r="M4633" i="1"/>
  <c r="AB4633" i="1" s="1"/>
  <c r="V4634" i="1"/>
  <c r="S4635" i="1"/>
  <c r="AB4635" i="1" s="1"/>
  <c r="AB4636" i="1"/>
  <c r="P4640" i="1"/>
  <c r="AB4640" i="1" s="1"/>
  <c r="M4641" i="1"/>
  <c r="AB4641" i="1" s="1"/>
  <c r="Z4642" i="1"/>
  <c r="AB4642" i="1" s="1"/>
  <c r="S4643" i="1"/>
  <c r="P4644" i="1"/>
  <c r="AB4644" i="1" s="1"/>
  <c r="M4645" i="1"/>
  <c r="AB4645" i="1" s="1"/>
  <c r="Z4646" i="1"/>
  <c r="AB4646" i="1" s="1"/>
  <c r="S4647" i="1"/>
  <c r="P4648" i="1"/>
  <c r="AB4648" i="1" s="1"/>
  <c r="M4649" i="1"/>
  <c r="AB4649" i="1" s="1"/>
  <c r="AB4659" i="1"/>
  <c r="S4662" i="1"/>
  <c r="AB4666" i="1"/>
  <c r="AB4683" i="1"/>
  <c r="AB4616" i="1"/>
  <c r="AB4626" i="1"/>
  <c r="AB4634" i="1"/>
  <c r="AB4643" i="1"/>
  <c r="AB4647" i="1"/>
  <c r="AB4650" i="1"/>
  <c r="P4654" i="1"/>
  <c r="V4656" i="1"/>
  <c r="AB4656" i="1" s="1"/>
  <c r="Z4660" i="1"/>
  <c r="AB4660" i="1" s="1"/>
  <c r="M4663" i="1"/>
  <c r="AB4663" i="1" s="1"/>
  <c r="S4665" i="1"/>
  <c r="AB4665" i="1" s="1"/>
  <c r="P4670" i="1"/>
  <c r="V4672" i="1"/>
  <c r="AB4672" i="1" s="1"/>
  <c r="Z4676" i="1"/>
  <c r="AB4676" i="1" s="1"/>
  <c r="M4679" i="1"/>
  <c r="AB4679" i="1" s="1"/>
  <c r="S4681" i="1"/>
  <c r="AB4681" i="1" s="1"/>
  <c r="P4686" i="1"/>
  <c r="V4688" i="1"/>
  <c r="AB4688" i="1" s="1"/>
  <c r="V4689" i="1"/>
  <c r="AB4694" i="1"/>
  <c r="AB4696" i="1"/>
  <c r="AB4703" i="1"/>
  <c r="AB4705" i="1"/>
  <c r="AB4707" i="1"/>
  <c r="AB4709" i="1"/>
  <c r="AB4711" i="1"/>
  <c r="AB4713" i="1"/>
  <c r="AB4715" i="1"/>
  <c r="AB4717" i="1"/>
  <c r="AB4719" i="1"/>
  <c r="AB4721" i="1"/>
  <c r="AB4723" i="1"/>
  <c r="AB4725" i="1"/>
  <c r="AB4727" i="1"/>
  <c r="AB4729" i="1"/>
  <c r="AB4731" i="1"/>
  <c r="AB4733" i="1"/>
  <c r="AB4735" i="1"/>
  <c r="AB4737" i="1"/>
  <c r="AB4739" i="1"/>
  <c r="AB4741" i="1"/>
  <c r="AB4743" i="1"/>
  <c r="AB4745" i="1"/>
  <c r="AB4747" i="1"/>
  <c r="AB4749" i="1"/>
  <c r="AB4751" i="1"/>
  <c r="AB4753" i="1"/>
  <c r="AB4755" i="1"/>
  <c r="AB4757" i="1"/>
  <c r="AB4759" i="1"/>
  <c r="AB4761" i="1"/>
  <c r="AB4763" i="1"/>
  <c r="AB4765" i="1"/>
  <c r="AB4767" i="1"/>
  <c r="AB4769" i="1"/>
  <c r="AB4779" i="1"/>
  <c r="AB4783" i="1"/>
  <c r="AB4791" i="1"/>
  <c r="AB4682" i="1"/>
  <c r="AB4773" i="1"/>
  <c r="Z4652" i="1"/>
  <c r="AB4652" i="1" s="1"/>
  <c r="AB4654" i="1"/>
  <c r="M4655" i="1"/>
  <c r="AB4655" i="1" s="1"/>
  <c r="S4657" i="1"/>
  <c r="AB4657" i="1" s="1"/>
  <c r="P4662" i="1"/>
  <c r="AB4662" i="1" s="1"/>
  <c r="V4664" i="1"/>
  <c r="AB4664" i="1" s="1"/>
  <c r="Z4668" i="1"/>
  <c r="AB4668" i="1" s="1"/>
  <c r="AB4670" i="1"/>
  <c r="M4671" i="1"/>
  <c r="AB4671" i="1" s="1"/>
  <c r="S4673" i="1"/>
  <c r="AB4673" i="1" s="1"/>
  <c r="P4678" i="1"/>
  <c r="AB4678" i="1" s="1"/>
  <c r="V4680" i="1"/>
  <c r="AB4680" i="1" s="1"/>
  <c r="Z4684" i="1"/>
  <c r="AB4684" i="1" s="1"/>
  <c r="AB4686" i="1"/>
  <c r="M4687" i="1"/>
  <c r="AB4687" i="1" s="1"/>
  <c r="S4689" i="1"/>
  <c r="AB4689" i="1" s="1"/>
  <c r="AB4695" i="1"/>
  <c r="AB4702" i="1"/>
  <c r="AB4704" i="1"/>
  <c r="AB4706" i="1"/>
  <c r="AB4708" i="1"/>
  <c r="AB4710" i="1"/>
  <c r="AB4712" i="1"/>
  <c r="AB4714" i="1"/>
  <c r="AB4716" i="1"/>
  <c r="AB4718" i="1"/>
  <c r="AB4720" i="1"/>
  <c r="AB4722" i="1"/>
  <c r="AB4724" i="1"/>
  <c r="AB4726" i="1"/>
  <c r="AB4728" i="1"/>
  <c r="AB4730" i="1"/>
  <c r="AB4732" i="1"/>
  <c r="AB4734" i="1"/>
  <c r="AB4736" i="1"/>
  <c r="AB4738" i="1"/>
  <c r="AB4740" i="1"/>
  <c r="AB4742" i="1"/>
  <c r="AB4744" i="1"/>
  <c r="AB4746" i="1"/>
  <c r="AB4748" i="1"/>
  <c r="AB4750" i="1"/>
  <c r="AB4752" i="1"/>
  <c r="AB4754" i="1"/>
  <c r="AB4756" i="1"/>
  <c r="AB4758" i="1"/>
  <c r="AB4760" i="1"/>
  <c r="AB4762" i="1"/>
  <c r="AB4764" i="1"/>
  <c r="AB4766" i="1"/>
  <c r="AB4768" i="1"/>
  <c r="AB4770" i="1"/>
  <c r="AB4774" i="1"/>
  <c r="AB4775" i="1"/>
  <c r="AB4781" i="1"/>
  <c r="AB4799" i="1"/>
  <c r="AB4658" i="1"/>
  <c r="AB4674" i="1"/>
  <c r="AB4692" i="1"/>
  <c r="AB4699" i="1"/>
  <c r="AB4797" i="1"/>
  <c r="S4771" i="1"/>
  <c r="AB4771" i="1" s="1"/>
  <c r="P4776" i="1"/>
  <c r="V4778" i="1"/>
  <c r="AB4778" i="1" s="1"/>
  <c r="Z4782" i="1"/>
  <c r="AB4782" i="1" s="1"/>
  <c r="Z4786" i="1"/>
  <c r="AB4790" i="1"/>
  <c r="Z4794" i="1"/>
  <c r="AB4798" i="1"/>
  <c r="AB4813" i="1"/>
  <c r="AB4815" i="1"/>
  <c r="AB4820" i="1"/>
  <c r="AB4822" i="1"/>
  <c r="AB4829" i="1"/>
  <c r="AB4831" i="1"/>
  <c r="AB4836" i="1"/>
  <c r="AB4838" i="1"/>
  <c r="AB4845" i="1"/>
  <c r="AB4847" i="1"/>
  <c r="AB4772" i="1"/>
  <c r="AB4788" i="1"/>
  <c r="AB4796" i="1"/>
  <c r="AB4776" i="1"/>
  <c r="AB4786" i="1"/>
  <c r="AB4794" i="1"/>
  <c r="AB4812" i="1"/>
  <c r="AB4814" i="1"/>
  <c r="AB4821" i="1"/>
  <c r="AB4828" i="1"/>
  <c r="AB4830" i="1"/>
  <c r="AB4837" i="1"/>
  <c r="AB4844" i="1"/>
  <c r="AB4846" i="1"/>
  <c r="AB4849" i="1"/>
  <c r="AB4780" i="1"/>
  <c r="AB4784" i="1"/>
  <c r="AB4792" i="1"/>
  <c r="AB4800" i="1"/>
  <c r="AB4802" i="1"/>
  <c r="AB4804" i="1"/>
  <c r="AB4806" i="1"/>
  <c r="AB4808" i="1"/>
  <c r="AB4810" i="1"/>
  <c r="AB4819" i="1"/>
  <c r="AB4824" i="1"/>
  <c r="AB4826" i="1"/>
  <c r="AB4835" i="1"/>
  <c r="AB4840" i="1"/>
  <c r="AB4842" i="1"/>
  <c r="AB4869" i="1"/>
  <c r="S4850" i="1"/>
  <c r="AB4850" i="1" s="1"/>
  <c r="P4855" i="1"/>
  <c r="AB4855" i="1" s="1"/>
  <c r="V4857" i="1"/>
  <c r="AB4857" i="1" s="1"/>
  <c r="Z4861" i="1"/>
  <c r="AB4861" i="1" s="1"/>
  <c r="P4863" i="1"/>
  <c r="V4865" i="1"/>
  <c r="AB4865" i="1" s="1"/>
  <c r="P4871" i="1"/>
  <c r="V4873" i="1"/>
  <c r="AB4873" i="1" s="1"/>
  <c r="AB4882" i="1"/>
  <c r="AB4851" i="1"/>
  <c r="AB4867" i="1"/>
  <c r="AB4875" i="1"/>
  <c r="AB4887" i="1"/>
  <c r="V4849" i="1"/>
  <c r="Z4853" i="1"/>
  <c r="AB4853" i="1" s="1"/>
  <c r="M4856" i="1"/>
  <c r="AB4856" i="1" s="1"/>
  <c r="S4858" i="1"/>
  <c r="AB4858" i="1" s="1"/>
  <c r="AB4862" i="1"/>
  <c r="V4869" i="1"/>
  <c r="AB4884" i="1"/>
  <c r="AB4859" i="1"/>
  <c r="AB4863" i="1"/>
  <c r="AB4870" i="1"/>
  <c r="AB4871" i="1"/>
  <c r="AB4878" i="1"/>
  <c r="V4879" i="1"/>
  <c r="AB4879" i="1" s="1"/>
  <c r="Z4883" i="1"/>
  <c r="AB4885" i="1"/>
  <c r="Z4887" i="1"/>
  <c r="M4890" i="1"/>
  <c r="AB4890" i="1" s="1"/>
  <c r="S4892" i="1"/>
  <c r="AB4892" i="1" s="1"/>
  <c r="AB4897" i="1"/>
  <c r="AB4901" i="1"/>
  <c r="AB4905" i="1"/>
  <c r="AB4909" i="1"/>
  <c r="AB4913" i="1"/>
  <c r="Z4916" i="1"/>
  <c r="AB4918" i="1"/>
  <c r="AB4922" i="1"/>
  <c r="AB4926" i="1"/>
  <c r="AB4930" i="1"/>
  <c r="AB4934" i="1"/>
  <c r="AB4944" i="1"/>
  <c r="P4881" i="1"/>
  <c r="V4883" i="1"/>
  <c r="AB4883" i="1" s="1"/>
  <c r="P4885" i="1"/>
  <c r="V4887" i="1"/>
  <c r="P4893" i="1"/>
  <c r="AB4893" i="1" s="1"/>
  <c r="V4916" i="1"/>
  <c r="AB4916" i="1" s="1"/>
  <c r="S4917" i="1"/>
  <c r="AB4917" i="1" s="1"/>
  <c r="AB4921" i="1"/>
  <c r="AB4925" i="1"/>
  <c r="AB4929" i="1"/>
  <c r="AB4933" i="1"/>
  <c r="AB4889" i="1"/>
  <c r="AB4904" i="1"/>
  <c r="AB4906" i="1"/>
  <c r="AB4908" i="1"/>
  <c r="AB4910" i="1"/>
  <c r="AB4912" i="1"/>
  <c r="AB4914" i="1"/>
  <c r="AB4920" i="1"/>
  <c r="AB4924" i="1"/>
  <c r="AB4928" i="1"/>
  <c r="AB4932" i="1"/>
  <c r="AB4945" i="1"/>
  <c r="AB4881" i="1"/>
  <c r="AB4938" i="1"/>
  <c r="M4949" i="1"/>
  <c r="AB4949" i="1" s="1"/>
  <c r="V4950" i="1"/>
  <c r="AB4950" i="1" s="1"/>
  <c r="AB4971" i="1"/>
  <c r="M4936" i="1"/>
  <c r="AB4936" i="1" s="1"/>
  <c r="S4938" i="1"/>
  <c r="P4943" i="1"/>
  <c r="AB4943" i="1" s="1"/>
  <c r="V4945" i="1"/>
  <c r="V4946" i="1"/>
  <c r="AB4946" i="1" s="1"/>
  <c r="S4951" i="1"/>
  <c r="AB4951" i="1" s="1"/>
  <c r="AB4963" i="1"/>
  <c r="AB4995" i="1"/>
  <c r="Z4937" i="1"/>
  <c r="AB4937" i="1" s="1"/>
  <c r="AB4939" i="1"/>
  <c r="M4940" i="1"/>
  <c r="AB4940" i="1" s="1"/>
  <c r="S4942" i="1"/>
  <c r="AB4942" i="1" s="1"/>
  <c r="AB4947" i="1"/>
  <c r="S4947" i="1"/>
  <c r="AB4948" i="1"/>
  <c r="P4952" i="1"/>
  <c r="AB4952" i="1" s="1"/>
  <c r="Z4954" i="1"/>
  <c r="AB4954" i="1" s="1"/>
  <c r="P4956" i="1"/>
  <c r="M4957" i="1"/>
  <c r="AB4957" i="1" s="1"/>
  <c r="AB4965" i="1"/>
  <c r="AB4987" i="1"/>
  <c r="AB4997" i="1"/>
  <c r="AB4956" i="1"/>
  <c r="AB4972" i="1"/>
  <c r="Z4958" i="1"/>
  <c r="M4959" i="1"/>
  <c r="AB4959" i="1" s="1"/>
  <c r="AB4962" i="1"/>
  <c r="P4966" i="1"/>
  <c r="AB4966" i="1" s="1"/>
  <c r="M4967" i="1"/>
  <c r="AB4967" i="1" s="1"/>
  <c r="S4969" i="1"/>
  <c r="AB4969" i="1" s="1"/>
  <c r="AB4970" i="1"/>
  <c r="P4974" i="1"/>
  <c r="AB4974" i="1" s="1"/>
  <c r="M4975" i="1"/>
  <c r="AB4975" i="1" s="1"/>
  <c r="AB4978" i="1"/>
  <c r="P4982" i="1"/>
  <c r="AB4982" i="1" s="1"/>
  <c r="M4983" i="1"/>
  <c r="AB4983" i="1" s="1"/>
  <c r="AB4986" i="1"/>
  <c r="Z4990" i="1"/>
  <c r="AB4994" i="1"/>
  <c r="Z4998" i="1"/>
  <c r="V5002" i="1"/>
  <c r="AB5002" i="1" s="1"/>
  <c r="V4958" i="1"/>
  <c r="AB4958" i="1" s="1"/>
  <c r="S4959" i="1"/>
  <c r="AB4960" i="1"/>
  <c r="P4964" i="1"/>
  <c r="AB4964" i="1" s="1"/>
  <c r="M4965" i="1"/>
  <c r="AB4968" i="1"/>
  <c r="Z4972" i="1"/>
  <c r="M4973" i="1"/>
  <c r="AB4973" i="1" s="1"/>
  <c r="AB4976" i="1"/>
  <c r="P4980" i="1"/>
  <c r="AB4980" i="1" s="1"/>
  <c r="M4981" i="1"/>
  <c r="AB4981" i="1" s="1"/>
  <c r="AB4984" i="1"/>
  <c r="P4988" i="1"/>
  <c r="AB4988" i="1" s="1"/>
  <c r="M4989" i="1"/>
  <c r="AB4989" i="1" s="1"/>
  <c r="V4990" i="1"/>
  <c r="AB4990" i="1" s="1"/>
  <c r="S4991" i="1"/>
  <c r="AB4991" i="1" s="1"/>
  <c r="AB4992" i="1"/>
  <c r="P4996" i="1"/>
  <c r="AB4996" i="1" s="1"/>
  <c r="M4997" i="1"/>
  <c r="V4998" i="1"/>
  <c r="AB4998" i="1" s="1"/>
  <c r="S4999" i="1"/>
  <c r="AB4999" i="1" s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<sst xmlns="http://schemas.openxmlformats.org/spreadsheetml/2006/main" count="33" uniqueCount="20">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</sst>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_Administracao/PCF%20-%20UPA%20OLINDA/PLANILHAS/PLANILHA%20FINANCEIRA%20-%202021/5.MAIO%202021/PCF%202020%20-%20REV%2007%20editada%20em%2024.09.2020%20-%20OLINDA_MAIO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Publicação"/>
      <sheetName val="TCE - ANEXO II - Enviar TCE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OLINDA</v>
          </cell>
          <cell r="E12" t="str">
            <v>ADJANE OLIVEIRA CUNHA</v>
          </cell>
          <cell r="F12" t="str">
            <v>2 - Outros Profissionais da Saúde</v>
          </cell>
          <cell r="G12" t="str">
            <v>2237-05</v>
          </cell>
          <cell r="H12">
            <v>44317</v>
          </cell>
          <cell r="J12">
            <v>98.6952</v>
          </cell>
          <cell r="L12">
            <v>192.65</v>
          </cell>
          <cell r="M12">
            <v>22</v>
          </cell>
          <cell r="O12">
            <v>1.21</v>
          </cell>
          <cell r="R12">
            <v>124.48</v>
          </cell>
          <cell r="S12">
            <v>66</v>
          </cell>
          <cell r="U12">
            <v>0</v>
          </cell>
        </row>
        <row r="13">
          <cell r="C13" t="str">
            <v>UPA OLINDA</v>
          </cell>
          <cell r="E13" t="str">
            <v>ADNEIDE LIMA DOS SANTOS</v>
          </cell>
          <cell r="F13" t="str">
            <v>2 - Outros Profissionais da Saúde</v>
          </cell>
          <cell r="G13" t="str">
            <v>3222-05</v>
          </cell>
          <cell r="H13">
            <v>44317</v>
          </cell>
          <cell r="J13">
            <v>220.54480000000001</v>
          </cell>
          <cell r="M13">
            <v>0</v>
          </cell>
          <cell r="O13">
            <v>1.1599999999999999</v>
          </cell>
          <cell r="S13">
            <v>0</v>
          </cell>
          <cell r="U13">
            <v>0</v>
          </cell>
        </row>
        <row r="14">
          <cell r="C14" t="str">
            <v>UPA OLINDA</v>
          </cell>
          <cell r="E14" t="str">
            <v>ADRIANA MALAQUIAS DE SENA</v>
          </cell>
          <cell r="F14" t="str">
            <v>2 - Outros Profissionais da Saúde</v>
          </cell>
          <cell r="G14" t="str">
            <v>3222-05</v>
          </cell>
          <cell r="H14">
            <v>44317</v>
          </cell>
          <cell r="J14">
            <v>249.7824</v>
          </cell>
          <cell r="L14">
            <v>192.65</v>
          </cell>
          <cell r="M14">
            <v>22</v>
          </cell>
          <cell r="O14">
            <v>1.1599999999999999</v>
          </cell>
          <cell r="S14">
            <v>0</v>
          </cell>
          <cell r="U14">
            <v>0</v>
          </cell>
        </row>
        <row r="15">
          <cell r="C15" t="str">
            <v>UPA OLINDA</v>
          </cell>
          <cell r="E15" t="str">
            <v>ADRIANA RAMOS DE SOUZA</v>
          </cell>
          <cell r="F15" t="str">
            <v>2 - Outros Profissionais da Saúde</v>
          </cell>
          <cell r="G15" t="str">
            <v>5211-30</v>
          </cell>
          <cell r="H15">
            <v>44317</v>
          </cell>
          <cell r="J15">
            <v>92.845600000000005</v>
          </cell>
          <cell r="L15">
            <v>192.65</v>
          </cell>
          <cell r="M15">
            <v>22</v>
          </cell>
          <cell r="O15">
            <v>1.1599999999999999</v>
          </cell>
          <cell r="S15">
            <v>0</v>
          </cell>
          <cell r="U15">
            <v>0</v>
          </cell>
        </row>
        <row r="16">
          <cell r="C16" t="str">
            <v>UPA OLINDA</v>
          </cell>
          <cell r="E16" t="str">
            <v>ALBANITA FERRAZ DA SILVA</v>
          </cell>
          <cell r="F16" t="str">
            <v>2 - Outros Profissionais da Saúde</v>
          </cell>
          <cell r="G16" t="str">
            <v>3241-15</v>
          </cell>
          <cell r="H16">
            <v>44317</v>
          </cell>
          <cell r="J16">
            <v>326.67599999999999</v>
          </cell>
          <cell r="L16">
            <v>192.65</v>
          </cell>
          <cell r="M16">
            <v>4.07</v>
          </cell>
          <cell r="O16">
            <v>1.1599999999999999</v>
          </cell>
          <cell r="S16">
            <v>0</v>
          </cell>
          <cell r="U16">
            <v>0</v>
          </cell>
        </row>
        <row r="17">
          <cell r="C17" t="str">
            <v>UPA OLINDA</v>
          </cell>
          <cell r="E17" t="str">
            <v>ALCINEIDE BERNARDO DA SILVA</v>
          </cell>
          <cell r="F17" t="str">
            <v>2 - Outros Profissionais da Saúde</v>
          </cell>
          <cell r="G17" t="str">
            <v>3222-05</v>
          </cell>
          <cell r="H17">
            <v>44317</v>
          </cell>
          <cell r="J17">
            <v>198.06800000000001</v>
          </cell>
          <cell r="L17">
            <v>192.65</v>
          </cell>
          <cell r="M17">
            <v>22</v>
          </cell>
          <cell r="O17">
            <v>1.1599999999999999</v>
          </cell>
          <cell r="R17">
            <v>124.48</v>
          </cell>
          <cell r="S17">
            <v>66</v>
          </cell>
          <cell r="U17">
            <v>66.11</v>
          </cell>
          <cell r="X17" t="str">
            <v>AUXILIO CRECHE</v>
          </cell>
        </row>
        <row r="18">
          <cell r="C18" t="str">
            <v>UPA OLINDA</v>
          </cell>
          <cell r="E18" t="str">
            <v>ALESSANDRA CRISTINA CHAGAS SILVA</v>
          </cell>
          <cell r="F18" t="str">
            <v>3 - Administrativo</v>
          </cell>
          <cell r="G18" t="str">
            <v>4110-10</v>
          </cell>
          <cell r="H18">
            <v>44317</v>
          </cell>
          <cell r="J18">
            <v>111.3344</v>
          </cell>
          <cell r="L18">
            <v>192.65</v>
          </cell>
          <cell r="M18">
            <v>22</v>
          </cell>
          <cell r="O18">
            <v>1.1599999999999999</v>
          </cell>
          <cell r="R18">
            <v>157.47999999999999</v>
          </cell>
          <cell r="S18">
            <v>66</v>
          </cell>
          <cell r="U18">
            <v>66.12</v>
          </cell>
          <cell r="X18" t="str">
            <v>AUXILIO CRECHE</v>
          </cell>
        </row>
        <row r="19">
          <cell r="C19" t="str">
            <v>UPA OLINDA</v>
          </cell>
          <cell r="E19" t="str">
            <v>ALESSANDRA NASCIMENTO SILVA</v>
          </cell>
          <cell r="F19" t="str">
            <v>2 - Outros Profissionais da Saúde</v>
          </cell>
          <cell r="G19" t="str">
            <v>3222-05</v>
          </cell>
          <cell r="H19">
            <v>44317</v>
          </cell>
          <cell r="J19">
            <v>120.2744</v>
          </cell>
          <cell r="M19">
            <v>0</v>
          </cell>
          <cell r="O19">
            <v>1.1599999999999999</v>
          </cell>
          <cell r="R19">
            <v>94.48</v>
          </cell>
          <cell r="S19">
            <v>55.76</v>
          </cell>
          <cell r="U19">
            <v>0</v>
          </cell>
        </row>
        <row r="20">
          <cell r="C20" t="str">
            <v>UPA OLINDA</v>
          </cell>
          <cell r="E20" t="str">
            <v>ALEXANDRE GAMA MONTEIRO</v>
          </cell>
          <cell r="F20" t="str">
            <v>3 - Administrativo</v>
          </cell>
          <cell r="G20" t="str">
            <v>5142-25</v>
          </cell>
          <cell r="H20">
            <v>44317</v>
          </cell>
          <cell r="J20">
            <v>118.60080000000001</v>
          </cell>
          <cell r="L20">
            <v>192.65</v>
          </cell>
          <cell r="M20">
            <v>22</v>
          </cell>
          <cell r="O20">
            <v>1.1599999999999999</v>
          </cell>
          <cell r="R20">
            <v>131.97999999999999</v>
          </cell>
          <cell r="S20">
            <v>66</v>
          </cell>
          <cell r="U20">
            <v>0</v>
          </cell>
        </row>
        <row r="21">
          <cell r="C21" t="str">
            <v>UPA OLINDA</v>
          </cell>
          <cell r="E21" t="str">
            <v>ALEXSANDRA CORREIA DE AQUINO</v>
          </cell>
          <cell r="F21" t="str">
            <v>3 - Administrativo</v>
          </cell>
          <cell r="G21" t="str">
            <v>4110-10</v>
          </cell>
          <cell r="H21">
            <v>44317</v>
          </cell>
          <cell r="J21">
            <v>135.83279999999999</v>
          </cell>
          <cell r="L21">
            <v>192.65</v>
          </cell>
          <cell r="M21">
            <v>22</v>
          </cell>
          <cell r="O21">
            <v>1.1599999999999999</v>
          </cell>
          <cell r="R21">
            <v>157.47999999999999</v>
          </cell>
          <cell r="S21">
            <v>66</v>
          </cell>
          <cell r="U21">
            <v>0</v>
          </cell>
        </row>
        <row r="22">
          <cell r="C22" t="str">
            <v>UPA OLINDA</v>
          </cell>
          <cell r="E22" t="str">
            <v>ALEXSANDRA DA SILVA FERREIRA</v>
          </cell>
          <cell r="F22" t="str">
            <v>2 - Outros Profissionais da Saúde</v>
          </cell>
          <cell r="G22" t="str">
            <v>2235-05</v>
          </cell>
          <cell r="H22">
            <v>44317</v>
          </cell>
          <cell r="J22">
            <v>295.14159999999998</v>
          </cell>
          <cell r="L22">
            <v>192.65</v>
          </cell>
          <cell r="M22">
            <v>3.08</v>
          </cell>
          <cell r="O22">
            <v>1.1599999999999999</v>
          </cell>
          <cell r="S22">
            <v>0</v>
          </cell>
          <cell r="U22">
            <v>0</v>
          </cell>
        </row>
        <row r="23">
          <cell r="C23" t="str">
            <v>UPA OLINDA</v>
          </cell>
          <cell r="E23" t="str">
            <v>ALEXSANDRA MARIA DA SILVA SANTOS</v>
          </cell>
          <cell r="F23" t="str">
            <v>3 - Administrativo</v>
          </cell>
          <cell r="G23" t="str">
            <v>4110-10</v>
          </cell>
          <cell r="H23">
            <v>44317</v>
          </cell>
          <cell r="J23">
            <v>113.2816</v>
          </cell>
          <cell r="L23">
            <v>192.65</v>
          </cell>
          <cell r="M23">
            <v>22</v>
          </cell>
          <cell r="O23">
            <v>1.1599999999999999</v>
          </cell>
          <cell r="R23">
            <v>157.47999999999999</v>
          </cell>
          <cell r="S23">
            <v>66</v>
          </cell>
          <cell r="U23">
            <v>66.12</v>
          </cell>
          <cell r="X23" t="str">
            <v>AUXILIO CRECHE</v>
          </cell>
        </row>
        <row r="24">
          <cell r="C24" t="str">
            <v>UPA OLINDA</v>
          </cell>
          <cell r="E24" t="str">
            <v>ALINE BATISTA DE CASTRO</v>
          </cell>
          <cell r="F24" t="str">
            <v>1 - Médico</v>
          </cell>
          <cell r="G24" t="str">
            <v>2251-25</v>
          </cell>
          <cell r="H24">
            <v>44317</v>
          </cell>
          <cell r="J24">
            <v>379.79039999999998</v>
          </cell>
          <cell r="L24">
            <v>192.65</v>
          </cell>
          <cell r="M24">
            <v>3.17</v>
          </cell>
          <cell r="O24">
            <v>9.2799999999999994</v>
          </cell>
          <cell r="S24">
            <v>0</v>
          </cell>
          <cell r="U24">
            <v>0</v>
          </cell>
        </row>
        <row r="25">
          <cell r="C25" t="str">
            <v>UPA OLINDA</v>
          </cell>
          <cell r="E25" t="str">
            <v>ALISSON JOSE DE LIMA PEIXOTO</v>
          </cell>
          <cell r="F25" t="str">
            <v>1 - Médico</v>
          </cell>
          <cell r="G25" t="str">
            <v>2251-25</v>
          </cell>
          <cell r="H25">
            <v>44317</v>
          </cell>
          <cell r="J25">
            <v>406.22480000000002</v>
          </cell>
          <cell r="L25">
            <v>192.65</v>
          </cell>
          <cell r="M25">
            <v>3.17</v>
          </cell>
          <cell r="O25">
            <v>9.2799999999999994</v>
          </cell>
          <cell r="S25">
            <v>0</v>
          </cell>
          <cell r="U25">
            <v>0</v>
          </cell>
        </row>
        <row r="26">
          <cell r="C26" t="str">
            <v>UPA OLINDA</v>
          </cell>
          <cell r="E26" t="str">
            <v>ALVANY VIEIRA DAS NEVES</v>
          </cell>
          <cell r="F26" t="str">
            <v>3 - Administrativo</v>
          </cell>
          <cell r="G26" t="str">
            <v>5174-10</v>
          </cell>
          <cell r="H26">
            <v>44317</v>
          </cell>
          <cell r="J26">
            <v>125.176</v>
          </cell>
          <cell r="L26">
            <v>192.65</v>
          </cell>
          <cell r="M26">
            <v>22</v>
          </cell>
          <cell r="O26">
            <v>1.1599999999999999</v>
          </cell>
          <cell r="R26">
            <v>244.48</v>
          </cell>
          <cell r="S26">
            <v>66</v>
          </cell>
          <cell r="U26">
            <v>0</v>
          </cell>
        </row>
        <row r="27">
          <cell r="C27" t="str">
            <v>UPA OLINDA</v>
          </cell>
          <cell r="E27" t="str">
            <v>ALYSSON BATISTA TAVARES DA SILVA</v>
          </cell>
          <cell r="F27" t="str">
            <v>2 - Outros Profissionais da Saúde</v>
          </cell>
          <cell r="G27" t="str">
            <v>3222-05</v>
          </cell>
          <cell r="H27">
            <v>44317</v>
          </cell>
          <cell r="J27">
            <v>123.58799999999999</v>
          </cell>
          <cell r="L27">
            <v>192.65</v>
          </cell>
          <cell r="M27">
            <v>22</v>
          </cell>
          <cell r="O27">
            <v>1.1599999999999999</v>
          </cell>
          <cell r="S27">
            <v>0</v>
          </cell>
          <cell r="U27">
            <v>0</v>
          </cell>
        </row>
        <row r="28">
          <cell r="C28" t="str">
            <v>UPA OLINDA</v>
          </cell>
          <cell r="E28" t="str">
            <v>AMANDA DE LIMA FERREIRA</v>
          </cell>
          <cell r="F28" t="str">
            <v>2 - Outros Profissionais da Saúde</v>
          </cell>
          <cell r="G28" t="str">
            <v>2236-05</v>
          </cell>
          <cell r="H28">
            <v>44317</v>
          </cell>
          <cell r="J28">
            <v>246.44159999999999</v>
          </cell>
          <cell r="M28">
            <v>0</v>
          </cell>
          <cell r="O28">
            <v>2.44</v>
          </cell>
          <cell r="S28">
            <v>0</v>
          </cell>
          <cell r="U28">
            <v>0</v>
          </cell>
        </row>
        <row r="29">
          <cell r="C29" t="str">
            <v>UPA OLINDA</v>
          </cell>
          <cell r="E29" t="str">
            <v>AMANDA DOS SANTOS RIBEIRO DA SILVA NASCIMENTO</v>
          </cell>
          <cell r="F29" t="str">
            <v>2 - Outros Profissionais da Saúde</v>
          </cell>
          <cell r="G29" t="str">
            <v>3222-05</v>
          </cell>
          <cell r="H29">
            <v>44317</v>
          </cell>
          <cell r="J29">
            <v>128.38159999999999</v>
          </cell>
          <cell r="L29">
            <v>192.65</v>
          </cell>
          <cell r="M29">
            <v>22</v>
          </cell>
          <cell r="O29">
            <v>1.1599999999999999</v>
          </cell>
          <cell r="S29">
            <v>0</v>
          </cell>
          <cell r="U29">
            <v>66.11</v>
          </cell>
          <cell r="X29" t="str">
            <v>AUXILIO CRECHE</v>
          </cell>
        </row>
        <row r="30">
          <cell r="C30" t="str">
            <v>UPA OLINDA</v>
          </cell>
          <cell r="E30" t="str">
            <v>AMANDA FRANCISCA ANDRADE DE CARVALHO</v>
          </cell>
          <cell r="F30" t="str">
            <v>2 - Outros Profissionais da Saúde</v>
          </cell>
          <cell r="G30" t="str">
            <v>3222-05</v>
          </cell>
          <cell r="H30">
            <v>44317</v>
          </cell>
          <cell r="J30">
            <v>105.6896</v>
          </cell>
          <cell r="M30">
            <v>0</v>
          </cell>
          <cell r="O30">
            <v>1.1599999999999999</v>
          </cell>
          <cell r="S30">
            <v>0</v>
          </cell>
          <cell r="U30">
            <v>0</v>
          </cell>
        </row>
        <row r="31">
          <cell r="C31" t="str">
            <v>UPA OLINDA</v>
          </cell>
          <cell r="E31" t="str">
            <v>AMANDA RAMOS XAVIER DO NASCIMENTO</v>
          </cell>
          <cell r="F31" t="str">
            <v>3 - Administrativo</v>
          </cell>
          <cell r="G31" t="str">
            <v>4110-10</v>
          </cell>
          <cell r="H31">
            <v>44317</v>
          </cell>
          <cell r="J31">
            <v>94.075999999999993</v>
          </cell>
          <cell r="L31">
            <v>192.65</v>
          </cell>
          <cell r="M31">
            <v>22</v>
          </cell>
          <cell r="O31">
            <v>1.1599999999999999</v>
          </cell>
          <cell r="R31">
            <v>124.48</v>
          </cell>
          <cell r="S31">
            <v>66</v>
          </cell>
          <cell r="U31">
            <v>0</v>
          </cell>
        </row>
        <row r="32">
          <cell r="C32" t="str">
            <v>UPA OLINDA</v>
          </cell>
          <cell r="E32" t="str">
            <v>ANA AMELIA FRUSCALSO TAVARES CORDEIRO</v>
          </cell>
          <cell r="F32" t="str">
            <v>1 - Médico</v>
          </cell>
          <cell r="G32" t="str">
            <v>2251-25</v>
          </cell>
          <cell r="H32">
            <v>44317</v>
          </cell>
          <cell r="J32">
            <v>1050.1928</v>
          </cell>
          <cell r="M32">
            <v>0</v>
          </cell>
          <cell r="O32">
            <v>9.2799999999999994</v>
          </cell>
          <cell r="S32">
            <v>0</v>
          </cell>
          <cell r="U32">
            <v>0</v>
          </cell>
        </row>
        <row r="33">
          <cell r="C33" t="str">
            <v>UPA OLINDA</v>
          </cell>
          <cell r="E33" t="str">
            <v>ANA KARLA SALES DE SOUZA</v>
          </cell>
          <cell r="F33" t="str">
            <v>2 - Outros Profissionais da Saúde</v>
          </cell>
          <cell r="G33" t="str">
            <v>2516-05</v>
          </cell>
          <cell r="H33">
            <v>44317</v>
          </cell>
          <cell r="J33">
            <v>68.187200000000004</v>
          </cell>
          <cell r="M33">
            <v>0</v>
          </cell>
          <cell r="O33">
            <v>9.2799999999999994</v>
          </cell>
          <cell r="S33">
            <v>0</v>
          </cell>
          <cell r="U33">
            <v>0</v>
          </cell>
        </row>
        <row r="34">
          <cell r="C34" t="str">
            <v>UPA OLINDA</v>
          </cell>
          <cell r="E34" t="str">
            <v>ANDRE SILVA DE OLIVEIRA</v>
          </cell>
          <cell r="F34" t="str">
            <v>2 - Outros Profissionais da Saúde</v>
          </cell>
          <cell r="G34" t="str">
            <v>5152-05</v>
          </cell>
          <cell r="H34">
            <v>44317</v>
          </cell>
          <cell r="J34">
            <v>143.2336</v>
          </cell>
          <cell r="L34">
            <v>192.65</v>
          </cell>
          <cell r="M34">
            <v>22</v>
          </cell>
          <cell r="O34">
            <v>1.1599999999999999</v>
          </cell>
          <cell r="R34">
            <v>229.48</v>
          </cell>
          <cell r="S34">
            <v>52.8</v>
          </cell>
          <cell r="U34">
            <v>0</v>
          </cell>
        </row>
        <row r="35">
          <cell r="C35" t="str">
            <v>UPA OLINDA</v>
          </cell>
          <cell r="E35" t="str">
            <v>ANDREANA MARIA DE MENDONCA ALVES</v>
          </cell>
          <cell r="F35" t="str">
            <v>1 - Médico</v>
          </cell>
          <cell r="G35" t="str">
            <v>2251-25</v>
          </cell>
          <cell r="H35">
            <v>44317</v>
          </cell>
          <cell r="J35">
            <v>735.75919999999996</v>
          </cell>
          <cell r="M35">
            <v>0</v>
          </cell>
          <cell r="O35">
            <v>9.2799999999999994</v>
          </cell>
          <cell r="S35">
            <v>0</v>
          </cell>
          <cell r="U35">
            <v>0</v>
          </cell>
        </row>
        <row r="36">
          <cell r="C36" t="str">
            <v>UPA OLINDA</v>
          </cell>
          <cell r="E36" t="str">
            <v>ANGELA ALVES DE LIMA BACELAR</v>
          </cell>
          <cell r="F36" t="str">
            <v>2 - Outros Profissionais da Saúde</v>
          </cell>
          <cell r="G36" t="str">
            <v>3222-05</v>
          </cell>
          <cell r="H36">
            <v>44317</v>
          </cell>
          <cell r="J36">
            <v>0</v>
          </cell>
          <cell r="M36">
            <v>0</v>
          </cell>
          <cell r="O36">
            <v>1.1599999999999999</v>
          </cell>
          <cell r="S36">
            <v>0</v>
          </cell>
          <cell r="U36">
            <v>0</v>
          </cell>
        </row>
        <row r="37">
          <cell r="C37" t="str">
            <v>UPA OLINDA</v>
          </cell>
          <cell r="E37" t="str">
            <v>ANTONIO SERGIO DE ANDRADE</v>
          </cell>
          <cell r="F37" t="str">
            <v>1 - Médico</v>
          </cell>
          <cell r="G37" t="str">
            <v>2251-25</v>
          </cell>
          <cell r="H37">
            <v>44317</v>
          </cell>
          <cell r="J37">
            <v>366.8048</v>
          </cell>
          <cell r="M37">
            <v>0</v>
          </cell>
          <cell r="O37">
            <v>9.2799999999999994</v>
          </cell>
          <cell r="S37">
            <v>0</v>
          </cell>
          <cell r="U37">
            <v>0</v>
          </cell>
        </row>
        <row r="38">
          <cell r="C38" t="str">
            <v>UPA OLINDA</v>
          </cell>
          <cell r="E38" t="str">
            <v>AURI ALVES DOS SANTOS FILHO</v>
          </cell>
          <cell r="F38" t="str">
            <v>1 - Médico</v>
          </cell>
          <cell r="G38" t="str">
            <v>2251-25</v>
          </cell>
          <cell r="H38">
            <v>44317</v>
          </cell>
          <cell r="J38">
            <v>399.58800000000002</v>
          </cell>
          <cell r="L38">
            <v>192.65</v>
          </cell>
          <cell r="M38">
            <v>4.75</v>
          </cell>
          <cell r="O38">
            <v>9.2799999999999994</v>
          </cell>
          <cell r="S38">
            <v>0</v>
          </cell>
          <cell r="U38">
            <v>0</v>
          </cell>
        </row>
        <row r="39">
          <cell r="C39" t="str">
            <v>UPA OLINDA</v>
          </cell>
          <cell r="E39" t="str">
            <v>BARBARA XAVIER BEZERRA</v>
          </cell>
          <cell r="F39" t="str">
            <v>2 - Outros Profissionais da Saúde</v>
          </cell>
          <cell r="G39" t="str">
            <v>3222-05</v>
          </cell>
          <cell r="H39">
            <v>44317</v>
          </cell>
          <cell r="J39">
            <v>113.084</v>
          </cell>
          <cell r="L39">
            <v>192.65</v>
          </cell>
          <cell r="M39">
            <v>22</v>
          </cell>
          <cell r="O39">
            <v>1.1599999999999999</v>
          </cell>
          <cell r="R39">
            <v>376.18</v>
          </cell>
          <cell r="S39">
            <v>66</v>
          </cell>
          <cell r="U39">
            <v>0</v>
          </cell>
        </row>
        <row r="40">
          <cell r="C40" t="str">
            <v>UPA OLINDA</v>
          </cell>
          <cell r="E40" t="str">
            <v>BEATRIZ ALVES DA SILVA</v>
          </cell>
          <cell r="F40" t="str">
            <v>2 - Outros Profissionais da Saúde</v>
          </cell>
          <cell r="G40" t="str">
            <v>5211-30</v>
          </cell>
          <cell r="H40">
            <v>44317</v>
          </cell>
          <cell r="J40">
            <v>104.292</v>
          </cell>
          <cell r="L40">
            <v>192.65</v>
          </cell>
          <cell r="M40">
            <v>22</v>
          </cell>
          <cell r="O40">
            <v>1.1599999999999999</v>
          </cell>
          <cell r="R40">
            <v>116.98</v>
          </cell>
          <cell r="S40">
            <v>66</v>
          </cell>
          <cell r="U40">
            <v>0</v>
          </cell>
        </row>
        <row r="41">
          <cell r="C41" t="str">
            <v>UPA OLINDA</v>
          </cell>
          <cell r="E41" t="str">
            <v>BERNARDO DA SILVA</v>
          </cell>
          <cell r="F41" t="str">
            <v>2 - Outros Profissionais da Saúde</v>
          </cell>
          <cell r="G41" t="str">
            <v>3222-05</v>
          </cell>
          <cell r="H41">
            <v>44317</v>
          </cell>
          <cell r="J41">
            <v>127.2864</v>
          </cell>
          <cell r="L41">
            <v>192.65</v>
          </cell>
          <cell r="M41">
            <v>22</v>
          </cell>
          <cell r="O41">
            <v>1.1599999999999999</v>
          </cell>
          <cell r="R41">
            <v>116.98</v>
          </cell>
          <cell r="S41">
            <v>66</v>
          </cell>
          <cell r="U41">
            <v>0</v>
          </cell>
        </row>
        <row r="42">
          <cell r="C42" t="str">
            <v>UPA OLINDA</v>
          </cell>
          <cell r="E42" t="str">
            <v>BRENDA LETICIA BEZERRA DE OLIVEIRA</v>
          </cell>
          <cell r="F42" t="str">
            <v>3 - Administrativo</v>
          </cell>
          <cell r="G42" t="str">
            <v>4110-10</v>
          </cell>
          <cell r="H42">
            <v>44317</v>
          </cell>
          <cell r="J42">
            <v>10.467599999999999</v>
          </cell>
          <cell r="M42">
            <v>0</v>
          </cell>
          <cell r="O42">
            <v>1.1599999999999999</v>
          </cell>
          <cell r="R42">
            <v>131.91999999999999</v>
          </cell>
          <cell r="S42">
            <v>32.090000000000003</v>
          </cell>
          <cell r="U42">
            <v>0</v>
          </cell>
        </row>
        <row r="43">
          <cell r="C43" t="str">
            <v>UPA OLINDA</v>
          </cell>
          <cell r="E43" t="str">
            <v>BRITA NIKA SUAREZ ARTEAGA</v>
          </cell>
          <cell r="F43" t="str">
            <v>1 - Médico</v>
          </cell>
          <cell r="G43" t="str">
            <v>2251-25</v>
          </cell>
          <cell r="H43">
            <v>44317</v>
          </cell>
          <cell r="J43">
            <v>699.83040000000005</v>
          </cell>
          <cell r="M43">
            <v>0</v>
          </cell>
          <cell r="O43">
            <v>9.2799999999999994</v>
          </cell>
          <cell r="S43">
            <v>0</v>
          </cell>
          <cell r="U43">
            <v>0</v>
          </cell>
        </row>
        <row r="44">
          <cell r="C44" t="str">
            <v>UPA OLINDA</v>
          </cell>
          <cell r="E44" t="str">
            <v>BRUNNA CAROLINE SANTOS DE MOURA</v>
          </cell>
          <cell r="F44" t="str">
            <v>1 - Médico</v>
          </cell>
          <cell r="G44" t="str">
            <v>2251-25</v>
          </cell>
          <cell r="H44">
            <v>44317</v>
          </cell>
          <cell r="J44">
            <v>375.81360000000001</v>
          </cell>
          <cell r="M44">
            <v>0</v>
          </cell>
          <cell r="O44">
            <v>9.2799999999999994</v>
          </cell>
          <cell r="S44">
            <v>0</v>
          </cell>
          <cell r="U44">
            <v>0</v>
          </cell>
        </row>
        <row r="45">
          <cell r="C45" t="str">
            <v>UPA OLINDA</v>
          </cell>
          <cell r="E45" t="str">
            <v>CAMILA FERNANDA CANDIDO DE ALBUQUERQUE</v>
          </cell>
          <cell r="F45" t="str">
            <v>1 - Médico</v>
          </cell>
          <cell r="G45" t="str">
            <v>2251-25</v>
          </cell>
          <cell r="H45">
            <v>44317</v>
          </cell>
          <cell r="J45">
            <v>1039.0791999999999</v>
          </cell>
          <cell r="M45">
            <v>0</v>
          </cell>
          <cell r="O45">
            <v>9.2799999999999994</v>
          </cell>
          <cell r="S45">
            <v>0</v>
          </cell>
          <cell r="U45">
            <v>0</v>
          </cell>
        </row>
        <row r="46">
          <cell r="C46" t="str">
            <v>UPA OLINDA</v>
          </cell>
          <cell r="E46" t="str">
            <v>CAMYLA MELO COELHO</v>
          </cell>
          <cell r="F46" t="str">
            <v>1 - Médico</v>
          </cell>
          <cell r="G46" t="str">
            <v>2251-25</v>
          </cell>
          <cell r="H46">
            <v>44317</v>
          </cell>
          <cell r="J46">
            <v>460.73439999999999</v>
          </cell>
          <cell r="M46">
            <v>0</v>
          </cell>
          <cell r="O46">
            <v>9.2799999999999994</v>
          </cell>
          <cell r="S46">
            <v>0</v>
          </cell>
          <cell r="U46">
            <v>0</v>
          </cell>
        </row>
        <row r="47">
          <cell r="C47" t="str">
            <v>UPA OLINDA</v>
          </cell>
          <cell r="E47" t="str">
            <v>CARLA CRISTINA INACIO SILVA</v>
          </cell>
          <cell r="F47" t="str">
            <v>1 - Médico</v>
          </cell>
          <cell r="G47" t="str">
            <v>2251-25</v>
          </cell>
          <cell r="H47">
            <v>44317</v>
          </cell>
          <cell r="J47">
            <v>338.24799999999999</v>
          </cell>
          <cell r="M47">
            <v>0</v>
          </cell>
          <cell r="O47">
            <v>9.2799999999999994</v>
          </cell>
          <cell r="S47">
            <v>0</v>
          </cell>
          <cell r="U47">
            <v>0</v>
          </cell>
        </row>
        <row r="48">
          <cell r="C48" t="str">
            <v>UPA OLINDA</v>
          </cell>
          <cell r="E48" t="str">
            <v>CARLOS EDUARDO DA SILVA GOMES</v>
          </cell>
          <cell r="F48" t="str">
            <v>3 - Administrativo</v>
          </cell>
          <cell r="G48" t="str">
            <v>5174-10</v>
          </cell>
          <cell r="H48">
            <v>44317</v>
          </cell>
          <cell r="J48">
            <v>233.75200000000001</v>
          </cell>
          <cell r="L48">
            <v>192.65</v>
          </cell>
          <cell r="M48">
            <v>22</v>
          </cell>
          <cell r="O48">
            <v>1.1599999999999999</v>
          </cell>
          <cell r="S48">
            <v>0</v>
          </cell>
          <cell r="U48">
            <v>0</v>
          </cell>
        </row>
        <row r="49">
          <cell r="C49" t="str">
            <v>UPA OLINDA</v>
          </cell>
          <cell r="E49" t="str">
            <v>CARLOS JOSE LIMA DE MEDEIROS</v>
          </cell>
          <cell r="F49" t="str">
            <v>1 - Médico</v>
          </cell>
          <cell r="G49" t="str">
            <v>2251-25</v>
          </cell>
          <cell r="H49">
            <v>44317</v>
          </cell>
          <cell r="J49">
            <v>493.67039999999997</v>
          </cell>
          <cell r="L49">
            <v>192.65</v>
          </cell>
          <cell r="M49">
            <v>1.58</v>
          </cell>
          <cell r="O49">
            <v>9.2799999999999994</v>
          </cell>
          <cell r="S49">
            <v>0</v>
          </cell>
          <cell r="U49">
            <v>0</v>
          </cell>
        </row>
        <row r="50">
          <cell r="C50" t="str">
            <v>UPA OLINDA</v>
          </cell>
          <cell r="E50" t="str">
            <v>CARMEM VIRGINIA CERQUINHO DE OLIVEIRA</v>
          </cell>
          <cell r="F50" t="str">
            <v>2 - Outros Profissionais da Saúde</v>
          </cell>
          <cell r="G50" t="str">
            <v>2232-08</v>
          </cell>
          <cell r="H50">
            <v>44317</v>
          </cell>
          <cell r="J50">
            <v>462.22239999999999</v>
          </cell>
          <cell r="M50">
            <v>0</v>
          </cell>
          <cell r="O50">
            <v>1.1599999999999999</v>
          </cell>
          <cell r="S50">
            <v>0</v>
          </cell>
          <cell r="U50">
            <v>0</v>
          </cell>
        </row>
        <row r="51">
          <cell r="C51" t="str">
            <v>UPA OLINDA</v>
          </cell>
          <cell r="E51" t="str">
            <v>CASSIA REGINA MOTA PEREIRA</v>
          </cell>
          <cell r="F51" t="str">
            <v>3 - Administrativo</v>
          </cell>
          <cell r="G51" t="str">
            <v>4110-10</v>
          </cell>
          <cell r="H51">
            <v>44317</v>
          </cell>
          <cell r="J51">
            <v>11.131600000000001</v>
          </cell>
          <cell r="M51">
            <v>0</v>
          </cell>
          <cell r="O51">
            <v>1.1599999999999999</v>
          </cell>
          <cell r="R51">
            <v>131.91999999999999</v>
          </cell>
          <cell r="S51">
            <v>28.6</v>
          </cell>
          <cell r="U51">
            <v>0</v>
          </cell>
        </row>
        <row r="52">
          <cell r="C52" t="str">
            <v>UPA OLINDA</v>
          </cell>
          <cell r="E52" t="str">
            <v>CELIA GOMES DE MELO</v>
          </cell>
          <cell r="F52" t="str">
            <v>2 - Outros Profissionais da Saúde</v>
          </cell>
          <cell r="G52" t="str">
            <v>3226-05</v>
          </cell>
          <cell r="H52">
            <v>44317</v>
          </cell>
          <cell r="J52">
            <v>130.88480000000001</v>
          </cell>
          <cell r="L52">
            <v>192.65</v>
          </cell>
          <cell r="M52">
            <v>22</v>
          </cell>
          <cell r="O52">
            <v>1.1599999999999999</v>
          </cell>
          <cell r="R52">
            <v>249.48</v>
          </cell>
          <cell r="S52">
            <v>66</v>
          </cell>
          <cell r="U52">
            <v>0</v>
          </cell>
        </row>
        <row r="53">
          <cell r="C53" t="str">
            <v>UPA OLINDA</v>
          </cell>
          <cell r="E53" t="str">
            <v>CHRISTIANA AZEVEDO DE SOUZA</v>
          </cell>
          <cell r="F53" t="str">
            <v>3 - Administrativo</v>
          </cell>
          <cell r="G53" t="str">
            <v>5134-30</v>
          </cell>
          <cell r="H53">
            <v>44317</v>
          </cell>
          <cell r="J53">
            <v>95.389600000000002</v>
          </cell>
          <cell r="L53">
            <v>192.65</v>
          </cell>
          <cell r="M53">
            <v>22</v>
          </cell>
          <cell r="O53">
            <v>1.1599999999999999</v>
          </cell>
          <cell r="R53">
            <v>137.22999999999999</v>
          </cell>
          <cell r="S53">
            <v>66</v>
          </cell>
          <cell r="U53">
            <v>0</v>
          </cell>
        </row>
        <row r="54">
          <cell r="C54" t="str">
            <v>UPA OLINDA</v>
          </cell>
          <cell r="E54" t="str">
            <v>CICERO FERNANDES DE ARAUJO</v>
          </cell>
          <cell r="F54" t="str">
            <v>2 - Outros Profissionais da Saúde</v>
          </cell>
          <cell r="G54" t="str">
            <v>2235-05</v>
          </cell>
          <cell r="H54">
            <v>44317</v>
          </cell>
          <cell r="J54">
            <v>339.6832</v>
          </cell>
          <cell r="L54">
            <v>192.65</v>
          </cell>
          <cell r="M54">
            <v>3.08</v>
          </cell>
          <cell r="O54">
            <v>2.44</v>
          </cell>
          <cell r="S54">
            <v>0</v>
          </cell>
          <cell r="U54">
            <v>0</v>
          </cell>
        </row>
        <row r="55">
          <cell r="C55" t="str">
            <v>UPA OLINDA</v>
          </cell>
          <cell r="E55" t="str">
            <v>CLARICE DA SILVA GOUVEIA</v>
          </cell>
          <cell r="F55" t="str">
            <v>2 - Outros Profissionais da Saúde</v>
          </cell>
          <cell r="G55" t="str">
            <v>5211-30</v>
          </cell>
          <cell r="H55">
            <v>44317</v>
          </cell>
          <cell r="J55">
            <v>94.549599999999998</v>
          </cell>
          <cell r="L55">
            <v>192.65</v>
          </cell>
          <cell r="M55">
            <v>22</v>
          </cell>
          <cell r="O55">
            <v>1.1599999999999999</v>
          </cell>
          <cell r="R55">
            <v>137.22999999999999</v>
          </cell>
          <cell r="S55">
            <v>66</v>
          </cell>
          <cell r="U55">
            <v>66.12</v>
          </cell>
          <cell r="X55" t="str">
            <v>AUXILIO CRECHE</v>
          </cell>
        </row>
        <row r="56">
          <cell r="C56" t="str">
            <v>UPA OLINDA</v>
          </cell>
          <cell r="E56" t="str">
            <v>CRISTIANA VALERIA DA SILVA SINFRONIO</v>
          </cell>
          <cell r="F56" t="str">
            <v>2 - Outros Profissionais da Saúde</v>
          </cell>
          <cell r="G56" t="str">
            <v>3222-05</v>
          </cell>
          <cell r="H56">
            <v>44317</v>
          </cell>
          <cell r="J56">
            <v>0</v>
          </cell>
          <cell r="M56">
            <v>0</v>
          </cell>
          <cell r="O56">
            <v>1.1599999999999999</v>
          </cell>
          <cell r="S56">
            <v>0</v>
          </cell>
          <cell r="U56">
            <v>0</v>
          </cell>
        </row>
        <row r="57">
          <cell r="C57" t="str">
            <v>UPA OLINDA</v>
          </cell>
          <cell r="E57" t="str">
            <v>CRISTIANE APRIGIO DE ASSUNCAO</v>
          </cell>
          <cell r="F57" t="str">
            <v>2 - Outros Profissionais da Saúde</v>
          </cell>
          <cell r="G57" t="str">
            <v>3222-05</v>
          </cell>
          <cell r="H57">
            <v>44317</v>
          </cell>
          <cell r="J57">
            <v>131.61760000000001</v>
          </cell>
          <cell r="L57">
            <v>192.65</v>
          </cell>
          <cell r="M57">
            <v>22</v>
          </cell>
          <cell r="O57">
            <v>1.1599999999999999</v>
          </cell>
          <cell r="R57">
            <v>116.98</v>
          </cell>
          <cell r="S57">
            <v>66</v>
          </cell>
          <cell r="U57">
            <v>0</v>
          </cell>
        </row>
        <row r="58">
          <cell r="C58" t="str">
            <v>UPA OLINDA</v>
          </cell>
          <cell r="E58" t="str">
            <v>CRISTIANE MARIA SALES VIANA</v>
          </cell>
          <cell r="F58" t="str">
            <v>2 - Outros Profissionais da Saúde</v>
          </cell>
          <cell r="G58" t="str">
            <v>5152-05</v>
          </cell>
          <cell r="H58">
            <v>44317</v>
          </cell>
          <cell r="J58">
            <v>137.52080000000001</v>
          </cell>
          <cell r="L58">
            <v>192.65</v>
          </cell>
          <cell r="M58">
            <v>22</v>
          </cell>
          <cell r="O58">
            <v>1.1599999999999999</v>
          </cell>
          <cell r="R58">
            <v>94.48</v>
          </cell>
          <cell r="S58">
            <v>50.6</v>
          </cell>
          <cell r="U58">
            <v>0</v>
          </cell>
        </row>
        <row r="59">
          <cell r="C59" t="str">
            <v>UPA OLINDA</v>
          </cell>
          <cell r="E59" t="str">
            <v>CRISTIANO RAELI</v>
          </cell>
          <cell r="F59" t="str">
            <v>2 - Outros Profissionais da Saúde</v>
          </cell>
          <cell r="G59" t="str">
            <v>7664-20</v>
          </cell>
          <cell r="H59">
            <v>44317</v>
          </cell>
          <cell r="J59">
            <v>125.88079999999999</v>
          </cell>
          <cell r="L59">
            <v>192.65</v>
          </cell>
          <cell r="M59">
            <v>10.85</v>
          </cell>
          <cell r="O59">
            <v>1.1599999999999999</v>
          </cell>
          <cell r="S59">
            <v>0</v>
          </cell>
          <cell r="U59">
            <v>0</v>
          </cell>
        </row>
        <row r="60">
          <cell r="C60" t="str">
            <v>UPA OLINDA</v>
          </cell>
          <cell r="E60" t="str">
            <v>CRISTINA FLOR DA SILVA</v>
          </cell>
          <cell r="F60" t="str">
            <v>2 - Outros Profissionais da Saúde</v>
          </cell>
          <cell r="G60" t="str">
            <v>3222-05</v>
          </cell>
          <cell r="H60">
            <v>44317</v>
          </cell>
          <cell r="J60">
            <v>128.30719999999999</v>
          </cell>
          <cell r="L60">
            <v>192.65</v>
          </cell>
          <cell r="M60">
            <v>22</v>
          </cell>
          <cell r="O60">
            <v>1.1599999999999999</v>
          </cell>
          <cell r="R60">
            <v>86.98</v>
          </cell>
          <cell r="S60">
            <v>59.4</v>
          </cell>
          <cell r="U60">
            <v>0</v>
          </cell>
        </row>
        <row r="61">
          <cell r="C61" t="str">
            <v>UPA OLINDA</v>
          </cell>
          <cell r="E61" t="str">
            <v>DANIEL RICARDO PEREIRA CABRAL</v>
          </cell>
          <cell r="F61" t="str">
            <v>1 - Médico</v>
          </cell>
          <cell r="G61" t="str">
            <v>2251-25</v>
          </cell>
          <cell r="H61">
            <v>44317</v>
          </cell>
          <cell r="J61">
            <v>408.49119999999999</v>
          </cell>
          <cell r="M61">
            <v>0</v>
          </cell>
          <cell r="O61">
            <v>9.2799999999999994</v>
          </cell>
          <cell r="S61">
            <v>0</v>
          </cell>
          <cell r="U61">
            <v>0</v>
          </cell>
        </row>
        <row r="62">
          <cell r="C62" t="str">
            <v>UPA OLINDA</v>
          </cell>
          <cell r="E62" t="str">
            <v>DANIELA MARQUES DA SILVA</v>
          </cell>
          <cell r="F62" t="str">
            <v>2 - Outros Profissionais da Saúde</v>
          </cell>
          <cell r="G62" t="str">
            <v>5211-30</v>
          </cell>
          <cell r="H62">
            <v>44317</v>
          </cell>
          <cell r="J62">
            <v>89.808800000000005</v>
          </cell>
          <cell r="L62">
            <v>192.65</v>
          </cell>
          <cell r="M62">
            <v>22</v>
          </cell>
          <cell r="O62">
            <v>1.1599999999999999</v>
          </cell>
          <cell r="R62">
            <v>116.98</v>
          </cell>
          <cell r="S62">
            <v>66</v>
          </cell>
          <cell r="U62">
            <v>66.12</v>
          </cell>
          <cell r="X62" t="str">
            <v>AUXILIO CRECHE</v>
          </cell>
        </row>
        <row r="63">
          <cell r="C63" t="str">
            <v>UPA OLINDA</v>
          </cell>
          <cell r="E63" t="str">
            <v>DANIELE MARIA DA SILVA</v>
          </cell>
          <cell r="F63" t="str">
            <v>3 - Administrativo</v>
          </cell>
          <cell r="G63" t="str">
            <v>4110-10</v>
          </cell>
          <cell r="H63">
            <v>44317</v>
          </cell>
          <cell r="J63">
            <v>111.8664</v>
          </cell>
          <cell r="L63">
            <v>192.65</v>
          </cell>
          <cell r="M63">
            <v>22</v>
          </cell>
          <cell r="O63">
            <v>1.1599999999999999</v>
          </cell>
          <cell r="R63">
            <v>124.48</v>
          </cell>
          <cell r="S63">
            <v>66</v>
          </cell>
          <cell r="U63">
            <v>66.12</v>
          </cell>
          <cell r="X63" t="str">
            <v>AUXILIO CRECHE</v>
          </cell>
        </row>
        <row r="64">
          <cell r="C64" t="str">
            <v>UPA OLINDA</v>
          </cell>
          <cell r="E64" t="str">
            <v>DANIELLY SANTOS RAMOS DE BARROS</v>
          </cell>
          <cell r="F64" t="str">
            <v>2 - Outros Profissionais da Saúde</v>
          </cell>
          <cell r="G64" t="str">
            <v>2235-05</v>
          </cell>
          <cell r="H64">
            <v>44317</v>
          </cell>
          <cell r="J64">
            <v>277.27199999999999</v>
          </cell>
          <cell r="M64">
            <v>0</v>
          </cell>
          <cell r="O64">
            <v>2.44</v>
          </cell>
          <cell r="S64">
            <v>0</v>
          </cell>
          <cell r="U64">
            <v>0</v>
          </cell>
        </row>
        <row r="65">
          <cell r="C65" t="str">
            <v>UPA OLINDA</v>
          </cell>
          <cell r="E65" t="str">
            <v>DANTON MARTINS FILHO</v>
          </cell>
          <cell r="F65" t="str">
            <v>1 - Médico</v>
          </cell>
          <cell r="G65" t="str">
            <v>2252-70</v>
          </cell>
          <cell r="H65">
            <v>44317</v>
          </cell>
          <cell r="J65">
            <v>902.63679999999999</v>
          </cell>
          <cell r="M65">
            <v>0</v>
          </cell>
          <cell r="O65">
            <v>9.2799999999999994</v>
          </cell>
          <cell r="S65">
            <v>0</v>
          </cell>
          <cell r="U65">
            <v>0</v>
          </cell>
        </row>
        <row r="66">
          <cell r="C66" t="str">
            <v>UPA OLINDA</v>
          </cell>
          <cell r="E66" t="str">
            <v>DAVINA MARIA DO NASCIMENTO</v>
          </cell>
          <cell r="F66" t="str">
            <v>2 - Outros Profissionais da Saúde</v>
          </cell>
          <cell r="G66" t="str">
            <v>3222-05</v>
          </cell>
          <cell r="H66">
            <v>44317</v>
          </cell>
          <cell r="J66">
            <v>123.8656</v>
          </cell>
          <cell r="M66">
            <v>0</v>
          </cell>
          <cell r="O66">
            <v>1.1599999999999999</v>
          </cell>
          <cell r="R66">
            <v>229.48</v>
          </cell>
          <cell r="S66">
            <v>55</v>
          </cell>
          <cell r="U66">
            <v>0</v>
          </cell>
        </row>
        <row r="67">
          <cell r="C67" t="str">
            <v>UPA OLINDA</v>
          </cell>
          <cell r="E67" t="str">
            <v>DAYANA SILVA DE VASCONCELOS SOUZA</v>
          </cell>
          <cell r="F67" t="str">
            <v>2 - Outros Profissionais da Saúde</v>
          </cell>
          <cell r="G67" t="str">
            <v>2516-05</v>
          </cell>
          <cell r="H67">
            <v>44317</v>
          </cell>
          <cell r="J67">
            <v>203.99440000000001</v>
          </cell>
          <cell r="L67">
            <v>192.65</v>
          </cell>
          <cell r="M67">
            <v>37.39</v>
          </cell>
          <cell r="O67">
            <v>1.1599999999999999</v>
          </cell>
          <cell r="S67">
            <v>0</v>
          </cell>
          <cell r="U67">
            <v>0</v>
          </cell>
        </row>
        <row r="68">
          <cell r="C68" t="str">
            <v>UPA OLINDA</v>
          </cell>
          <cell r="E68" t="str">
            <v>DAYANNE LIMA DA SILVA</v>
          </cell>
          <cell r="F68" t="str">
            <v>3 - Administrativo</v>
          </cell>
          <cell r="G68" t="str">
            <v>4110-10</v>
          </cell>
          <cell r="H68">
            <v>44317</v>
          </cell>
          <cell r="J68">
            <v>112.3416</v>
          </cell>
          <cell r="L68">
            <v>192.65</v>
          </cell>
          <cell r="M68">
            <v>22</v>
          </cell>
          <cell r="O68">
            <v>1.1599999999999999</v>
          </cell>
          <cell r="R68">
            <v>86.98</v>
          </cell>
          <cell r="S68">
            <v>0</v>
          </cell>
          <cell r="U68">
            <v>0</v>
          </cell>
        </row>
        <row r="69">
          <cell r="C69" t="str">
            <v>UPA OLINDA</v>
          </cell>
          <cell r="E69" t="str">
            <v>DEBORA COUTINHO PEREIRA</v>
          </cell>
          <cell r="F69" t="str">
            <v>1 - Médico</v>
          </cell>
          <cell r="G69" t="str">
            <v>2251-25</v>
          </cell>
          <cell r="H69">
            <v>44317</v>
          </cell>
          <cell r="J69">
            <v>1828.5047999999999</v>
          </cell>
          <cell r="M69">
            <v>0</v>
          </cell>
          <cell r="O69">
            <v>9.2799999999999994</v>
          </cell>
          <cell r="S69">
            <v>0</v>
          </cell>
          <cell r="U69">
            <v>0</v>
          </cell>
        </row>
        <row r="70">
          <cell r="C70" t="str">
            <v>UPA OLINDA</v>
          </cell>
          <cell r="E70" t="str">
            <v>DEBORA IALLE PESSOA DE SOUSA</v>
          </cell>
          <cell r="F70" t="str">
            <v>1 - Médico</v>
          </cell>
          <cell r="G70" t="str">
            <v>2251-25</v>
          </cell>
          <cell r="H70">
            <v>44317</v>
          </cell>
          <cell r="J70">
            <v>768.5992</v>
          </cell>
          <cell r="L70">
            <v>192.65</v>
          </cell>
          <cell r="M70">
            <v>6.34</v>
          </cell>
          <cell r="O70">
            <v>9.2799999999999994</v>
          </cell>
          <cell r="S70">
            <v>0</v>
          </cell>
          <cell r="U70">
            <v>0</v>
          </cell>
        </row>
        <row r="71">
          <cell r="C71" t="str">
            <v>UPA OLINDA</v>
          </cell>
          <cell r="E71" t="str">
            <v>DEBORA THAIS MARINHO FERREIRA ESPINDOLA</v>
          </cell>
          <cell r="F71" t="str">
            <v>3 - Administrativo</v>
          </cell>
          <cell r="G71" t="str">
            <v>4110-10</v>
          </cell>
          <cell r="H71">
            <v>44317</v>
          </cell>
          <cell r="J71">
            <v>105.6</v>
          </cell>
          <cell r="L71">
            <v>192.65</v>
          </cell>
          <cell r="M71">
            <v>22</v>
          </cell>
          <cell r="O71">
            <v>1.1599999999999999</v>
          </cell>
          <cell r="R71">
            <v>56.98</v>
          </cell>
          <cell r="S71">
            <v>66</v>
          </cell>
          <cell r="U71">
            <v>0</v>
          </cell>
        </row>
        <row r="72">
          <cell r="C72" t="str">
            <v>UPA OLINDA</v>
          </cell>
          <cell r="E72" t="str">
            <v>DIJANE BISPO DOS SANTOS</v>
          </cell>
          <cell r="F72" t="str">
            <v>2 - Outros Profissionais da Saúde</v>
          </cell>
          <cell r="G72" t="str">
            <v>3222-05</v>
          </cell>
          <cell r="H72">
            <v>44317</v>
          </cell>
          <cell r="J72">
            <v>168.78639999999999</v>
          </cell>
          <cell r="L72">
            <v>192.65</v>
          </cell>
          <cell r="M72">
            <v>22</v>
          </cell>
          <cell r="O72">
            <v>1.1599999999999999</v>
          </cell>
          <cell r="R72">
            <v>146.08000000000001</v>
          </cell>
          <cell r="S72">
            <v>66</v>
          </cell>
          <cell r="U72">
            <v>0</v>
          </cell>
        </row>
        <row r="73">
          <cell r="C73" t="str">
            <v>UPA OLINDA</v>
          </cell>
          <cell r="E73" t="str">
            <v>DIOGENES HENRIQUE DOS SANTOS</v>
          </cell>
          <cell r="F73" t="str">
            <v>2 - Outros Profissionais da Saúde</v>
          </cell>
          <cell r="G73" t="str">
            <v>5151-10</v>
          </cell>
          <cell r="H73">
            <v>44317</v>
          </cell>
          <cell r="J73">
            <v>127.4272</v>
          </cell>
          <cell r="L73">
            <v>192.65</v>
          </cell>
          <cell r="M73">
            <v>22</v>
          </cell>
          <cell r="O73">
            <v>1.1599999999999999</v>
          </cell>
          <cell r="S73">
            <v>0</v>
          </cell>
          <cell r="U73">
            <v>0</v>
          </cell>
        </row>
        <row r="74">
          <cell r="C74" t="str">
            <v>UPA OLINDA</v>
          </cell>
          <cell r="E74" t="str">
            <v>DRIELI GESSICA DA SILVA PRADO</v>
          </cell>
          <cell r="F74" t="str">
            <v>2 - Outros Profissionais da Saúde</v>
          </cell>
          <cell r="G74" t="str">
            <v>3222-05</v>
          </cell>
          <cell r="H74">
            <v>44317</v>
          </cell>
          <cell r="J74">
            <v>245.05840000000001</v>
          </cell>
          <cell r="L74">
            <v>192.65</v>
          </cell>
          <cell r="M74">
            <v>22</v>
          </cell>
          <cell r="O74">
            <v>1.1599999999999999</v>
          </cell>
          <cell r="R74">
            <v>15.73</v>
          </cell>
          <cell r="S74">
            <v>0</v>
          </cell>
          <cell r="U74">
            <v>0</v>
          </cell>
        </row>
        <row r="75">
          <cell r="C75" t="str">
            <v>UPA OLINDA</v>
          </cell>
          <cell r="E75" t="str">
            <v>EDENIR TRINDADE DA SILVA</v>
          </cell>
          <cell r="F75" t="str">
            <v>2 - Outros Profissionais da Saúde</v>
          </cell>
          <cell r="G75" t="str">
            <v>3222-05</v>
          </cell>
          <cell r="H75">
            <v>44317</v>
          </cell>
          <cell r="J75">
            <v>130.3528</v>
          </cell>
          <cell r="L75">
            <v>192.65</v>
          </cell>
          <cell r="M75">
            <v>22</v>
          </cell>
          <cell r="O75">
            <v>1.1599999999999999</v>
          </cell>
          <cell r="R75">
            <v>116.98</v>
          </cell>
          <cell r="S75">
            <v>66</v>
          </cell>
          <cell r="U75">
            <v>0</v>
          </cell>
        </row>
        <row r="76">
          <cell r="C76" t="str">
            <v>UPA OLINDA</v>
          </cell>
          <cell r="E76" t="str">
            <v>EDGAR DE BARROS LOBO JUNIOR</v>
          </cell>
          <cell r="F76" t="str">
            <v>1 - Médico</v>
          </cell>
          <cell r="G76" t="str">
            <v>2252-70</v>
          </cell>
          <cell r="H76">
            <v>44317</v>
          </cell>
          <cell r="J76">
            <v>392.82319999999999</v>
          </cell>
          <cell r="L76">
            <v>192.65</v>
          </cell>
          <cell r="M76">
            <v>6.34</v>
          </cell>
          <cell r="O76">
            <v>9.2799999999999994</v>
          </cell>
          <cell r="S76">
            <v>0</v>
          </cell>
          <cell r="U76">
            <v>0</v>
          </cell>
        </row>
        <row r="77">
          <cell r="C77" t="str">
            <v>UPA OLINDA</v>
          </cell>
          <cell r="E77" t="str">
            <v>EDGAR DE OLIVEIRA NETO</v>
          </cell>
          <cell r="F77" t="str">
            <v>2 - Outros Profissionais da Saúde</v>
          </cell>
          <cell r="G77" t="str">
            <v>5151-10</v>
          </cell>
          <cell r="H77">
            <v>44317</v>
          </cell>
          <cell r="J77">
            <v>106.45440000000001</v>
          </cell>
          <cell r="L77">
            <v>192.65</v>
          </cell>
          <cell r="M77">
            <v>22</v>
          </cell>
          <cell r="O77">
            <v>1.1599999999999999</v>
          </cell>
          <cell r="R77">
            <v>249.48</v>
          </cell>
          <cell r="S77">
            <v>66</v>
          </cell>
          <cell r="U77">
            <v>0</v>
          </cell>
        </row>
        <row r="78">
          <cell r="C78" t="str">
            <v>UPA OLINDA</v>
          </cell>
          <cell r="E78" t="str">
            <v>EDIVANI JOSEFA DOS SANTOS</v>
          </cell>
          <cell r="F78" t="str">
            <v>2 - Outros Profissionais da Saúde</v>
          </cell>
          <cell r="G78" t="str">
            <v>3226-05</v>
          </cell>
          <cell r="H78">
            <v>44317</v>
          </cell>
          <cell r="J78">
            <v>110.56319999999999</v>
          </cell>
          <cell r="L78">
            <v>192.65</v>
          </cell>
          <cell r="M78">
            <v>22</v>
          </cell>
          <cell r="O78">
            <v>1.1599999999999999</v>
          </cell>
          <cell r="R78">
            <v>146.08000000000001</v>
          </cell>
          <cell r="S78">
            <v>52.8</v>
          </cell>
          <cell r="U78">
            <v>0</v>
          </cell>
        </row>
        <row r="79">
          <cell r="C79" t="str">
            <v>UPA OLINDA</v>
          </cell>
          <cell r="E79" t="str">
            <v>EDIVANIA MARIA DA SILVA BELARMINO</v>
          </cell>
          <cell r="F79" t="str">
            <v>2 - Outros Profissionais da Saúde</v>
          </cell>
          <cell r="G79" t="str">
            <v>3222-05</v>
          </cell>
          <cell r="H79">
            <v>44317</v>
          </cell>
          <cell r="J79">
            <v>111.1688</v>
          </cell>
          <cell r="L79">
            <v>192.65</v>
          </cell>
          <cell r="M79">
            <v>22</v>
          </cell>
          <cell r="O79">
            <v>1.1599999999999999</v>
          </cell>
          <cell r="R79">
            <v>244.48</v>
          </cell>
          <cell r="S79">
            <v>66</v>
          </cell>
          <cell r="U79">
            <v>0</v>
          </cell>
        </row>
        <row r="80">
          <cell r="C80" t="str">
            <v>UPA OLINDA</v>
          </cell>
          <cell r="E80" t="str">
            <v>EDJANE MARIA DOS SANTOS SILVA</v>
          </cell>
          <cell r="F80" t="str">
            <v>2 - Outros Profissionais da Saúde</v>
          </cell>
          <cell r="G80" t="str">
            <v>3222-05</v>
          </cell>
          <cell r="H80">
            <v>44317</v>
          </cell>
          <cell r="J80">
            <v>191.41040000000001</v>
          </cell>
          <cell r="L80">
            <v>192.65</v>
          </cell>
          <cell r="M80">
            <v>22</v>
          </cell>
          <cell r="O80">
            <v>1.1599999999999999</v>
          </cell>
          <cell r="R80">
            <v>249.48</v>
          </cell>
          <cell r="S80">
            <v>66</v>
          </cell>
          <cell r="U80">
            <v>0</v>
          </cell>
        </row>
        <row r="81">
          <cell r="C81" t="str">
            <v>UPA OLINDA</v>
          </cell>
          <cell r="E81" t="str">
            <v>EDMILSON DANTAS NOGUEIRA</v>
          </cell>
          <cell r="F81" t="str">
            <v>3 - Administrativo</v>
          </cell>
          <cell r="G81" t="str">
            <v>5142-25</v>
          </cell>
          <cell r="H81">
            <v>44317</v>
          </cell>
          <cell r="J81">
            <v>109.652</v>
          </cell>
          <cell r="L81">
            <v>192.65</v>
          </cell>
          <cell r="M81">
            <v>22</v>
          </cell>
          <cell r="O81">
            <v>1.1599999999999999</v>
          </cell>
          <cell r="S81">
            <v>0</v>
          </cell>
          <cell r="U81">
            <v>0</v>
          </cell>
        </row>
        <row r="82">
          <cell r="C82" t="str">
            <v>UPA OLINDA</v>
          </cell>
          <cell r="E82" t="str">
            <v>EDSON BEZERRA</v>
          </cell>
          <cell r="F82" t="str">
            <v>2 - Outros Profissionais da Saúde</v>
          </cell>
          <cell r="G82" t="str">
            <v>3241-15</v>
          </cell>
          <cell r="H82">
            <v>44317</v>
          </cell>
          <cell r="J82">
            <v>250.8192</v>
          </cell>
          <cell r="L82">
            <v>192.65</v>
          </cell>
          <cell r="M82">
            <v>5.42</v>
          </cell>
          <cell r="O82">
            <v>1.1599999999999999</v>
          </cell>
          <cell r="S82">
            <v>0</v>
          </cell>
          <cell r="U82">
            <v>0</v>
          </cell>
        </row>
        <row r="83">
          <cell r="C83" t="str">
            <v>UPA OLINDA</v>
          </cell>
          <cell r="E83" t="str">
            <v>EDSON FEITOSA DA SILVA</v>
          </cell>
          <cell r="F83" t="str">
            <v>2 - Outros Profissionais da Saúde</v>
          </cell>
          <cell r="G83" t="str">
            <v>7664-20</v>
          </cell>
          <cell r="H83">
            <v>44317</v>
          </cell>
          <cell r="J83">
            <v>188.4264</v>
          </cell>
          <cell r="L83">
            <v>192.65</v>
          </cell>
          <cell r="M83">
            <v>5.42</v>
          </cell>
          <cell r="O83">
            <v>1.1599999999999999</v>
          </cell>
          <cell r="S83">
            <v>0</v>
          </cell>
          <cell r="U83">
            <v>0</v>
          </cell>
        </row>
        <row r="84">
          <cell r="C84" t="str">
            <v>UPA OLINDA</v>
          </cell>
          <cell r="E84" t="str">
            <v>EDVANIA VIANA DE LIRA</v>
          </cell>
          <cell r="F84" t="str">
            <v>2 - Outros Profissionais da Saúde</v>
          </cell>
          <cell r="G84" t="str">
            <v>3222-05</v>
          </cell>
          <cell r="H84">
            <v>44317</v>
          </cell>
          <cell r="J84">
            <v>193.52719999999999</v>
          </cell>
          <cell r="M84">
            <v>0</v>
          </cell>
          <cell r="O84">
            <v>1.1599999999999999</v>
          </cell>
          <cell r="R84">
            <v>269.98</v>
          </cell>
          <cell r="S84">
            <v>66</v>
          </cell>
          <cell r="U84">
            <v>0</v>
          </cell>
        </row>
        <row r="85">
          <cell r="C85" t="str">
            <v>UPA OLINDA</v>
          </cell>
          <cell r="E85" t="str">
            <v>ELANE PRAZERES DE MELO</v>
          </cell>
          <cell r="F85" t="str">
            <v>2 - Outros Profissionais da Saúde</v>
          </cell>
          <cell r="G85" t="str">
            <v>3222-05</v>
          </cell>
          <cell r="H85">
            <v>44317</v>
          </cell>
          <cell r="J85">
            <v>121.0496</v>
          </cell>
          <cell r="M85">
            <v>0</v>
          </cell>
          <cell r="O85">
            <v>1.1599999999999999</v>
          </cell>
          <cell r="R85">
            <v>244.48</v>
          </cell>
          <cell r="S85">
            <v>66</v>
          </cell>
          <cell r="U85">
            <v>0</v>
          </cell>
        </row>
        <row r="86">
          <cell r="C86" t="str">
            <v>UPA OLINDA</v>
          </cell>
          <cell r="E86" t="str">
            <v>ELIANA MARIA DUARTE DA SILVA FRANCA</v>
          </cell>
          <cell r="F86" t="str">
            <v>2 - Outros Profissionais da Saúde</v>
          </cell>
          <cell r="G86" t="str">
            <v>2234-05</v>
          </cell>
          <cell r="H86">
            <v>44317</v>
          </cell>
          <cell r="J86">
            <v>434.05040000000002</v>
          </cell>
          <cell r="M86">
            <v>0</v>
          </cell>
          <cell r="O86">
            <v>1.1599999999999999</v>
          </cell>
          <cell r="S86">
            <v>0</v>
          </cell>
          <cell r="U86">
            <v>0</v>
          </cell>
        </row>
        <row r="87">
          <cell r="C87" t="str">
            <v>UPA OLINDA</v>
          </cell>
          <cell r="E87" t="str">
            <v>ELIANE RODRIGUES CORREIA</v>
          </cell>
          <cell r="F87" t="str">
            <v>2 - Outros Profissionais da Saúde</v>
          </cell>
          <cell r="G87" t="str">
            <v>3222-05</v>
          </cell>
          <cell r="H87">
            <v>44317</v>
          </cell>
          <cell r="J87">
            <v>116.712</v>
          </cell>
          <cell r="M87">
            <v>0</v>
          </cell>
          <cell r="O87">
            <v>1.1599999999999999</v>
          </cell>
          <cell r="R87">
            <v>269.98</v>
          </cell>
          <cell r="S87">
            <v>63.8</v>
          </cell>
          <cell r="U87">
            <v>0</v>
          </cell>
        </row>
        <row r="88">
          <cell r="C88" t="str">
            <v>UPA OLINDA</v>
          </cell>
          <cell r="E88" t="str">
            <v>ELINE MONIQUE SILVA DO NASCIMENTO</v>
          </cell>
          <cell r="F88" t="str">
            <v>2 - Outros Profissionais da Saúde</v>
          </cell>
          <cell r="G88" t="str">
            <v>3222-05</v>
          </cell>
          <cell r="H88">
            <v>44317</v>
          </cell>
          <cell r="J88">
            <v>175.58160000000001</v>
          </cell>
          <cell r="L88">
            <v>192.65</v>
          </cell>
          <cell r="M88">
            <v>22</v>
          </cell>
          <cell r="O88">
            <v>1.1599999999999999</v>
          </cell>
          <cell r="R88">
            <v>146.08000000000001</v>
          </cell>
          <cell r="S88">
            <v>66</v>
          </cell>
          <cell r="U88">
            <v>0</v>
          </cell>
        </row>
        <row r="89">
          <cell r="C89" t="str">
            <v>UPA OLINDA</v>
          </cell>
          <cell r="E89" t="str">
            <v>ELIS REGINA DA SILVA VILAR DE ARAUJO</v>
          </cell>
          <cell r="F89" t="str">
            <v>2 - Outros Profissionais da Saúde</v>
          </cell>
          <cell r="G89" t="str">
            <v>3222-05</v>
          </cell>
          <cell r="H89">
            <v>44317</v>
          </cell>
          <cell r="J89">
            <v>116.88160000000001</v>
          </cell>
          <cell r="L89">
            <v>192.65</v>
          </cell>
          <cell r="M89">
            <v>22</v>
          </cell>
          <cell r="O89">
            <v>1.1599999999999999</v>
          </cell>
          <cell r="R89">
            <v>157.47999999999999</v>
          </cell>
          <cell r="S89">
            <v>57.2</v>
          </cell>
          <cell r="U89">
            <v>0</v>
          </cell>
        </row>
        <row r="90">
          <cell r="C90" t="str">
            <v>UPA OLINDA</v>
          </cell>
          <cell r="E90" t="str">
            <v>ELIZANGELA ALVES TORRE</v>
          </cell>
          <cell r="F90" t="str">
            <v>3 - Administrativo</v>
          </cell>
          <cell r="G90" t="str">
            <v>1421-05</v>
          </cell>
          <cell r="H90">
            <v>44317</v>
          </cell>
          <cell r="J90">
            <v>929.01279999999997</v>
          </cell>
          <cell r="L90">
            <v>192.65</v>
          </cell>
          <cell r="M90">
            <v>30</v>
          </cell>
          <cell r="O90">
            <v>1.1599999999999999</v>
          </cell>
          <cell r="S90">
            <v>0</v>
          </cell>
          <cell r="U90">
            <v>0</v>
          </cell>
        </row>
        <row r="91">
          <cell r="C91" t="str">
            <v>UPA OLINDA</v>
          </cell>
          <cell r="E91" t="str">
            <v>ELZA MARIA DA SILVA CORREIA</v>
          </cell>
          <cell r="F91" t="str">
            <v>2 - Outros Profissionais da Saúde</v>
          </cell>
          <cell r="G91" t="str">
            <v>3222-05</v>
          </cell>
          <cell r="H91">
            <v>44317</v>
          </cell>
          <cell r="J91">
            <v>102.64319999999999</v>
          </cell>
          <cell r="L91">
            <v>192.65</v>
          </cell>
          <cell r="M91">
            <v>22</v>
          </cell>
          <cell r="O91">
            <v>1.1599999999999999</v>
          </cell>
          <cell r="R91">
            <v>249.98</v>
          </cell>
          <cell r="S91">
            <v>30.2</v>
          </cell>
          <cell r="U91">
            <v>0</v>
          </cell>
        </row>
        <row r="92">
          <cell r="C92" t="str">
            <v>UPA OLINDA</v>
          </cell>
          <cell r="E92" t="str">
            <v>EMERLAINE FERREIRA GOMES</v>
          </cell>
          <cell r="F92" t="str">
            <v>2 - Outros Profissionais da Saúde</v>
          </cell>
          <cell r="G92" t="str">
            <v>2235-05</v>
          </cell>
          <cell r="H92">
            <v>44317</v>
          </cell>
          <cell r="J92">
            <v>379.01600000000002</v>
          </cell>
          <cell r="L92">
            <v>192.65</v>
          </cell>
          <cell r="M92">
            <v>3.08</v>
          </cell>
          <cell r="O92">
            <v>2.44</v>
          </cell>
          <cell r="S92">
            <v>0</v>
          </cell>
          <cell r="U92">
            <v>0</v>
          </cell>
        </row>
        <row r="93">
          <cell r="C93" t="str">
            <v>UPA OLINDA</v>
          </cell>
          <cell r="E93" t="str">
            <v>ERICK VINICIUS DA SILVA</v>
          </cell>
          <cell r="F93" t="str">
            <v>3 - Administrativo</v>
          </cell>
          <cell r="G93" t="str">
            <v>5174-10</v>
          </cell>
          <cell r="H93">
            <v>44317</v>
          </cell>
          <cell r="J93">
            <v>107.19199999999999</v>
          </cell>
          <cell r="L93">
            <v>192.65</v>
          </cell>
          <cell r="M93">
            <v>22</v>
          </cell>
          <cell r="O93">
            <v>1.1599999999999999</v>
          </cell>
          <cell r="R93">
            <v>244.48</v>
          </cell>
          <cell r="S93">
            <v>66</v>
          </cell>
          <cell r="U93">
            <v>0</v>
          </cell>
        </row>
        <row r="94">
          <cell r="C94" t="str">
            <v>UPA OLINDA</v>
          </cell>
          <cell r="E94" t="str">
            <v>ERIKA JEANE SA DOS SANTOS</v>
          </cell>
          <cell r="F94" t="str">
            <v>3 - Administrativo</v>
          </cell>
          <cell r="G94" t="str">
            <v>1422-05</v>
          </cell>
          <cell r="H94">
            <v>44317</v>
          </cell>
          <cell r="J94">
            <v>255.28880000000001</v>
          </cell>
          <cell r="M94">
            <v>0</v>
          </cell>
          <cell r="O94">
            <v>1.1599999999999999</v>
          </cell>
          <cell r="S94">
            <v>0</v>
          </cell>
          <cell r="U94">
            <v>0</v>
          </cell>
        </row>
        <row r="95">
          <cell r="C95" t="str">
            <v>UPA OLINDA</v>
          </cell>
          <cell r="E95" t="str">
            <v>ERIKA MARIA DA SILVA</v>
          </cell>
          <cell r="F95" t="str">
            <v>2 - Outros Profissionais da Saúde</v>
          </cell>
          <cell r="G95" t="str">
            <v>3222-05</v>
          </cell>
          <cell r="H95">
            <v>44317</v>
          </cell>
          <cell r="J95">
            <v>108.9896</v>
          </cell>
          <cell r="L95">
            <v>192.65</v>
          </cell>
          <cell r="M95">
            <v>22</v>
          </cell>
          <cell r="O95">
            <v>1.1599999999999999</v>
          </cell>
          <cell r="S95">
            <v>0</v>
          </cell>
          <cell r="U95">
            <v>0</v>
          </cell>
        </row>
        <row r="96">
          <cell r="C96" t="str">
            <v>UPA OLINDA</v>
          </cell>
          <cell r="E96" t="str">
            <v>ERIKA TASSYANA TENORIO FRAGA</v>
          </cell>
          <cell r="F96" t="str">
            <v>3 - Administrativo</v>
          </cell>
          <cell r="G96" t="str">
            <v>4110-10</v>
          </cell>
          <cell r="H96">
            <v>44317</v>
          </cell>
          <cell r="J96">
            <v>263.40160000000003</v>
          </cell>
          <cell r="L96">
            <v>192.65</v>
          </cell>
          <cell r="M96">
            <v>22</v>
          </cell>
          <cell r="O96">
            <v>1.1599999999999999</v>
          </cell>
          <cell r="S96">
            <v>0</v>
          </cell>
          <cell r="U96">
            <v>0</v>
          </cell>
        </row>
        <row r="97">
          <cell r="C97" t="str">
            <v>UPA OLINDA</v>
          </cell>
          <cell r="E97" t="str">
            <v>ERNANDO AGEMIRO DA SILVA</v>
          </cell>
          <cell r="F97" t="str">
            <v>2 - Outros Profissionais da Saúde</v>
          </cell>
          <cell r="G97" t="str">
            <v>3222-05</v>
          </cell>
          <cell r="H97">
            <v>44317</v>
          </cell>
          <cell r="J97">
            <v>97.893600000000006</v>
          </cell>
          <cell r="L97">
            <v>192.65</v>
          </cell>
          <cell r="M97">
            <v>22</v>
          </cell>
          <cell r="O97">
            <v>1.1599999999999999</v>
          </cell>
          <cell r="S97">
            <v>0</v>
          </cell>
          <cell r="U97">
            <v>0</v>
          </cell>
        </row>
        <row r="98">
          <cell r="C98" t="str">
            <v>UPA OLINDA</v>
          </cell>
          <cell r="E98" t="str">
            <v>EVALDO FRANCA DE FARIAS</v>
          </cell>
          <cell r="F98" t="str">
            <v>2 - Outros Profissionais da Saúde</v>
          </cell>
          <cell r="G98" t="str">
            <v>3222-05</v>
          </cell>
          <cell r="H98">
            <v>44317</v>
          </cell>
          <cell r="J98">
            <v>110.20399999999999</v>
          </cell>
          <cell r="L98">
            <v>192.65</v>
          </cell>
          <cell r="M98">
            <v>22</v>
          </cell>
          <cell r="O98">
            <v>1.1599999999999999</v>
          </cell>
          <cell r="R98">
            <v>137.22999999999999</v>
          </cell>
          <cell r="S98">
            <v>66</v>
          </cell>
          <cell r="U98">
            <v>0</v>
          </cell>
        </row>
        <row r="99">
          <cell r="C99" t="str">
            <v>UPA OLINDA</v>
          </cell>
          <cell r="E99" t="str">
            <v>EVELIN DAIANE DE FREITAS</v>
          </cell>
          <cell r="F99" t="str">
            <v>2 - Outros Profissionais da Saúde</v>
          </cell>
          <cell r="G99" t="str">
            <v>2235-05</v>
          </cell>
          <cell r="H99">
            <v>44317</v>
          </cell>
          <cell r="J99">
            <v>245.0736</v>
          </cell>
          <cell r="L99">
            <v>192.65</v>
          </cell>
          <cell r="M99">
            <v>2.62</v>
          </cell>
          <cell r="O99">
            <v>2.44</v>
          </cell>
          <cell r="R99">
            <v>110.68</v>
          </cell>
          <cell r="S99">
            <v>66.42</v>
          </cell>
          <cell r="U99">
            <v>0</v>
          </cell>
        </row>
        <row r="100">
          <cell r="C100" t="str">
            <v>UPA OLINDA</v>
          </cell>
          <cell r="E100" t="str">
            <v>FABIANA MARIA DA SILVA</v>
          </cell>
          <cell r="F100" t="str">
            <v>2 - Outros Profissionais da Saúde</v>
          </cell>
          <cell r="G100" t="str">
            <v>3224-15</v>
          </cell>
          <cell r="H100">
            <v>44317</v>
          </cell>
          <cell r="J100">
            <v>112.2336</v>
          </cell>
          <cell r="M100">
            <v>0</v>
          </cell>
          <cell r="O100">
            <v>1.1599999999999999</v>
          </cell>
          <cell r="S100">
            <v>0</v>
          </cell>
          <cell r="U100">
            <v>66.12</v>
          </cell>
          <cell r="X100" t="str">
            <v>AUXILIO CRECHE</v>
          </cell>
        </row>
        <row r="101">
          <cell r="C101" t="str">
            <v>UPA OLINDA</v>
          </cell>
          <cell r="E101" t="str">
            <v>FABIANA SOARES DE FRANCA DOS PRAZERES</v>
          </cell>
          <cell r="F101" t="str">
            <v>2 - Outros Profissionais da Saúde</v>
          </cell>
          <cell r="G101" t="str">
            <v>2235-05</v>
          </cell>
          <cell r="H101">
            <v>44317</v>
          </cell>
          <cell r="J101">
            <v>272.36399999999998</v>
          </cell>
          <cell r="L101">
            <v>192.65</v>
          </cell>
          <cell r="M101">
            <v>3.08</v>
          </cell>
          <cell r="O101">
            <v>2.44</v>
          </cell>
          <cell r="S101">
            <v>0</v>
          </cell>
          <cell r="U101">
            <v>0</v>
          </cell>
        </row>
        <row r="102">
          <cell r="C102" t="str">
            <v>UPA OLINDA</v>
          </cell>
          <cell r="E102" t="str">
            <v>FABIO JOSE BARBOSA RANGEL</v>
          </cell>
          <cell r="F102" t="str">
            <v>1 - Médico</v>
          </cell>
          <cell r="G102" t="str">
            <v>2251-25</v>
          </cell>
          <cell r="H102">
            <v>44317</v>
          </cell>
          <cell r="J102">
            <v>731.25519999999995</v>
          </cell>
          <cell r="M102">
            <v>0</v>
          </cell>
          <cell r="O102">
            <v>9.2799999999999994</v>
          </cell>
          <cell r="S102">
            <v>0</v>
          </cell>
          <cell r="U102">
            <v>0</v>
          </cell>
        </row>
        <row r="103">
          <cell r="C103" t="str">
            <v>UPA OLINDA</v>
          </cell>
          <cell r="E103" t="str">
            <v>FABIO MATOS DE MELO JUNIOR</v>
          </cell>
          <cell r="F103" t="str">
            <v>2 - Outros Profissionais da Saúde</v>
          </cell>
          <cell r="G103" t="str">
            <v>3226-05</v>
          </cell>
          <cell r="H103">
            <v>44317</v>
          </cell>
          <cell r="J103">
            <v>124.2152</v>
          </cell>
          <cell r="M103">
            <v>0</v>
          </cell>
          <cell r="O103">
            <v>1.1599999999999999</v>
          </cell>
          <cell r="R103">
            <v>169.48</v>
          </cell>
          <cell r="S103">
            <v>66</v>
          </cell>
          <cell r="U103">
            <v>0</v>
          </cell>
        </row>
        <row r="104">
          <cell r="C104" t="str">
            <v>UPA OLINDA</v>
          </cell>
          <cell r="E104" t="str">
            <v>FERNANDA BATISTA DA SILVA</v>
          </cell>
          <cell r="F104" t="str">
            <v>2 - Outros Profissionais da Saúde</v>
          </cell>
          <cell r="G104" t="str">
            <v>5152-05</v>
          </cell>
          <cell r="H104">
            <v>44317</v>
          </cell>
          <cell r="J104">
            <v>132.3296</v>
          </cell>
          <cell r="L104">
            <v>192.65</v>
          </cell>
          <cell r="M104">
            <v>22</v>
          </cell>
          <cell r="O104">
            <v>1.1599999999999999</v>
          </cell>
          <cell r="R104">
            <v>116.98</v>
          </cell>
          <cell r="S104">
            <v>66</v>
          </cell>
          <cell r="U104">
            <v>0</v>
          </cell>
        </row>
        <row r="105">
          <cell r="C105" t="str">
            <v>UPA OLINDA</v>
          </cell>
          <cell r="E105" t="str">
            <v>FERNANDA FIGUEIRA VICTOR</v>
          </cell>
          <cell r="F105" t="str">
            <v>1 - Médico</v>
          </cell>
          <cell r="G105" t="str">
            <v>2251-25</v>
          </cell>
          <cell r="H105">
            <v>44317</v>
          </cell>
          <cell r="J105">
            <v>317.76560000000001</v>
          </cell>
          <cell r="M105">
            <v>0</v>
          </cell>
          <cell r="O105">
            <v>9.2799999999999994</v>
          </cell>
          <cell r="S105">
            <v>0</v>
          </cell>
          <cell r="U105">
            <v>0</v>
          </cell>
        </row>
        <row r="106">
          <cell r="C106" t="str">
            <v>UPA OLINDA</v>
          </cell>
          <cell r="E106" t="str">
            <v>FERNANDA PATRICIA DE FREITAS SILVA</v>
          </cell>
          <cell r="F106" t="str">
            <v>2 - Outros Profissionais da Saúde</v>
          </cell>
          <cell r="G106" t="str">
            <v>2235-05</v>
          </cell>
          <cell r="H106">
            <v>44317</v>
          </cell>
          <cell r="J106">
            <v>219.4408</v>
          </cell>
          <cell r="M106">
            <v>0</v>
          </cell>
          <cell r="O106">
            <v>1.1599999999999999</v>
          </cell>
          <cell r="S106">
            <v>0</v>
          </cell>
          <cell r="U106">
            <v>0</v>
          </cell>
        </row>
        <row r="107">
          <cell r="C107" t="str">
            <v>UPA OLINDA</v>
          </cell>
          <cell r="E107" t="str">
            <v>FERNANDA PATRICIA FERREIRA DA SILVA</v>
          </cell>
          <cell r="F107" t="str">
            <v>2 - Outros Profissionais da Saúde</v>
          </cell>
          <cell r="G107" t="str">
            <v>3222-05</v>
          </cell>
          <cell r="H107">
            <v>44317</v>
          </cell>
          <cell r="J107">
            <v>118.24079999999999</v>
          </cell>
          <cell r="L107">
            <v>192.65</v>
          </cell>
          <cell r="M107">
            <v>22</v>
          </cell>
          <cell r="O107">
            <v>1.1599999999999999</v>
          </cell>
          <cell r="R107">
            <v>124.48</v>
          </cell>
          <cell r="S107">
            <v>66</v>
          </cell>
          <cell r="U107">
            <v>0</v>
          </cell>
        </row>
        <row r="108">
          <cell r="C108" t="str">
            <v>UPA OLINDA</v>
          </cell>
          <cell r="E108" t="str">
            <v>FERNANDA PORTO CARREIRO COELHO CAVALCANTI DE SOUZA</v>
          </cell>
          <cell r="F108" t="str">
            <v>2 - Outros Profissionais da Saúde</v>
          </cell>
          <cell r="G108" t="str">
            <v>2232-08</v>
          </cell>
          <cell r="H108">
            <v>44317</v>
          </cell>
          <cell r="J108">
            <v>329.22559999999999</v>
          </cell>
          <cell r="M108">
            <v>0</v>
          </cell>
          <cell r="O108">
            <v>1.1599999999999999</v>
          </cell>
          <cell r="S108">
            <v>0</v>
          </cell>
          <cell r="U108">
            <v>0</v>
          </cell>
        </row>
        <row r="109">
          <cell r="C109" t="str">
            <v>UPA OLINDA</v>
          </cell>
          <cell r="E109" t="str">
            <v>FERNANDO CESAR RAMOS DOS SANTOS</v>
          </cell>
          <cell r="F109" t="str">
            <v>2 - Outros Profissionais da Saúde</v>
          </cell>
          <cell r="G109" t="str">
            <v>5151-10</v>
          </cell>
          <cell r="H109">
            <v>44317</v>
          </cell>
          <cell r="J109">
            <v>109.9936</v>
          </cell>
          <cell r="M109">
            <v>0</v>
          </cell>
          <cell r="O109">
            <v>1.1599999999999999</v>
          </cell>
          <cell r="R109">
            <v>137.22999999999999</v>
          </cell>
          <cell r="S109">
            <v>63.8</v>
          </cell>
          <cell r="U109">
            <v>0</v>
          </cell>
        </row>
        <row r="110">
          <cell r="C110" t="str">
            <v>UPA OLINDA</v>
          </cell>
          <cell r="E110" t="str">
            <v>FILIPE GUEDES SILVA</v>
          </cell>
          <cell r="F110" t="str">
            <v>1 - Médico</v>
          </cell>
          <cell r="G110" t="str">
            <v>2251-25</v>
          </cell>
          <cell r="H110">
            <v>44317</v>
          </cell>
          <cell r="J110">
            <v>371.27760000000001</v>
          </cell>
          <cell r="M110">
            <v>0</v>
          </cell>
          <cell r="O110">
            <v>9.2799999999999994</v>
          </cell>
          <cell r="S110">
            <v>0</v>
          </cell>
          <cell r="U110">
            <v>0</v>
          </cell>
        </row>
        <row r="111">
          <cell r="C111" t="str">
            <v>UPA OLINDA</v>
          </cell>
          <cell r="E111" t="str">
            <v>FRANCISCA NOBREGA DE FIGUEIREDO</v>
          </cell>
          <cell r="F111" t="str">
            <v>1 - Médico</v>
          </cell>
          <cell r="G111" t="str">
            <v>2251-25</v>
          </cell>
          <cell r="H111">
            <v>44317</v>
          </cell>
          <cell r="J111">
            <v>1211.6887999999999</v>
          </cell>
          <cell r="M111">
            <v>0</v>
          </cell>
          <cell r="O111">
            <v>9.2799999999999994</v>
          </cell>
          <cell r="S111">
            <v>0</v>
          </cell>
          <cell r="U111">
            <v>0</v>
          </cell>
        </row>
        <row r="112">
          <cell r="C112" t="str">
            <v>UPA OLINDA</v>
          </cell>
          <cell r="E112" t="str">
            <v>FRANCISCO JOAO ROSSI NETO</v>
          </cell>
          <cell r="F112" t="str">
            <v>1 - Médico</v>
          </cell>
          <cell r="G112" t="str">
            <v>2251-25</v>
          </cell>
          <cell r="H112">
            <v>44317</v>
          </cell>
          <cell r="J112">
            <v>807.74400000000003</v>
          </cell>
          <cell r="M112">
            <v>0</v>
          </cell>
          <cell r="O112">
            <v>9.2799999999999994</v>
          </cell>
          <cell r="S112">
            <v>0</v>
          </cell>
          <cell r="U112">
            <v>0</v>
          </cell>
        </row>
        <row r="113">
          <cell r="C113" t="str">
            <v>UPA OLINDA</v>
          </cell>
          <cell r="E113" t="str">
            <v>FRANCISCO JOSE SUASSUNA CAVALCANTI</v>
          </cell>
          <cell r="F113" t="str">
            <v>1 - Médico</v>
          </cell>
          <cell r="G113" t="str">
            <v>2252-70</v>
          </cell>
          <cell r="H113">
            <v>44317</v>
          </cell>
          <cell r="J113">
            <v>597.23360000000002</v>
          </cell>
          <cell r="L113">
            <v>192.65</v>
          </cell>
          <cell r="M113">
            <v>6.34</v>
          </cell>
          <cell r="O113">
            <v>9.2799999999999994</v>
          </cell>
          <cell r="S113">
            <v>0</v>
          </cell>
          <cell r="U113">
            <v>0</v>
          </cell>
        </row>
        <row r="114">
          <cell r="C114" t="str">
            <v>UPA OLINDA</v>
          </cell>
          <cell r="E114" t="str">
            <v>GABRIELA CARACIOLO NOVAES OERTLI</v>
          </cell>
          <cell r="F114" t="str">
            <v>1 - Médico</v>
          </cell>
          <cell r="G114" t="str">
            <v>2251-25</v>
          </cell>
          <cell r="H114">
            <v>44317</v>
          </cell>
          <cell r="J114">
            <v>333.24799999999999</v>
          </cell>
          <cell r="M114">
            <v>0</v>
          </cell>
          <cell r="O114">
            <v>9.2799999999999994</v>
          </cell>
          <cell r="S114">
            <v>0</v>
          </cell>
          <cell r="U114">
            <v>0</v>
          </cell>
        </row>
        <row r="115">
          <cell r="C115" t="str">
            <v>UPA OLINDA</v>
          </cell>
          <cell r="E115" t="str">
            <v>GABRIELA COTIAS FILIZOLA</v>
          </cell>
          <cell r="F115" t="str">
            <v>1 - Médico</v>
          </cell>
          <cell r="G115" t="str">
            <v>2251-25</v>
          </cell>
          <cell r="H115">
            <v>44317</v>
          </cell>
          <cell r="J115">
            <v>452.5992</v>
          </cell>
          <cell r="M115">
            <v>0</v>
          </cell>
          <cell r="O115">
            <v>9.2799999999999994</v>
          </cell>
          <cell r="S115">
            <v>0</v>
          </cell>
          <cell r="U115">
            <v>0</v>
          </cell>
        </row>
        <row r="116">
          <cell r="C116" t="str">
            <v>UPA OLINDA</v>
          </cell>
          <cell r="E116" t="str">
            <v>GABRIELA DELGADO SORIANO</v>
          </cell>
          <cell r="F116" t="str">
            <v>1 - Médico</v>
          </cell>
          <cell r="G116" t="str">
            <v>2251-25</v>
          </cell>
          <cell r="H116">
            <v>44317</v>
          </cell>
          <cell r="J116">
            <v>420.4144</v>
          </cell>
          <cell r="M116">
            <v>0</v>
          </cell>
          <cell r="O116">
            <v>9.2799999999999994</v>
          </cell>
          <cell r="S116">
            <v>0</v>
          </cell>
          <cell r="U116">
            <v>0</v>
          </cell>
        </row>
        <row r="117">
          <cell r="C117" t="str">
            <v>UPA OLINDA</v>
          </cell>
          <cell r="E117" t="str">
            <v>GABRIELA FLAESCHEN CARIBE</v>
          </cell>
          <cell r="F117" t="str">
            <v>1 - Médico</v>
          </cell>
          <cell r="G117" t="str">
            <v>2251-25</v>
          </cell>
          <cell r="H117">
            <v>44317</v>
          </cell>
          <cell r="J117">
            <v>389.6816</v>
          </cell>
          <cell r="M117">
            <v>0</v>
          </cell>
          <cell r="O117">
            <v>9.2799999999999994</v>
          </cell>
          <cell r="S117">
            <v>0</v>
          </cell>
          <cell r="U117">
            <v>0</v>
          </cell>
        </row>
        <row r="118">
          <cell r="C118" t="str">
            <v>UPA OLINDA</v>
          </cell>
          <cell r="E118" t="str">
            <v>GEDIVALDO LUIZ DOS SANTOS JUNIOR</v>
          </cell>
          <cell r="F118" t="str">
            <v>3 - Administrativo</v>
          </cell>
          <cell r="G118" t="str">
            <v>5174-10</v>
          </cell>
          <cell r="H118">
            <v>44317</v>
          </cell>
          <cell r="J118">
            <v>129.172</v>
          </cell>
          <cell r="L118">
            <v>192.65</v>
          </cell>
          <cell r="M118">
            <v>22</v>
          </cell>
          <cell r="O118">
            <v>1.1599999999999999</v>
          </cell>
          <cell r="R118">
            <v>124.48</v>
          </cell>
          <cell r="S118">
            <v>66</v>
          </cell>
          <cell r="U118">
            <v>0</v>
          </cell>
        </row>
        <row r="119">
          <cell r="C119" t="str">
            <v>UPA OLINDA</v>
          </cell>
          <cell r="E119" t="str">
            <v>GESIKA ASSUNCAO DO NASCIMENTO</v>
          </cell>
          <cell r="F119" t="str">
            <v>2 - Outros Profissionais da Saúde</v>
          </cell>
          <cell r="G119" t="str">
            <v>2237-10</v>
          </cell>
          <cell r="H119">
            <v>44317</v>
          </cell>
          <cell r="J119">
            <v>309.4504</v>
          </cell>
          <cell r="M119">
            <v>0</v>
          </cell>
          <cell r="O119">
            <v>1.1599999999999999</v>
          </cell>
          <cell r="S119">
            <v>0</v>
          </cell>
          <cell r="U119">
            <v>0</v>
          </cell>
        </row>
        <row r="120">
          <cell r="C120" t="str">
            <v>UPA OLINDA</v>
          </cell>
          <cell r="E120" t="str">
            <v>GILCENILDO DA SILVA CARDOSO</v>
          </cell>
          <cell r="F120" t="str">
            <v>2 - Outros Profissionais da Saúde</v>
          </cell>
          <cell r="G120" t="str">
            <v>3222-05</v>
          </cell>
          <cell r="H120">
            <v>44317</v>
          </cell>
          <cell r="J120">
            <v>107.752</v>
          </cell>
          <cell r="L120">
            <v>192.65</v>
          </cell>
          <cell r="M120">
            <v>22</v>
          </cell>
          <cell r="O120">
            <v>1.1599999999999999</v>
          </cell>
          <cell r="S120">
            <v>0</v>
          </cell>
          <cell r="U120">
            <v>0</v>
          </cell>
        </row>
        <row r="121">
          <cell r="C121" t="str">
            <v>UPA OLINDA</v>
          </cell>
          <cell r="E121" t="str">
            <v>GILVAN MARCELINO BEZERRA SILVA JUNIOR</v>
          </cell>
          <cell r="F121" t="str">
            <v>2 - Outros Profissionais da Saúde</v>
          </cell>
          <cell r="G121" t="str">
            <v>3241-15</v>
          </cell>
          <cell r="H121">
            <v>44317</v>
          </cell>
          <cell r="J121">
            <v>301.35520000000002</v>
          </cell>
          <cell r="M121">
            <v>0</v>
          </cell>
          <cell r="O121">
            <v>1.1599999999999999</v>
          </cell>
          <cell r="S121">
            <v>0</v>
          </cell>
          <cell r="U121">
            <v>0</v>
          </cell>
        </row>
        <row r="122">
          <cell r="C122" t="str">
            <v>UPA OLINDA</v>
          </cell>
          <cell r="E122" t="str">
            <v>GIOVANNA FONSECA SILVA VENCESLAU</v>
          </cell>
          <cell r="F122" t="str">
            <v>3 - Administrativo</v>
          </cell>
          <cell r="G122" t="str">
            <v>4110-10</v>
          </cell>
          <cell r="H122">
            <v>44317</v>
          </cell>
          <cell r="J122">
            <v>10.527799999999999</v>
          </cell>
          <cell r="M122">
            <v>0</v>
          </cell>
          <cell r="O122">
            <v>1.1599999999999999</v>
          </cell>
          <cell r="R122">
            <v>131.91999999999999</v>
          </cell>
          <cell r="S122">
            <v>23.05</v>
          </cell>
          <cell r="U122">
            <v>0</v>
          </cell>
        </row>
        <row r="123">
          <cell r="C123" t="str">
            <v>UPA OLINDA</v>
          </cell>
          <cell r="E123" t="str">
            <v>GISELMA LEITE DA SILVA</v>
          </cell>
          <cell r="F123" t="str">
            <v>2 - Outros Profissionais da Saúde</v>
          </cell>
          <cell r="G123" t="str">
            <v>2235-05</v>
          </cell>
          <cell r="H123">
            <v>44317</v>
          </cell>
          <cell r="J123">
            <v>262.28960000000001</v>
          </cell>
          <cell r="L123">
            <v>192.65</v>
          </cell>
          <cell r="M123">
            <v>3.08</v>
          </cell>
          <cell r="O123">
            <v>2.44</v>
          </cell>
          <cell r="S123">
            <v>0</v>
          </cell>
          <cell r="U123">
            <v>0</v>
          </cell>
        </row>
        <row r="124">
          <cell r="C124" t="str">
            <v>UPA OLINDA</v>
          </cell>
          <cell r="E124" t="str">
            <v>GLEICIANE CRISTINA LIMA DOS SANTOS</v>
          </cell>
          <cell r="F124" t="str">
            <v>3 - Administrativo</v>
          </cell>
          <cell r="G124" t="str">
            <v>4110-10</v>
          </cell>
          <cell r="H124">
            <v>44317</v>
          </cell>
          <cell r="J124">
            <v>125.03279999999999</v>
          </cell>
          <cell r="L124">
            <v>192.65</v>
          </cell>
          <cell r="M124">
            <v>22</v>
          </cell>
          <cell r="O124">
            <v>1.1599999999999999</v>
          </cell>
          <cell r="R124">
            <v>167.68</v>
          </cell>
          <cell r="S124">
            <v>66</v>
          </cell>
          <cell r="U124">
            <v>66.12</v>
          </cell>
          <cell r="X124" t="str">
            <v>AUXILIO CRECHE</v>
          </cell>
        </row>
        <row r="125">
          <cell r="C125" t="str">
            <v>UPA OLINDA</v>
          </cell>
          <cell r="E125" t="str">
            <v>GLEINE PINHEIRO SANTOS BARROS</v>
          </cell>
          <cell r="F125" t="str">
            <v>1 - Médico</v>
          </cell>
          <cell r="G125" t="str">
            <v>2251-24</v>
          </cell>
          <cell r="H125">
            <v>44317</v>
          </cell>
          <cell r="J125">
            <v>655.05759999999998</v>
          </cell>
          <cell r="M125">
            <v>0</v>
          </cell>
          <cell r="O125">
            <v>9.2799999999999994</v>
          </cell>
          <cell r="S125">
            <v>0</v>
          </cell>
          <cell r="U125">
            <v>0</v>
          </cell>
        </row>
        <row r="126">
          <cell r="C126" t="str">
            <v>UPA OLINDA</v>
          </cell>
          <cell r="E126" t="str">
            <v>GLORIA CONCEICAO SILVA</v>
          </cell>
          <cell r="F126" t="str">
            <v>3 - Administrativo</v>
          </cell>
          <cell r="G126" t="str">
            <v>4131-15</v>
          </cell>
          <cell r="H126">
            <v>44317</v>
          </cell>
          <cell r="J126">
            <v>117.4152</v>
          </cell>
          <cell r="L126">
            <v>192.65</v>
          </cell>
          <cell r="M126">
            <v>27.64</v>
          </cell>
          <cell r="O126">
            <v>1.1599999999999999</v>
          </cell>
          <cell r="R126">
            <v>116.98</v>
          </cell>
          <cell r="S126">
            <v>78.97</v>
          </cell>
          <cell r="U126">
            <v>132.24</v>
          </cell>
          <cell r="X126" t="str">
            <v>AUXILIO CRECHE</v>
          </cell>
        </row>
        <row r="127">
          <cell r="C127" t="str">
            <v>UPA OLINDA</v>
          </cell>
          <cell r="E127" t="str">
            <v>HEMERSON DINIZ ADRIANO DE SOUZA</v>
          </cell>
          <cell r="F127" t="str">
            <v>1 - Médico</v>
          </cell>
          <cell r="G127" t="str">
            <v>2251-25</v>
          </cell>
          <cell r="H127">
            <v>44317</v>
          </cell>
          <cell r="J127">
            <v>431.82639999999998</v>
          </cell>
          <cell r="L127">
            <v>192.65</v>
          </cell>
          <cell r="M127">
            <v>3.17</v>
          </cell>
          <cell r="O127">
            <v>9.2799999999999994</v>
          </cell>
          <cell r="S127">
            <v>0</v>
          </cell>
          <cell r="U127">
            <v>0</v>
          </cell>
        </row>
        <row r="128">
          <cell r="C128" t="str">
            <v>UPA OLINDA</v>
          </cell>
          <cell r="E128" t="str">
            <v>HERALDO HENRIQUE DE ARRUDA JUNIOR</v>
          </cell>
          <cell r="F128" t="str">
            <v>2 - Outros Profissionais da Saúde</v>
          </cell>
          <cell r="G128" t="str">
            <v>5211-30</v>
          </cell>
          <cell r="H128">
            <v>44317</v>
          </cell>
          <cell r="J128">
            <v>195.30880000000002</v>
          </cell>
          <cell r="L128">
            <v>192.65</v>
          </cell>
          <cell r="M128">
            <v>22</v>
          </cell>
          <cell r="O128">
            <v>1.1599999999999999</v>
          </cell>
          <cell r="S128">
            <v>0</v>
          </cell>
          <cell r="U128">
            <v>0</v>
          </cell>
        </row>
        <row r="129">
          <cell r="C129" t="str">
            <v>UPA OLINDA</v>
          </cell>
          <cell r="E129" t="str">
            <v>HEVERTON CESAR DA SILVA RAMOS</v>
          </cell>
          <cell r="F129" t="str">
            <v>2 - Outros Profissionais da Saúde</v>
          </cell>
          <cell r="G129" t="str">
            <v>2235-05</v>
          </cell>
          <cell r="H129">
            <v>44317</v>
          </cell>
          <cell r="J129">
            <v>277.572</v>
          </cell>
          <cell r="L129">
            <v>192.65</v>
          </cell>
          <cell r="M129">
            <v>3.08</v>
          </cell>
          <cell r="O129">
            <v>2.44</v>
          </cell>
          <cell r="S129">
            <v>0</v>
          </cell>
          <cell r="U129">
            <v>0</v>
          </cell>
        </row>
        <row r="130">
          <cell r="C130" t="str">
            <v>UPA OLINDA</v>
          </cell>
          <cell r="E130" t="str">
            <v>IDEILDO RIBEIRO TOZER</v>
          </cell>
          <cell r="F130" t="str">
            <v>2 - Outros Profissionais da Saúde</v>
          </cell>
          <cell r="G130" t="str">
            <v>3222-05</v>
          </cell>
          <cell r="H130">
            <v>44317</v>
          </cell>
          <cell r="J130">
            <v>187.5968</v>
          </cell>
          <cell r="L130">
            <v>192.65</v>
          </cell>
          <cell r="M130">
            <v>22</v>
          </cell>
          <cell r="O130">
            <v>1.1599999999999999</v>
          </cell>
          <cell r="R130">
            <v>244.48</v>
          </cell>
          <cell r="S130">
            <v>66</v>
          </cell>
          <cell r="U130">
            <v>0</v>
          </cell>
        </row>
        <row r="131">
          <cell r="C131" t="str">
            <v>UPA OLINDA</v>
          </cell>
          <cell r="E131" t="str">
            <v>IGOR DANIEL FLORENCIO DE MELO</v>
          </cell>
          <cell r="F131" t="str">
            <v>1 - Médico</v>
          </cell>
          <cell r="G131" t="str">
            <v>2251-25</v>
          </cell>
          <cell r="H131">
            <v>44317</v>
          </cell>
          <cell r="J131">
            <v>394.02</v>
          </cell>
          <cell r="M131">
            <v>0</v>
          </cell>
          <cell r="O131">
            <v>9.2799999999999994</v>
          </cell>
          <cell r="S131">
            <v>0</v>
          </cell>
          <cell r="U131">
            <v>0</v>
          </cell>
        </row>
        <row r="132">
          <cell r="C132" t="str">
            <v>UPA OLINDA</v>
          </cell>
          <cell r="E132" t="str">
            <v>IRANDI MARQUES DE MELO</v>
          </cell>
          <cell r="F132" t="str">
            <v>2 - Outros Profissionais da Saúde</v>
          </cell>
          <cell r="G132" t="str">
            <v>5151-10</v>
          </cell>
          <cell r="H132">
            <v>44317</v>
          </cell>
          <cell r="J132">
            <v>121.9096</v>
          </cell>
          <cell r="L132">
            <v>192.65</v>
          </cell>
          <cell r="M132">
            <v>22</v>
          </cell>
          <cell r="O132">
            <v>1.1599999999999999</v>
          </cell>
          <cell r="R132">
            <v>124.48</v>
          </cell>
          <cell r="S132">
            <v>66</v>
          </cell>
          <cell r="U132">
            <v>0</v>
          </cell>
        </row>
        <row r="133">
          <cell r="C133" t="str">
            <v>UPA OLINDA</v>
          </cell>
          <cell r="E133" t="str">
            <v>ISABELA VITA BEZERRA DANTAS GALINDO</v>
          </cell>
          <cell r="F133" t="str">
            <v>2 - Outros Profissionais da Saúde</v>
          </cell>
          <cell r="G133" t="str">
            <v>3241-15</v>
          </cell>
          <cell r="H133">
            <v>44317</v>
          </cell>
          <cell r="J133">
            <v>316.70159999999998</v>
          </cell>
          <cell r="M133">
            <v>0</v>
          </cell>
          <cell r="O133">
            <v>1.1599999999999999</v>
          </cell>
          <cell r="S133">
            <v>0</v>
          </cell>
          <cell r="U133">
            <v>0</v>
          </cell>
        </row>
        <row r="134">
          <cell r="C134" t="str">
            <v>UPA OLINDA</v>
          </cell>
          <cell r="E134" t="str">
            <v>IVISON MEIRELES MONTEIRO</v>
          </cell>
          <cell r="F134" t="str">
            <v>3 - Administrativo</v>
          </cell>
          <cell r="G134" t="str">
            <v>5142-25</v>
          </cell>
          <cell r="H134">
            <v>44317</v>
          </cell>
          <cell r="J134">
            <v>130.1096</v>
          </cell>
          <cell r="L134">
            <v>192.65</v>
          </cell>
          <cell r="M134">
            <v>22</v>
          </cell>
          <cell r="O134">
            <v>1.1599999999999999</v>
          </cell>
          <cell r="R134">
            <v>124.48</v>
          </cell>
          <cell r="S134">
            <v>66</v>
          </cell>
          <cell r="U134">
            <v>0</v>
          </cell>
        </row>
        <row r="135">
          <cell r="C135" t="str">
            <v>UPA OLINDA</v>
          </cell>
          <cell r="E135" t="str">
            <v>JACKELINE DA SILVA PIRES</v>
          </cell>
          <cell r="F135" t="str">
            <v>3 - Administrativo</v>
          </cell>
          <cell r="G135" t="str">
            <v>4110-10</v>
          </cell>
          <cell r="H135">
            <v>44317</v>
          </cell>
          <cell r="J135">
            <v>124.44159999999999</v>
          </cell>
          <cell r="L135">
            <v>192.65</v>
          </cell>
          <cell r="M135">
            <v>27.3</v>
          </cell>
          <cell r="O135">
            <v>1.1599999999999999</v>
          </cell>
          <cell r="R135">
            <v>340.78</v>
          </cell>
          <cell r="S135">
            <v>81.91</v>
          </cell>
          <cell r="U135">
            <v>0</v>
          </cell>
        </row>
        <row r="136">
          <cell r="C136" t="str">
            <v>UPA OLINDA</v>
          </cell>
          <cell r="E136" t="str">
            <v>JACKSON DA SILVA PIRES NETO</v>
          </cell>
          <cell r="F136" t="str">
            <v>3 - Administrativo</v>
          </cell>
          <cell r="G136" t="str">
            <v>3172-10</v>
          </cell>
          <cell r="H136">
            <v>44317</v>
          </cell>
          <cell r="J136">
            <v>139.29839999999999</v>
          </cell>
          <cell r="L136">
            <v>192.65</v>
          </cell>
          <cell r="M136">
            <v>34.79</v>
          </cell>
          <cell r="O136">
            <v>1.1599999999999999</v>
          </cell>
          <cell r="R136">
            <v>269.98</v>
          </cell>
          <cell r="S136">
            <v>93.92</v>
          </cell>
          <cell r="U136">
            <v>0</v>
          </cell>
        </row>
        <row r="137">
          <cell r="C137" t="str">
            <v>UPA OLINDA</v>
          </cell>
          <cell r="E137" t="str">
            <v>JAILSON SOUZA DE CARVALHO</v>
          </cell>
          <cell r="F137" t="str">
            <v>3 - Administrativo</v>
          </cell>
          <cell r="G137" t="str">
            <v>7823-20</v>
          </cell>
          <cell r="H137">
            <v>44317</v>
          </cell>
          <cell r="J137">
            <v>144.85759999999999</v>
          </cell>
          <cell r="L137">
            <v>192.65</v>
          </cell>
          <cell r="M137">
            <v>28.48</v>
          </cell>
          <cell r="O137">
            <v>1.1599999999999999</v>
          </cell>
          <cell r="R137">
            <v>244.48</v>
          </cell>
          <cell r="S137">
            <v>85.45</v>
          </cell>
          <cell r="U137">
            <v>0</v>
          </cell>
        </row>
        <row r="138">
          <cell r="C138" t="str">
            <v>UPA OLINDA</v>
          </cell>
          <cell r="E138" t="str">
            <v>JAILTON JUNIOR MACEDO</v>
          </cell>
          <cell r="F138" t="str">
            <v>3 - Administrativo</v>
          </cell>
          <cell r="G138" t="str">
            <v>7823-20</v>
          </cell>
          <cell r="H138">
            <v>44317</v>
          </cell>
          <cell r="J138">
            <v>145.05359999999999</v>
          </cell>
          <cell r="L138">
            <v>192.65</v>
          </cell>
          <cell r="M138">
            <v>28.48</v>
          </cell>
          <cell r="O138">
            <v>1.1599999999999999</v>
          </cell>
          <cell r="S138">
            <v>0</v>
          </cell>
          <cell r="U138">
            <v>0</v>
          </cell>
        </row>
        <row r="139">
          <cell r="C139" t="str">
            <v>UPA OLINDA</v>
          </cell>
          <cell r="E139" t="str">
            <v>JAIR MACIEL DE OLIVEIRA</v>
          </cell>
          <cell r="F139" t="str">
            <v>3 - Administrativo</v>
          </cell>
          <cell r="G139" t="str">
            <v>7823-20</v>
          </cell>
          <cell r="H139">
            <v>44317</v>
          </cell>
          <cell r="J139">
            <v>142.88319999999999</v>
          </cell>
          <cell r="L139">
            <v>192.65</v>
          </cell>
          <cell r="M139">
            <v>28.48</v>
          </cell>
          <cell r="O139">
            <v>1.1599999999999999</v>
          </cell>
          <cell r="R139">
            <v>244.48</v>
          </cell>
          <cell r="S139">
            <v>85.45</v>
          </cell>
          <cell r="U139">
            <v>0</v>
          </cell>
        </row>
        <row r="140">
          <cell r="C140" t="str">
            <v>UPA OLINDA</v>
          </cell>
          <cell r="E140" t="str">
            <v>JAIRO DA SILVA SANTOS</v>
          </cell>
          <cell r="F140" t="str">
            <v>2 - Outros Profissionais da Saúde</v>
          </cell>
          <cell r="G140" t="str">
            <v>3222-05</v>
          </cell>
          <cell r="H140">
            <v>44317</v>
          </cell>
          <cell r="J140">
            <v>181.804</v>
          </cell>
          <cell r="L140">
            <v>192.65</v>
          </cell>
          <cell r="M140">
            <v>22</v>
          </cell>
          <cell r="O140">
            <v>1.1599999999999999</v>
          </cell>
          <cell r="R140">
            <v>124.48</v>
          </cell>
          <cell r="S140">
            <v>66</v>
          </cell>
          <cell r="U140">
            <v>0</v>
          </cell>
        </row>
        <row r="141">
          <cell r="C141" t="str">
            <v>UPA OLINDA</v>
          </cell>
          <cell r="E141" t="str">
            <v>JAKIELE BEM GOMES</v>
          </cell>
          <cell r="F141" t="str">
            <v>1 - Médico</v>
          </cell>
          <cell r="G141" t="str">
            <v>2251-25</v>
          </cell>
          <cell r="H141">
            <v>44317</v>
          </cell>
          <cell r="J141">
            <v>1068.4464</v>
          </cell>
          <cell r="M141">
            <v>0</v>
          </cell>
          <cell r="O141">
            <v>9.2799999999999994</v>
          </cell>
          <cell r="S141">
            <v>0</v>
          </cell>
          <cell r="U141">
            <v>0</v>
          </cell>
        </row>
        <row r="142">
          <cell r="C142" t="str">
            <v>UPA OLINDA</v>
          </cell>
          <cell r="E142" t="str">
            <v>JANAINA BARBOSA DE FRAGA</v>
          </cell>
          <cell r="F142" t="str">
            <v>2 - Outros Profissionais da Saúde</v>
          </cell>
          <cell r="G142" t="str">
            <v>3222-05</v>
          </cell>
          <cell r="H142">
            <v>44317</v>
          </cell>
          <cell r="J142">
            <v>109.8648</v>
          </cell>
          <cell r="L142">
            <v>192.65</v>
          </cell>
          <cell r="M142">
            <v>22</v>
          </cell>
          <cell r="O142">
            <v>1.1599999999999999</v>
          </cell>
          <cell r="R142">
            <v>229.48</v>
          </cell>
          <cell r="S142">
            <v>59.4</v>
          </cell>
          <cell r="U142">
            <v>0</v>
          </cell>
        </row>
        <row r="143">
          <cell r="C143" t="str">
            <v>UPA OLINDA</v>
          </cell>
          <cell r="E143" t="str">
            <v>JENNIFFER PACHECO DA SILVA</v>
          </cell>
          <cell r="F143" t="str">
            <v>2 - Outros Profissionais da Saúde</v>
          </cell>
          <cell r="G143" t="str">
            <v>3222-05</v>
          </cell>
          <cell r="H143">
            <v>44317</v>
          </cell>
          <cell r="J143">
            <v>121.8496</v>
          </cell>
          <cell r="M143">
            <v>0</v>
          </cell>
          <cell r="O143">
            <v>1.1599999999999999</v>
          </cell>
          <cell r="R143">
            <v>157.47999999999999</v>
          </cell>
          <cell r="S143">
            <v>66</v>
          </cell>
          <cell r="U143">
            <v>0</v>
          </cell>
        </row>
        <row r="144">
          <cell r="C144" t="str">
            <v>UPA OLINDA</v>
          </cell>
          <cell r="E144" t="str">
            <v>JESSICA FERNANDES DE LIMA</v>
          </cell>
          <cell r="F144" t="str">
            <v>1 - Médico</v>
          </cell>
          <cell r="G144" t="str">
            <v>2251-25</v>
          </cell>
          <cell r="H144">
            <v>44317</v>
          </cell>
          <cell r="J144">
            <v>357.02800000000002</v>
          </cell>
          <cell r="M144">
            <v>0</v>
          </cell>
          <cell r="O144">
            <v>9.2799999999999994</v>
          </cell>
          <cell r="S144">
            <v>0</v>
          </cell>
          <cell r="U144">
            <v>0</v>
          </cell>
        </row>
        <row r="145">
          <cell r="C145" t="str">
            <v>UPA OLINDA</v>
          </cell>
          <cell r="E145" t="str">
            <v>JESSIKA LIMA DE SOUZA</v>
          </cell>
          <cell r="F145" t="str">
            <v>2 - Outros Profissionais da Saúde</v>
          </cell>
          <cell r="G145" t="str">
            <v>3222-05</v>
          </cell>
          <cell r="H145">
            <v>44317</v>
          </cell>
          <cell r="J145">
            <v>119.8704</v>
          </cell>
          <cell r="M145">
            <v>0</v>
          </cell>
          <cell r="O145">
            <v>1.1599999999999999</v>
          </cell>
          <cell r="R145">
            <v>116.98</v>
          </cell>
          <cell r="S145">
            <v>66</v>
          </cell>
          <cell r="U145">
            <v>0</v>
          </cell>
        </row>
        <row r="146">
          <cell r="C146" t="str">
            <v>UPA OLINDA</v>
          </cell>
          <cell r="E146" t="str">
            <v>JOABE GOMES DO NASCIMENTO</v>
          </cell>
          <cell r="F146" t="str">
            <v>3 - Administrativo</v>
          </cell>
          <cell r="G146" t="str">
            <v>5174-10</v>
          </cell>
          <cell r="H146">
            <v>44317</v>
          </cell>
          <cell r="J146">
            <v>129.8656</v>
          </cell>
          <cell r="L146">
            <v>192.65</v>
          </cell>
          <cell r="M146">
            <v>22</v>
          </cell>
          <cell r="O146">
            <v>1.1599999999999999</v>
          </cell>
          <cell r="R146">
            <v>146.08000000000001</v>
          </cell>
          <cell r="S146">
            <v>66</v>
          </cell>
          <cell r="U146">
            <v>0</v>
          </cell>
        </row>
        <row r="147">
          <cell r="C147" t="str">
            <v>UPA OLINDA</v>
          </cell>
          <cell r="E147" t="str">
            <v>JOAO ALBERICO OLIVEIRA DE ARAUJO</v>
          </cell>
          <cell r="F147" t="str">
            <v>2 - Outros Profissionais da Saúde</v>
          </cell>
          <cell r="G147" t="str">
            <v>3241-15</v>
          </cell>
          <cell r="H147">
            <v>44317</v>
          </cell>
          <cell r="J147">
            <v>274.20159999999998</v>
          </cell>
          <cell r="L147">
            <v>192.65</v>
          </cell>
          <cell r="M147">
            <v>10.85</v>
          </cell>
          <cell r="O147">
            <v>1.1599999999999999</v>
          </cell>
          <cell r="S147">
            <v>0</v>
          </cell>
          <cell r="U147">
            <v>0</v>
          </cell>
        </row>
        <row r="148">
          <cell r="C148" t="str">
            <v>UPA OLINDA</v>
          </cell>
          <cell r="E148" t="str">
            <v>JOAO ALEXANDRE ALVES DA SILVA</v>
          </cell>
          <cell r="F148" t="str">
            <v>3 - Administrativo</v>
          </cell>
          <cell r="G148" t="str">
            <v>9511-05</v>
          </cell>
          <cell r="H148">
            <v>44317</v>
          </cell>
          <cell r="J148">
            <v>136.6328</v>
          </cell>
          <cell r="L148">
            <v>192.65</v>
          </cell>
          <cell r="M148">
            <v>26.28</v>
          </cell>
          <cell r="O148">
            <v>1.1599999999999999</v>
          </cell>
          <cell r="R148">
            <v>167.68</v>
          </cell>
          <cell r="S148">
            <v>78.83</v>
          </cell>
          <cell r="U148">
            <v>0</v>
          </cell>
        </row>
        <row r="149">
          <cell r="C149" t="str">
            <v>UPA OLINDA</v>
          </cell>
          <cell r="E149" t="str">
            <v>JOAO BOSCO BARRETO COUTO NETO</v>
          </cell>
          <cell r="F149" t="str">
            <v>1 - Médico</v>
          </cell>
          <cell r="G149" t="str">
            <v>2251-25</v>
          </cell>
          <cell r="H149">
            <v>44317</v>
          </cell>
          <cell r="J149">
            <v>399.98239999999998</v>
          </cell>
          <cell r="M149">
            <v>0</v>
          </cell>
          <cell r="O149">
            <v>9.2799999999999994</v>
          </cell>
          <cell r="S149">
            <v>0</v>
          </cell>
          <cell r="U149">
            <v>0</v>
          </cell>
        </row>
        <row r="150">
          <cell r="C150" t="str">
            <v>UPA OLINDA</v>
          </cell>
          <cell r="E150" t="str">
            <v>JOAO GABRIEL CARNEIRO DE LIRA</v>
          </cell>
          <cell r="F150" t="str">
            <v>2 - Outros Profissionais da Saúde</v>
          </cell>
          <cell r="G150" t="str">
            <v>7664-20</v>
          </cell>
          <cell r="H150">
            <v>44317</v>
          </cell>
          <cell r="J150">
            <v>117.92400000000001</v>
          </cell>
          <cell r="L150">
            <v>192.65</v>
          </cell>
          <cell r="M150">
            <v>2.71</v>
          </cell>
          <cell r="O150">
            <v>1.1599999999999999</v>
          </cell>
          <cell r="S150">
            <v>0</v>
          </cell>
          <cell r="U150">
            <v>0</v>
          </cell>
        </row>
        <row r="151">
          <cell r="C151" t="str">
            <v>UPA OLINDA</v>
          </cell>
          <cell r="E151" t="str">
            <v>JOCASTRA MARIA DA SILVA</v>
          </cell>
          <cell r="F151" t="str">
            <v>3 - Administrativo</v>
          </cell>
          <cell r="G151" t="str">
            <v>5134-30</v>
          </cell>
          <cell r="H151">
            <v>44317</v>
          </cell>
          <cell r="J151">
            <v>96.852800000000002</v>
          </cell>
          <cell r="L151">
            <v>192.65</v>
          </cell>
          <cell r="M151">
            <v>22</v>
          </cell>
          <cell r="O151">
            <v>1.1599999999999999</v>
          </cell>
          <cell r="R151">
            <v>124.48</v>
          </cell>
          <cell r="S151">
            <v>66</v>
          </cell>
          <cell r="U151">
            <v>0</v>
          </cell>
        </row>
        <row r="152">
          <cell r="C152" t="str">
            <v>UPA OLINDA</v>
          </cell>
          <cell r="E152" t="str">
            <v>JOSE MAURICIO LEITE</v>
          </cell>
          <cell r="F152" t="str">
            <v>1 - Médico</v>
          </cell>
          <cell r="G152" t="str">
            <v>2251-25</v>
          </cell>
          <cell r="H152">
            <v>44317</v>
          </cell>
          <cell r="J152">
            <v>656.24080000000004</v>
          </cell>
          <cell r="M152">
            <v>0</v>
          </cell>
          <cell r="O152">
            <v>9.2799999999999994</v>
          </cell>
          <cell r="S152">
            <v>0</v>
          </cell>
          <cell r="U152">
            <v>0</v>
          </cell>
        </row>
        <row r="153">
          <cell r="C153" t="str">
            <v>UPA OLINDA</v>
          </cell>
          <cell r="E153" t="str">
            <v>JOSE VICENTE FERREIRA</v>
          </cell>
          <cell r="F153" t="str">
            <v>2 - Outros Profissionais da Saúde</v>
          </cell>
          <cell r="G153" t="str">
            <v>7664-20</v>
          </cell>
          <cell r="H153">
            <v>44317</v>
          </cell>
          <cell r="J153">
            <v>146.83840000000001</v>
          </cell>
          <cell r="L153">
            <v>192.65</v>
          </cell>
          <cell r="M153">
            <v>2.71</v>
          </cell>
          <cell r="O153">
            <v>1.1599999999999999</v>
          </cell>
          <cell r="S153">
            <v>0</v>
          </cell>
          <cell r="U153">
            <v>0</v>
          </cell>
        </row>
        <row r="154">
          <cell r="C154" t="str">
            <v>UPA OLINDA</v>
          </cell>
          <cell r="E154" t="str">
            <v>JOSE WELLINGTON DA SILVA PEREIRA</v>
          </cell>
          <cell r="F154" t="str">
            <v>2 - Outros Profissionais da Saúde</v>
          </cell>
          <cell r="G154" t="str">
            <v>3222-05</v>
          </cell>
          <cell r="H154">
            <v>44317</v>
          </cell>
          <cell r="J154">
            <v>114.2672</v>
          </cell>
          <cell r="L154">
            <v>192.65</v>
          </cell>
          <cell r="M154">
            <v>22</v>
          </cell>
          <cell r="O154">
            <v>1.1599999999999999</v>
          </cell>
          <cell r="R154">
            <v>137.22999999999999</v>
          </cell>
          <cell r="S154">
            <v>66</v>
          </cell>
          <cell r="U154">
            <v>0</v>
          </cell>
        </row>
        <row r="155">
          <cell r="C155" t="str">
            <v>UPA OLINDA</v>
          </cell>
          <cell r="E155" t="str">
            <v>JOSELI CAVALCANTE DE ANDRADE</v>
          </cell>
          <cell r="F155" t="str">
            <v>2 - Outros Profissionais da Saúde</v>
          </cell>
          <cell r="G155" t="str">
            <v>3222-05</v>
          </cell>
          <cell r="H155">
            <v>44317</v>
          </cell>
          <cell r="J155">
            <v>174.3312</v>
          </cell>
          <cell r="L155">
            <v>192.65</v>
          </cell>
          <cell r="M155">
            <v>22</v>
          </cell>
          <cell r="O155">
            <v>1.1599999999999999</v>
          </cell>
          <cell r="R155">
            <v>124.48</v>
          </cell>
          <cell r="S155">
            <v>66</v>
          </cell>
          <cell r="U155">
            <v>0</v>
          </cell>
        </row>
        <row r="156">
          <cell r="C156" t="str">
            <v>UPA OLINDA</v>
          </cell>
          <cell r="E156" t="str">
            <v>JOSETE ALVES DO AMARAL</v>
          </cell>
          <cell r="F156" t="str">
            <v>1 - Médico</v>
          </cell>
          <cell r="G156" t="str">
            <v>2251-25</v>
          </cell>
          <cell r="H156">
            <v>44317</v>
          </cell>
          <cell r="J156">
            <v>733.50559999999996</v>
          </cell>
          <cell r="L156">
            <v>192.65</v>
          </cell>
          <cell r="M156">
            <v>6.34</v>
          </cell>
          <cell r="O156">
            <v>9.2799999999999994</v>
          </cell>
          <cell r="S156">
            <v>0</v>
          </cell>
          <cell r="U156">
            <v>0</v>
          </cell>
        </row>
        <row r="157">
          <cell r="C157" t="str">
            <v>UPA OLINDA</v>
          </cell>
          <cell r="E157" t="str">
            <v>JOYCE DOS SANTOS SOARES</v>
          </cell>
          <cell r="F157" t="str">
            <v>3 - Administrativo</v>
          </cell>
          <cell r="G157" t="str">
            <v>4110-10</v>
          </cell>
          <cell r="H157">
            <v>44317</v>
          </cell>
          <cell r="J157">
            <v>144.18</v>
          </cell>
          <cell r="L157">
            <v>192.65</v>
          </cell>
          <cell r="M157">
            <v>33.26</v>
          </cell>
          <cell r="O157">
            <v>1.1599999999999999</v>
          </cell>
          <cell r="R157">
            <v>319.48</v>
          </cell>
          <cell r="S157">
            <v>0</v>
          </cell>
          <cell r="U157">
            <v>0</v>
          </cell>
        </row>
        <row r="158">
          <cell r="C158" t="str">
            <v>UPA OLINDA</v>
          </cell>
          <cell r="E158" t="str">
            <v>JULIANA JOSEFA DA SILVA</v>
          </cell>
          <cell r="F158" t="str">
            <v>2 - Outros Profissionais da Saúde</v>
          </cell>
          <cell r="G158" t="str">
            <v>3222-05</v>
          </cell>
          <cell r="H158">
            <v>44317</v>
          </cell>
          <cell r="J158">
            <v>111.91759999999999</v>
          </cell>
          <cell r="L158">
            <v>192.65</v>
          </cell>
          <cell r="M158">
            <v>22</v>
          </cell>
          <cell r="O158">
            <v>1.1599999999999999</v>
          </cell>
          <cell r="R158">
            <v>269.98</v>
          </cell>
          <cell r="S158">
            <v>66</v>
          </cell>
          <cell r="U158">
            <v>0</v>
          </cell>
        </row>
        <row r="159">
          <cell r="C159" t="str">
            <v>UPA OLINDA</v>
          </cell>
          <cell r="E159" t="str">
            <v>JULIANA TAVARES LINS</v>
          </cell>
          <cell r="F159" t="str">
            <v>2 - Outros Profissionais da Saúde</v>
          </cell>
          <cell r="G159" t="str">
            <v>2235-05</v>
          </cell>
          <cell r="H159">
            <v>44317</v>
          </cell>
          <cell r="J159">
            <v>276.87599999999998</v>
          </cell>
          <cell r="M159">
            <v>0</v>
          </cell>
          <cell r="O159">
            <v>2.44</v>
          </cell>
          <cell r="S159">
            <v>0</v>
          </cell>
          <cell r="U159">
            <v>0</v>
          </cell>
        </row>
        <row r="160">
          <cell r="C160" t="str">
            <v>UPA OLINDA</v>
          </cell>
          <cell r="E160" t="str">
            <v>JULIO CEZAR ALVES DA SILVA</v>
          </cell>
          <cell r="F160" t="str">
            <v>2 - Outros Profissionais da Saúde</v>
          </cell>
          <cell r="G160" t="str">
            <v>5151-10</v>
          </cell>
          <cell r="H160">
            <v>44317</v>
          </cell>
          <cell r="J160">
            <v>243.10720000000001</v>
          </cell>
          <cell r="L160">
            <v>192.65</v>
          </cell>
          <cell r="M160">
            <v>22</v>
          </cell>
          <cell r="O160">
            <v>1.1599999999999999</v>
          </cell>
          <cell r="R160">
            <v>11.78</v>
          </cell>
          <cell r="S160">
            <v>0</v>
          </cell>
          <cell r="U160">
            <v>0</v>
          </cell>
        </row>
        <row r="161">
          <cell r="C161" t="str">
            <v>UPA OLINDA</v>
          </cell>
          <cell r="E161" t="str">
            <v>KATIA LIMA BELISARIO</v>
          </cell>
          <cell r="F161" t="str">
            <v>2 - Outros Profissionais da Saúde</v>
          </cell>
          <cell r="G161" t="str">
            <v>3222-05</v>
          </cell>
          <cell r="H161">
            <v>44317</v>
          </cell>
          <cell r="J161">
            <v>168.6112</v>
          </cell>
          <cell r="L161">
            <v>192.65</v>
          </cell>
          <cell r="M161">
            <v>22</v>
          </cell>
          <cell r="O161">
            <v>1.1599999999999999</v>
          </cell>
          <cell r="R161">
            <v>157.47999999999999</v>
          </cell>
          <cell r="S161">
            <v>62.4</v>
          </cell>
          <cell r="U161">
            <v>66.11</v>
          </cell>
          <cell r="X161" t="str">
            <v>AUXILIO CRECHE</v>
          </cell>
        </row>
        <row r="162">
          <cell r="C162" t="str">
            <v>UPA OLINDA</v>
          </cell>
          <cell r="E162" t="str">
            <v>KELLY BATISTA DE FREITAS</v>
          </cell>
          <cell r="F162" t="str">
            <v>2 - Outros Profissionais da Saúde</v>
          </cell>
          <cell r="G162" t="str">
            <v>5211-30</v>
          </cell>
          <cell r="H162">
            <v>44317</v>
          </cell>
          <cell r="J162">
            <v>99.872</v>
          </cell>
          <cell r="M162">
            <v>0</v>
          </cell>
          <cell r="O162">
            <v>1.1599999999999999</v>
          </cell>
          <cell r="R162">
            <v>146.08000000000001</v>
          </cell>
          <cell r="S162">
            <v>57.2</v>
          </cell>
          <cell r="U162">
            <v>0</v>
          </cell>
        </row>
        <row r="163">
          <cell r="C163" t="str">
            <v>UPA OLINDA</v>
          </cell>
          <cell r="E163" t="str">
            <v>KLEITON JORGE GOMES DA SILVA</v>
          </cell>
          <cell r="F163" t="str">
            <v>2 - Outros Profissionais da Saúde</v>
          </cell>
          <cell r="G163" t="str">
            <v>3222-05</v>
          </cell>
          <cell r="H163">
            <v>44317</v>
          </cell>
          <cell r="J163">
            <v>114.2424</v>
          </cell>
          <cell r="M163">
            <v>0</v>
          </cell>
          <cell r="O163">
            <v>1.1599999999999999</v>
          </cell>
          <cell r="R163">
            <v>116.98</v>
          </cell>
          <cell r="S163">
            <v>63.8</v>
          </cell>
          <cell r="U163">
            <v>0</v>
          </cell>
        </row>
        <row r="164">
          <cell r="C164" t="str">
            <v>UPA OLINDA</v>
          </cell>
          <cell r="E164" t="str">
            <v>LAIANE DE OLIVEIRA MONTEIRO</v>
          </cell>
          <cell r="F164" t="str">
            <v>3 - Administrativo</v>
          </cell>
          <cell r="G164" t="str">
            <v>3516-05</v>
          </cell>
          <cell r="H164">
            <v>44317</v>
          </cell>
          <cell r="J164">
            <v>136.5976</v>
          </cell>
          <cell r="L164">
            <v>192.65</v>
          </cell>
          <cell r="M164">
            <v>30.86</v>
          </cell>
          <cell r="O164">
            <v>1.1599999999999999</v>
          </cell>
          <cell r="R164">
            <v>289.48</v>
          </cell>
          <cell r="S164">
            <v>92.59</v>
          </cell>
          <cell r="U164">
            <v>0</v>
          </cell>
        </row>
        <row r="165">
          <cell r="C165" t="str">
            <v>UPA OLINDA</v>
          </cell>
          <cell r="E165" t="str">
            <v>LARISSA MARIA CABRAL MEDEIROS</v>
          </cell>
          <cell r="F165" t="str">
            <v>1 - Médico</v>
          </cell>
          <cell r="G165" t="str">
            <v>2251-25</v>
          </cell>
          <cell r="H165">
            <v>44317</v>
          </cell>
          <cell r="J165">
            <v>708.23199999999997</v>
          </cell>
          <cell r="M165">
            <v>0</v>
          </cell>
          <cell r="O165">
            <v>9.2799999999999994</v>
          </cell>
          <cell r="S165">
            <v>0</v>
          </cell>
          <cell r="U165">
            <v>0</v>
          </cell>
        </row>
        <row r="166">
          <cell r="C166" t="str">
            <v>UPA OLINDA</v>
          </cell>
          <cell r="E166" t="str">
            <v>LENIDALVA RODRIGUES DO NASCIMENTO</v>
          </cell>
          <cell r="F166" t="str">
            <v>2 - Outros Profissionais da Saúde</v>
          </cell>
          <cell r="G166" t="str">
            <v>3222-05</v>
          </cell>
          <cell r="H166">
            <v>44317</v>
          </cell>
          <cell r="J166">
            <v>199.392</v>
          </cell>
          <cell r="L166">
            <v>192.65</v>
          </cell>
          <cell r="M166">
            <v>22</v>
          </cell>
          <cell r="O166">
            <v>1.1599999999999999</v>
          </cell>
          <cell r="S166">
            <v>0</v>
          </cell>
          <cell r="U166">
            <v>0</v>
          </cell>
        </row>
        <row r="167">
          <cell r="C167" t="str">
            <v>UPA OLINDA</v>
          </cell>
          <cell r="E167" t="str">
            <v>LEONARDO DE OLIVEIRA MEDEIROS</v>
          </cell>
          <cell r="F167" t="str">
            <v>1 - Médico</v>
          </cell>
          <cell r="G167" t="str">
            <v>2251-25</v>
          </cell>
          <cell r="H167">
            <v>44317</v>
          </cell>
          <cell r="J167">
            <v>871.54079999999999</v>
          </cell>
          <cell r="L167">
            <v>192.65</v>
          </cell>
          <cell r="M167">
            <v>15.84</v>
          </cell>
          <cell r="O167">
            <v>9.2799999999999994</v>
          </cell>
          <cell r="S167">
            <v>0</v>
          </cell>
          <cell r="U167">
            <v>0</v>
          </cell>
        </row>
        <row r="168">
          <cell r="C168" t="str">
            <v>UPA OLINDA</v>
          </cell>
          <cell r="E168" t="str">
            <v>LIDIA MARQUES DE CASTRO</v>
          </cell>
          <cell r="F168" t="str">
            <v>2 - Outros Profissionais da Saúde</v>
          </cell>
          <cell r="G168" t="str">
            <v>3222-05</v>
          </cell>
          <cell r="H168">
            <v>44317</v>
          </cell>
          <cell r="J168">
            <v>187.29679999999999</v>
          </cell>
          <cell r="L168">
            <v>192.65</v>
          </cell>
          <cell r="M168">
            <v>22</v>
          </cell>
          <cell r="O168">
            <v>1.1599999999999999</v>
          </cell>
          <cell r="R168">
            <v>244.48</v>
          </cell>
          <cell r="S168">
            <v>66</v>
          </cell>
          <cell r="U168">
            <v>0</v>
          </cell>
        </row>
        <row r="169">
          <cell r="C169" t="str">
            <v>UPA OLINDA</v>
          </cell>
          <cell r="E169" t="str">
            <v>LIDIANE MARQUES DE CASTRO</v>
          </cell>
          <cell r="F169" t="str">
            <v>2 - Outros Profissionais da Saúde</v>
          </cell>
          <cell r="G169" t="str">
            <v>3222-05</v>
          </cell>
          <cell r="H169">
            <v>44317</v>
          </cell>
          <cell r="J169">
            <v>2.6215999999999999</v>
          </cell>
          <cell r="L169">
            <v>192.65</v>
          </cell>
          <cell r="M169">
            <v>22</v>
          </cell>
          <cell r="O169">
            <v>1.1599999999999999</v>
          </cell>
          <cell r="S169">
            <v>0</v>
          </cell>
          <cell r="U169">
            <v>0</v>
          </cell>
        </row>
        <row r="170">
          <cell r="C170" t="str">
            <v>UPA OLINDA</v>
          </cell>
          <cell r="E170" t="str">
            <v>LILIAN DOS SANTOS</v>
          </cell>
          <cell r="F170" t="str">
            <v>3 - Administrativo</v>
          </cell>
          <cell r="G170" t="str">
            <v>4110-10</v>
          </cell>
          <cell r="H170">
            <v>44317</v>
          </cell>
          <cell r="J170">
            <v>110</v>
          </cell>
          <cell r="M170">
            <v>0</v>
          </cell>
          <cell r="O170">
            <v>1.1599999999999999</v>
          </cell>
          <cell r="R170">
            <v>167.68</v>
          </cell>
          <cell r="S170">
            <v>66</v>
          </cell>
          <cell r="U170">
            <v>0</v>
          </cell>
        </row>
        <row r="171">
          <cell r="C171" t="str">
            <v>UPA OLINDA</v>
          </cell>
          <cell r="E171" t="str">
            <v>LUANA ALVES DE ANDRADE</v>
          </cell>
          <cell r="F171" t="str">
            <v>2 - Outros Profissionais da Saúde</v>
          </cell>
          <cell r="G171" t="str">
            <v>2236-05</v>
          </cell>
          <cell r="H171">
            <v>44317</v>
          </cell>
          <cell r="J171">
            <v>246.44159999999999</v>
          </cell>
          <cell r="M171">
            <v>0</v>
          </cell>
          <cell r="O171">
            <v>2.44</v>
          </cell>
          <cell r="S171">
            <v>0</v>
          </cell>
          <cell r="U171">
            <v>0</v>
          </cell>
        </row>
        <row r="172">
          <cell r="C172" t="str">
            <v>UPA OLINDA</v>
          </cell>
          <cell r="E172" t="str">
            <v>LUANNA  ALESANDRA MONTEIRO DE OLIVEIRA</v>
          </cell>
          <cell r="F172" t="str">
            <v>3 - Administrativo</v>
          </cell>
          <cell r="G172" t="str">
            <v>4110-10</v>
          </cell>
          <cell r="H172">
            <v>44317</v>
          </cell>
          <cell r="J172">
            <v>111.9088</v>
          </cell>
          <cell r="L172">
            <v>192.65</v>
          </cell>
          <cell r="M172">
            <v>22</v>
          </cell>
          <cell r="O172">
            <v>1.1599999999999999</v>
          </cell>
          <cell r="R172">
            <v>124.48</v>
          </cell>
          <cell r="S172">
            <v>66</v>
          </cell>
          <cell r="U172">
            <v>0</v>
          </cell>
        </row>
        <row r="173">
          <cell r="C173" t="str">
            <v>UPA OLINDA</v>
          </cell>
          <cell r="E173" t="str">
            <v xml:space="preserve">LUCIANA GUILHERMINO DE MELO </v>
          </cell>
          <cell r="F173" t="str">
            <v>2 - Outros Profissionais da Saúde</v>
          </cell>
          <cell r="G173" t="str">
            <v>3224-15</v>
          </cell>
          <cell r="H173">
            <v>44317</v>
          </cell>
          <cell r="J173">
            <v>109.908</v>
          </cell>
          <cell r="L173">
            <v>192.65</v>
          </cell>
          <cell r="M173">
            <v>22</v>
          </cell>
          <cell r="O173">
            <v>1.1599999999999999</v>
          </cell>
          <cell r="R173">
            <v>244.48</v>
          </cell>
          <cell r="S173">
            <v>66</v>
          </cell>
          <cell r="U173">
            <v>0</v>
          </cell>
        </row>
        <row r="174">
          <cell r="C174" t="str">
            <v>UPA OLINDA</v>
          </cell>
          <cell r="E174" t="str">
            <v>LUCIANA SILVA PEREIRA</v>
          </cell>
          <cell r="F174" t="str">
            <v>2 - Outros Profissionais da Saúde</v>
          </cell>
          <cell r="G174" t="str">
            <v>2235-05</v>
          </cell>
          <cell r="H174">
            <v>44317</v>
          </cell>
          <cell r="J174">
            <v>306.6816</v>
          </cell>
          <cell r="L174">
            <v>192.65</v>
          </cell>
          <cell r="M174">
            <v>3.08</v>
          </cell>
          <cell r="O174">
            <v>1.1599999999999999</v>
          </cell>
          <cell r="S174">
            <v>0</v>
          </cell>
          <cell r="U174">
            <v>0</v>
          </cell>
        </row>
        <row r="175">
          <cell r="C175" t="str">
            <v>UPA OLINDA</v>
          </cell>
          <cell r="E175" t="str">
            <v>LUCIENE FERREIRA DE LIMA SILVA</v>
          </cell>
          <cell r="F175" t="str">
            <v>2 - Outros Profissionais da Saúde</v>
          </cell>
          <cell r="G175" t="str">
            <v>3222-05</v>
          </cell>
          <cell r="H175">
            <v>44317</v>
          </cell>
          <cell r="J175">
            <v>109.6584</v>
          </cell>
          <cell r="L175">
            <v>192.65</v>
          </cell>
          <cell r="M175">
            <v>22</v>
          </cell>
          <cell r="O175">
            <v>1.1599999999999999</v>
          </cell>
          <cell r="R175">
            <v>220.48</v>
          </cell>
          <cell r="S175">
            <v>63.8</v>
          </cell>
          <cell r="U175">
            <v>0</v>
          </cell>
        </row>
        <row r="176">
          <cell r="C176" t="str">
            <v>UPA OLINDA</v>
          </cell>
          <cell r="E176" t="str">
            <v>MAGDA MARIA APOLINARIO BARBOSA</v>
          </cell>
          <cell r="F176" t="str">
            <v>1 - Médico</v>
          </cell>
          <cell r="G176" t="str">
            <v>2251-25</v>
          </cell>
          <cell r="H176">
            <v>44317</v>
          </cell>
          <cell r="J176">
            <v>924.80160000000001</v>
          </cell>
          <cell r="L176">
            <v>192.65</v>
          </cell>
          <cell r="M176">
            <v>6.34</v>
          </cell>
          <cell r="O176">
            <v>9.2799999999999994</v>
          </cell>
          <cell r="S176">
            <v>0</v>
          </cell>
          <cell r="U176">
            <v>0</v>
          </cell>
        </row>
        <row r="177">
          <cell r="C177" t="str">
            <v>UPA OLINDA</v>
          </cell>
          <cell r="E177" t="str">
            <v>MANOELA DE PAIVA CAMPOS</v>
          </cell>
          <cell r="F177" t="str">
            <v>1 - Médico</v>
          </cell>
          <cell r="G177" t="str">
            <v>2251-25</v>
          </cell>
          <cell r="H177">
            <v>44317</v>
          </cell>
          <cell r="J177">
            <v>441.52</v>
          </cell>
          <cell r="M177">
            <v>0</v>
          </cell>
          <cell r="O177">
            <v>9.2799999999999994</v>
          </cell>
          <cell r="S177">
            <v>0</v>
          </cell>
          <cell r="U177">
            <v>0</v>
          </cell>
        </row>
        <row r="178">
          <cell r="C178" t="str">
            <v>UPA OLINDA</v>
          </cell>
          <cell r="E178" t="str">
            <v>MANUELA DE MELO RIBEIRO PARANHOS AGRA</v>
          </cell>
          <cell r="F178" t="str">
            <v>1 - Médico</v>
          </cell>
          <cell r="G178" t="str">
            <v>2251-25</v>
          </cell>
          <cell r="H178">
            <v>44317</v>
          </cell>
          <cell r="J178">
            <v>683.81920000000002</v>
          </cell>
          <cell r="M178">
            <v>0</v>
          </cell>
          <cell r="O178">
            <v>9.2799999999999994</v>
          </cell>
          <cell r="S178">
            <v>0</v>
          </cell>
          <cell r="U178">
            <v>0</v>
          </cell>
        </row>
        <row r="179">
          <cell r="C179" t="str">
            <v>UPA OLINDA</v>
          </cell>
          <cell r="E179" t="str">
            <v>MARCELO FOERSTER D ASSUNCAO</v>
          </cell>
          <cell r="F179" t="str">
            <v>2 - Outros Profissionais da Saúde</v>
          </cell>
          <cell r="G179" t="str">
            <v>2232-08</v>
          </cell>
          <cell r="H179">
            <v>44317</v>
          </cell>
          <cell r="J179">
            <v>311.584</v>
          </cell>
          <cell r="L179">
            <v>192.65</v>
          </cell>
          <cell r="M179">
            <v>32.99</v>
          </cell>
          <cell r="O179">
            <v>1.1599999999999999</v>
          </cell>
          <cell r="S179">
            <v>0</v>
          </cell>
          <cell r="U179">
            <v>0</v>
          </cell>
        </row>
        <row r="180">
          <cell r="C180" t="str">
            <v>UPA OLINDA</v>
          </cell>
          <cell r="E180" t="str">
            <v>MARCOS ANTONIO PIRES VALADARES LUSTOSA</v>
          </cell>
          <cell r="F180" t="str">
            <v>1 - Médico</v>
          </cell>
          <cell r="G180" t="str">
            <v>2251-25</v>
          </cell>
          <cell r="H180">
            <v>44317</v>
          </cell>
          <cell r="J180">
            <v>343.91520000000003</v>
          </cell>
          <cell r="L180">
            <v>192.65</v>
          </cell>
          <cell r="M180">
            <v>6.34</v>
          </cell>
          <cell r="O180">
            <v>9.2799999999999994</v>
          </cell>
          <cell r="S180">
            <v>0</v>
          </cell>
          <cell r="U180">
            <v>0</v>
          </cell>
        </row>
        <row r="181">
          <cell r="C181" t="str">
            <v>UPA OLINDA</v>
          </cell>
          <cell r="E181" t="str">
            <v>MARCOS AURELIO FONSECA DA SILVA</v>
          </cell>
          <cell r="F181" t="str">
            <v>3 - Administrativo</v>
          </cell>
          <cell r="G181" t="str">
            <v>7823-20</v>
          </cell>
          <cell r="H181">
            <v>44317</v>
          </cell>
          <cell r="J181">
            <v>436.74880000000002</v>
          </cell>
          <cell r="K181">
            <v>6182.69</v>
          </cell>
          <cell r="M181">
            <v>0</v>
          </cell>
          <cell r="O181">
            <v>1.1599999999999999</v>
          </cell>
          <cell r="S181">
            <v>0</v>
          </cell>
          <cell r="U181">
            <v>0</v>
          </cell>
        </row>
        <row r="182">
          <cell r="C182" t="str">
            <v>UPA OLINDA</v>
          </cell>
          <cell r="E182" t="str">
            <v>MARCUS VINICIUS DE OLIVEIRA VASCONCELOS</v>
          </cell>
          <cell r="F182" t="str">
            <v>2 - Outros Profissionais da Saúde</v>
          </cell>
          <cell r="G182" t="str">
            <v>2234-05</v>
          </cell>
          <cell r="H182">
            <v>44317</v>
          </cell>
          <cell r="J182">
            <v>326.73520000000002</v>
          </cell>
          <cell r="L182">
            <v>192.65</v>
          </cell>
          <cell r="M182">
            <v>13.49</v>
          </cell>
          <cell r="O182">
            <v>1.1599999999999999</v>
          </cell>
          <cell r="S182">
            <v>0</v>
          </cell>
          <cell r="U182">
            <v>0</v>
          </cell>
        </row>
        <row r="183">
          <cell r="C183" t="str">
            <v>UPA OLINDA</v>
          </cell>
          <cell r="E183" t="str">
            <v>MARIA APARECIDA DE FATIMA ALENCAR NOBRE</v>
          </cell>
          <cell r="F183" t="str">
            <v>2 - Outros Profissionais da Saúde</v>
          </cell>
          <cell r="G183" t="str">
            <v>2232-08</v>
          </cell>
          <cell r="H183">
            <v>44317</v>
          </cell>
          <cell r="J183">
            <v>498.12959999999998</v>
          </cell>
          <cell r="L183">
            <v>192.65</v>
          </cell>
          <cell r="M183">
            <v>32.99</v>
          </cell>
          <cell r="O183">
            <v>1.1599999999999999</v>
          </cell>
          <cell r="S183">
            <v>0</v>
          </cell>
          <cell r="U183">
            <v>0</v>
          </cell>
        </row>
        <row r="184">
          <cell r="C184" t="str">
            <v>UPA OLINDA</v>
          </cell>
          <cell r="E184" t="str">
            <v>MARIA DA CONCEICAO TEODORO DA SILVA DANTAS</v>
          </cell>
          <cell r="F184" t="str">
            <v>2 - Outros Profissionais da Saúde</v>
          </cell>
          <cell r="G184" t="str">
            <v>5211-30</v>
          </cell>
          <cell r="H184">
            <v>44317</v>
          </cell>
          <cell r="J184">
            <v>102.4464</v>
          </cell>
          <cell r="L184">
            <v>192.65</v>
          </cell>
          <cell r="M184">
            <v>22</v>
          </cell>
          <cell r="O184">
            <v>1.1599999999999999</v>
          </cell>
          <cell r="R184">
            <v>240.48</v>
          </cell>
          <cell r="S184">
            <v>66</v>
          </cell>
          <cell r="U184">
            <v>0</v>
          </cell>
        </row>
        <row r="185">
          <cell r="C185" t="str">
            <v>UPA OLINDA</v>
          </cell>
          <cell r="E185" t="str">
            <v>MARIA DAS DORES DA SILVA</v>
          </cell>
          <cell r="F185" t="str">
            <v>2 - Outros Profissionais da Saúde</v>
          </cell>
          <cell r="G185" t="str">
            <v>2237-05</v>
          </cell>
          <cell r="H185">
            <v>44317</v>
          </cell>
          <cell r="J185">
            <v>101.0136</v>
          </cell>
          <cell r="L185">
            <v>192.65</v>
          </cell>
          <cell r="M185">
            <v>22</v>
          </cell>
          <cell r="O185">
            <v>1.1599999999999999</v>
          </cell>
          <cell r="R185">
            <v>220.48</v>
          </cell>
          <cell r="S185">
            <v>66</v>
          </cell>
          <cell r="U185">
            <v>0</v>
          </cell>
        </row>
        <row r="186">
          <cell r="C186" t="str">
            <v>UPA OLINDA</v>
          </cell>
          <cell r="E186" t="str">
            <v>MARIA DE FATIMA PINTO RIBEIRO</v>
          </cell>
          <cell r="F186" t="str">
            <v>2 - Outros Profissionais da Saúde</v>
          </cell>
          <cell r="G186" t="str">
            <v>2232-08</v>
          </cell>
          <cell r="H186">
            <v>44317</v>
          </cell>
          <cell r="J186">
            <v>304.21280000000002</v>
          </cell>
          <cell r="M186">
            <v>0</v>
          </cell>
          <cell r="O186">
            <v>1.1599999999999999</v>
          </cell>
          <cell r="S186">
            <v>0</v>
          </cell>
          <cell r="U186">
            <v>0</v>
          </cell>
        </row>
        <row r="187">
          <cell r="C187" t="str">
            <v>UPA OLINDA</v>
          </cell>
          <cell r="E187" t="str">
            <v>MARIA EUGENIA SOUSA PEREIRA</v>
          </cell>
          <cell r="F187" t="str">
            <v>2 - Outros Profissionais da Saúde</v>
          </cell>
          <cell r="G187" t="str">
            <v>2235-05</v>
          </cell>
          <cell r="H187">
            <v>44317</v>
          </cell>
          <cell r="J187">
            <v>258.48559999999998</v>
          </cell>
          <cell r="M187">
            <v>0</v>
          </cell>
          <cell r="O187">
            <v>2.44</v>
          </cell>
          <cell r="R187">
            <v>194.33</v>
          </cell>
          <cell r="S187">
            <v>101.38</v>
          </cell>
          <cell r="U187">
            <v>0</v>
          </cell>
        </row>
        <row r="188">
          <cell r="C188" t="str">
            <v>UPA OLINDA</v>
          </cell>
          <cell r="E188" t="str">
            <v>MARIA ROSICLEIDE MOREIRA</v>
          </cell>
          <cell r="F188" t="str">
            <v>2 - Outros Profissionais da Saúde</v>
          </cell>
          <cell r="G188" t="str">
            <v>2235-05</v>
          </cell>
          <cell r="H188">
            <v>44317</v>
          </cell>
          <cell r="J188">
            <v>297.78559999999999</v>
          </cell>
          <cell r="L188">
            <v>192.65</v>
          </cell>
          <cell r="M188">
            <v>3.08</v>
          </cell>
          <cell r="O188">
            <v>2.44</v>
          </cell>
          <cell r="S188">
            <v>0</v>
          </cell>
          <cell r="U188">
            <v>0</v>
          </cell>
        </row>
        <row r="189">
          <cell r="C189" t="str">
            <v>UPA OLINDA</v>
          </cell>
          <cell r="E189" t="str">
            <v>MARIANA DA COSTA BEZERRA</v>
          </cell>
          <cell r="F189" t="str">
            <v>1 - Médico</v>
          </cell>
          <cell r="G189" t="str">
            <v>2251-25</v>
          </cell>
          <cell r="H189">
            <v>44317</v>
          </cell>
          <cell r="J189">
            <v>359.63200000000001</v>
          </cell>
          <cell r="M189">
            <v>0</v>
          </cell>
          <cell r="O189">
            <v>9.2799999999999994</v>
          </cell>
          <cell r="S189">
            <v>0</v>
          </cell>
          <cell r="U189">
            <v>0</v>
          </cell>
        </row>
        <row r="190">
          <cell r="C190" t="str">
            <v>UPA OLINDA</v>
          </cell>
          <cell r="E190" t="str">
            <v>MARIANA SANTOS RIBEIRO DE LIMA BATISTA</v>
          </cell>
          <cell r="F190" t="str">
            <v>2 - Outros Profissionais da Saúde</v>
          </cell>
          <cell r="G190" t="str">
            <v>2232-08</v>
          </cell>
          <cell r="H190">
            <v>44317</v>
          </cell>
          <cell r="J190">
            <v>300.09199999999998</v>
          </cell>
          <cell r="M190">
            <v>0</v>
          </cell>
          <cell r="O190">
            <v>9.2799999999999994</v>
          </cell>
          <cell r="S190">
            <v>0</v>
          </cell>
          <cell r="U190">
            <v>0</v>
          </cell>
        </row>
        <row r="191">
          <cell r="C191" t="str">
            <v>UPA OLINDA</v>
          </cell>
          <cell r="E191" t="str">
            <v>MARIANGELA BRITO GOMES</v>
          </cell>
          <cell r="F191" t="str">
            <v>2 - Outros Profissionais da Saúde</v>
          </cell>
          <cell r="G191" t="str">
            <v>3222-05</v>
          </cell>
          <cell r="H191">
            <v>44317</v>
          </cell>
          <cell r="J191">
            <v>128.45599999999999</v>
          </cell>
          <cell r="M191">
            <v>0</v>
          </cell>
          <cell r="O191">
            <v>1.1599999999999999</v>
          </cell>
          <cell r="R191">
            <v>210.43</v>
          </cell>
          <cell r="S191">
            <v>37.4</v>
          </cell>
          <cell r="U191">
            <v>0</v>
          </cell>
        </row>
        <row r="192">
          <cell r="C192" t="str">
            <v>UPA OLINDA</v>
          </cell>
          <cell r="E192" t="str">
            <v>MARIELY DO REGO BARROS DE ANDRADE</v>
          </cell>
          <cell r="F192" t="str">
            <v>2 - Outros Profissionais da Saúde</v>
          </cell>
          <cell r="G192" t="str">
            <v>2235-05</v>
          </cell>
          <cell r="H192">
            <v>44317</v>
          </cell>
          <cell r="J192">
            <v>285.7704</v>
          </cell>
          <cell r="L192">
            <v>192.65</v>
          </cell>
          <cell r="M192">
            <v>3.08</v>
          </cell>
          <cell r="O192">
            <v>2.44</v>
          </cell>
          <cell r="S192">
            <v>0</v>
          </cell>
          <cell r="U192">
            <v>0</v>
          </cell>
        </row>
        <row r="193">
          <cell r="C193" t="str">
            <v>UPA OLINDA</v>
          </cell>
          <cell r="E193" t="str">
            <v>MARILIA MARTINS SILVA</v>
          </cell>
          <cell r="F193" t="str">
            <v>3 - Administrativo</v>
          </cell>
          <cell r="G193" t="str">
            <v>4110-10</v>
          </cell>
          <cell r="H193">
            <v>44317</v>
          </cell>
          <cell r="J193">
            <v>117.5672</v>
          </cell>
          <cell r="L193">
            <v>192.65</v>
          </cell>
          <cell r="M193">
            <v>27.3</v>
          </cell>
          <cell r="O193">
            <v>1.1599999999999999</v>
          </cell>
          <cell r="R193">
            <v>319.48</v>
          </cell>
          <cell r="S193">
            <v>81.91</v>
          </cell>
          <cell r="U193">
            <v>66.12</v>
          </cell>
          <cell r="X193" t="str">
            <v>AUXILIO CRECHE</v>
          </cell>
        </row>
        <row r="194">
          <cell r="C194" t="str">
            <v>UPA OLINDA</v>
          </cell>
          <cell r="E194" t="str">
            <v>MARINEIDE DE SOUZA MONTEIRO</v>
          </cell>
          <cell r="F194" t="str">
            <v>3 - Administrativo</v>
          </cell>
          <cell r="G194" t="str">
            <v>4110-10</v>
          </cell>
          <cell r="H194">
            <v>44317</v>
          </cell>
          <cell r="J194">
            <v>130.7696</v>
          </cell>
          <cell r="M194">
            <v>0</v>
          </cell>
          <cell r="O194">
            <v>1.1599999999999999</v>
          </cell>
          <cell r="R194">
            <v>166.02</v>
          </cell>
          <cell r="S194">
            <v>50.6</v>
          </cell>
          <cell r="U194">
            <v>0</v>
          </cell>
        </row>
        <row r="195">
          <cell r="C195" t="str">
            <v>UPA OLINDA</v>
          </cell>
          <cell r="E195" t="str">
            <v>MARIO JOSE DA SILVA</v>
          </cell>
          <cell r="F195" t="str">
            <v>3 - Administrativo</v>
          </cell>
          <cell r="G195" t="str">
            <v>7823-20</v>
          </cell>
          <cell r="H195">
            <v>44317</v>
          </cell>
          <cell r="J195">
            <v>338.58320000000003</v>
          </cell>
          <cell r="L195">
            <v>192.65</v>
          </cell>
          <cell r="M195">
            <v>28.48</v>
          </cell>
          <cell r="O195">
            <v>1.1599999999999999</v>
          </cell>
          <cell r="S195">
            <v>0</v>
          </cell>
          <cell r="U195">
            <v>0</v>
          </cell>
        </row>
        <row r="196">
          <cell r="C196" t="str">
            <v>UPA OLINDA</v>
          </cell>
          <cell r="E196" t="str">
            <v>MARIUSKA RODRIGUES RAPOSO LAPORTE</v>
          </cell>
          <cell r="F196" t="str">
            <v>2 - Outros Profissionais da Saúde</v>
          </cell>
          <cell r="G196" t="str">
            <v>2516-05</v>
          </cell>
          <cell r="H196">
            <v>44317</v>
          </cell>
          <cell r="J196">
            <v>212.04079999999999</v>
          </cell>
          <cell r="M196">
            <v>0</v>
          </cell>
          <cell r="O196">
            <v>1.1599999999999999</v>
          </cell>
          <cell r="S196">
            <v>0</v>
          </cell>
          <cell r="U196">
            <v>0</v>
          </cell>
        </row>
        <row r="197">
          <cell r="C197" t="str">
            <v>UPA OLINDA</v>
          </cell>
          <cell r="E197" t="str">
            <v>MARY SIMONE BOYER DE ALMEIDA DOS ANJOS</v>
          </cell>
          <cell r="F197" t="str">
            <v>2 - Outros Profissionais da Saúde</v>
          </cell>
          <cell r="G197" t="str">
            <v>3222-05</v>
          </cell>
          <cell r="H197">
            <v>44317</v>
          </cell>
          <cell r="J197">
            <v>107.6112</v>
          </cell>
          <cell r="L197">
            <v>192.65</v>
          </cell>
          <cell r="M197">
            <v>22</v>
          </cell>
          <cell r="O197">
            <v>1.1599999999999999</v>
          </cell>
          <cell r="R197">
            <v>310.48</v>
          </cell>
          <cell r="S197">
            <v>62.25</v>
          </cell>
          <cell r="U197">
            <v>0</v>
          </cell>
        </row>
        <row r="198">
          <cell r="C198" t="str">
            <v>UPA OLINDA</v>
          </cell>
          <cell r="E198" t="str">
            <v>MATHEUS DOS SANTOS ALEXANDRE</v>
          </cell>
          <cell r="F198" t="str">
            <v>3 - Administrativo</v>
          </cell>
          <cell r="G198" t="str">
            <v>4110-10</v>
          </cell>
          <cell r="H198">
            <v>44317</v>
          </cell>
          <cell r="J198">
            <v>10.640599999999999</v>
          </cell>
          <cell r="M198">
            <v>0</v>
          </cell>
          <cell r="O198">
            <v>1.1599999999999999</v>
          </cell>
          <cell r="R198">
            <v>242.42</v>
          </cell>
          <cell r="S198">
            <v>32.090000000000003</v>
          </cell>
          <cell r="U198">
            <v>0</v>
          </cell>
        </row>
        <row r="199">
          <cell r="C199" t="str">
            <v>UPA OLINDA</v>
          </cell>
          <cell r="E199" t="str">
            <v>MAURICIO LINO DE SANTANA</v>
          </cell>
          <cell r="F199" t="str">
            <v>1 - Médico</v>
          </cell>
          <cell r="G199" t="str">
            <v>2251-24</v>
          </cell>
          <cell r="H199">
            <v>44317</v>
          </cell>
          <cell r="J199">
            <v>0</v>
          </cell>
          <cell r="M199">
            <v>0</v>
          </cell>
          <cell r="O199">
            <v>9.2799999999999994</v>
          </cell>
          <cell r="S199">
            <v>0</v>
          </cell>
          <cell r="U199">
            <v>0</v>
          </cell>
        </row>
        <row r="200">
          <cell r="C200" t="str">
            <v>UPA OLINDA</v>
          </cell>
          <cell r="E200" t="str">
            <v>MAYARA ALBUQUERQUE DORNELAS DE SOUZA</v>
          </cell>
          <cell r="F200" t="str">
            <v>2 - Outros Profissionais da Saúde</v>
          </cell>
          <cell r="G200" t="str">
            <v>2235-05</v>
          </cell>
          <cell r="H200">
            <v>44317</v>
          </cell>
          <cell r="J200">
            <v>232.76320000000001</v>
          </cell>
          <cell r="M200">
            <v>0</v>
          </cell>
          <cell r="O200">
            <v>2.44</v>
          </cell>
          <cell r="R200">
            <v>94.48</v>
          </cell>
          <cell r="S200">
            <v>86.21</v>
          </cell>
          <cell r="U200">
            <v>0</v>
          </cell>
        </row>
        <row r="201">
          <cell r="C201" t="str">
            <v>UPA OLINDA</v>
          </cell>
          <cell r="E201" t="str">
            <v>MICLEIDE MARTINIANO DA SILVA</v>
          </cell>
          <cell r="F201" t="str">
            <v>2 - Outros Profissionais da Saúde</v>
          </cell>
          <cell r="G201" t="str">
            <v>5152-05</v>
          </cell>
          <cell r="H201">
            <v>44317</v>
          </cell>
          <cell r="J201">
            <v>115.008</v>
          </cell>
          <cell r="L201">
            <v>192.65</v>
          </cell>
          <cell r="M201">
            <v>22</v>
          </cell>
          <cell r="O201">
            <v>1.1599999999999999</v>
          </cell>
          <cell r="R201">
            <v>153.47999999999999</v>
          </cell>
          <cell r="S201">
            <v>66</v>
          </cell>
          <cell r="U201">
            <v>0</v>
          </cell>
        </row>
        <row r="202">
          <cell r="C202" t="str">
            <v>UPA OLINDA</v>
          </cell>
          <cell r="E202" t="str">
            <v>MILENA CRISTINA MOURA FIGUEIRA</v>
          </cell>
          <cell r="F202" t="str">
            <v>3 - Administrativo</v>
          </cell>
          <cell r="G202" t="str">
            <v>1231-05</v>
          </cell>
          <cell r="H202">
            <v>44317</v>
          </cell>
          <cell r="J202">
            <v>1255.2983999999999</v>
          </cell>
          <cell r="M202">
            <v>0</v>
          </cell>
          <cell r="O202">
            <v>1.1599999999999999</v>
          </cell>
          <cell r="S202">
            <v>0</v>
          </cell>
          <cell r="U202">
            <v>66.12</v>
          </cell>
          <cell r="X202" t="str">
            <v>AUXILIO CRECHE</v>
          </cell>
        </row>
        <row r="203">
          <cell r="C203" t="str">
            <v>UPA OLINDA</v>
          </cell>
          <cell r="E203" t="str">
            <v>MIRELA DOS SANTOS SILVA</v>
          </cell>
          <cell r="F203" t="str">
            <v>2 - Outros Profissionais da Saúde</v>
          </cell>
          <cell r="G203" t="str">
            <v>2235-05</v>
          </cell>
          <cell r="H203">
            <v>44317</v>
          </cell>
          <cell r="J203">
            <v>294.9248</v>
          </cell>
          <cell r="M203">
            <v>0</v>
          </cell>
          <cell r="O203">
            <v>2.44</v>
          </cell>
          <cell r="R203">
            <v>90.48</v>
          </cell>
          <cell r="S203">
            <v>90</v>
          </cell>
          <cell r="U203">
            <v>0</v>
          </cell>
        </row>
        <row r="204">
          <cell r="C204" t="str">
            <v>UPA OLINDA</v>
          </cell>
          <cell r="E204" t="str">
            <v>MIRIAN LOPES DE ARAUJO</v>
          </cell>
          <cell r="F204" t="str">
            <v>2 - Outros Profissionais da Saúde</v>
          </cell>
          <cell r="G204" t="str">
            <v>3222-05</v>
          </cell>
          <cell r="H204">
            <v>44317</v>
          </cell>
          <cell r="J204">
            <v>114.64239999999999</v>
          </cell>
          <cell r="M204">
            <v>0</v>
          </cell>
          <cell r="O204">
            <v>1.1599999999999999</v>
          </cell>
          <cell r="R204">
            <v>100.48</v>
          </cell>
          <cell r="S204">
            <v>55</v>
          </cell>
          <cell r="U204">
            <v>0</v>
          </cell>
        </row>
        <row r="205">
          <cell r="C205" t="str">
            <v>UPA OLINDA</v>
          </cell>
          <cell r="E205" t="str">
            <v>NATHALIA DUARTE SILVA</v>
          </cell>
          <cell r="F205" t="str">
            <v>1 - Médico</v>
          </cell>
          <cell r="G205" t="str">
            <v>2251-25</v>
          </cell>
          <cell r="H205">
            <v>44317</v>
          </cell>
          <cell r="J205">
            <v>754.69039999999995</v>
          </cell>
          <cell r="M205">
            <v>0</v>
          </cell>
          <cell r="O205">
            <v>9.2799999999999994</v>
          </cell>
          <cell r="S205">
            <v>0</v>
          </cell>
          <cell r="U205">
            <v>0</v>
          </cell>
        </row>
        <row r="206">
          <cell r="C206" t="str">
            <v>UPA OLINDA</v>
          </cell>
          <cell r="E206" t="str">
            <v>NATHALIA FAUSTINO DE ALBUQUERQUE</v>
          </cell>
          <cell r="F206" t="str">
            <v>2 - Outros Profissionais da Saúde</v>
          </cell>
          <cell r="G206" t="str">
            <v>3241-15</v>
          </cell>
          <cell r="H206">
            <v>44317</v>
          </cell>
          <cell r="J206">
            <v>503.42320000000001</v>
          </cell>
          <cell r="L206">
            <v>192.65</v>
          </cell>
          <cell r="M206">
            <v>10.85</v>
          </cell>
          <cell r="O206">
            <v>1.1599999999999999</v>
          </cell>
          <cell r="S206">
            <v>0</v>
          </cell>
          <cell r="U206">
            <v>0</v>
          </cell>
        </row>
        <row r="207">
          <cell r="C207" t="str">
            <v>UPA OLINDA</v>
          </cell>
          <cell r="E207" t="str">
            <v>NATHALY BIANCA PEREIRA</v>
          </cell>
          <cell r="F207" t="str">
            <v>2 - Outros Profissionais da Saúde</v>
          </cell>
          <cell r="G207" t="str">
            <v>3222-05</v>
          </cell>
          <cell r="H207">
            <v>44317</v>
          </cell>
          <cell r="J207">
            <v>115.7176</v>
          </cell>
          <cell r="L207">
            <v>192.65</v>
          </cell>
          <cell r="M207">
            <v>22</v>
          </cell>
          <cell r="O207">
            <v>1.1599999999999999</v>
          </cell>
          <cell r="R207">
            <v>230.58</v>
          </cell>
          <cell r="S207">
            <v>60.47</v>
          </cell>
          <cell r="U207">
            <v>63.91</v>
          </cell>
          <cell r="X207" t="str">
            <v>AUXILIO CRECHE</v>
          </cell>
        </row>
        <row r="208">
          <cell r="C208" t="str">
            <v>UPA OLINDA</v>
          </cell>
          <cell r="E208" t="str">
            <v>NOECY BEZERRA DA SILVA</v>
          </cell>
          <cell r="F208" t="str">
            <v>2 - Outros Profissionais da Saúde</v>
          </cell>
          <cell r="G208" t="str">
            <v>5211-30</v>
          </cell>
          <cell r="H208">
            <v>44317</v>
          </cell>
          <cell r="J208">
            <v>108.05759999999999</v>
          </cell>
          <cell r="L208">
            <v>192.65</v>
          </cell>
          <cell r="M208">
            <v>22</v>
          </cell>
          <cell r="O208">
            <v>1.1599999999999999</v>
          </cell>
          <cell r="R208">
            <v>220.48</v>
          </cell>
          <cell r="S208">
            <v>66</v>
          </cell>
          <cell r="U208">
            <v>0</v>
          </cell>
        </row>
        <row r="209">
          <cell r="C209" t="str">
            <v>UPA OLINDA</v>
          </cell>
          <cell r="E209" t="str">
            <v>OSAMAR CAMPELO DE SOUZA</v>
          </cell>
          <cell r="F209" t="str">
            <v>2 - Outros Profissionais da Saúde</v>
          </cell>
          <cell r="G209" t="str">
            <v>3241-15</v>
          </cell>
          <cell r="H209">
            <v>44317</v>
          </cell>
          <cell r="J209">
            <v>267.54079999999999</v>
          </cell>
          <cell r="M209">
            <v>0</v>
          </cell>
          <cell r="O209">
            <v>1.1599999999999999</v>
          </cell>
          <cell r="S209">
            <v>0</v>
          </cell>
          <cell r="U209">
            <v>0</v>
          </cell>
        </row>
        <row r="210">
          <cell r="C210" t="str">
            <v>UPA OLINDA</v>
          </cell>
          <cell r="E210" t="str">
            <v>OSVALDO INACIO CRUZ</v>
          </cell>
          <cell r="F210" t="str">
            <v>2 - Outros Profissionais da Saúde</v>
          </cell>
          <cell r="G210" t="str">
            <v>3226-05</v>
          </cell>
          <cell r="H210">
            <v>44317</v>
          </cell>
          <cell r="J210">
            <v>122.86960000000001</v>
          </cell>
          <cell r="L210">
            <v>192.65</v>
          </cell>
          <cell r="M210">
            <v>22</v>
          </cell>
          <cell r="O210">
            <v>1.1599999999999999</v>
          </cell>
          <cell r="R210">
            <v>240.98</v>
          </cell>
          <cell r="S210">
            <v>66</v>
          </cell>
          <cell r="U210">
            <v>0</v>
          </cell>
        </row>
        <row r="211">
          <cell r="C211" t="str">
            <v>UPA OLINDA</v>
          </cell>
          <cell r="E211" t="str">
            <v>PATRICIA DE ARAUJO PEREIRA</v>
          </cell>
          <cell r="F211" t="str">
            <v>2 - Outros Profissionais da Saúde</v>
          </cell>
          <cell r="G211" t="str">
            <v>3222-05</v>
          </cell>
          <cell r="H211">
            <v>44317</v>
          </cell>
          <cell r="J211">
            <v>106.536</v>
          </cell>
          <cell r="L211">
            <v>192.65</v>
          </cell>
          <cell r="M211">
            <v>22</v>
          </cell>
          <cell r="O211">
            <v>1.1599999999999999</v>
          </cell>
          <cell r="R211">
            <v>14.48</v>
          </cell>
          <cell r="S211">
            <v>66</v>
          </cell>
          <cell r="U211">
            <v>0</v>
          </cell>
        </row>
        <row r="212">
          <cell r="C212" t="str">
            <v>UPA OLINDA</v>
          </cell>
          <cell r="E212" t="str">
            <v xml:space="preserve">PAULO CESAR OLIVEIRA SANTOS </v>
          </cell>
          <cell r="F212" t="str">
            <v>2 - Outros Profissionais da Saúde</v>
          </cell>
          <cell r="G212" t="str">
            <v>2232-08</v>
          </cell>
          <cell r="H212">
            <v>44317</v>
          </cell>
          <cell r="J212">
            <v>297.36799999999999</v>
          </cell>
          <cell r="M212">
            <v>0</v>
          </cell>
          <cell r="O212">
            <v>1.1599999999999999</v>
          </cell>
          <cell r="S212">
            <v>0</v>
          </cell>
          <cell r="U212">
            <v>0</v>
          </cell>
        </row>
        <row r="213">
          <cell r="C213" t="str">
            <v>UPA OLINDA</v>
          </cell>
          <cell r="E213" t="str">
            <v>PEDRO GOMES DOS REIS NETO</v>
          </cell>
          <cell r="F213" t="str">
            <v>1 - Médico</v>
          </cell>
          <cell r="G213" t="str">
            <v>2251-25</v>
          </cell>
          <cell r="H213">
            <v>44317</v>
          </cell>
          <cell r="J213">
            <v>364.036</v>
          </cell>
          <cell r="L213">
            <v>192.65</v>
          </cell>
          <cell r="M213">
            <v>6.34</v>
          </cell>
          <cell r="O213">
            <v>9.2799999999999994</v>
          </cell>
          <cell r="S213">
            <v>0</v>
          </cell>
          <cell r="U213">
            <v>0</v>
          </cell>
        </row>
        <row r="214">
          <cell r="C214" t="str">
            <v>UPA OLINDA</v>
          </cell>
          <cell r="E214" t="str">
            <v>PEDRO HENRIQUE XAVIER DA CUNHA</v>
          </cell>
          <cell r="F214" t="str">
            <v>1 - Médico</v>
          </cell>
          <cell r="G214" t="str">
            <v>2251-25</v>
          </cell>
          <cell r="H214">
            <v>44317</v>
          </cell>
          <cell r="J214">
            <v>360.58800000000002</v>
          </cell>
          <cell r="M214">
            <v>0</v>
          </cell>
          <cell r="O214">
            <v>9.2799999999999994</v>
          </cell>
          <cell r="S214">
            <v>0</v>
          </cell>
          <cell r="U214">
            <v>0</v>
          </cell>
        </row>
        <row r="215">
          <cell r="C215" t="str">
            <v>UPA OLINDA</v>
          </cell>
          <cell r="E215" t="str">
            <v>PHILLIPE ANDREW FERNANDES SILVA</v>
          </cell>
          <cell r="F215" t="str">
            <v>3 - Administrativo</v>
          </cell>
          <cell r="G215" t="str">
            <v>5174-10</v>
          </cell>
          <cell r="H215">
            <v>44317</v>
          </cell>
          <cell r="J215">
            <v>112.9552</v>
          </cell>
          <cell r="L215">
            <v>192.65</v>
          </cell>
          <cell r="M215">
            <v>22</v>
          </cell>
          <cell r="O215">
            <v>1.1599999999999999</v>
          </cell>
          <cell r="S215">
            <v>0</v>
          </cell>
          <cell r="U215">
            <v>0</v>
          </cell>
        </row>
        <row r="216">
          <cell r="C216" t="str">
            <v>UPA OLINDA</v>
          </cell>
          <cell r="E216" t="str">
            <v>PLACIDO FELIX DE LIMA</v>
          </cell>
          <cell r="F216" t="str">
            <v>3 - Administrativo</v>
          </cell>
          <cell r="G216" t="str">
            <v>5174-10</v>
          </cell>
          <cell r="H216">
            <v>44317</v>
          </cell>
          <cell r="J216">
            <v>108.256</v>
          </cell>
          <cell r="L216">
            <v>192.65</v>
          </cell>
          <cell r="M216">
            <v>22</v>
          </cell>
          <cell r="O216">
            <v>1.1599999999999999</v>
          </cell>
          <cell r="R216">
            <v>137.22999999999999</v>
          </cell>
          <cell r="S216">
            <v>66</v>
          </cell>
          <cell r="U216">
            <v>0</v>
          </cell>
        </row>
        <row r="217">
          <cell r="C217" t="str">
            <v>UPA OLINDA</v>
          </cell>
          <cell r="E217" t="str">
            <v>POLIANA SILVA DE ALMEIDA</v>
          </cell>
          <cell r="F217" t="str">
            <v>2 - Outros Profissionais da Saúde</v>
          </cell>
          <cell r="G217" t="str">
            <v>3222-05</v>
          </cell>
          <cell r="H217">
            <v>44317</v>
          </cell>
          <cell r="J217">
            <v>120.8776</v>
          </cell>
          <cell r="L217">
            <v>192.65</v>
          </cell>
          <cell r="M217">
            <v>22</v>
          </cell>
          <cell r="O217">
            <v>1.1599999999999999</v>
          </cell>
          <cell r="R217">
            <v>287.68</v>
          </cell>
          <cell r="S217">
            <v>37.4</v>
          </cell>
          <cell r="U217">
            <v>0</v>
          </cell>
        </row>
        <row r="218">
          <cell r="C218" t="str">
            <v>UPA OLINDA</v>
          </cell>
          <cell r="E218" t="str">
            <v>PRISCILA MARIA PESSOA MEIRA</v>
          </cell>
          <cell r="F218" t="str">
            <v>1 - Médico</v>
          </cell>
          <cell r="G218" t="str">
            <v>2251-25</v>
          </cell>
          <cell r="H218">
            <v>44317</v>
          </cell>
          <cell r="J218">
            <v>312.41039999999998</v>
          </cell>
          <cell r="M218">
            <v>0</v>
          </cell>
          <cell r="O218">
            <v>1.1599999999999999</v>
          </cell>
          <cell r="S218">
            <v>0</v>
          </cell>
          <cell r="U218">
            <v>0</v>
          </cell>
        </row>
        <row r="219">
          <cell r="C219" t="str">
            <v>UPA OLINDA</v>
          </cell>
          <cell r="E219" t="str">
            <v>PRISCILA PRAXEDES DE SOUZA NOBRE</v>
          </cell>
          <cell r="F219" t="str">
            <v>2 - Outros Profissionais da Saúde</v>
          </cell>
          <cell r="G219" t="str">
            <v>2235-05</v>
          </cell>
          <cell r="H219">
            <v>44317</v>
          </cell>
          <cell r="J219">
            <v>249.2576</v>
          </cell>
          <cell r="L219">
            <v>192.65</v>
          </cell>
          <cell r="M219">
            <v>2.86</v>
          </cell>
          <cell r="O219">
            <v>2.44</v>
          </cell>
          <cell r="S219">
            <v>0</v>
          </cell>
          <cell r="U219">
            <v>92.95</v>
          </cell>
          <cell r="X219" t="str">
            <v>AUXILIO CRECHE</v>
          </cell>
        </row>
        <row r="220">
          <cell r="C220" t="str">
            <v>UPA OLINDA</v>
          </cell>
          <cell r="E220" t="str">
            <v>PRISCILLA DE ARAUJO SILVA</v>
          </cell>
          <cell r="F220" t="str">
            <v>2 - Outros Profissionais da Saúde</v>
          </cell>
          <cell r="G220" t="str">
            <v>3222-05</v>
          </cell>
          <cell r="H220">
            <v>44317</v>
          </cell>
          <cell r="J220">
            <v>165.9776</v>
          </cell>
          <cell r="M220">
            <v>0</v>
          </cell>
          <cell r="O220">
            <v>1.1599999999999999</v>
          </cell>
          <cell r="R220">
            <v>124.48</v>
          </cell>
          <cell r="S220">
            <v>66</v>
          </cell>
          <cell r="U220">
            <v>0</v>
          </cell>
        </row>
        <row r="221">
          <cell r="C221" t="str">
            <v>UPA OLINDA</v>
          </cell>
          <cell r="E221" t="str">
            <v xml:space="preserve">RADAMES JOSE DA SILVA </v>
          </cell>
          <cell r="F221" t="str">
            <v>3 - Administrativo</v>
          </cell>
          <cell r="G221" t="str">
            <v>5174-10</v>
          </cell>
          <cell r="H221">
            <v>44317</v>
          </cell>
          <cell r="J221">
            <v>118.78</v>
          </cell>
          <cell r="M221">
            <v>0</v>
          </cell>
          <cell r="O221">
            <v>1.1599999999999999</v>
          </cell>
          <cell r="R221">
            <v>116.98</v>
          </cell>
          <cell r="S221">
            <v>63.8</v>
          </cell>
          <cell r="U221">
            <v>0</v>
          </cell>
        </row>
        <row r="222">
          <cell r="C222" t="str">
            <v>UPA OLINDA</v>
          </cell>
          <cell r="E222" t="str">
            <v>RAFAEL PALMEIRA SANTANA</v>
          </cell>
          <cell r="F222" t="str">
            <v>1 - Médico</v>
          </cell>
          <cell r="G222" t="str">
            <v>2251-25</v>
          </cell>
          <cell r="H222">
            <v>44317</v>
          </cell>
          <cell r="J222">
            <v>444.15199999999999</v>
          </cell>
          <cell r="M222">
            <v>0</v>
          </cell>
          <cell r="O222">
            <v>9.2799999999999994</v>
          </cell>
          <cell r="S222">
            <v>0</v>
          </cell>
          <cell r="U222">
            <v>0</v>
          </cell>
        </row>
        <row r="223">
          <cell r="C223" t="str">
            <v>UPA OLINDA</v>
          </cell>
          <cell r="E223" t="str">
            <v xml:space="preserve">RAFAELA PAULA DOS SANTOS </v>
          </cell>
          <cell r="F223" t="str">
            <v>3 - Administrativo</v>
          </cell>
          <cell r="G223" t="str">
            <v>4110-10</v>
          </cell>
          <cell r="H223">
            <v>44317</v>
          </cell>
          <cell r="J223">
            <v>97.015199999999993</v>
          </cell>
          <cell r="L223">
            <v>192.65</v>
          </cell>
          <cell r="M223">
            <v>22</v>
          </cell>
          <cell r="O223">
            <v>1.1599999999999999</v>
          </cell>
          <cell r="R223">
            <v>190.33</v>
          </cell>
          <cell r="S223">
            <v>63.8</v>
          </cell>
          <cell r="U223">
            <v>127.83</v>
          </cell>
          <cell r="X223" t="str">
            <v>AUXILIO CRECHE</v>
          </cell>
        </row>
        <row r="224">
          <cell r="C224" t="str">
            <v>UPA OLINDA</v>
          </cell>
          <cell r="E224" t="str">
            <v>REBECA VIANA FERREIRA</v>
          </cell>
          <cell r="F224" t="str">
            <v>2 - Outros Profissionais da Saúde</v>
          </cell>
          <cell r="G224" t="str">
            <v>2516-05</v>
          </cell>
          <cell r="H224">
            <v>44317</v>
          </cell>
          <cell r="J224">
            <v>213.95439999999999</v>
          </cell>
          <cell r="L224">
            <v>192.65</v>
          </cell>
          <cell r="M224">
            <v>37.39</v>
          </cell>
          <cell r="O224">
            <v>1.1599999999999999</v>
          </cell>
          <cell r="S224">
            <v>0</v>
          </cell>
          <cell r="U224">
            <v>0</v>
          </cell>
        </row>
        <row r="225">
          <cell r="C225" t="str">
            <v>UPA OLINDA</v>
          </cell>
          <cell r="E225" t="str">
            <v>REJANE DE SOUZA BRAGA</v>
          </cell>
          <cell r="F225" t="str">
            <v>2 - Outros Profissionais da Saúde</v>
          </cell>
          <cell r="G225" t="str">
            <v>3222-05</v>
          </cell>
          <cell r="H225">
            <v>44317</v>
          </cell>
          <cell r="J225">
            <v>118.6576</v>
          </cell>
          <cell r="M225">
            <v>0</v>
          </cell>
          <cell r="O225">
            <v>1.1599999999999999</v>
          </cell>
          <cell r="R225">
            <v>94.48</v>
          </cell>
          <cell r="S225">
            <v>61.6</v>
          </cell>
          <cell r="U225">
            <v>0</v>
          </cell>
        </row>
        <row r="226">
          <cell r="C226" t="str">
            <v>UPA OLINDA</v>
          </cell>
          <cell r="E226" t="str">
            <v>REJILANE MELO FALCAO</v>
          </cell>
          <cell r="F226" t="str">
            <v>3 - Administrativo</v>
          </cell>
          <cell r="G226" t="str">
            <v>3172-10</v>
          </cell>
          <cell r="H226">
            <v>44317</v>
          </cell>
          <cell r="J226">
            <v>227.65360000000001</v>
          </cell>
          <cell r="L226">
            <v>192.65</v>
          </cell>
          <cell r="M226">
            <v>34.79</v>
          </cell>
          <cell r="O226">
            <v>1.1599999999999999</v>
          </cell>
          <cell r="R226">
            <v>200.48</v>
          </cell>
          <cell r="S226">
            <v>104.36</v>
          </cell>
          <cell r="U226">
            <v>0</v>
          </cell>
        </row>
        <row r="227">
          <cell r="C227" t="str">
            <v>UPA OLINDA</v>
          </cell>
          <cell r="E227" t="str">
            <v>RENATA COSTA DOS SANTOS</v>
          </cell>
          <cell r="F227" t="str">
            <v>1 - Médico</v>
          </cell>
          <cell r="G227" t="str">
            <v>2251-25</v>
          </cell>
          <cell r="H227">
            <v>44317</v>
          </cell>
          <cell r="J227">
            <v>926.81679999999994</v>
          </cell>
          <cell r="M227">
            <v>0</v>
          </cell>
          <cell r="O227">
            <v>9.2799999999999994</v>
          </cell>
          <cell r="S227">
            <v>0</v>
          </cell>
          <cell r="U227">
            <v>0</v>
          </cell>
        </row>
        <row r="228">
          <cell r="C228" t="str">
            <v>UPA OLINDA</v>
          </cell>
          <cell r="E228" t="str">
            <v>RENATA GEANE GONCALVES CUNHA BARROS</v>
          </cell>
          <cell r="F228" t="str">
            <v>2 - Outros Profissionais da Saúde</v>
          </cell>
          <cell r="G228" t="str">
            <v>3222-05</v>
          </cell>
          <cell r="H228">
            <v>44317</v>
          </cell>
          <cell r="J228">
            <v>108.42400000000001</v>
          </cell>
          <cell r="L228">
            <v>192.65</v>
          </cell>
          <cell r="M228">
            <v>22</v>
          </cell>
          <cell r="O228">
            <v>1.1599999999999999</v>
          </cell>
          <cell r="S228">
            <v>0</v>
          </cell>
          <cell r="U228">
            <v>0</v>
          </cell>
        </row>
        <row r="229">
          <cell r="C229" t="str">
            <v>UPA OLINDA</v>
          </cell>
          <cell r="E229" t="str">
            <v>RENATA PATRICIA FREITAS SOARES DE JESUS</v>
          </cell>
          <cell r="F229" t="str">
            <v>2 - Outros Profissionais da Saúde</v>
          </cell>
          <cell r="G229" t="str">
            <v>2232-08</v>
          </cell>
          <cell r="H229">
            <v>44317</v>
          </cell>
          <cell r="J229">
            <v>310.06479999999999</v>
          </cell>
          <cell r="M229">
            <v>0</v>
          </cell>
          <cell r="O229">
            <v>1.1599999999999999</v>
          </cell>
          <cell r="S229">
            <v>0</v>
          </cell>
          <cell r="U229">
            <v>0</v>
          </cell>
        </row>
        <row r="230">
          <cell r="C230" t="str">
            <v>UPA OLINDA</v>
          </cell>
          <cell r="E230" t="str">
            <v>RICARDO DIAS LIMA</v>
          </cell>
          <cell r="F230" t="str">
            <v>3 - Administrativo</v>
          </cell>
          <cell r="G230" t="str">
            <v>5174-10</v>
          </cell>
          <cell r="H230">
            <v>44317</v>
          </cell>
          <cell r="J230">
            <v>105.6</v>
          </cell>
          <cell r="L230">
            <v>192.65</v>
          </cell>
          <cell r="M230">
            <v>22</v>
          </cell>
          <cell r="O230">
            <v>1.1599999999999999</v>
          </cell>
          <cell r="R230">
            <v>193</v>
          </cell>
          <cell r="S230">
            <v>66</v>
          </cell>
          <cell r="U230">
            <v>0</v>
          </cell>
        </row>
        <row r="231">
          <cell r="C231" t="str">
            <v>UPA OLINDA</v>
          </cell>
          <cell r="E231" t="str">
            <v>RITA DE CASSIA LOPES DA SILVA</v>
          </cell>
          <cell r="F231" t="str">
            <v>2 - Outros Profissionais da Saúde</v>
          </cell>
          <cell r="G231" t="str">
            <v>3222-05</v>
          </cell>
          <cell r="H231">
            <v>44317</v>
          </cell>
          <cell r="J231">
            <v>121.2072</v>
          </cell>
          <cell r="L231">
            <v>192.65</v>
          </cell>
          <cell r="M231">
            <v>22</v>
          </cell>
          <cell r="O231">
            <v>1.1599999999999999</v>
          </cell>
          <cell r="R231">
            <v>252.48</v>
          </cell>
          <cell r="S231">
            <v>66</v>
          </cell>
          <cell r="U231">
            <v>0</v>
          </cell>
        </row>
        <row r="232">
          <cell r="C232" t="str">
            <v>UPA OLINDA</v>
          </cell>
          <cell r="E232" t="str">
            <v>ROBERTA LUCIA DOURADO DE PAULA FERREIRA</v>
          </cell>
          <cell r="F232" t="str">
            <v>2 - Outros Profissionais da Saúde</v>
          </cell>
          <cell r="G232" t="str">
            <v>2235-05</v>
          </cell>
          <cell r="H232">
            <v>44317</v>
          </cell>
          <cell r="J232">
            <v>512.3424</v>
          </cell>
          <cell r="L232">
            <v>192.65</v>
          </cell>
          <cell r="M232">
            <v>3.08</v>
          </cell>
          <cell r="O232">
            <v>2.44</v>
          </cell>
          <cell r="S232">
            <v>0</v>
          </cell>
          <cell r="U232">
            <v>0</v>
          </cell>
        </row>
        <row r="233">
          <cell r="C233" t="str">
            <v>UPA OLINDA</v>
          </cell>
          <cell r="E233" t="str">
            <v>ROBESIA CANDIDO DE ALENCAR CORREIA DE ARAUJO</v>
          </cell>
          <cell r="F233" t="str">
            <v>3 - Administrativo</v>
          </cell>
          <cell r="G233" t="str">
            <v>1312-10</v>
          </cell>
          <cell r="H233">
            <v>44317</v>
          </cell>
          <cell r="J233">
            <v>931.38319999999999</v>
          </cell>
          <cell r="M233">
            <v>0</v>
          </cell>
          <cell r="O233">
            <v>1.1599999999999999</v>
          </cell>
          <cell r="S233">
            <v>0</v>
          </cell>
          <cell r="U233">
            <v>0</v>
          </cell>
        </row>
        <row r="234">
          <cell r="C234" t="str">
            <v>UPA OLINDA</v>
          </cell>
          <cell r="E234" t="str">
            <v>ROBSON FERNANDO DOS SANTOS</v>
          </cell>
          <cell r="F234" t="str">
            <v>3 - Administrativo</v>
          </cell>
          <cell r="G234" t="str">
            <v>5142-25</v>
          </cell>
          <cell r="H234">
            <v>44317</v>
          </cell>
          <cell r="J234">
            <v>156.50960000000001</v>
          </cell>
          <cell r="M234">
            <v>0</v>
          </cell>
          <cell r="O234">
            <v>1.1599999999999999</v>
          </cell>
          <cell r="S234">
            <v>0</v>
          </cell>
          <cell r="U234">
            <v>0</v>
          </cell>
        </row>
        <row r="235">
          <cell r="C235" t="str">
            <v>UPA OLINDA</v>
          </cell>
          <cell r="E235" t="str">
            <v>RODRIGO MONTEIRO GOMES</v>
          </cell>
          <cell r="F235" t="str">
            <v>2 - Outros Profissionais da Saúde</v>
          </cell>
          <cell r="G235" t="str">
            <v>5151-10</v>
          </cell>
          <cell r="H235">
            <v>44317</v>
          </cell>
          <cell r="J235">
            <v>121.896</v>
          </cell>
          <cell r="L235">
            <v>192.65</v>
          </cell>
          <cell r="M235">
            <v>22</v>
          </cell>
          <cell r="O235">
            <v>1.1599999999999999</v>
          </cell>
          <cell r="R235">
            <v>220.48</v>
          </cell>
          <cell r="S235">
            <v>66</v>
          </cell>
          <cell r="U235">
            <v>0</v>
          </cell>
        </row>
        <row r="236">
          <cell r="C236" t="str">
            <v>UPA OLINDA</v>
          </cell>
          <cell r="E236" t="str">
            <v>ROGERIO BATISTA DOS SANTOS</v>
          </cell>
          <cell r="F236" t="str">
            <v>3 - Administrativo</v>
          </cell>
          <cell r="G236" t="str">
            <v>5174-10</v>
          </cell>
          <cell r="H236">
            <v>44317</v>
          </cell>
          <cell r="J236">
            <v>109.47920000000001</v>
          </cell>
          <cell r="L236">
            <v>192.65</v>
          </cell>
          <cell r="M236">
            <v>22</v>
          </cell>
          <cell r="O236">
            <v>1.1599999999999999</v>
          </cell>
          <cell r="R236">
            <v>110.98</v>
          </cell>
          <cell r="S236">
            <v>66</v>
          </cell>
          <cell r="U236">
            <v>0</v>
          </cell>
        </row>
        <row r="237">
          <cell r="C237" t="str">
            <v>UPA OLINDA</v>
          </cell>
          <cell r="E237" t="str">
            <v>ROSANA FERREIRA DA SILVA</v>
          </cell>
          <cell r="F237" t="str">
            <v>2 - Outros Profissionais da Saúde</v>
          </cell>
          <cell r="G237" t="str">
            <v>3222-05</v>
          </cell>
          <cell r="H237">
            <v>44317</v>
          </cell>
          <cell r="J237">
            <v>226.77120000000002</v>
          </cell>
          <cell r="L237">
            <v>192.65</v>
          </cell>
          <cell r="M237">
            <v>22</v>
          </cell>
          <cell r="O237">
            <v>1.1599999999999999</v>
          </cell>
          <cell r="R237">
            <v>60.48</v>
          </cell>
          <cell r="S237">
            <v>13.2</v>
          </cell>
          <cell r="U237">
            <v>0</v>
          </cell>
        </row>
        <row r="238">
          <cell r="C238" t="str">
            <v>UPA OLINDA</v>
          </cell>
          <cell r="E238" t="str">
            <v>ROSANGELA CARDOSO CAVALCANTE</v>
          </cell>
          <cell r="F238" t="str">
            <v>2 - Outros Profissionais da Saúde</v>
          </cell>
          <cell r="G238" t="str">
            <v>3222-05</v>
          </cell>
          <cell r="H238">
            <v>44317</v>
          </cell>
          <cell r="J238">
            <v>112.812</v>
          </cell>
          <cell r="L238">
            <v>192.65</v>
          </cell>
          <cell r="M238">
            <v>22</v>
          </cell>
          <cell r="O238">
            <v>1.1599999999999999</v>
          </cell>
          <cell r="R238">
            <v>116.98</v>
          </cell>
          <cell r="S238">
            <v>66</v>
          </cell>
          <cell r="U238">
            <v>0</v>
          </cell>
        </row>
        <row r="239">
          <cell r="C239" t="str">
            <v>UPA OLINDA</v>
          </cell>
          <cell r="E239" t="str">
            <v>SARA LINDA BARBOSA GONDIM DE OLIVEIRA</v>
          </cell>
          <cell r="F239" t="str">
            <v>1 - Médico</v>
          </cell>
          <cell r="G239" t="str">
            <v>2251-25</v>
          </cell>
          <cell r="H239">
            <v>44317</v>
          </cell>
          <cell r="J239">
            <v>440.46159999999998</v>
          </cell>
          <cell r="M239">
            <v>0</v>
          </cell>
          <cell r="O239">
            <v>7.2</v>
          </cell>
          <cell r="S239">
            <v>0</v>
          </cell>
          <cell r="U239">
            <v>0</v>
          </cell>
        </row>
        <row r="240">
          <cell r="C240" t="str">
            <v>UPA OLINDA</v>
          </cell>
          <cell r="E240" t="str">
            <v>SERGIO PHELLIP OLIVEIRA EUGENIO</v>
          </cell>
          <cell r="F240" t="str">
            <v>1 - Médico</v>
          </cell>
          <cell r="G240" t="str">
            <v>2251-25</v>
          </cell>
          <cell r="H240">
            <v>44317</v>
          </cell>
          <cell r="J240">
            <v>802.85919999999999</v>
          </cell>
          <cell r="L240">
            <v>192.65</v>
          </cell>
          <cell r="M240">
            <v>12.67</v>
          </cell>
          <cell r="O240">
            <v>6.28</v>
          </cell>
          <cell r="S240">
            <v>0</v>
          </cell>
          <cell r="U240">
            <v>0</v>
          </cell>
        </row>
        <row r="241">
          <cell r="C241" t="str">
            <v>UPA OLINDA</v>
          </cell>
          <cell r="E241" t="str">
            <v>SERIVAL LAURENTINO DA SILVA</v>
          </cell>
          <cell r="F241" t="str">
            <v>3 - Administrativo</v>
          </cell>
          <cell r="G241" t="str">
            <v>5142-25</v>
          </cell>
          <cell r="H241">
            <v>44317</v>
          </cell>
          <cell r="J241">
            <v>114.5176</v>
          </cell>
          <cell r="L241">
            <v>192.65</v>
          </cell>
          <cell r="M241">
            <v>22</v>
          </cell>
          <cell r="O241">
            <v>1.1599999999999999</v>
          </cell>
          <cell r="R241">
            <v>220.48</v>
          </cell>
          <cell r="S241">
            <v>52.8</v>
          </cell>
          <cell r="U241">
            <v>0</v>
          </cell>
        </row>
        <row r="242">
          <cell r="C242" t="str">
            <v>UPA OLINDA</v>
          </cell>
          <cell r="E242" t="str">
            <v>SHIRLENE SAMPAIO DOS SANTOS</v>
          </cell>
          <cell r="F242" t="str">
            <v>2 - Outros Profissionais da Saúde</v>
          </cell>
          <cell r="G242" t="str">
            <v>3241-15</v>
          </cell>
          <cell r="H242">
            <v>44317</v>
          </cell>
          <cell r="J242">
            <v>267.86320000000001</v>
          </cell>
          <cell r="L242">
            <v>192.65</v>
          </cell>
          <cell r="M242">
            <v>5.42</v>
          </cell>
          <cell r="O242">
            <v>1.1599999999999999</v>
          </cell>
          <cell r="S242">
            <v>0</v>
          </cell>
          <cell r="U242">
            <v>0</v>
          </cell>
        </row>
        <row r="243">
          <cell r="C243" t="str">
            <v>UPA OLINDA</v>
          </cell>
          <cell r="E243" t="str">
            <v>SHIRLEY GOMES DIAS</v>
          </cell>
          <cell r="F243" t="str">
            <v>2 - Outros Profissionais da Saúde</v>
          </cell>
          <cell r="G243" t="str">
            <v>3222-05</v>
          </cell>
          <cell r="H243">
            <v>44317</v>
          </cell>
          <cell r="J243">
            <v>131.93199999999999</v>
          </cell>
          <cell r="L243">
            <v>192.65</v>
          </cell>
          <cell r="M243">
            <v>22</v>
          </cell>
          <cell r="O243">
            <v>1.1599999999999999</v>
          </cell>
          <cell r="R243">
            <v>220.48</v>
          </cell>
          <cell r="S243">
            <v>0</v>
          </cell>
          <cell r="U243">
            <v>0</v>
          </cell>
        </row>
        <row r="244">
          <cell r="C244" t="str">
            <v>UPA OLINDA</v>
          </cell>
          <cell r="E244" t="str">
            <v>SILVANIA WILMA DE SOUZA SILVA</v>
          </cell>
          <cell r="F244" t="str">
            <v>2 - Outros Profissionais da Saúde</v>
          </cell>
          <cell r="G244" t="str">
            <v>2516-05</v>
          </cell>
          <cell r="H244">
            <v>44317</v>
          </cell>
          <cell r="J244">
            <v>251.80080000000001</v>
          </cell>
          <cell r="L244">
            <v>192.65</v>
          </cell>
          <cell r="M244">
            <v>37.39</v>
          </cell>
          <cell r="O244">
            <v>1.1599999999999999</v>
          </cell>
          <cell r="S244">
            <v>0</v>
          </cell>
          <cell r="U244">
            <v>0</v>
          </cell>
        </row>
        <row r="245">
          <cell r="C245" t="str">
            <v>UPA OLINDA</v>
          </cell>
          <cell r="E245" t="str">
            <v>SIMONE NEVES DA ROCHA</v>
          </cell>
          <cell r="F245" t="str">
            <v>2 - Outros Profissionais da Saúde</v>
          </cell>
          <cell r="G245" t="str">
            <v>3222-05</v>
          </cell>
          <cell r="H245">
            <v>44317</v>
          </cell>
          <cell r="J245">
            <v>126.30719999999999</v>
          </cell>
          <cell r="L245">
            <v>192.65</v>
          </cell>
          <cell r="M245">
            <v>22</v>
          </cell>
          <cell r="O245">
            <v>1.1599999999999999</v>
          </cell>
          <cell r="R245">
            <v>210.73</v>
          </cell>
          <cell r="S245">
            <v>66</v>
          </cell>
          <cell r="U245">
            <v>0</v>
          </cell>
        </row>
        <row r="246">
          <cell r="C246" t="str">
            <v>UPA OLINDA</v>
          </cell>
          <cell r="E246" t="str">
            <v>SIMONE RIBEIRO DA SILVA</v>
          </cell>
          <cell r="F246" t="str">
            <v>2 - Outros Profissionais da Saúde</v>
          </cell>
          <cell r="G246" t="str">
            <v>3222-05</v>
          </cell>
          <cell r="H246">
            <v>44317</v>
          </cell>
          <cell r="J246">
            <v>107.824</v>
          </cell>
          <cell r="L246">
            <v>192.65</v>
          </cell>
          <cell r="M246">
            <v>22</v>
          </cell>
          <cell r="O246">
            <v>1.1599999999999999</v>
          </cell>
          <cell r="R246">
            <v>260.48</v>
          </cell>
          <cell r="S246">
            <v>66</v>
          </cell>
          <cell r="U246">
            <v>66.11</v>
          </cell>
          <cell r="X246" t="str">
            <v>AUXILIO CRECHE</v>
          </cell>
        </row>
        <row r="247">
          <cell r="C247" t="str">
            <v>UPA OLINDA</v>
          </cell>
          <cell r="E247" t="str">
            <v>STEPHANE LAILA TENORIO FRAGA</v>
          </cell>
          <cell r="F247" t="str">
            <v>2 - Outros Profissionais da Saúde</v>
          </cell>
          <cell r="G247" t="str">
            <v>5211-30</v>
          </cell>
          <cell r="H247">
            <v>44317</v>
          </cell>
          <cell r="J247">
            <v>89.074399999999997</v>
          </cell>
          <cell r="L247">
            <v>192.65</v>
          </cell>
          <cell r="M247">
            <v>22</v>
          </cell>
          <cell r="O247">
            <v>1.1599999999999999</v>
          </cell>
          <cell r="R247">
            <v>157.47999999999999</v>
          </cell>
          <cell r="S247">
            <v>66</v>
          </cell>
          <cell r="U247">
            <v>0</v>
          </cell>
        </row>
        <row r="248">
          <cell r="C248" t="str">
            <v>UPA OLINDA</v>
          </cell>
          <cell r="E248" t="str">
            <v>SUELANY DE SOUZA WANDERLEY</v>
          </cell>
          <cell r="F248" t="str">
            <v>1 - Médico</v>
          </cell>
          <cell r="G248" t="str">
            <v>2251-25</v>
          </cell>
          <cell r="H248">
            <v>44317</v>
          </cell>
          <cell r="J248">
            <v>301.18400000000003</v>
          </cell>
          <cell r="L248">
            <v>192.65</v>
          </cell>
          <cell r="M248">
            <v>1.58</v>
          </cell>
          <cell r="O248">
            <v>8.84</v>
          </cell>
          <cell r="S248">
            <v>0</v>
          </cell>
          <cell r="U248">
            <v>0</v>
          </cell>
        </row>
        <row r="249">
          <cell r="C249" t="str">
            <v>UPA OLINDA</v>
          </cell>
          <cell r="E249" t="str">
            <v>SUZANA MARIA DA SILVA</v>
          </cell>
          <cell r="F249" t="str">
            <v>2 - Outros Profissionais da Saúde</v>
          </cell>
          <cell r="G249" t="str">
            <v>3222-05</v>
          </cell>
          <cell r="H249">
            <v>44317</v>
          </cell>
          <cell r="J249">
            <v>122.828</v>
          </cell>
          <cell r="L249">
            <v>192.95</v>
          </cell>
          <cell r="M249">
            <v>22</v>
          </cell>
          <cell r="O249">
            <v>1.1599999999999999</v>
          </cell>
          <cell r="R249">
            <v>136.08000000000001</v>
          </cell>
          <cell r="S249">
            <v>66</v>
          </cell>
          <cell r="U249">
            <v>0</v>
          </cell>
        </row>
        <row r="250">
          <cell r="C250" t="str">
            <v>UPA OLINDA</v>
          </cell>
          <cell r="E250" t="str">
            <v>TALITA PEREIRA DE MENEZES</v>
          </cell>
          <cell r="F250" t="str">
            <v>2 - Outros Profissionais da Saúde</v>
          </cell>
          <cell r="G250" t="str">
            <v>2235-05</v>
          </cell>
          <cell r="H250">
            <v>44317</v>
          </cell>
          <cell r="J250">
            <v>300.78559999999999</v>
          </cell>
          <cell r="L250">
            <v>192.95</v>
          </cell>
          <cell r="M250">
            <v>3.08</v>
          </cell>
          <cell r="O250">
            <v>2.44</v>
          </cell>
          <cell r="S250">
            <v>0</v>
          </cell>
          <cell r="U250">
            <v>0</v>
          </cell>
        </row>
        <row r="251">
          <cell r="C251" t="str">
            <v>UPA OLINDA</v>
          </cell>
          <cell r="E251" t="str">
            <v>TARCIANA SOUZA DE ARAUJO</v>
          </cell>
          <cell r="F251" t="str">
            <v>3 - Administrativo</v>
          </cell>
          <cell r="G251" t="str">
            <v>4110-10</v>
          </cell>
          <cell r="H251">
            <v>44317</v>
          </cell>
          <cell r="J251">
            <v>140.37520000000001</v>
          </cell>
          <cell r="L251">
            <v>192.95</v>
          </cell>
          <cell r="M251">
            <v>22</v>
          </cell>
          <cell r="O251">
            <v>1.1599999999999999</v>
          </cell>
          <cell r="R251">
            <v>136.08000000000001</v>
          </cell>
          <cell r="S251">
            <v>66</v>
          </cell>
          <cell r="U251">
            <v>0</v>
          </cell>
        </row>
        <row r="252">
          <cell r="C252" t="str">
            <v>UPA OLINDA</v>
          </cell>
          <cell r="E252" t="str">
            <v>TELMA LUCIA BEZERRA FEITOSA</v>
          </cell>
          <cell r="F252" t="str">
            <v>3 - Administrativo</v>
          </cell>
          <cell r="G252" t="str">
            <v>5174-10</v>
          </cell>
          <cell r="H252">
            <v>44317</v>
          </cell>
          <cell r="J252">
            <v>258.7912</v>
          </cell>
          <cell r="K252">
            <v>3238.29</v>
          </cell>
          <cell r="M252">
            <v>0</v>
          </cell>
          <cell r="O252">
            <v>1.1599999999999999</v>
          </cell>
          <cell r="S252">
            <v>0</v>
          </cell>
          <cell r="U252">
            <v>0</v>
          </cell>
        </row>
        <row r="253">
          <cell r="C253" t="str">
            <v>UPA OLINDA</v>
          </cell>
          <cell r="E253" t="str">
            <v>THAIS MACIEL DE SOUZA PINHEIRO</v>
          </cell>
          <cell r="F253" t="str">
            <v>2 - Outros Profissionais da Saúde</v>
          </cell>
          <cell r="G253" t="str">
            <v>2236-05</v>
          </cell>
          <cell r="H253">
            <v>44317</v>
          </cell>
          <cell r="J253">
            <v>213.58320000000001</v>
          </cell>
          <cell r="M253">
            <v>0</v>
          </cell>
          <cell r="O253">
            <v>2.44</v>
          </cell>
          <cell r="S253">
            <v>0</v>
          </cell>
          <cell r="U253">
            <v>0</v>
          </cell>
        </row>
        <row r="254">
          <cell r="C254" t="str">
            <v>UPA OLINDA</v>
          </cell>
          <cell r="E254" t="str">
            <v>THAISA FREITAS DE OLIVEIRA</v>
          </cell>
          <cell r="F254" t="str">
            <v>1 - Médico</v>
          </cell>
          <cell r="G254" t="str">
            <v>2251-25</v>
          </cell>
          <cell r="H254">
            <v>44317</v>
          </cell>
          <cell r="J254">
            <v>330.27760000000001</v>
          </cell>
          <cell r="M254">
            <v>0</v>
          </cell>
          <cell r="O254">
            <v>9.2799999999999994</v>
          </cell>
          <cell r="S254">
            <v>0</v>
          </cell>
          <cell r="U254">
            <v>0</v>
          </cell>
        </row>
        <row r="255">
          <cell r="C255" t="str">
            <v>UPA OLINDA</v>
          </cell>
          <cell r="E255" t="str">
            <v>TONY GLEUBER PEREIRA DA SILVA</v>
          </cell>
          <cell r="F255" t="str">
            <v>3 - Administrativo</v>
          </cell>
          <cell r="G255" t="str">
            <v>1312-05</v>
          </cell>
          <cell r="H255">
            <v>44317</v>
          </cell>
          <cell r="J255">
            <v>881.54079999999999</v>
          </cell>
          <cell r="M255">
            <v>0</v>
          </cell>
          <cell r="O255">
            <v>1.1599999999999999</v>
          </cell>
          <cell r="S255">
            <v>0</v>
          </cell>
          <cell r="U255">
            <v>0</v>
          </cell>
        </row>
        <row r="256">
          <cell r="C256" t="str">
            <v>UPA OLINDA</v>
          </cell>
          <cell r="E256" t="str">
            <v>VALERIA JORDAO DE VASCONCELOS</v>
          </cell>
          <cell r="F256" t="str">
            <v>3 - Administrativo</v>
          </cell>
          <cell r="G256" t="str">
            <v>4131-15</v>
          </cell>
          <cell r="H256">
            <v>44317</v>
          </cell>
          <cell r="J256">
            <v>122.2272</v>
          </cell>
          <cell r="L256">
            <v>192.7</v>
          </cell>
          <cell r="M256">
            <v>27.64</v>
          </cell>
          <cell r="O256">
            <v>1.1599999999999999</v>
          </cell>
          <cell r="R256">
            <v>244</v>
          </cell>
          <cell r="S256">
            <v>74.63</v>
          </cell>
          <cell r="U256">
            <v>0</v>
          </cell>
        </row>
        <row r="257">
          <cell r="C257" t="str">
            <v>UPA OLINDA</v>
          </cell>
          <cell r="E257" t="str">
            <v>VANESSA DOS SANTOS CORDEIRO</v>
          </cell>
          <cell r="F257" t="str">
            <v>2 - Outros Profissionais da Saúde</v>
          </cell>
          <cell r="G257" t="str">
            <v>5211-30</v>
          </cell>
          <cell r="H257">
            <v>44317</v>
          </cell>
          <cell r="J257">
            <v>101.4576</v>
          </cell>
          <cell r="L257">
            <v>192.65</v>
          </cell>
          <cell r="M257">
            <v>22</v>
          </cell>
          <cell r="O257">
            <v>1.1599999999999999</v>
          </cell>
          <cell r="R257">
            <v>116.98</v>
          </cell>
          <cell r="S257">
            <v>59.4</v>
          </cell>
          <cell r="U257">
            <v>0</v>
          </cell>
        </row>
        <row r="258">
          <cell r="C258" t="str">
            <v>UPA OLINDA</v>
          </cell>
          <cell r="E258" t="str">
            <v>VICTOR LUIZ ARAUJO PRAZERES</v>
          </cell>
          <cell r="F258" t="str">
            <v>1 - Médico</v>
          </cell>
          <cell r="G258" t="str">
            <v>2251-25</v>
          </cell>
          <cell r="H258">
            <v>44317</v>
          </cell>
          <cell r="J258">
            <v>269.56959999999998</v>
          </cell>
          <cell r="M258">
            <v>0</v>
          </cell>
          <cell r="O258">
            <v>9.2799999999999994</v>
          </cell>
          <cell r="S258">
            <v>0</v>
          </cell>
          <cell r="U258">
            <v>0</v>
          </cell>
        </row>
        <row r="259">
          <cell r="C259" t="str">
            <v>UPA OLINDA</v>
          </cell>
          <cell r="E259" t="str">
            <v>VIVIAN EVELYN LIMA DE ASSIS</v>
          </cell>
          <cell r="F259" t="str">
            <v>3 - Administrativo</v>
          </cell>
          <cell r="G259" t="str">
            <v>4141-05</v>
          </cell>
          <cell r="H259">
            <v>44317</v>
          </cell>
          <cell r="J259">
            <v>186.17760000000001</v>
          </cell>
          <cell r="L259">
            <v>192.65</v>
          </cell>
          <cell r="M259">
            <v>22.79</v>
          </cell>
          <cell r="O259">
            <v>2.44</v>
          </cell>
          <cell r="S259">
            <v>0</v>
          </cell>
          <cell r="U259">
            <v>0</v>
          </cell>
        </row>
        <row r="260">
          <cell r="C260" t="str">
            <v>UPA OLINDA</v>
          </cell>
          <cell r="E260" t="str">
            <v>VIVIAN HELENA ROCHA</v>
          </cell>
          <cell r="F260" t="str">
            <v>3 - Administrativo</v>
          </cell>
          <cell r="G260" t="str">
            <v>4110-10</v>
          </cell>
          <cell r="H260">
            <v>44317</v>
          </cell>
          <cell r="J260">
            <v>123.42959999999999</v>
          </cell>
          <cell r="M260">
            <v>0</v>
          </cell>
          <cell r="O260">
            <v>1.1599999999999999</v>
          </cell>
          <cell r="S260">
            <v>0</v>
          </cell>
          <cell r="U260">
            <v>0</v>
          </cell>
        </row>
        <row r="261">
          <cell r="C261" t="str">
            <v>UPA OLINDA</v>
          </cell>
          <cell r="E261" t="str">
            <v>WALKIRIA AMORIM REGO</v>
          </cell>
          <cell r="F261" t="str">
            <v>2 - Outros Profissionais da Saúde</v>
          </cell>
          <cell r="G261" t="str">
            <v>2235-05</v>
          </cell>
          <cell r="H261">
            <v>44317</v>
          </cell>
          <cell r="J261">
            <v>325.80799999999999</v>
          </cell>
          <cell r="L261">
            <v>192.65</v>
          </cell>
          <cell r="M261">
            <v>3.08</v>
          </cell>
          <cell r="O261">
            <v>2.44</v>
          </cell>
          <cell r="S261">
            <v>0</v>
          </cell>
          <cell r="U261">
            <v>0</v>
          </cell>
        </row>
        <row r="262">
          <cell r="C262" t="str">
            <v>UPA OLINDA</v>
          </cell>
          <cell r="E262" t="str">
            <v>WARRLA SOUZA DA SILVA</v>
          </cell>
          <cell r="F262" t="str">
            <v>3 - Administrativo</v>
          </cell>
          <cell r="G262" t="str">
            <v>4110-10</v>
          </cell>
          <cell r="H262">
            <v>44317</v>
          </cell>
          <cell r="J262">
            <v>128.62639999999999</v>
          </cell>
          <cell r="L262">
            <v>192.65</v>
          </cell>
          <cell r="M262">
            <v>22</v>
          </cell>
          <cell r="O262">
            <v>1.1599999999999999</v>
          </cell>
          <cell r="R262">
            <v>269.98</v>
          </cell>
          <cell r="S262">
            <v>66</v>
          </cell>
          <cell r="U262">
            <v>0</v>
          </cell>
        </row>
        <row r="263">
          <cell r="C263" t="str">
            <v>UPA OLINDA</v>
          </cell>
          <cell r="E263" t="str">
            <v>WILDNER LUIS DA SILVA</v>
          </cell>
          <cell r="F263" t="str">
            <v>3 - Administrativo</v>
          </cell>
          <cell r="G263" t="str">
            <v>5142-25</v>
          </cell>
          <cell r="H263">
            <v>44317</v>
          </cell>
          <cell r="J263">
            <v>128.50960000000001</v>
          </cell>
          <cell r="L263">
            <v>192.65</v>
          </cell>
          <cell r="M263">
            <v>22</v>
          </cell>
          <cell r="O263">
            <v>1.1599999999999999</v>
          </cell>
          <cell r="R263">
            <v>229.48</v>
          </cell>
          <cell r="S263">
            <v>66</v>
          </cell>
          <cell r="U263">
            <v>0</v>
          </cell>
        </row>
        <row r="264">
          <cell r="C264" t="str">
            <v>UPA OLINDA</v>
          </cell>
          <cell r="E264" t="str">
            <v>YEDA MARIA BATISTA LOIOLA</v>
          </cell>
          <cell r="F264" t="str">
            <v>2 - Outros Profissionais da Saúde</v>
          </cell>
          <cell r="G264" t="str">
            <v>3222-05</v>
          </cell>
          <cell r="H264">
            <v>44317</v>
          </cell>
          <cell r="J264">
            <v>128.98240000000001</v>
          </cell>
          <cell r="L264">
            <v>192.65</v>
          </cell>
          <cell r="M264">
            <v>22</v>
          </cell>
          <cell r="O264">
            <v>1.1599999999999999</v>
          </cell>
          <cell r="R264">
            <v>167</v>
          </cell>
          <cell r="S264">
            <v>66</v>
          </cell>
          <cell r="U264">
            <v>0</v>
          </cell>
        </row>
        <row r="265">
          <cell r="C265" t="str">
            <v>UPA OLINDA</v>
          </cell>
          <cell r="E265" t="str">
            <v>YSLANY RAYANNE DO NASCIMENTO SARINHO</v>
          </cell>
          <cell r="F265" t="str">
            <v>3 - Administrativo</v>
          </cell>
          <cell r="G265" t="str">
            <v>4110-10</v>
          </cell>
          <cell r="H265">
            <v>44317</v>
          </cell>
          <cell r="J265">
            <v>11</v>
          </cell>
          <cell r="M265">
            <v>0</v>
          </cell>
          <cell r="O265">
            <v>1.1599999999999999</v>
          </cell>
          <cell r="R265">
            <v>179.82</v>
          </cell>
          <cell r="S265">
            <v>33</v>
          </cell>
          <cell r="U265">
            <v>0</v>
          </cell>
        </row>
        <row r="266">
          <cell r="C266" t="str">
            <v>UPA OLINDA</v>
          </cell>
          <cell r="E266" t="str">
            <v>YVES RENAN DE SANTANA SAMARY</v>
          </cell>
          <cell r="F266" t="str">
            <v>1 - Médico</v>
          </cell>
          <cell r="G266" t="str">
            <v>2251-25</v>
          </cell>
          <cell r="H266">
            <v>44317</v>
          </cell>
          <cell r="J266">
            <v>549.36400000000003</v>
          </cell>
          <cell r="M266">
            <v>0</v>
          </cell>
          <cell r="O266">
            <v>9.2799999999999994</v>
          </cell>
          <cell r="S266">
            <v>0</v>
          </cell>
          <cell r="U266">
            <v>0</v>
          </cell>
        </row>
        <row r="267">
          <cell r="C267" t="str">
            <v>UPA OLINDA</v>
          </cell>
          <cell r="E267" t="str">
            <v>ZAYNE VASCONCELOS TORRES</v>
          </cell>
          <cell r="F267" t="str">
            <v>1 - Médico</v>
          </cell>
          <cell r="G267" t="str">
            <v>2251-25</v>
          </cell>
          <cell r="H267">
            <v>44317</v>
          </cell>
          <cell r="J267">
            <v>402.03280000000001</v>
          </cell>
          <cell r="M267">
            <v>0</v>
          </cell>
          <cell r="O267">
            <v>9.2799999999999994</v>
          </cell>
          <cell r="S267">
            <v>0</v>
          </cell>
          <cell r="U267">
            <v>0</v>
          </cell>
        </row>
        <row r="1248">
          <cell r="E1248" t="str">
            <v>RAYANE NAYARA BARROS ANDRADE</v>
          </cell>
        </row>
        <row r="1249">
          <cell r="E1249" t="str">
            <v>VANESSA DE LIMA SARAIVA</v>
          </cell>
        </row>
        <row r="1250">
          <cell r="E1250" t="str">
            <v>MARIANNI ROBERTA DE OLIVEIRA FONSECA</v>
          </cell>
        </row>
        <row r="1251">
          <cell r="E1251" t="str">
            <v>JULLIANA CEDRO MARQUES DE OLIVEIRA</v>
          </cell>
        </row>
        <row r="1252">
          <cell r="E1252" t="str">
            <v>LAURA ANGELICA SILVA SANTOS</v>
          </cell>
        </row>
        <row r="1253">
          <cell r="E1253" t="str">
            <v>THAIZE DE SOUZA RABELO</v>
          </cell>
        </row>
        <row r="1254">
          <cell r="E1254" t="str">
            <v>DANIELLE DE JESUS NETO</v>
          </cell>
        </row>
        <row r="1255">
          <cell r="E1255" t="str">
            <v>JULIANA GOMES DOS SANTOS SOLONE</v>
          </cell>
        </row>
        <row r="1256">
          <cell r="E1256" t="str">
            <v>AMERI ANGELITA DE AMORIM</v>
          </cell>
        </row>
        <row r="1257">
          <cell r="E1257" t="str">
            <v>PRISCILA MICHELE DOS SANTOS DA COSTA</v>
          </cell>
        </row>
        <row r="1258">
          <cell r="E1258" t="str">
            <v>MARIA TAMILA LOPES NONATO</v>
          </cell>
        </row>
        <row r="1259">
          <cell r="E1259" t="str">
            <v>EDJANE DA SILVA CARVALHO</v>
          </cell>
        </row>
        <row r="1260">
          <cell r="E1260" t="str">
            <v>CAROLINE ROBERTA DA SILVA FIGUEIREDO</v>
          </cell>
        </row>
        <row r="1261">
          <cell r="E1261" t="str">
            <v>FRANCISCO DE ASSIS DA SILVA SOUZA</v>
          </cell>
        </row>
        <row r="1262">
          <cell r="E1262" t="str">
            <v>CLAUDIANA DE FRANCA FERREIRA VIEIRA</v>
          </cell>
        </row>
        <row r="1263">
          <cell r="E1263" t="str">
            <v>HAMANDA DOS SANTOS MEDEIROS</v>
          </cell>
        </row>
        <row r="1264">
          <cell r="E1264" t="str">
            <v>ITALO MASCARENHAS DE CERQUEIRA MENEZES</v>
          </cell>
        </row>
        <row r="1265">
          <cell r="E1265" t="str">
            <v>CARLA NASCIMENTO DIAS NOGUEIRA</v>
          </cell>
        </row>
        <row r="1266">
          <cell r="E1266" t="str">
            <v>RAFAEL DE ABREU MAYNART</v>
          </cell>
        </row>
        <row r="1267">
          <cell r="E1267" t="str">
            <v>NEMORA MAIARA SILVA DOS SANTOS</v>
          </cell>
        </row>
        <row r="1268">
          <cell r="E1268" t="str">
            <v>ALEKSANDRA ALMEIDA DE OLIVEIRA</v>
          </cell>
        </row>
        <row r="1269">
          <cell r="E1269" t="str">
            <v>NATHIA MARIA LORENA DA SILVA MACHADO</v>
          </cell>
        </row>
        <row r="1270">
          <cell r="E1270" t="str">
            <v>CARLOS EDMUNDO OLIVEIRA SOUZA</v>
          </cell>
        </row>
        <row r="1271">
          <cell r="E1271" t="str">
            <v>KELLE DE LIMA RODRIGUES UZUMAKI</v>
          </cell>
        </row>
        <row r="1272">
          <cell r="E1272" t="str">
            <v>EMANUELA DE ARAUJO NASCIMENTO</v>
          </cell>
        </row>
        <row r="1273">
          <cell r="E1273" t="str">
            <v>MARICELIA FERREIRA DOS SANTOS</v>
          </cell>
        </row>
        <row r="1274">
          <cell r="E1274" t="str">
            <v>JUCICLEIDE TAVARES PASSOS RIBEIRO</v>
          </cell>
        </row>
        <row r="1275">
          <cell r="E1275" t="str">
            <v>EDUARDO MARQUES TELES</v>
          </cell>
        </row>
        <row r="1276">
          <cell r="E1276" t="str">
            <v>MICHELLY MAYARA DE SANTANA</v>
          </cell>
        </row>
        <row r="1277">
          <cell r="E1277" t="str">
            <v>MARIA LUISA DE QUEIROS BARBOSA</v>
          </cell>
        </row>
        <row r="1278">
          <cell r="E1278" t="str">
            <v>INGRID GABRIELE DE MIRANDA FIGUEIREDO</v>
          </cell>
        </row>
        <row r="1279">
          <cell r="E1279" t="str">
            <v>VIVIANE KALYNE DE SOUZA ALVES</v>
          </cell>
        </row>
        <row r="1280">
          <cell r="E1280" t="str">
            <v>RAFAELA JOYCE BARBOSA TORRES</v>
          </cell>
        </row>
        <row r="1281">
          <cell r="E1281" t="str">
            <v>CAMILA DA SILVA BARRETO</v>
          </cell>
        </row>
        <row r="1282">
          <cell r="E1282" t="str">
            <v>LALESKA SABRINNA MOURA SILVA</v>
          </cell>
        </row>
        <row r="1283">
          <cell r="E1283" t="str">
            <v>MARCUS VINICIUS GONCALVES DE MENEZES</v>
          </cell>
        </row>
        <row r="1284">
          <cell r="E1284" t="str">
            <v>JEFFERSON HENRIQUE PEREIRA DA SILVA</v>
          </cell>
        </row>
        <row r="1285">
          <cell r="E1285" t="str">
            <v>PALLOMA LARIANNE GONﾇALVES RIBEIRO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EA856-C15A-4FA4-A5FE-174B9287F5EF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9039744000356</v>
      </c>
      <c r="B3" s="9" t="str">
        <f>'[1]TCE - ANEXO III - Preencher'!C12</f>
        <v>UPA OLINDA</v>
      </c>
      <c r="C3" s="10"/>
      <c r="D3" s="11" t="e">
        <f>'[1]TCE - ANEXO III - Preencher'!#REF!</f>
        <v>#REF!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2237-05</v>
      </c>
      <c r="G3" s="13">
        <f>IF('[1]TCE - ANEXO III - Preencher'!H12="","",'[1]TCE - ANEXO III - Preencher'!H12)</f>
        <v>44317</v>
      </c>
      <c r="H3" s="14">
        <f>'[1]TCE - ANEXO III - Preencher'!I12</f>
        <v>0</v>
      </c>
      <c r="I3" s="14">
        <f>'[1]TCE - ANEXO III - Preencher'!J12</f>
        <v>98.6952</v>
      </c>
      <c r="J3" s="14">
        <f>'[1]TCE - ANEXO III - Preencher'!K12</f>
        <v>0</v>
      </c>
      <c r="K3" s="15">
        <f>'[1]TCE - ANEXO III - Preencher'!L12</f>
        <v>192.65</v>
      </c>
      <c r="L3" s="15">
        <f>'[1]TCE - ANEXO III - Preencher'!M12</f>
        <v>22</v>
      </c>
      <c r="M3" s="15">
        <f>K3-L3</f>
        <v>170.65</v>
      </c>
      <c r="N3" s="15" t="e">
        <f>'[1]TCE - ANEXO III - Preencher'!#REF!</f>
        <v>#REF!</v>
      </c>
      <c r="O3" s="15">
        <f>'[1]TCE - ANEXO III - Preencher'!P12</f>
        <v>0</v>
      </c>
      <c r="P3" s="16" t="e">
        <f>N3-O3</f>
        <v>#REF!</v>
      </c>
      <c r="Q3" s="15">
        <f>'[1]TCE - ANEXO III - Preencher'!R12</f>
        <v>124.48</v>
      </c>
      <c r="R3" s="15">
        <f>'[1]TCE - ANEXO III - Preencher'!S12</f>
        <v>66</v>
      </c>
      <c r="S3" s="16">
        <f>Q3-R3</f>
        <v>58.480000000000004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 t="e">
        <f t="shared" ref="AB3:AB66" si="0">H3+I3+J3+M3+P3+S3+V3+Z3</f>
        <v>#REF!</v>
      </c>
    </row>
    <row r="4" spans="1:28" x14ac:dyDescent="0.2">
      <c r="A4" s="8">
        <f>IFERROR(VLOOKUP(B4,'[1]DADOS (OCULTAR)'!$P$3:$R$56,3,0),"")</f>
        <v>9039744000356</v>
      </c>
      <c r="B4" s="9" t="str">
        <f>'[1]TCE - ANEXO III - Preencher'!C13</f>
        <v>UPA OLINDA</v>
      </c>
      <c r="C4" s="10"/>
      <c r="D4" s="11" t="e">
        <f>'[1]TCE - ANEXO III - Preencher'!#REF!</f>
        <v>#REF!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>
        <f>IF('[1]TCE - ANEXO III - Preencher'!H13="","",'[1]TCE - ANEXO III - Preencher'!H13)</f>
        <v>44317</v>
      </c>
      <c r="H4" s="14">
        <f>'[1]TCE - ANEXO III - Preencher'!I13</f>
        <v>0</v>
      </c>
      <c r="I4" s="14">
        <f>'[1]TCE - ANEXO III - Preencher'!J13</f>
        <v>220.54480000000001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 t="e">
        <f>'[1]TCE - ANEXO III - Preencher'!#REF!</f>
        <v>#REF!</v>
      </c>
      <c r="O4" s="15">
        <f>'[1]TCE - ANEXO III - Preencher'!P13</f>
        <v>0</v>
      </c>
      <c r="P4" s="16" t="e">
        <f t="shared" ref="P4:P67" si="2">N4-O4</f>
        <v>#REF!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 t="e">
        <f t="shared" si="0"/>
        <v>#REF!</v>
      </c>
    </row>
    <row r="5" spans="1:28" x14ac:dyDescent="0.2">
      <c r="A5" s="8">
        <f>IFERROR(VLOOKUP(B5,'[1]DADOS (OCULTAR)'!$P$3:$R$56,3,0),"")</f>
        <v>9039744000356</v>
      </c>
      <c r="B5" s="9" t="str">
        <f>'[1]TCE - ANEXO III - Preencher'!C14</f>
        <v>UPA OLINDA</v>
      </c>
      <c r="C5" s="10"/>
      <c r="D5" s="11" t="e">
        <f>'[1]TCE - ANEXO III - Preencher'!#REF!</f>
        <v>#REF!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44317</v>
      </c>
      <c r="H5" s="14">
        <f>'[1]TCE - ANEXO III - Preencher'!I14</f>
        <v>0</v>
      </c>
      <c r="I5" s="14">
        <f>'[1]TCE - ANEXO III - Preencher'!J14</f>
        <v>249.7824</v>
      </c>
      <c r="J5" s="14">
        <f>'[1]TCE - ANEXO III - Preencher'!K14</f>
        <v>0</v>
      </c>
      <c r="K5" s="15">
        <f>'[1]TCE - ANEXO III - Preencher'!L14</f>
        <v>192.65</v>
      </c>
      <c r="L5" s="15">
        <f>'[1]TCE - ANEXO III - Preencher'!M14</f>
        <v>22</v>
      </c>
      <c r="M5" s="15">
        <f t="shared" si="1"/>
        <v>170.65</v>
      </c>
      <c r="N5" s="15" t="e">
        <f>'[1]TCE - ANEXO III - Preencher'!#REF!</f>
        <v>#REF!</v>
      </c>
      <c r="O5" s="15">
        <f>'[1]TCE - ANEXO III - Preencher'!P14</f>
        <v>0</v>
      </c>
      <c r="P5" s="16" t="e">
        <f t="shared" si="2"/>
        <v>#REF!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 t="e">
        <f t="shared" si="0"/>
        <v>#REF!</v>
      </c>
    </row>
    <row r="6" spans="1:28" x14ac:dyDescent="0.2">
      <c r="A6" s="8">
        <f>IFERROR(VLOOKUP(B6,'[1]DADOS (OCULTAR)'!$P$3:$R$56,3,0),"")</f>
        <v>9039744000356</v>
      </c>
      <c r="B6" s="9" t="str">
        <f>'[1]TCE - ANEXO III - Preencher'!C15</f>
        <v>UPA OLINDA</v>
      </c>
      <c r="C6" s="10"/>
      <c r="D6" s="11" t="e">
        <f>'[1]TCE - ANEXO III - Preencher'!#REF!</f>
        <v>#REF!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5211-30</v>
      </c>
      <c r="G6" s="13">
        <f>IF('[1]TCE - ANEXO III - Preencher'!H15="","",'[1]TCE - ANEXO III - Preencher'!H15)</f>
        <v>44317</v>
      </c>
      <c r="H6" s="14">
        <f>'[1]TCE - ANEXO III - Preencher'!I15</f>
        <v>0</v>
      </c>
      <c r="I6" s="14">
        <f>'[1]TCE - ANEXO III - Preencher'!J15</f>
        <v>92.845600000000005</v>
      </c>
      <c r="J6" s="14">
        <f>'[1]TCE - ANEXO III - Preencher'!K15</f>
        <v>0</v>
      </c>
      <c r="K6" s="15">
        <f>'[1]TCE - ANEXO III - Preencher'!L15</f>
        <v>192.65</v>
      </c>
      <c r="L6" s="15">
        <f>'[1]TCE - ANEXO III - Preencher'!M15</f>
        <v>22</v>
      </c>
      <c r="M6" s="15">
        <f t="shared" si="1"/>
        <v>170.65</v>
      </c>
      <c r="N6" s="15" t="e">
        <f>'[1]TCE - ANEXO III - Preencher'!#REF!</f>
        <v>#REF!</v>
      </c>
      <c r="O6" s="15">
        <f>'[1]TCE - ANEXO III - Preencher'!P15</f>
        <v>0</v>
      </c>
      <c r="P6" s="16" t="e">
        <f t="shared" si="2"/>
        <v>#REF!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 t="e">
        <f t="shared" si="0"/>
        <v>#REF!</v>
      </c>
    </row>
    <row r="7" spans="1:28" x14ac:dyDescent="0.2">
      <c r="A7" s="8">
        <f>IFERROR(VLOOKUP(B7,'[1]DADOS (OCULTAR)'!$P$3:$R$56,3,0),"")</f>
        <v>9039744000356</v>
      </c>
      <c r="B7" s="9" t="str">
        <f>'[1]TCE - ANEXO III - Preencher'!C16</f>
        <v>UPA OLINDA</v>
      </c>
      <c r="C7" s="10"/>
      <c r="D7" s="11" t="e">
        <f>'[1]TCE - ANEXO III - Preencher'!#REF!</f>
        <v>#REF!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3241-15</v>
      </c>
      <c r="G7" s="13">
        <f>IF('[1]TCE - ANEXO III - Preencher'!H16="","",'[1]TCE - ANEXO III - Preencher'!H16)</f>
        <v>44317</v>
      </c>
      <c r="H7" s="14">
        <f>'[1]TCE - ANEXO III - Preencher'!I16</f>
        <v>0</v>
      </c>
      <c r="I7" s="14">
        <f>'[1]TCE - ANEXO III - Preencher'!J16</f>
        <v>326.67599999999999</v>
      </c>
      <c r="J7" s="14">
        <f>'[1]TCE - ANEXO III - Preencher'!K16</f>
        <v>0</v>
      </c>
      <c r="K7" s="15">
        <f>'[1]TCE - ANEXO III - Preencher'!L16</f>
        <v>192.65</v>
      </c>
      <c r="L7" s="15">
        <f>'[1]TCE - ANEXO III - Preencher'!M16</f>
        <v>4.07</v>
      </c>
      <c r="M7" s="15">
        <f t="shared" si="1"/>
        <v>188.58</v>
      </c>
      <c r="N7" s="15" t="e">
        <f>'[1]TCE - ANEXO III - Preencher'!#REF!</f>
        <v>#REF!</v>
      </c>
      <c r="O7" s="15">
        <f>'[1]TCE - ANEXO III - Preencher'!P16</f>
        <v>0</v>
      </c>
      <c r="P7" s="16" t="e">
        <f t="shared" si="2"/>
        <v>#REF!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 t="e">
        <f t="shared" si="0"/>
        <v>#REF!</v>
      </c>
    </row>
    <row r="8" spans="1:28" x14ac:dyDescent="0.2">
      <c r="A8" s="8">
        <f>IFERROR(VLOOKUP(B8,'[1]DADOS (OCULTAR)'!$P$3:$R$56,3,0),"")</f>
        <v>9039744000356</v>
      </c>
      <c r="B8" s="9" t="str">
        <f>'[1]TCE - ANEXO III - Preencher'!C17</f>
        <v>UPA OLINDA</v>
      </c>
      <c r="C8" s="10"/>
      <c r="D8" s="11" t="e">
        <f>'[1]TCE - ANEXO III - Preencher'!#REF!</f>
        <v>#REF!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>
        <f>IF('[1]TCE - ANEXO III - Preencher'!H17="","",'[1]TCE - ANEXO III - Preencher'!H17)</f>
        <v>44317</v>
      </c>
      <c r="H8" s="14">
        <f>'[1]TCE - ANEXO III - Preencher'!I17</f>
        <v>0</v>
      </c>
      <c r="I8" s="14">
        <f>'[1]TCE - ANEXO III - Preencher'!J17</f>
        <v>198.06800000000001</v>
      </c>
      <c r="J8" s="14">
        <f>'[1]TCE - ANEXO III - Preencher'!K17</f>
        <v>0</v>
      </c>
      <c r="K8" s="15">
        <f>'[1]TCE - ANEXO III - Preencher'!L17</f>
        <v>192.65</v>
      </c>
      <c r="L8" s="15">
        <f>'[1]TCE - ANEXO III - Preencher'!M17</f>
        <v>22</v>
      </c>
      <c r="M8" s="15">
        <f t="shared" si="1"/>
        <v>170.65</v>
      </c>
      <c r="N8" s="15" t="e">
        <f>'[1]TCE - ANEXO III - Preencher'!#REF!</f>
        <v>#REF!</v>
      </c>
      <c r="O8" s="15">
        <f>'[1]TCE - ANEXO III - Preencher'!P17</f>
        <v>0</v>
      </c>
      <c r="P8" s="16" t="e">
        <f t="shared" si="2"/>
        <v>#REF!</v>
      </c>
      <c r="Q8" s="15">
        <f>'[1]TCE - ANEXO III - Preencher'!R17</f>
        <v>124.48</v>
      </c>
      <c r="R8" s="15">
        <f>'[1]TCE - ANEXO III - Preencher'!S17</f>
        <v>66</v>
      </c>
      <c r="S8" s="16">
        <f t="shared" si="3"/>
        <v>58.480000000000004</v>
      </c>
      <c r="T8" s="15">
        <f>'[1]TCE - ANEXO III - Preencher'!U17</f>
        <v>66.11</v>
      </c>
      <c r="U8" s="15">
        <f>'[1]TCE - ANEXO III - Preencher'!V17</f>
        <v>0</v>
      </c>
      <c r="V8" s="16">
        <f t="shared" si="4"/>
        <v>66.11</v>
      </c>
      <c r="W8" s="17" t="str">
        <f>IF('[1]TCE - ANEXO III - Preencher'!X17="","",'[1]TCE - ANEXO III - Preencher'!X17)</f>
        <v>AUXILIO CRECHE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 t="e">
        <f t="shared" si="0"/>
        <v>#REF!</v>
      </c>
    </row>
    <row r="9" spans="1:28" x14ac:dyDescent="0.2">
      <c r="A9" s="8">
        <f>IFERROR(VLOOKUP(B9,'[1]DADOS (OCULTAR)'!$P$3:$R$56,3,0),"")</f>
        <v>9039744000356</v>
      </c>
      <c r="B9" s="9" t="str">
        <f>'[1]TCE - ANEXO III - Preencher'!C18</f>
        <v>UPA OLINDA</v>
      </c>
      <c r="C9" s="10"/>
      <c r="D9" s="11" t="e">
        <f>'[1]TCE - ANEXO III - Preencher'!#REF!</f>
        <v>#REF!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4110-10</v>
      </c>
      <c r="G9" s="13">
        <f>IF('[1]TCE - ANEXO III - Preencher'!H18="","",'[1]TCE - ANEXO III - Preencher'!H18)</f>
        <v>44317</v>
      </c>
      <c r="H9" s="14">
        <f>'[1]TCE - ANEXO III - Preencher'!I18</f>
        <v>0</v>
      </c>
      <c r="I9" s="14">
        <f>'[1]TCE - ANEXO III - Preencher'!J18</f>
        <v>111.3344</v>
      </c>
      <c r="J9" s="14">
        <f>'[1]TCE - ANEXO III - Preencher'!K18</f>
        <v>0</v>
      </c>
      <c r="K9" s="15">
        <f>'[1]TCE - ANEXO III - Preencher'!L18</f>
        <v>192.65</v>
      </c>
      <c r="L9" s="15">
        <f>'[1]TCE - ANEXO III - Preencher'!M18</f>
        <v>22</v>
      </c>
      <c r="M9" s="15">
        <f t="shared" si="1"/>
        <v>170.65</v>
      </c>
      <c r="N9" s="15" t="e">
        <f>'[1]TCE - ANEXO III - Preencher'!#REF!</f>
        <v>#REF!</v>
      </c>
      <c r="O9" s="15">
        <f>'[1]TCE - ANEXO III - Preencher'!P18</f>
        <v>0</v>
      </c>
      <c r="P9" s="16" t="e">
        <f t="shared" si="2"/>
        <v>#REF!</v>
      </c>
      <c r="Q9" s="15">
        <f>'[1]TCE - ANEXO III - Preencher'!R18</f>
        <v>157.47999999999999</v>
      </c>
      <c r="R9" s="15">
        <f>'[1]TCE - ANEXO III - Preencher'!S18</f>
        <v>66</v>
      </c>
      <c r="S9" s="16">
        <f t="shared" si="3"/>
        <v>91.47999999999999</v>
      </c>
      <c r="T9" s="15">
        <f>'[1]TCE - ANEXO III - Preencher'!U18</f>
        <v>66.12</v>
      </c>
      <c r="U9" s="15">
        <f>'[1]TCE - ANEXO III - Preencher'!V18</f>
        <v>0</v>
      </c>
      <c r="V9" s="16">
        <f t="shared" si="4"/>
        <v>66.12</v>
      </c>
      <c r="W9" s="17" t="str">
        <f>IF('[1]TCE - ANEXO III - Preencher'!X18="","",'[1]TCE - ANEXO III - Preencher'!X18)</f>
        <v>AUXILIO CRECHE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 t="e">
        <f t="shared" si="0"/>
        <v>#REF!</v>
      </c>
    </row>
    <row r="10" spans="1:28" x14ac:dyDescent="0.2">
      <c r="A10" s="8">
        <f>IFERROR(VLOOKUP(B10,'[1]DADOS (OCULTAR)'!$P$3:$R$56,3,0),"")</f>
        <v>9039744000356</v>
      </c>
      <c r="B10" s="9" t="str">
        <f>'[1]TCE - ANEXO III - Preencher'!C19</f>
        <v>UPA OLINDA</v>
      </c>
      <c r="C10" s="10"/>
      <c r="D10" s="11" t="e">
        <f>'[1]TCE - ANEXO III - Preencher'!#REF!</f>
        <v>#REF!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>
        <f>IF('[1]TCE - ANEXO III - Preencher'!H19="","",'[1]TCE - ANEXO III - Preencher'!H19)</f>
        <v>44317</v>
      </c>
      <c r="H10" s="14">
        <f>'[1]TCE - ANEXO III - Preencher'!I19</f>
        <v>0</v>
      </c>
      <c r="I10" s="14">
        <f>'[1]TCE - ANEXO III - Preencher'!J19</f>
        <v>120.2744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 t="e">
        <f>'[1]TCE - ANEXO III - Preencher'!#REF!</f>
        <v>#REF!</v>
      </c>
      <c r="O10" s="15">
        <f>'[1]TCE - ANEXO III - Preencher'!P19</f>
        <v>0</v>
      </c>
      <c r="P10" s="16" t="e">
        <f t="shared" si="2"/>
        <v>#REF!</v>
      </c>
      <c r="Q10" s="15">
        <f>'[1]TCE - ANEXO III - Preencher'!R19</f>
        <v>94.48</v>
      </c>
      <c r="R10" s="15">
        <f>'[1]TCE - ANEXO III - Preencher'!S19</f>
        <v>55.76</v>
      </c>
      <c r="S10" s="16">
        <f t="shared" si="3"/>
        <v>38.720000000000006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 t="e">
        <f t="shared" si="0"/>
        <v>#REF!</v>
      </c>
    </row>
    <row r="11" spans="1:28" x14ac:dyDescent="0.2">
      <c r="A11" s="8">
        <f>IFERROR(VLOOKUP(B11,'[1]DADOS (OCULTAR)'!$P$3:$R$56,3,0),"")</f>
        <v>9039744000356</v>
      </c>
      <c r="B11" s="9" t="str">
        <f>'[1]TCE - ANEXO III - Preencher'!C20</f>
        <v>UPA OLINDA</v>
      </c>
      <c r="C11" s="10"/>
      <c r="D11" s="11" t="e">
        <f>'[1]TCE - ANEXO III - Preencher'!#REF!</f>
        <v>#REF!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5142-25</v>
      </c>
      <c r="G11" s="13">
        <f>IF('[1]TCE - ANEXO III - Preencher'!H20="","",'[1]TCE - ANEXO III - Preencher'!H20)</f>
        <v>44317</v>
      </c>
      <c r="H11" s="14">
        <f>'[1]TCE - ANEXO III - Preencher'!I20</f>
        <v>0</v>
      </c>
      <c r="I11" s="14">
        <f>'[1]TCE - ANEXO III - Preencher'!J20</f>
        <v>118.60080000000001</v>
      </c>
      <c r="J11" s="14">
        <f>'[1]TCE - ANEXO III - Preencher'!K20</f>
        <v>0</v>
      </c>
      <c r="K11" s="15">
        <f>'[1]TCE - ANEXO III - Preencher'!L20</f>
        <v>192.65</v>
      </c>
      <c r="L11" s="15">
        <f>'[1]TCE - ANEXO III - Preencher'!M20</f>
        <v>22</v>
      </c>
      <c r="M11" s="15">
        <f t="shared" si="1"/>
        <v>170.65</v>
      </c>
      <c r="N11" s="15" t="e">
        <f>'[1]TCE - ANEXO III - Preencher'!#REF!</f>
        <v>#REF!</v>
      </c>
      <c r="O11" s="15">
        <f>'[1]TCE - ANEXO III - Preencher'!P20</f>
        <v>0</v>
      </c>
      <c r="P11" s="16" t="e">
        <f t="shared" si="2"/>
        <v>#REF!</v>
      </c>
      <c r="Q11" s="15">
        <f>'[1]TCE - ANEXO III - Preencher'!R20</f>
        <v>131.97999999999999</v>
      </c>
      <c r="R11" s="15">
        <f>'[1]TCE - ANEXO III - Preencher'!S20</f>
        <v>66</v>
      </c>
      <c r="S11" s="16">
        <f t="shared" si="3"/>
        <v>65.97999999999999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 t="e">
        <f t="shared" si="0"/>
        <v>#REF!</v>
      </c>
    </row>
    <row r="12" spans="1:28" x14ac:dyDescent="0.2">
      <c r="A12" s="8">
        <f>IFERROR(VLOOKUP(B12,'[1]DADOS (OCULTAR)'!$P$3:$R$56,3,0),"")</f>
        <v>9039744000356</v>
      </c>
      <c r="B12" s="9" t="str">
        <f>'[1]TCE - ANEXO III - Preencher'!C21</f>
        <v>UPA OLINDA</v>
      </c>
      <c r="C12" s="10"/>
      <c r="D12" s="11" t="e">
        <f>'[1]TCE - ANEXO III - Preencher'!#REF!</f>
        <v>#REF!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4110-10</v>
      </c>
      <c r="G12" s="13">
        <f>IF('[1]TCE - ANEXO III - Preencher'!H21="","",'[1]TCE - ANEXO III - Preencher'!H21)</f>
        <v>44317</v>
      </c>
      <c r="H12" s="14">
        <f>'[1]TCE - ANEXO III - Preencher'!I21</f>
        <v>0</v>
      </c>
      <c r="I12" s="14">
        <f>'[1]TCE - ANEXO III - Preencher'!J21</f>
        <v>135.83279999999999</v>
      </c>
      <c r="J12" s="14">
        <f>'[1]TCE - ANEXO III - Preencher'!K21</f>
        <v>0</v>
      </c>
      <c r="K12" s="15">
        <f>'[1]TCE - ANEXO III - Preencher'!L21</f>
        <v>192.65</v>
      </c>
      <c r="L12" s="15">
        <f>'[1]TCE - ANEXO III - Preencher'!M21</f>
        <v>22</v>
      </c>
      <c r="M12" s="15">
        <f t="shared" si="1"/>
        <v>170.65</v>
      </c>
      <c r="N12" s="15" t="e">
        <f>'[1]TCE - ANEXO III - Preencher'!#REF!</f>
        <v>#REF!</v>
      </c>
      <c r="O12" s="15">
        <f>'[1]TCE - ANEXO III - Preencher'!P21</f>
        <v>0</v>
      </c>
      <c r="P12" s="16" t="e">
        <f t="shared" si="2"/>
        <v>#REF!</v>
      </c>
      <c r="Q12" s="15">
        <f>'[1]TCE - ANEXO III - Preencher'!R21</f>
        <v>157.47999999999999</v>
      </c>
      <c r="R12" s="15">
        <f>'[1]TCE - ANEXO III - Preencher'!S21</f>
        <v>66</v>
      </c>
      <c r="S12" s="16">
        <f t="shared" si="3"/>
        <v>91.47999999999999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 t="e">
        <f t="shared" si="0"/>
        <v>#REF!</v>
      </c>
    </row>
    <row r="13" spans="1:28" x14ac:dyDescent="0.2">
      <c r="A13" s="8">
        <f>IFERROR(VLOOKUP(B13,'[1]DADOS (OCULTAR)'!$P$3:$R$56,3,0),"")</f>
        <v>9039744000356</v>
      </c>
      <c r="B13" s="9" t="str">
        <f>'[1]TCE - ANEXO III - Preencher'!C22</f>
        <v>UPA OLINDA</v>
      </c>
      <c r="C13" s="10"/>
      <c r="D13" s="11" t="e">
        <f>'[1]TCE - ANEXO III - Preencher'!#REF!</f>
        <v>#REF!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>
        <f>IF('[1]TCE - ANEXO III - Preencher'!H22="","",'[1]TCE - ANEXO III - Preencher'!H22)</f>
        <v>44317</v>
      </c>
      <c r="H13" s="14">
        <f>'[1]TCE - ANEXO III - Preencher'!I22</f>
        <v>0</v>
      </c>
      <c r="I13" s="14">
        <f>'[1]TCE - ANEXO III - Preencher'!J22</f>
        <v>295.14159999999998</v>
      </c>
      <c r="J13" s="14">
        <f>'[1]TCE - ANEXO III - Preencher'!K22</f>
        <v>0</v>
      </c>
      <c r="K13" s="15">
        <f>'[1]TCE - ANEXO III - Preencher'!L22</f>
        <v>192.65</v>
      </c>
      <c r="L13" s="15">
        <f>'[1]TCE - ANEXO III - Preencher'!M22</f>
        <v>3.08</v>
      </c>
      <c r="M13" s="15">
        <f t="shared" si="1"/>
        <v>189.57</v>
      </c>
      <c r="N13" s="15" t="e">
        <f>'[1]TCE - ANEXO III - Preencher'!#REF!</f>
        <v>#REF!</v>
      </c>
      <c r="O13" s="15">
        <f>'[1]TCE - ANEXO III - Preencher'!P22</f>
        <v>0</v>
      </c>
      <c r="P13" s="16" t="e">
        <f t="shared" si="2"/>
        <v>#REF!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 t="e">
        <f t="shared" si="0"/>
        <v>#REF!</v>
      </c>
    </row>
    <row r="14" spans="1:28" x14ac:dyDescent="0.2">
      <c r="A14" s="8">
        <f>IFERROR(VLOOKUP(B14,'[1]DADOS (OCULTAR)'!$P$3:$R$56,3,0),"")</f>
        <v>9039744000356</v>
      </c>
      <c r="B14" s="9" t="str">
        <f>'[1]TCE - ANEXO III - Preencher'!C23</f>
        <v>UPA OLINDA</v>
      </c>
      <c r="C14" s="10"/>
      <c r="D14" s="11" t="e">
        <f>'[1]TCE - ANEXO III - Preencher'!#REF!</f>
        <v>#REF!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>
        <f>IF('[1]TCE - ANEXO III - Preencher'!H23="","",'[1]TCE - ANEXO III - Preencher'!H23)</f>
        <v>44317</v>
      </c>
      <c r="H14" s="14">
        <f>'[1]TCE - ANEXO III - Preencher'!I23</f>
        <v>0</v>
      </c>
      <c r="I14" s="14">
        <f>'[1]TCE - ANEXO III - Preencher'!J23</f>
        <v>113.2816</v>
      </c>
      <c r="J14" s="14">
        <f>'[1]TCE - ANEXO III - Preencher'!K23</f>
        <v>0</v>
      </c>
      <c r="K14" s="15">
        <f>'[1]TCE - ANEXO III - Preencher'!L23</f>
        <v>192.65</v>
      </c>
      <c r="L14" s="15">
        <f>'[1]TCE - ANEXO III - Preencher'!M23</f>
        <v>22</v>
      </c>
      <c r="M14" s="15">
        <f t="shared" si="1"/>
        <v>170.65</v>
      </c>
      <c r="N14" s="15" t="e">
        <f>'[1]TCE - ANEXO III - Preencher'!#REF!</f>
        <v>#REF!</v>
      </c>
      <c r="O14" s="15">
        <f>'[1]TCE - ANEXO III - Preencher'!P23</f>
        <v>0</v>
      </c>
      <c r="P14" s="16" t="e">
        <f t="shared" si="2"/>
        <v>#REF!</v>
      </c>
      <c r="Q14" s="15">
        <f>'[1]TCE - ANEXO III - Preencher'!R23</f>
        <v>157.47999999999999</v>
      </c>
      <c r="R14" s="15">
        <f>'[1]TCE - ANEXO III - Preencher'!S23</f>
        <v>66</v>
      </c>
      <c r="S14" s="16">
        <f t="shared" si="3"/>
        <v>91.47999999999999</v>
      </c>
      <c r="T14" s="15">
        <f>'[1]TCE - ANEXO III - Preencher'!U23</f>
        <v>66.12</v>
      </c>
      <c r="U14" s="15">
        <f>'[1]TCE - ANEXO III - Preencher'!V23</f>
        <v>0</v>
      </c>
      <c r="V14" s="16">
        <f t="shared" si="4"/>
        <v>66.12</v>
      </c>
      <c r="W14" s="17" t="str">
        <f>IF('[1]TCE - ANEXO III - Preencher'!X23="","",'[1]TCE - ANEXO III - Preencher'!X23)</f>
        <v>AUXILIO CRECHE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 t="e">
        <f t="shared" si="0"/>
        <v>#REF!</v>
      </c>
    </row>
    <row r="15" spans="1:28" x14ac:dyDescent="0.2">
      <c r="A15" s="8">
        <f>IFERROR(VLOOKUP(B15,'[1]DADOS (OCULTAR)'!$P$3:$R$56,3,0),"")</f>
        <v>9039744000356</v>
      </c>
      <c r="B15" s="9" t="str">
        <f>'[1]TCE - ANEXO III - Preencher'!C24</f>
        <v>UPA OLINDA</v>
      </c>
      <c r="C15" s="10"/>
      <c r="D15" s="11" t="e">
        <f>'[1]TCE - ANEXO III - Preencher'!#REF!</f>
        <v>#REF!</v>
      </c>
      <c r="E15" s="9" t="str">
        <f>IF('[1]TCE - ANEXO III - Preencher'!F24="4 - Assistência Odontológica","2 - Outros Profissionais da Saúde",'[1]TCE - ANEXO III - Preencher'!F24)</f>
        <v>1 - Médico</v>
      </c>
      <c r="F15" s="12" t="str">
        <f>'[1]TCE - ANEXO III - Preencher'!G24</f>
        <v>2251-25</v>
      </c>
      <c r="G15" s="13">
        <f>IF('[1]TCE - ANEXO III - Preencher'!H24="","",'[1]TCE - ANEXO III - Preencher'!H24)</f>
        <v>44317</v>
      </c>
      <c r="H15" s="14">
        <f>'[1]TCE - ANEXO III - Preencher'!I24</f>
        <v>0</v>
      </c>
      <c r="I15" s="14">
        <f>'[1]TCE - ANEXO III - Preencher'!J24</f>
        <v>379.79039999999998</v>
      </c>
      <c r="J15" s="14">
        <f>'[1]TCE - ANEXO III - Preencher'!K24</f>
        <v>0</v>
      </c>
      <c r="K15" s="15">
        <f>'[1]TCE - ANEXO III - Preencher'!L24</f>
        <v>192.65</v>
      </c>
      <c r="L15" s="15">
        <f>'[1]TCE - ANEXO III - Preencher'!M24</f>
        <v>3.17</v>
      </c>
      <c r="M15" s="15">
        <f t="shared" si="1"/>
        <v>189.48000000000002</v>
      </c>
      <c r="N15" s="15" t="e">
        <f>'[1]TCE - ANEXO III - Preencher'!#REF!</f>
        <v>#REF!</v>
      </c>
      <c r="O15" s="15">
        <f>'[1]TCE - ANEXO III - Preencher'!P24</f>
        <v>0</v>
      </c>
      <c r="P15" s="16" t="e">
        <f t="shared" si="2"/>
        <v>#REF!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 t="e">
        <f t="shared" si="0"/>
        <v>#REF!</v>
      </c>
    </row>
    <row r="16" spans="1:28" x14ac:dyDescent="0.2">
      <c r="A16" s="8">
        <f>IFERROR(VLOOKUP(B16,'[1]DADOS (OCULTAR)'!$P$3:$R$56,3,0),"")</f>
        <v>9039744000356</v>
      </c>
      <c r="B16" s="9" t="str">
        <f>'[1]TCE - ANEXO III - Preencher'!C25</f>
        <v>UPA OLINDA</v>
      </c>
      <c r="C16" s="10"/>
      <c r="D16" s="11" t="e">
        <f>'[1]TCE - ANEXO III - Preencher'!#REF!</f>
        <v>#REF!</v>
      </c>
      <c r="E16" s="9" t="str">
        <f>IF('[1]TCE - ANEXO III - Preencher'!F25="4 - Assistência Odontológica","2 - Outros Profissionais da Saúde",'[1]TCE - ANEXO III - Preencher'!F25)</f>
        <v>1 - Médico</v>
      </c>
      <c r="F16" s="12" t="str">
        <f>'[1]TCE - ANEXO III - Preencher'!G25</f>
        <v>2251-25</v>
      </c>
      <c r="G16" s="13">
        <f>IF('[1]TCE - ANEXO III - Preencher'!H25="","",'[1]TCE - ANEXO III - Preencher'!H25)</f>
        <v>44317</v>
      </c>
      <c r="H16" s="14">
        <f>'[1]TCE - ANEXO III - Preencher'!I25</f>
        <v>0</v>
      </c>
      <c r="I16" s="14">
        <f>'[1]TCE - ANEXO III - Preencher'!J25</f>
        <v>406.22480000000002</v>
      </c>
      <c r="J16" s="14">
        <f>'[1]TCE - ANEXO III - Preencher'!K25</f>
        <v>0</v>
      </c>
      <c r="K16" s="15">
        <f>'[1]TCE - ANEXO III - Preencher'!L25</f>
        <v>192.65</v>
      </c>
      <c r="L16" s="15">
        <f>'[1]TCE - ANEXO III - Preencher'!M25</f>
        <v>3.17</v>
      </c>
      <c r="M16" s="15">
        <f t="shared" si="1"/>
        <v>189.48000000000002</v>
      </c>
      <c r="N16" s="15" t="e">
        <f>'[1]TCE - ANEXO III - Preencher'!#REF!</f>
        <v>#REF!</v>
      </c>
      <c r="O16" s="15">
        <f>'[1]TCE - ANEXO III - Preencher'!P25</f>
        <v>0</v>
      </c>
      <c r="P16" s="16" t="e">
        <f t="shared" si="2"/>
        <v>#REF!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 t="e">
        <f t="shared" si="0"/>
        <v>#REF!</v>
      </c>
    </row>
    <row r="17" spans="1:28" x14ac:dyDescent="0.2">
      <c r="A17" s="8">
        <f>IFERROR(VLOOKUP(B17,'[1]DADOS (OCULTAR)'!$P$3:$R$56,3,0),"")</f>
        <v>9039744000356</v>
      </c>
      <c r="B17" s="9" t="str">
        <f>'[1]TCE - ANEXO III - Preencher'!C26</f>
        <v>UPA OLINDA</v>
      </c>
      <c r="C17" s="10"/>
      <c r="D17" s="11" t="e">
        <f>'[1]TCE - ANEXO III - Preencher'!#REF!</f>
        <v>#REF!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5174-10</v>
      </c>
      <c r="G17" s="13">
        <f>IF('[1]TCE - ANEXO III - Preencher'!H26="","",'[1]TCE - ANEXO III - Preencher'!H26)</f>
        <v>44317</v>
      </c>
      <c r="H17" s="14">
        <f>'[1]TCE - ANEXO III - Preencher'!I26</f>
        <v>0</v>
      </c>
      <c r="I17" s="14">
        <f>'[1]TCE - ANEXO III - Preencher'!J26</f>
        <v>125.176</v>
      </c>
      <c r="J17" s="14">
        <f>'[1]TCE - ANEXO III - Preencher'!K26</f>
        <v>0</v>
      </c>
      <c r="K17" s="15">
        <f>'[1]TCE - ANEXO III - Preencher'!L26</f>
        <v>192.65</v>
      </c>
      <c r="L17" s="15">
        <f>'[1]TCE - ANEXO III - Preencher'!M26</f>
        <v>22</v>
      </c>
      <c r="M17" s="15">
        <f t="shared" si="1"/>
        <v>170.65</v>
      </c>
      <c r="N17" s="15" t="e">
        <f>'[1]TCE - ANEXO III - Preencher'!#REF!</f>
        <v>#REF!</v>
      </c>
      <c r="O17" s="15">
        <f>'[1]TCE - ANEXO III - Preencher'!P26</f>
        <v>0</v>
      </c>
      <c r="P17" s="16" t="e">
        <f t="shared" si="2"/>
        <v>#REF!</v>
      </c>
      <c r="Q17" s="15">
        <f>'[1]TCE - ANEXO III - Preencher'!R26</f>
        <v>244.48</v>
      </c>
      <c r="R17" s="15">
        <f>'[1]TCE - ANEXO III - Preencher'!S26</f>
        <v>66</v>
      </c>
      <c r="S17" s="16">
        <f t="shared" si="3"/>
        <v>178.48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 t="e">
        <f t="shared" si="0"/>
        <v>#REF!</v>
      </c>
    </row>
    <row r="18" spans="1:28" x14ac:dyDescent="0.2">
      <c r="A18" s="8">
        <f>IFERROR(VLOOKUP(B18,'[1]DADOS (OCULTAR)'!$P$3:$R$56,3,0),"")</f>
        <v>9039744000356</v>
      </c>
      <c r="B18" s="9" t="str">
        <f>'[1]TCE - ANEXO III - Preencher'!C27</f>
        <v>UPA OLINDA</v>
      </c>
      <c r="C18" s="10"/>
      <c r="D18" s="11" t="e">
        <f>'[1]TCE - ANEXO III - Preencher'!#REF!</f>
        <v>#REF!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>
        <f>IF('[1]TCE - ANEXO III - Preencher'!H27="","",'[1]TCE - ANEXO III - Preencher'!H27)</f>
        <v>44317</v>
      </c>
      <c r="H18" s="14">
        <f>'[1]TCE - ANEXO III - Preencher'!I27</f>
        <v>0</v>
      </c>
      <c r="I18" s="14">
        <f>'[1]TCE - ANEXO III - Preencher'!J27</f>
        <v>123.58799999999999</v>
      </c>
      <c r="J18" s="14">
        <f>'[1]TCE - ANEXO III - Preencher'!K27</f>
        <v>0</v>
      </c>
      <c r="K18" s="15">
        <f>'[1]TCE - ANEXO III - Preencher'!L27</f>
        <v>192.65</v>
      </c>
      <c r="L18" s="15">
        <f>'[1]TCE - ANEXO III - Preencher'!M27</f>
        <v>22</v>
      </c>
      <c r="M18" s="15">
        <f t="shared" si="1"/>
        <v>170.65</v>
      </c>
      <c r="N18" s="15" t="e">
        <f>'[1]TCE - ANEXO III - Preencher'!#REF!</f>
        <v>#REF!</v>
      </c>
      <c r="O18" s="15">
        <f>'[1]TCE - ANEXO III - Preencher'!P27</f>
        <v>0</v>
      </c>
      <c r="P18" s="16" t="e">
        <f t="shared" si="2"/>
        <v>#REF!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 t="e">
        <f t="shared" si="0"/>
        <v>#REF!</v>
      </c>
    </row>
    <row r="19" spans="1:28" x14ac:dyDescent="0.2">
      <c r="A19" s="8">
        <f>IFERROR(VLOOKUP(B19,'[1]DADOS (OCULTAR)'!$P$3:$R$56,3,0),"")</f>
        <v>9039744000356</v>
      </c>
      <c r="B19" s="9" t="str">
        <f>'[1]TCE - ANEXO III - Preencher'!C28</f>
        <v>UPA OLINDA</v>
      </c>
      <c r="C19" s="10"/>
      <c r="D19" s="11" t="e">
        <f>'[1]TCE - ANEXO III - Preencher'!#REF!</f>
        <v>#REF!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2236-05</v>
      </c>
      <c r="G19" s="13">
        <f>IF('[1]TCE - ANEXO III - Preencher'!H28="","",'[1]TCE - ANEXO III - Preencher'!H28)</f>
        <v>44317</v>
      </c>
      <c r="H19" s="14">
        <f>'[1]TCE - ANEXO III - Preencher'!I28</f>
        <v>0</v>
      </c>
      <c r="I19" s="14">
        <f>'[1]TCE - ANEXO III - Preencher'!J28</f>
        <v>246.44159999999999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 t="e">
        <f>'[1]TCE - ANEXO III - Preencher'!#REF!</f>
        <v>#REF!</v>
      </c>
      <c r="O19" s="15">
        <f>'[1]TCE - ANEXO III - Preencher'!P28</f>
        <v>0</v>
      </c>
      <c r="P19" s="16" t="e">
        <f t="shared" si="2"/>
        <v>#REF!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 t="e">
        <f t="shared" si="0"/>
        <v>#REF!</v>
      </c>
    </row>
    <row r="20" spans="1:28" x14ac:dyDescent="0.2">
      <c r="A20" s="8">
        <f>IFERROR(VLOOKUP(B20,'[1]DADOS (OCULTAR)'!$P$3:$R$56,3,0),"")</f>
        <v>9039744000356</v>
      </c>
      <c r="B20" s="9" t="str">
        <f>'[1]TCE - ANEXO III - Preencher'!C29</f>
        <v>UPA OLINDA</v>
      </c>
      <c r="C20" s="10"/>
      <c r="D20" s="11" t="e">
        <f>'[1]TCE - ANEXO III - Preencher'!#REF!</f>
        <v>#REF!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>
        <f>IF('[1]TCE - ANEXO III - Preencher'!H29="","",'[1]TCE - ANEXO III - Preencher'!H29)</f>
        <v>44317</v>
      </c>
      <c r="H20" s="14">
        <f>'[1]TCE - ANEXO III - Preencher'!I29</f>
        <v>0</v>
      </c>
      <c r="I20" s="14">
        <f>'[1]TCE - ANEXO III - Preencher'!J29</f>
        <v>128.38159999999999</v>
      </c>
      <c r="J20" s="14">
        <f>'[1]TCE - ANEXO III - Preencher'!K29</f>
        <v>0</v>
      </c>
      <c r="K20" s="15">
        <f>'[1]TCE - ANEXO III - Preencher'!L29</f>
        <v>192.65</v>
      </c>
      <c r="L20" s="15">
        <f>'[1]TCE - ANEXO III - Preencher'!M29</f>
        <v>22</v>
      </c>
      <c r="M20" s="15">
        <f t="shared" si="1"/>
        <v>170.65</v>
      </c>
      <c r="N20" s="15" t="e">
        <f>'[1]TCE - ANEXO III - Preencher'!#REF!</f>
        <v>#REF!</v>
      </c>
      <c r="O20" s="15">
        <f>'[1]TCE - ANEXO III - Preencher'!P29</f>
        <v>0</v>
      </c>
      <c r="P20" s="16" t="e">
        <f t="shared" si="2"/>
        <v>#REF!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66.11</v>
      </c>
      <c r="U20" s="15">
        <f>'[1]TCE - ANEXO III - Preencher'!V29</f>
        <v>0</v>
      </c>
      <c r="V20" s="16">
        <f t="shared" si="4"/>
        <v>66.11</v>
      </c>
      <c r="W20" s="17" t="str">
        <f>IF('[1]TCE - ANEXO III - Preencher'!X29="","",'[1]TCE - ANEXO III - Preencher'!X29)</f>
        <v>AUXILIO CRECHE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 t="e">
        <f t="shared" si="0"/>
        <v>#REF!</v>
      </c>
    </row>
    <row r="21" spans="1:28" x14ac:dyDescent="0.2">
      <c r="A21" s="8">
        <f>IFERROR(VLOOKUP(B21,'[1]DADOS (OCULTAR)'!$P$3:$R$56,3,0),"")</f>
        <v>9039744000356</v>
      </c>
      <c r="B21" s="9" t="str">
        <f>'[1]TCE - ANEXO III - Preencher'!C30</f>
        <v>UPA OLINDA</v>
      </c>
      <c r="C21" s="10"/>
      <c r="D21" s="11" t="e">
        <f>'[1]TCE - ANEXO III - Preencher'!#REF!</f>
        <v>#REF!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>
        <f>IF('[1]TCE - ANEXO III - Preencher'!H30="","",'[1]TCE - ANEXO III - Preencher'!H30)</f>
        <v>44317</v>
      </c>
      <c r="H21" s="14">
        <f>'[1]TCE - ANEXO III - Preencher'!I30</f>
        <v>0</v>
      </c>
      <c r="I21" s="14">
        <f>'[1]TCE - ANEXO III - Preencher'!J30</f>
        <v>105.6896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 t="e">
        <f>'[1]TCE - ANEXO III - Preencher'!#REF!</f>
        <v>#REF!</v>
      </c>
      <c r="O21" s="15">
        <f>'[1]TCE - ANEXO III - Preencher'!P30</f>
        <v>0</v>
      </c>
      <c r="P21" s="16" t="e">
        <f t="shared" si="2"/>
        <v>#REF!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 t="e">
        <f t="shared" si="0"/>
        <v>#REF!</v>
      </c>
    </row>
    <row r="22" spans="1:28" x14ac:dyDescent="0.2">
      <c r="A22" s="8">
        <f>IFERROR(VLOOKUP(B22,'[1]DADOS (OCULTAR)'!$P$3:$R$56,3,0),"")</f>
        <v>9039744000356</v>
      </c>
      <c r="B22" s="9" t="str">
        <f>'[1]TCE - ANEXO III - Preencher'!C31</f>
        <v>UPA OLINDA</v>
      </c>
      <c r="C22" s="10"/>
      <c r="D22" s="11" t="e">
        <f>'[1]TCE - ANEXO III - Preencher'!#REF!</f>
        <v>#REF!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4110-10</v>
      </c>
      <c r="G22" s="13">
        <f>IF('[1]TCE - ANEXO III - Preencher'!H31="","",'[1]TCE - ANEXO III - Preencher'!H31)</f>
        <v>44317</v>
      </c>
      <c r="H22" s="14">
        <f>'[1]TCE - ANEXO III - Preencher'!I31</f>
        <v>0</v>
      </c>
      <c r="I22" s="14">
        <f>'[1]TCE - ANEXO III - Preencher'!J31</f>
        <v>94.075999999999993</v>
      </c>
      <c r="J22" s="14">
        <f>'[1]TCE - ANEXO III - Preencher'!K31</f>
        <v>0</v>
      </c>
      <c r="K22" s="15">
        <f>'[1]TCE - ANEXO III - Preencher'!L31</f>
        <v>192.65</v>
      </c>
      <c r="L22" s="15">
        <f>'[1]TCE - ANEXO III - Preencher'!M31</f>
        <v>22</v>
      </c>
      <c r="M22" s="15">
        <f t="shared" si="1"/>
        <v>170.65</v>
      </c>
      <c r="N22" s="15" t="e">
        <f>'[1]TCE - ANEXO III - Preencher'!#REF!</f>
        <v>#REF!</v>
      </c>
      <c r="O22" s="15">
        <f>'[1]TCE - ANEXO III - Preencher'!P31</f>
        <v>0</v>
      </c>
      <c r="P22" s="16" t="e">
        <f t="shared" si="2"/>
        <v>#REF!</v>
      </c>
      <c r="Q22" s="15">
        <f>'[1]TCE - ANEXO III - Preencher'!R31</f>
        <v>124.48</v>
      </c>
      <c r="R22" s="15">
        <f>'[1]TCE - ANEXO III - Preencher'!S31</f>
        <v>66</v>
      </c>
      <c r="S22" s="16">
        <f t="shared" si="3"/>
        <v>58.480000000000004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 t="e">
        <f t="shared" si="0"/>
        <v>#REF!</v>
      </c>
    </row>
    <row r="23" spans="1:28" x14ac:dyDescent="0.2">
      <c r="A23" s="8">
        <f>IFERROR(VLOOKUP(B23,'[1]DADOS (OCULTAR)'!$P$3:$R$56,3,0),"")</f>
        <v>9039744000356</v>
      </c>
      <c r="B23" s="9" t="str">
        <f>'[1]TCE - ANEXO III - Preencher'!C32</f>
        <v>UPA OLINDA</v>
      </c>
      <c r="C23" s="10"/>
      <c r="D23" s="11" t="e">
        <f>'[1]TCE - ANEXO III - Preencher'!#REF!</f>
        <v>#REF!</v>
      </c>
      <c r="E23" s="9" t="str">
        <f>IF('[1]TCE - ANEXO III - Preencher'!F32="4 - Assistência Odontológica","2 - Outros Profissionais da Saúde",'[1]TCE - ANEXO III - Preencher'!F32)</f>
        <v>1 - Médico</v>
      </c>
      <c r="F23" s="12" t="str">
        <f>'[1]TCE - ANEXO III - Preencher'!G32</f>
        <v>2251-25</v>
      </c>
      <c r="G23" s="13">
        <f>IF('[1]TCE - ANEXO III - Preencher'!H32="","",'[1]TCE - ANEXO III - Preencher'!H32)</f>
        <v>44317</v>
      </c>
      <c r="H23" s="14">
        <f>'[1]TCE - ANEXO III - Preencher'!I32</f>
        <v>0</v>
      </c>
      <c r="I23" s="14">
        <f>'[1]TCE - ANEXO III - Preencher'!J32</f>
        <v>1050.1928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 t="e">
        <f>'[1]TCE - ANEXO III - Preencher'!#REF!</f>
        <v>#REF!</v>
      </c>
      <c r="O23" s="15">
        <f>'[1]TCE - ANEXO III - Preencher'!P32</f>
        <v>0</v>
      </c>
      <c r="P23" s="16" t="e">
        <f t="shared" si="2"/>
        <v>#REF!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 t="e">
        <f t="shared" si="0"/>
        <v>#REF!</v>
      </c>
    </row>
    <row r="24" spans="1:28" x14ac:dyDescent="0.2">
      <c r="A24" s="8">
        <f>IFERROR(VLOOKUP(B24,'[1]DADOS (OCULTAR)'!$P$3:$R$56,3,0),"")</f>
        <v>9039744000356</v>
      </c>
      <c r="B24" s="9" t="str">
        <f>'[1]TCE - ANEXO III - Preencher'!C33</f>
        <v>UPA OLINDA</v>
      </c>
      <c r="C24" s="10"/>
      <c r="D24" s="11" t="e">
        <f>'[1]TCE - ANEXO III - Preencher'!#REF!</f>
        <v>#REF!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2516-05</v>
      </c>
      <c r="G24" s="13">
        <f>IF('[1]TCE - ANEXO III - Preencher'!H33="","",'[1]TCE - ANEXO III - Preencher'!H33)</f>
        <v>44317</v>
      </c>
      <c r="H24" s="14">
        <f>'[1]TCE - ANEXO III - Preencher'!I33</f>
        <v>0</v>
      </c>
      <c r="I24" s="14">
        <f>'[1]TCE - ANEXO III - Preencher'!J33</f>
        <v>68.187200000000004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 t="e">
        <f>'[1]TCE - ANEXO III - Preencher'!#REF!</f>
        <v>#REF!</v>
      </c>
      <c r="O24" s="15">
        <f>'[1]TCE - ANEXO III - Preencher'!P33</f>
        <v>0</v>
      </c>
      <c r="P24" s="16" t="e">
        <f t="shared" si="2"/>
        <v>#REF!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 t="e">
        <f t="shared" si="0"/>
        <v>#REF!</v>
      </c>
    </row>
    <row r="25" spans="1:28" x14ac:dyDescent="0.2">
      <c r="A25" s="8">
        <f>IFERROR(VLOOKUP(B25,'[1]DADOS (OCULTAR)'!$P$3:$R$56,3,0),"")</f>
        <v>9039744000356</v>
      </c>
      <c r="B25" s="9" t="str">
        <f>'[1]TCE - ANEXO III - Preencher'!C34</f>
        <v>UPA OLINDA</v>
      </c>
      <c r="C25" s="10"/>
      <c r="D25" s="11" t="e">
        <f>'[1]TCE - ANEXO III - Preencher'!#REF!</f>
        <v>#REF!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5152-05</v>
      </c>
      <c r="G25" s="13">
        <f>IF('[1]TCE - ANEXO III - Preencher'!H34="","",'[1]TCE - ANEXO III - Preencher'!H34)</f>
        <v>44317</v>
      </c>
      <c r="H25" s="14">
        <f>'[1]TCE - ANEXO III - Preencher'!I34</f>
        <v>0</v>
      </c>
      <c r="I25" s="14">
        <f>'[1]TCE - ANEXO III - Preencher'!J34</f>
        <v>143.2336</v>
      </c>
      <c r="J25" s="14">
        <f>'[1]TCE - ANEXO III - Preencher'!K34</f>
        <v>0</v>
      </c>
      <c r="K25" s="15">
        <f>'[1]TCE - ANEXO III - Preencher'!L34</f>
        <v>192.65</v>
      </c>
      <c r="L25" s="15">
        <f>'[1]TCE - ANEXO III - Preencher'!M34</f>
        <v>22</v>
      </c>
      <c r="M25" s="15">
        <f t="shared" si="1"/>
        <v>170.65</v>
      </c>
      <c r="N25" s="15" t="e">
        <f>'[1]TCE - ANEXO III - Preencher'!#REF!</f>
        <v>#REF!</v>
      </c>
      <c r="O25" s="15">
        <f>'[1]TCE - ANEXO III - Preencher'!P34</f>
        <v>0</v>
      </c>
      <c r="P25" s="16" t="e">
        <f t="shared" si="2"/>
        <v>#REF!</v>
      </c>
      <c r="Q25" s="15">
        <f>'[1]TCE - ANEXO III - Preencher'!R34</f>
        <v>229.48</v>
      </c>
      <c r="R25" s="15">
        <f>'[1]TCE - ANEXO III - Preencher'!S34</f>
        <v>52.8</v>
      </c>
      <c r="S25" s="16">
        <f t="shared" si="3"/>
        <v>176.68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 t="e">
        <f t="shared" si="0"/>
        <v>#REF!</v>
      </c>
    </row>
    <row r="26" spans="1:28" x14ac:dyDescent="0.2">
      <c r="A26" s="8">
        <f>IFERROR(VLOOKUP(B26,'[1]DADOS (OCULTAR)'!$P$3:$R$56,3,0),"")</f>
        <v>9039744000356</v>
      </c>
      <c r="B26" s="9" t="str">
        <f>'[1]TCE - ANEXO III - Preencher'!C35</f>
        <v>UPA OLINDA</v>
      </c>
      <c r="C26" s="10"/>
      <c r="D26" s="11" t="e">
        <f>'[1]TCE - ANEXO III - Preencher'!#REF!</f>
        <v>#REF!</v>
      </c>
      <c r="E26" s="9" t="str">
        <f>IF('[1]TCE - ANEXO III - Preencher'!F35="4 - Assistência Odontológica","2 - Outros Profissionais da Saúde",'[1]TCE - ANEXO III - Preencher'!F35)</f>
        <v>1 - Médico</v>
      </c>
      <c r="F26" s="12" t="str">
        <f>'[1]TCE - ANEXO III - Preencher'!G35</f>
        <v>2251-25</v>
      </c>
      <c r="G26" s="13">
        <f>IF('[1]TCE - ANEXO III - Preencher'!H35="","",'[1]TCE - ANEXO III - Preencher'!H35)</f>
        <v>44317</v>
      </c>
      <c r="H26" s="14">
        <f>'[1]TCE - ANEXO III - Preencher'!I35</f>
        <v>0</v>
      </c>
      <c r="I26" s="14">
        <f>'[1]TCE - ANEXO III - Preencher'!J35</f>
        <v>735.75919999999996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 t="e">
        <f>'[1]TCE - ANEXO III - Preencher'!#REF!</f>
        <v>#REF!</v>
      </c>
      <c r="O26" s="15">
        <f>'[1]TCE - ANEXO III - Preencher'!P35</f>
        <v>0</v>
      </c>
      <c r="P26" s="16" t="e">
        <f t="shared" si="2"/>
        <v>#REF!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 t="e">
        <f t="shared" si="0"/>
        <v>#REF!</v>
      </c>
    </row>
    <row r="27" spans="1:28" x14ac:dyDescent="0.2">
      <c r="A27" s="8">
        <f>IFERROR(VLOOKUP(B27,'[1]DADOS (OCULTAR)'!$P$3:$R$56,3,0),"")</f>
        <v>9039744000356</v>
      </c>
      <c r="B27" s="9" t="str">
        <f>'[1]TCE - ANEXO III - Preencher'!C36</f>
        <v>UPA OLINDA</v>
      </c>
      <c r="C27" s="10"/>
      <c r="D27" s="11" t="e">
        <f>'[1]TCE - ANEXO III - Preencher'!#REF!</f>
        <v>#REF!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>
        <f>IF('[1]TCE - ANEXO III - Preencher'!H36="","",'[1]TCE - ANEXO III - Preencher'!H36)</f>
        <v>44317</v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 t="e">
        <f>'[1]TCE - ANEXO III - Preencher'!#REF!</f>
        <v>#REF!</v>
      </c>
      <c r="O27" s="15">
        <f>'[1]TCE - ANEXO III - Preencher'!P36</f>
        <v>0</v>
      </c>
      <c r="P27" s="16" t="e">
        <f t="shared" si="2"/>
        <v>#REF!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 t="e">
        <f t="shared" si="0"/>
        <v>#REF!</v>
      </c>
    </row>
    <row r="28" spans="1:28" x14ac:dyDescent="0.2">
      <c r="A28" s="8">
        <f>IFERROR(VLOOKUP(B28,'[1]DADOS (OCULTAR)'!$P$3:$R$56,3,0),"")</f>
        <v>9039744000356</v>
      </c>
      <c r="B28" s="9" t="str">
        <f>'[1]TCE - ANEXO III - Preencher'!C37</f>
        <v>UPA OLINDA</v>
      </c>
      <c r="C28" s="10"/>
      <c r="D28" s="11" t="e">
        <f>'[1]TCE - ANEXO III - Preencher'!#REF!</f>
        <v>#REF!</v>
      </c>
      <c r="E28" s="9" t="str">
        <f>IF('[1]TCE - ANEXO III - Preencher'!F37="4 - Assistência Odontológica","2 - Outros Profissionais da Saúde",'[1]TCE - ANEXO III - Preencher'!F37)</f>
        <v>1 - Médico</v>
      </c>
      <c r="F28" s="12" t="str">
        <f>'[1]TCE - ANEXO III - Preencher'!G37</f>
        <v>2251-25</v>
      </c>
      <c r="G28" s="13">
        <f>IF('[1]TCE - ANEXO III - Preencher'!H37="","",'[1]TCE - ANEXO III - Preencher'!H37)</f>
        <v>44317</v>
      </c>
      <c r="H28" s="14">
        <f>'[1]TCE - ANEXO III - Preencher'!I37</f>
        <v>0</v>
      </c>
      <c r="I28" s="14">
        <f>'[1]TCE - ANEXO III - Preencher'!J37</f>
        <v>366.8048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 t="e">
        <f>'[1]TCE - ANEXO III - Preencher'!#REF!</f>
        <v>#REF!</v>
      </c>
      <c r="O28" s="15">
        <f>'[1]TCE - ANEXO III - Preencher'!P37</f>
        <v>0</v>
      </c>
      <c r="P28" s="16" t="e">
        <f t="shared" si="2"/>
        <v>#REF!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 t="e">
        <f t="shared" si="0"/>
        <v>#REF!</v>
      </c>
    </row>
    <row r="29" spans="1:28" x14ac:dyDescent="0.2">
      <c r="A29" s="8">
        <f>IFERROR(VLOOKUP(B29,'[1]DADOS (OCULTAR)'!$P$3:$R$56,3,0),"")</f>
        <v>9039744000356</v>
      </c>
      <c r="B29" s="9" t="str">
        <f>'[1]TCE - ANEXO III - Preencher'!C38</f>
        <v>UPA OLINDA</v>
      </c>
      <c r="C29" s="10"/>
      <c r="D29" s="11" t="e">
        <f>'[1]TCE - ANEXO III - Preencher'!#REF!</f>
        <v>#REF!</v>
      </c>
      <c r="E29" s="9" t="str">
        <f>IF('[1]TCE - ANEXO III - Preencher'!F38="4 - Assistência Odontológica","2 - Outros Profissionais da Saúde",'[1]TCE - ANEXO III - Preencher'!F38)</f>
        <v>1 - Médico</v>
      </c>
      <c r="F29" s="12" t="str">
        <f>'[1]TCE - ANEXO III - Preencher'!G38</f>
        <v>2251-25</v>
      </c>
      <c r="G29" s="13">
        <f>IF('[1]TCE - ANEXO III - Preencher'!H38="","",'[1]TCE - ANEXO III - Preencher'!H38)</f>
        <v>44317</v>
      </c>
      <c r="H29" s="14">
        <f>'[1]TCE - ANEXO III - Preencher'!I38</f>
        <v>0</v>
      </c>
      <c r="I29" s="14">
        <f>'[1]TCE - ANEXO III - Preencher'!J38</f>
        <v>399.58800000000002</v>
      </c>
      <c r="J29" s="14">
        <f>'[1]TCE - ANEXO III - Preencher'!K38</f>
        <v>0</v>
      </c>
      <c r="K29" s="15">
        <f>'[1]TCE - ANEXO III - Preencher'!L38</f>
        <v>192.65</v>
      </c>
      <c r="L29" s="15">
        <f>'[1]TCE - ANEXO III - Preencher'!M38</f>
        <v>4.75</v>
      </c>
      <c r="M29" s="15">
        <f t="shared" si="1"/>
        <v>187.9</v>
      </c>
      <c r="N29" s="15" t="e">
        <f>'[1]TCE - ANEXO III - Preencher'!#REF!</f>
        <v>#REF!</v>
      </c>
      <c r="O29" s="15">
        <f>'[1]TCE - ANEXO III - Preencher'!P38</f>
        <v>0</v>
      </c>
      <c r="P29" s="16" t="e">
        <f t="shared" si="2"/>
        <v>#REF!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 t="e">
        <f t="shared" si="0"/>
        <v>#REF!</v>
      </c>
    </row>
    <row r="30" spans="1:28" x14ac:dyDescent="0.2">
      <c r="A30" s="8">
        <f>IFERROR(VLOOKUP(B30,'[1]DADOS (OCULTAR)'!$P$3:$R$56,3,0),"")</f>
        <v>9039744000356</v>
      </c>
      <c r="B30" s="9" t="str">
        <f>'[1]TCE - ANEXO III - Preencher'!C39</f>
        <v>UPA OLINDA</v>
      </c>
      <c r="C30" s="10"/>
      <c r="D30" s="11" t="e">
        <f>'[1]TCE - ANEXO III - Preencher'!#REF!</f>
        <v>#REF!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>
        <f>IF('[1]TCE - ANEXO III - Preencher'!H39="","",'[1]TCE - ANEXO III - Preencher'!H39)</f>
        <v>44317</v>
      </c>
      <c r="H30" s="14">
        <f>'[1]TCE - ANEXO III - Preencher'!I39</f>
        <v>0</v>
      </c>
      <c r="I30" s="14">
        <f>'[1]TCE - ANEXO III - Preencher'!J39</f>
        <v>113.084</v>
      </c>
      <c r="J30" s="14">
        <f>'[1]TCE - ANEXO III - Preencher'!K39</f>
        <v>0</v>
      </c>
      <c r="K30" s="15">
        <f>'[1]TCE - ANEXO III - Preencher'!L39</f>
        <v>192.65</v>
      </c>
      <c r="L30" s="15">
        <f>'[1]TCE - ANEXO III - Preencher'!M39</f>
        <v>22</v>
      </c>
      <c r="M30" s="15">
        <f t="shared" si="1"/>
        <v>170.65</v>
      </c>
      <c r="N30" s="15">
        <f>'[1]TCE - ANEXO III - Preencher'!O12</f>
        <v>1.21</v>
      </c>
      <c r="O30" s="15">
        <f>'[1]TCE - ANEXO III - Preencher'!P39</f>
        <v>0</v>
      </c>
      <c r="P30" s="16">
        <f t="shared" si="2"/>
        <v>1.21</v>
      </c>
      <c r="Q30" s="15">
        <f>'[1]TCE - ANEXO III - Preencher'!R39</f>
        <v>376.18</v>
      </c>
      <c r="R30" s="15">
        <f>'[1]TCE - ANEXO III - Preencher'!S39</f>
        <v>66</v>
      </c>
      <c r="S30" s="16">
        <f t="shared" si="3"/>
        <v>310.18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595.12400000000002</v>
      </c>
    </row>
    <row r="31" spans="1:28" x14ac:dyDescent="0.2">
      <c r="A31" s="8">
        <f>IFERROR(VLOOKUP(B31,'[1]DADOS (OCULTAR)'!$P$3:$R$56,3,0),"")</f>
        <v>9039744000356</v>
      </c>
      <c r="B31" s="9" t="str">
        <f>'[1]TCE - ANEXO III - Preencher'!C40</f>
        <v>UPA OLINDA</v>
      </c>
      <c r="C31" s="10"/>
      <c r="D31" s="11" t="e">
        <f>'[1]TCE - ANEXO III - Preencher'!#REF!</f>
        <v>#REF!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5211-30</v>
      </c>
      <c r="G31" s="13">
        <f>IF('[1]TCE - ANEXO III - Preencher'!H40="","",'[1]TCE - ANEXO III - Preencher'!H40)</f>
        <v>44317</v>
      </c>
      <c r="H31" s="14">
        <f>'[1]TCE - ANEXO III - Preencher'!I40</f>
        <v>0</v>
      </c>
      <c r="I31" s="14">
        <f>'[1]TCE - ANEXO III - Preencher'!J40</f>
        <v>104.292</v>
      </c>
      <c r="J31" s="14">
        <f>'[1]TCE - ANEXO III - Preencher'!K40</f>
        <v>0</v>
      </c>
      <c r="K31" s="15">
        <f>'[1]TCE - ANEXO III - Preencher'!L40</f>
        <v>192.65</v>
      </c>
      <c r="L31" s="15">
        <f>'[1]TCE - ANEXO III - Preencher'!M40</f>
        <v>22</v>
      </c>
      <c r="M31" s="15">
        <f t="shared" si="1"/>
        <v>170.65</v>
      </c>
      <c r="N31" s="15">
        <f>'[1]TCE - ANEXO III - Preencher'!O13</f>
        <v>1.1599999999999999</v>
      </c>
      <c r="O31" s="15">
        <f>'[1]TCE - ANEXO III - Preencher'!P40</f>
        <v>0</v>
      </c>
      <c r="P31" s="16">
        <f t="shared" si="2"/>
        <v>1.1599999999999999</v>
      </c>
      <c r="Q31" s="15">
        <f>'[1]TCE - ANEXO III - Preencher'!R40</f>
        <v>116.98</v>
      </c>
      <c r="R31" s="15">
        <f>'[1]TCE - ANEXO III - Preencher'!S40</f>
        <v>66</v>
      </c>
      <c r="S31" s="16">
        <f t="shared" si="3"/>
        <v>50.980000000000004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327.08200000000005</v>
      </c>
    </row>
    <row r="32" spans="1:28" x14ac:dyDescent="0.2">
      <c r="A32" s="8">
        <f>IFERROR(VLOOKUP(B32,'[1]DADOS (OCULTAR)'!$P$3:$R$56,3,0),"")</f>
        <v>9039744000356</v>
      </c>
      <c r="B32" s="9" t="str">
        <f>'[1]TCE - ANEXO III - Preencher'!C41</f>
        <v>UPA OLINDA</v>
      </c>
      <c r="C32" s="10"/>
      <c r="D32" s="11" t="e">
        <f>'[1]TCE - ANEXO III - Preencher'!#REF!</f>
        <v>#REF!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>
        <f>IF('[1]TCE - ANEXO III - Preencher'!H41="","",'[1]TCE - ANEXO III - Preencher'!H41)</f>
        <v>44317</v>
      </c>
      <c r="H32" s="14">
        <f>'[1]TCE - ANEXO III - Preencher'!I41</f>
        <v>0</v>
      </c>
      <c r="I32" s="14">
        <f>'[1]TCE - ANEXO III - Preencher'!J41</f>
        <v>127.2864</v>
      </c>
      <c r="J32" s="14">
        <f>'[1]TCE - ANEXO III - Preencher'!K41</f>
        <v>0</v>
      </c>
      <c r="K32" s="15">
        <f>'[1]TCE - ANEXO III - Preencher'!L41</f>
        <v>192.65</v>
      </c>
      <c r="L32" s="15">
        <f>'[1]TCE - ANEXO III - Preencher'!M41</f>
        <v>22</v>
      </c>
      <c r="M32" s="15">
        <f t="shared" si="1"/>
        <v>170.65</v>
      </c>
      <c r="N32" s="15">
        <f>'[1]TCE - ANEXO III - Preencher'!O14</f>
        <v>1.1599999999999999</v>
      </c>
      <c r="O32" s="15">
        <f>'[1]TCE - ANEXO III - Preencher'!P41</f>
        <v>0</v>
      </c>
      <c r="P32" s="16">
        <f t="shared" si="2"/>
        <v>1.1599999999999999</v>
      </c>
      <c r="Q32" s="15">
        <f>'[1]TCE - ANEXO III - Preencher'!R41</f>
        <v>116.98</v>
      </c>
      <c r="R32" s="15">
        <f>'[1]TCE - ANEXO III - Preencher'!S41</f>
        <v>66</v>
      </c>
      <c r="S32" s="16">
        <f t="shared" si="3"/>
        <v>50.980000000000004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350.07640000000004</v>
      </c>
    </row>
    <row r="33" spans="1:28" x14ac:dyDescent="0.2">
      <c r="A33" s="8">
        <f>IFERROR(VLOOKUP(B33,'[1]DADOS (OCULTAR)'!$P$3:$R$56,3,0),"")</f>
        <v>9039744000356</v>
      </c>
      <c r="B33" s="9" t="str">
        <f>'[1]TCE - ANEXO III - Preencher'!C42</f>
        <v>UPA OLINDA</v>
      </c>
      <c r="C33" s="10"/>
      <c r="D33" s="11" t="str">
        <f>'[1]TCE - ANEXO III - Preencher'!E12</f>
        <v>ADJANE OLIVEIRA CUNHA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4110-10</v>
      </c>
      <c r="G33" s="13">
        <f>IF('[1]TCE - ANEXO III - Preencher'!H42="","",'[1]TCE - ANEXO III - Preencher'!H42)</f>
        <v>44317</v>
      </c>
      <c r="H33" s="14">
        <f>'[1]TCE - ANEXO III - Preencher'!I42</f>
        <v>0</v>
      </c>
      <c r="I33" s="14">
        <f>'[1]TCE - ANEXO III - Preencher'!J42</f>
        <v>10.467599999999999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Preencher'!O15</f>
        <v>1.1599999999999999</v>
      </c>
      <c r="O33" s="15">
        <f>'[1]TCE - ANEXO III - Preencher'!P42</f>
        <v>0</v>
      </c>
      <c r="P33" s="16">
        <f t="shared" si="2"/>
        <v>1.1599999999999999</v>
      </c>
      <c r="Q33" s="15">
        <f>'[1]TCE - ANEXO III - Preencher'!R42</f>
        <v>131.91999999999999</v>
      </c>
      <c r="R33" s="15">
        <f>'[1]TCE - ANEXO III - Preencher'!S42</f>
        <v>32.090000000000003</v>
      </c>
      <c r="S33" s="16">
        <f t="shared" si="3"/>
        <v>99.829999999999984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111.45759999999999</v>
      </c>
    </row>
    <row r="34" spans="1:28" x14ac:dyDescent="0.2">
      <c r="A34" s="8">
        <f>IFERROR(VLOOKUP(B34,'[1]DADOS (OCULTAR)'!$P$3:$R$56,3,0),"")</f>
        <v>9039744000356</v>
      </c>
      <c r="B34" s="9" t="str">
        <f>'[1]TCE - ANEXO III - Preencher'!C43</f>
        <v>UPA OLINDA</v>
      </c>
      <c r="C34" s="10"/>
      <c r="D34" s="11" t="str">
        <f>'[1]TCE - ANEXO III - Preencher'!E13</f>
        <v>ADNEIDE LIMA DOS SANTOS</v>
      </c>
      <c r="E34" s="9" t="str">
        <f>IF('[1]TCE - ANEXO III - Preencher'!F43="4 - Assistência Odontológica","2 - Outros Profissionais da Saúde",'[1]TCE - ANEXO III - Preencher'!F43)</f>
        <v>1 - Médico</v>
      </c>
      <c r="F34" s="12" t="str">
        <f>'[1]TCE - ANEXO III - Preencher'!G43</f>
        <v>2251-25</v>
      </c>
      <c r="G34" s="13">
        <f>IF('[1]TCE - ANEXO III - Preencher'!H43="","",'[1]TCE - ANEXO III - Preencher'!H43)</f>
        <v>44317</v>
      </c>
      <c r="H34" s="14">
        <f>'[1]TCE - ANEXO III - Preencher'!I43</f>
        <v>0</v>
      </c>
      <c r="I34" s="14">
        <f>'[1]TCE - ANEXO III - Preencher'!J43</f>
        <v>699.83040000000005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Preencher'!O16</f>
        <v>1.1599999999999999</v>
      </c>
      <c r="O34" s="15">
        <f>'[1]TCE - ANEXO III - Preencher'!P43</f>
        <v>0</v>
      </c>
      <c r="P34" s="16">
        <f t="shared" si="2"/>
        <v>1.1599999999999999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700.99040000000002</v>
      </c>
    </row>
    <row r="35" spans="1:28" x14ac:dyDescent="0.2">
      <c r="A35" s="8">
        <f>IFERROR(VLOOKUP(B35,'[1]DADOS (OCULTAR)'!$P$3:$R$56,3,0),"")</f>
        <v>9039744000356</v>
      </c>
      <c r="B35" s="9" t="str">
        <f>'[1]TCE - ANEXO III - Preencher'!C44</f>
        <v>UPA OLINDA</v>
      </c>
      <c r="C35" s="10"/>
      <c r="D35" s="11" t="str">
        <f>'[1]TCE - ANEXO III - Preencher'!E14</f>
        <v>ADRIANA MALAQUIAS DE SENA</v>
      </c>
      <c r="E35" s="9" t="str">
        <f>IF('[1]TCE - ANEXO III - Preencher'!F44="4 - Assistência Odontológica","2 - Outros Profissionais da Saúde",'[1]TCE - ANEXO III - Preencher'!F44)</f>
        <v>1 - Médico</v>
      </c>
      <c r="F35" s="12" t="str">
        <f>'[1]TCE - ANEXO III - Preencher'!G44</f>
        <v>2251-25</v>
      </c>
      <c r="G35" s="13">
        <f>IF('[1]TCE - ANEXO III - Preencher'!H44="","",'[1]TCE - ANEXO III - Preencher'!H44)</f>
        <v>44317</v>
      </c>
      <c r="H35" s="14">
        <f>'[1]TCE - ANEXO III - Preencher'!I44</f>
        <v>0</v>
      </c>
      <c r="I35" s="14">
        <f>'[1]TCE - ANEXO III - Preencher'!J44</f>
        <v>375.81360000000001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Preencher'!O17</f>
        <v>1.1599999999999999</v>
      </c>
      <c r="O35" s="15">
        <f>'[1]TCE - ANEXO III - Preencher'!P44</f>
        <v>0</v>
      </c>
      <c r="P35" s="16">
        <f t="shared" si="2"/>
        <v>1.1599999999999999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376.97360000000003</v>
      </c>
    </row>
    <row r="36" spans="1:28" x14ac:dyDescent="0.2">
      <c r="A36" s="8">
        <f>IFERROR(VLOOKUP(B36,'[1]DADOS (OCULTAR)'!$P$3:$R$56,3,0),"")</f>
        <v>9039744000356</v>
      </c>
      <c r="B36" s="9" t="str">
        <f>'[1]TCE - ANEXO III - Preencher'!C45</f>
        <v>UPA OLINDA</v>
      </c>
      <c r="C36" s="10"/>
      <c r="D36" s="11" t="str">
        <f>'[1]TCE - ANEXO III - Preencher'!E15</f>
        <v>ADRIANA RAMOS DE SOUZA</v>
      </c>
      <c r="E36" s="9" t="str">
        <f>IF('[1]TCE - ANEXO III - Preencher'!F45="4 - Assistência Odontológica","2 - Outros Profissionais da Saúde",'[1]TCE - ANEXO III - Preencher'!F45)</f>
        <v>1 - Médico</v>
      </c>
      <c r="F36" s="12" t="str">
        <f>'[1]TCE - ANEXO III - Preencher'!G45</f>
        <v>2251-25</v>
      </c>
      <c r="G36" s="13">
        <f>IF('[1]TCE - ANEXO III - Preencher'!H45="","",'[1]TCE - ANEXO III - Preencher'!H45)</f>
        <v>44317</v>
      </c>
      <c r="H36" s="14">
        <f>'[1]TCE - ANEXO III - Preencher'!I45</f>
        <v>0</v>
      </c>
      <c r="I36" s="14">
        <f>'[1]TCE - ANEXO III - Preencher'!J45</f>
        <v>1039.0791999999999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Preencher'!O18</f>
        <v>1.1599999999999999</v>
      </c>
      <c r="O36" s="15">
        <f>'[1]TCE - ANEXO III - Preencher'!P45</f>
        <v>0</v>
      </c>
      <c r="P36" s="16">
        <f t="shared" si="2"/>
        <v>1.1599999999999999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1040.2392</v>
      </c>
    </row>
    <row r="37" spans="1:28" x14ac:dyDescent="0.2">
      <c r="A37" s="8">
        <f>IFERROR(VLOOKUP(B37,'[1]DADOS (OCULTAR)'!$P$3:$R$56,3,0),"")</f>
        <v>9039744000356</v>
      </c>
      <c r="B37" s="9" t="str">
        <f>'[1]TCE - ANEXO III - Preencher'!C46</f>
        <v>UPA OLINDA</v>
      </c>
      <c r="C37" s="10"/>
      <c r="D37" s="11" t="str">
        <f>'[1]TCE - ANEXO III - Preencher'!E16</f>
        <v>ALBANITA FERRAZ DA SILVA</v>
      </c>
      <c r="E37" s="9" t="str">
        <f>IF('[1]TCE - ANEXO III - Preencher'!F46="4 - Assistência Odontológica","2 - Outros Profissionais da Saúde",'[1]TCE - ANEXO III - Preencher'!F46)</f>
        <v>1 - Médico</v>
      </c>
      <c r="F37" s="12" t="str">
        <f>'[1]TCE - ANEXO III - Preencher'!G46</f>
        <v>2251-25</v>
      </c>
      <c r="G37" s="13">
        <f>IF('[1]TCE - ANEXO III - Preencher'!H46="","",'[1]TCE - ANEXO III - Preencher'!H46)</f>
        <v>44317</v>
      </c>
      <c r="H37" s="14">
        <f>'[1]TCE - ANEXO III - Preencher'!I46</f>
        <v>0</v>
      </c>
      <c r="I37" s="14">
        <f>'[1]TCE - ANEXO III - Preencher'!J46</f>
        <v>460.73439999999999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Preencher'!O19</f>
        <v>1.1599999999999999</v>
      </c>
      <c r="O37" s="15">
        <f>'[1]TCE - ANEXO III - Preencher'!P46</f>
        <v>0</v>
      </c>
      <c r="P37" s="16">
        <f t="shared" si="2"/>
        <v>1.1599999999999999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461.89440000000002</v>
      </c>
    </row>
    <row r="38" spans="1:28" x14ac:dyDescent="0.2">
      <c r="A38" s="8">
        <f>IFERROR(VLOOKUP(B38,'[1]DADOS (OCULTAR)'!$P$3:$R$56,3,0),"")</f>
        <v>9039744000356</v>
      </c>
      <c r="B38" s="9" t="str">
        <f>'[1]TCE - ANEXO III - Preencher'!C47</f>
        <v>UPA OLINDA</v>
      </c>
      <c r="C38" s="10"/>
      <c r="D38" s="11" t="str">
        <f>'[1]TCE - ANEXO III - Preencher'!E17</f>
        <v>ALCINEIDE BERNARDO DA SILVA</v>
      </c>
      <c r="E38" s="9" t="str">
        <f>IF('[1]TCE - ANEXO III - Preencher'!F47="4 - Assistência Odontológica","2 - Outros Profissionais da Saúde",'[1]TCE - ANEXO III - Preencher'!F47)</f>
        <v>1 - Médico</v>
      </c>
      <c r="F38" s="12" t="str">
        <f>'[1]TCE - ANEXO III - Preencher'!G47</f>
        <v>2251-25</v>
      </c>
      <c r="G38" s="13">
        <f>IF('[1]TCE - ANEXO III - Preencher'!H47="","",'[1]TCE - ANEXO III - Preencher'!H47)</f>
        <v>44317</v>
      </c>
      <c r="H38" s="14">
        <f>'[1]TCE - ANEXO III - Preencher'!I47</f>
        <v>0</v>
      </c>
      <c r="I38" s="14">
        <f>'[1]TCE - ANEXO III - Preencher'!J47</f>
        <v>338.24799999999999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Preencher'!O20</f>
        <v>1.1599999999999999</v>
      </c>
      <c r="O38" s="15">
        <f>'[1]TCE - ANEXO III - Preencher'!P47</f>
        <v>0</v>
      </c>
      <c r="P38" s="16">
        <f t="shared" si="2"/>
        <v>1.1599999999999999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339.40800000000002</v>
      </c>
    </row>
    <row r="39" spans="1:28" x14ac:dyDescent="0.2">
      <c r="A39" s="8">
        <f>IFERROR(VLOOKUP(B39,'[1]DADOS (OCULTAR)'!$P$3:$R$56,3,0),"")</f>
        <v>9039744000356</v>
      </c>
      <c r="B39" s="9" t="str">
        <f>'[1]TCE - ANEXO III - Preencher'!C48</f>
        <v>UPA OLINDA</v>
      </c>
      <c r="C39" s="10"/>
      <c r="D39" s="11" t="str">
        <f>'[1]TCE - ANEXO III - Preencher'!E18</f>
        <v>ALESSANDRA CRISTINA CHAGAS SILVA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5174-10</v>
      </c>
      <c r="G39" s="13">
        <f>IF('[1]TCE - ANEXO III - Preencher'!H48="","",'[1]TCE - ANEXO III - Preencher'!H48)</f>
        <v>44317</v>
      </c>
      <c r="H39" s="14">
        <f>'[1]TCE - ANEXO III - Preencher'!I48</f>
        <v>0</v>
      </c>
      <c r="I39" s="14">
        <f>'[1]TCE - ANEXO III - Preencher'!J48</f>
        <v>233.75200000000001</v>
      </c>
      <c r="J39" s="14">
        <f>'[1]TCE - ANEXO III - Preencher'!K48</f>
        <v>0</v>
      </c>
      <c r="K39" s="15">
        <f>'[1]TCE - ANEXO III - Preencher'!L48</f>
        <v>192.65</v>
      </c>
      <c r="L39" s="15">
        <f>'[1]TCE - ANEXO III - Preencher'!M48</f>
        <v>22</v>
      </c>
      <c r="M39" s="15">
        <f t="shared" si="1"/>
        <v>170.65</v>
      </c>
      <c r="N39" s="15">
        <f>'[1]TCE - ANEXO III - Preencher'!O21</f>
        <v>1.1599999999999999</v>
      </c>
      <c r="O39" s="15">
        <f>'[1]TCE - ANEXO III - Preencher'!P48</f>
        <v>0</v>
      </c>
      <c r="P39" s="16">
        <f t="shared" si="2"/>
        <v>1.1599999999999999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405.56200000000007</v>
      </c>
    </row>
    <row r="40" spans="1:28" x14ac:dyDescent="0.2">
      <c r="A40" s="8">
        <f>IFERROR(VLOOKUP(B40,'[1]DADOS (OCULTAR)'!$P$3:$R$56,3,0),"")</f>
        <v>9039744000356</v>
      </c>
      <c r="B40" s="9" t="str">
        <f>'[1]TCE - ANEXO III - Preencher'!C49</f>
        <v>UPA OLINDA</v>
      </c>
      <c r="C40" s="10"/>
      <c r="D40" s="11" t="str">
        <f>'[1]TCE - ANEXO III - Preencher'!E19</f>
        <v>ALESSANDRA NASCIMENTO SILVA</v>
      </c>
      <c r="E40" s="9" t="str">
        <f>IF('[1]TCE - ANEXO III - Preencher'!F49="4 - Assistência Odontológica","2 - Outros Profissionais da Saúde",'[1]TCE - ANEXO III - Preencher'!F49)</f>
        <v>1 - Médico</v>
      </c>
      <c r="F40" s="12" t="str">
        <f>'[1]TCE - ANEXO III - Preencher'!G49</f>
        <v>2251-25</v>
      </c>
      <c r="G40" s="13">
        <f>IF('[1]TCE - ANEXO III - Preencher'!H49="","",'[1]TCE - ANEXO III - Preencher'!H49)</f>
        <v>44317</v>
      </c>
      <c r="H40" s="14">
        <f>'[1]TCE - ANEXO III - Preencher'!I49</f>
        <v>0</v>
      </c>
      <c r="I40" s="14">
        <f>'[1]TCE - ANEXO III - Preencher'!J49</f>
        <v>493.67039999999997</v>
      </c>
      <c r="J40" s="14">
        <f>'[1]TCE - ANEXO III - Preencher'!K49</f>
        <v>0</v>
      </c>
      <c r="K40" s="15">
        <f>'[1]TCE - ANEXO III - Preencher'!L49</f>
        <v>192.65</v>
      </c>
      <c r="L40" s="15">
        <f>'[1]TCE - ANEXO III - Preencher'!M49</f>
        <v>1.58</v>
      </c>
      <c r="M40" s="15">
        <f t="shared" si="1"/>
        <v>191.07</v>
      </c>
      <c r="N40" s="15">
        <f>'[1]TCE - ANEXO III - Preencher'!O22</f>
        <v>1.1599999999999999</v>
      </c>
      <c r="O40" s="15">
        <f>'[1]TCE - ANEXO III - Preencher'!P49</f>
        <v>0</v>
      </c>
      <c r="P40" s="16">
        <f t="shared" si="2"/>
        <v>1.1599999999999999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685.90039999999988</v>
      </c>
    </row>
    <row r="41" spans="1:28" x14ac:dyDescent="0.2">
      <c r="A41" s="8">
        <f>IFERROR(VLOOKUP(B41,'[1]DADOS (OCULTAR)'!$P$3:$R$56,3,0),"")</f>
        <v>9039744000356</v>
      </c>
      <c r="B41" s="9" t="str">
        <f>'[1]TCE - ANEXO III - Preencher'!C50</f>
        <v>UPA OLINDA</v>
      </c>
      <c r="C41" s="10"/>
      <c r="D41" s="11" t="str">
        <f>'[1]TCE - ANEXO III - Preencher'!E20</f>
        <v>ALEXANDRE GAMA MONTEIRO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2232-08</v>
      </c>
      <c r="G41" s="13">
        <f>IF('[1]TCE - ANEXO III - Preencher'!H50="","",'[1]TCE - ANEXO III - Preencher'!H50)</f>
        <v>44317</v>
      </c>
      <c r="H41" s="14">
        <f>'[1]TCE - ANEXO III - Preencher'!I50</f>
        <v>0</v>
      </c>
      <c r="I41" s="14">
        <f>'[1]TCE - ANEXO III - Preencher'!J50</f>
        <v>462.22239999999999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Preencher'!O23</f>
        <v>1.1599999999999999</v>
      </c>
      <c r="O41" s="15">
        <f>'[1]TCE - ANEXO III - Preencher'!P50</f>
        <v>0</v>
      </c>
      <c r="P41" s="16">
        <f t="shared" si="2"/>
        <v>1.1599999999999999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463.38240000000002</v>
      </c>
    </row>
    <row r="42" spans="1:28" x14ac:dyDescent="0.2">
      <c r="A42" s="8">
        <f>IFERROR(VLOOKUP(B42,'[1]DADOS (OCULTAR)'!$P$3:$R$56,3,0),"")</f>
        <v>9039744000356</v>
      </c>
      <c r="B42" s="9" t="str">
        <f>'[1]TCE - ANEXO III - Preencher'!C51</f>
        <v>UPA OLINDA</v>
      </c>
      <c r="C42" s="10"/>
      <c r="D42" s="11" t="str">
        <f>'[1]TCE - ANEXO III - Preencher'!E21</f>
        <v>ALEXSANDRA CORREIA DE AQUINO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4110-10</v>
      </c>
      <c r="G42" s="13">
        <f>IF('[1]TCE - ANEXO III - Preencher'!H51="","",'[1]TCE - ANEXO III - Preencher'!H51)</f>
        <v>44317</v>
      </c>
      <c r="H42" s="14">
        <f>'[1]TCE - ANEXO III - Preencher'!I51</f>
        <v>0</v>
      </c>
      <c r="I42" s="14">
        <f>'[1]TCE - ANEXO III - Preencher'!J51</f>
        <v>11.131600000000001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Preencher'!O24</f>
        <v>9.2799999999999994</v>
      </c>
      <c r="O42" s="15">
        <f>'[1]TCE - ANEXO III - Preencher'!P51</f>
        <v>0</v>
      </c>
      <c r="P42" s="16">
        <f t="shared" si="2"/>
        <v>9.2799999999999994</v>
      </c>
      <c r="Q42" s="15">
        <f>'[1]TCE - ANEXO III - Preencher'!R51</f>
        <v>131.91999999999999</v>
      </c>
      <c r="R42" s="15">
        <f>'[1]TCE - ANEXO III - Preencher'!S51</f>
        <v>28.6</v>
      </c>
      <c r="S42" s="16">
        <f t="shared" si="3"/>
        <v>103.32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123.73159999999999</v>
      </c>
    </row>
    <row r="43" spans="1:28" x14ac:dyDescent="0.2">
      <c r="A43" s="8">
        <f>IFERROR(VLOOKUP(B43,'[1]DADOS (OCULTAR)'!$P$3:$R$56,3,0),"")</f>
        <v>9039744000356</v>
      </c>
      <c r="B43" s="9" t="str">
        <f>'[1]TCE - ANEXO III - Preencher'!C52</f>
        <v>UPA OLINDA</v>
      </c>
      <c r="C43" s="10"/>
      <c r="D43" s="11" t="str">
        <f>'[1]TCE - ANEXO III - Preencher'!E22</f>
        <v>ALEXSANDRA DA SILVA FERREIRA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3226-05</v>
      </c>
      <c r="G43" s="13">
        <f>IF('[1]TCE - ANEXO III - Preencher'!H52="","",'[1]TCE - ANEXO III - Preencher'!H52)</f>
        <v>44317</v>
      </c>
      <c r="H43" s="14">
        <f>'[1]TCE - ANEXO III - Preencher'!I52</f>
        <v>0</v>
      </c>
      <c r="I43" s="14">
        <f>'[1]TCE - ANEXO III - Preencher'!J52</f>
        <v>130.88480000000001</v>
      </c>
      <c r="J43" s="14">
        <f>'[1]TCE - ANEXO III - Preencher'!K52</f>
        <v>0</v>
      </c>
      <c r="K43" s="15">
        <f>'[1]TCE - ANEXO III - Preencher'!L52</f>
        <v>192.65</v>
      </c>
      <c r="L43" s="15">
        <f>'[1]TCE - ANEXO III - Preencher'!M52</f>
        <v>22</v>
      </c>
      <c r="M43" s="15">
        <f t="shared" si="1"/>
        <v>170.65</v>
      </c>
      <c r="N43" s="15">
        <f>'[1]TCE - ANEXO III - Preencher'!O25</f>
        <v>9.2799999999999994</v>
      </c>
      <c r="O43" s="15">
        <f>'[1]TCE - ANEXO III - Preencher'!P52</f>
        <v>0</v>
      </c>
      <c r="P43" s="16">
        <f t="shared" si="2"/>
        <v>9.2799999999999994</v>
      </c>
      <c r="Q43" s="15">
        <f>'[1]TCE - ANEXO III - Preencher'!R52</f>
        <v>249.48</v>
      </c>
      <c r="R43" s="15">
        <f>'[1]TCE - ANEXO III - Preencher'!S52</f>
        <v>66</v>
      </c>
      <c r="S43" s="16">
        <f t="shared" si="3"/>
        <v>183.48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494.29480000000001</v>
      </c>
    </row>
    <row r="44" spans="1:28" x14ac:dyDescent="0.2">
      <c r="A44" s="8">
        <f>IFERROR(VLOOKUP(B44,'[1]DADOS (OCULTAR)'!$P$3:$R$56,3,0),"")</f>
        <v>9039744000356</v>
      </c>
      <c r="B44" s="9" t="str">
        <f>'[1]TCE - ANEXO III - Preencher'!C53</f>
        <v>UPA OLINDA</v>
      </c>
      <c r="C44" s="10"/>
      <c r="D44" s="11" t="str">
        <f>'[1]TCE - ANEXO III - Preencher'!E23</f>
        <v>ALEXSANDRA MARIA DA SILVA SANTOS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5134-30</v>
      </c>
      <c r="G44" s="13">
        <f>IF('[1]TCE - ANEXO III - Preencher'!H53="","",'[1]TCE - ANEXO III - Preencher'!H53)</f>
        <v>44317</v>
      </c>
      <c r="H44" s="14">
        <f>'[1]TCE - ANEXO III - Preencher'!I53</f>
        <v>0</v>
      </c>
      <c r="I44" s="14">
        <f>'[1]TCE - ANEXO III - Preencher'!J53</f>
        <v>95.389600000000002</v>
      </c>
      <c r="J44" s="14">
        <f>'[1]TCE - ANEXO III - Preencher'!K53</f>
        <v>0</v>
      </c>
      <c r="K44" s="15">
        <f>'[1]TCE - ANEXO III - Preencher'!L53</f>
        <v>192.65</v>
      </c>
      <c r="L44" s="15">
        <f>'[1]TCE - ANEXO III - Preencher'!M53</f>
        <v>22</v>
      </c>
      <c r="M44" s="15">
        <f t="shared" si="1"/>
        <v>170.65</v>
      </c>
      <c r="N44" s="15">
        <f>'[1]TCE - ANEXO III - Preencher'!O26</f>
        <v>1.1599999999999999</v>
      </c>
      <c r="O44" s="15">
        <f>'[1]TCE - ANEXO III - Preencher'!P53</f>
        <v>0</v>
      </c>
      <c r="P44" s="16">
        <f t="shared" si="2"/>
        <v>1.1599999999999999</v>
      </c>
      <c r="Q44" s="15">
        <f>'[1]TCE - ANEXO III - Preencher'!R53</f>
        <v>137.22999999999999</v>
      </c>
      <c r="R44" s="15">
        <f>'[1]TCE - ANEXO III - Preencher'!S53</f>
        <v>66</v>
      </c>
      <c r="S44" s="16">
        <f t="shared" si="3"/>
        <v>71.22999999999999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338.42960000000005</v>
      </c>
    </row>
    <row r="45" spans="1:28" x14ac:dyDescent="0.2">
      <c r="A45" s="8">
        <f>IFERROR(VLOOKUP(B45,'[1]DADOS (OCULTAR)'!$P$3:$R$56,3,0),"")</f>
        <v>9039744000356</v>
      </c>
      <c r="B45" s="9" t="str">
        <f>'[1]TCE - ANEXO III - Preencher'!C54</f>
        <v>UPA OLINDA</v>
      </c>
      <c r="C45" s="10"/>
      <c r="D45" s="11" t="str">
        <f>'[1]TCE - ANEXO III - Preencher'!E24</f>
        <v>ALINE BATISTA DE CASTRO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>
        <f>IF('[1]TCE - ANEXO III - Preencher'!H54="","",'[1]TCE - ANEXO III - Preencher'!H54)</f>
        <v>44317</v>
      </c>
      <c r="H45" s="14">
        <f>'[1]TCE - ANEXO III - Preencher'!I54</f>
        <v>0</v>
      </c>
      <c r="I45" s="14">
        <f>'[1]TCE - ANEXO III - Preencher'!J54</f>
        <v>339.6832</v>
      </c>
      <c r="J45" s="14">
        <f>'[1]TCE - ANEXO III - Preencher'!K54</f>
        <v>0</v>
      </c>
      <c r="K45" s="15">
        <f>'[1]TCE - ANEXO III - Preencher'!L54</f>
        <v>192.65</v>
      </c>
      <c r="L45" s="15">
        <f>'[1]TCE - ANEXO III - Preencher'!M54</f>
        <v>3.08</v>
      </c>
      <c r="M45" s="15">
        <f t="shared" si="1"/>
        <v>189.57</v>
      </c>
      <c r="N45" s="15">
        <f>'[1]TCE - ANEXO III - Preencher'!O27</f>
        <v>1.1599999999999999</v>
      </c>
      <c r="O45" s="15">
        <f>'[1]TCE - ANEXO III - Preencher'!P54</f>
        <v>0</v>
      </c>
      <c r="P45" s="16">
        <f t="shared" si="2"/>
        <v>1.1599999999999999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530.41319999999996</v>
      </c>
    </row>
    <row r="46" spans="1:28" x14ac:dyDescent="0.2">
      <c r="A46" s="8">
        <f>IFERROR(VLOOKUP(B46,'[1]DADOS (OCULTAR)'!$P$3:$R$56,3,0),"")</f>
        <v>9039744000356</v>
      </c>
      <c r="B46" s="9" t="str">
        <f>'[1]TCE - ANEXO III - Preencher'!C55</f>
        <v>UPA OLINDA</v>
      </c>
      <c r="C46" s="10"/>
      <c r="D46" s="11" t="str">
        <f>'[1]TCE - ANEXO III - Preencher'!E25</f>
        <v>ALISSON JOSE DE LIMA PEIXOTO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5211-30</v>
      </c>
      <c r="G46" s="13">
        <f>IF('[1]TCE - ANEXO III - Preencher'!H55="","",'[1]TCE - ANEXO III - Preencher'!H55)</f>
        <v>44317</v>
      </c>
      <c r="H46" s="14">
        <f>'[1]TCE - ANEXO III - Preencher'!I55</f>
        <v>0</v>
      </c>
      <c r="I46" s="14">
        <f>'[1]TCE - ANEXO III - Preencher'!J55</f>
        <v>94.549599999999998</v>
      </c>
      <c r="J46" s="14">
        <f>'[1]TCE - ANEXO III - Preencher'!K55</f>
        <v>0</v>
      </c>
      <c r="K46" s="15">
        <f>'[1]TCE - ANEXO III - Preencher'!L55</f>
        <v>192.65</v>
      </c>
      <c r="L46" s="15">
        <f>'[1]TCE - ANEXO III - Preencher'!M55</f>
        <v>22</v>
      </c>
      <c r="M46" s="15">
        <f t="shared" si="1"/>
        <v>170.65</v>
      </c>
      <c r="N46" s="15">
        <f>'[1]TCE - ANEXO III - Preencher'!O28</f>
        <v>2.44</v>
      </c>
      <c r="O46" s="15">
        <f>'[1]TCE - ANEXO III - Preencher'!P55</f>
        <v>0</v>
      </c>
      <c r="P46" s="16">
        <f t="shared" si="2"/>
        <v>2.44</v>
      </c>
      <c r="Q46" s="15">
        <f>'[1]TCE - ANEXO III - Preencher'!R55</f>
        <v>137.22999999999999</v>
      </c>
      <c r="R46" s="15">
        <f>'[1]TCE - ANEXO III - Preencher'!S55</f>
        <v>66</v>
      </c>
      <c r="S46" s="16">
        <f t="shared" si="3"/>
        <v>71.22999999999999</v>
      </c>
      <c r="T46" s="15">
        <f>'[1]TCE - ANEXO III - Preencher'!U55</f>
        <v>66.12</v>
      </c>
      <c r="U46" s="15">
        <f>'[1]TCE - ANEXO III - Preencher'!V55</f>
        <v>0</v>
      </c>
      <c r="V46" s="16">
        <f t="shared" si="4"/>
        <v>66.12</v>
      </c>
      <c r="W46" s="17" t="str">
        <f>IF('[1]TCE - ANEXO III - Preencher'!X55="","",'[1]TCE - ANEXO III - Preencher'!X55)</f>
        <v>AUXILIO CRECHE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404.9896</v>
      </c>
    </row>
    <row r="47" spans="1:28" x14ac:dyDescent="0.2">
      <c r="A47" s="8">
        <f>IFERROR(VLOOKUP(B47,'[1]DADOS (OCULTAR)'!$P$3:$R$56,3,0),"")</f>
        <v>9039744000356</v>
      </c>
      <c r="B47" s="9" t="str">
        <f>'[1]TCE - ANEXO III - Preencher'!C56</f>
        <v>UPA OLINDA</v>
      </c>
      <c r="C47" s="10"/>
      <c r="D47" s="11" t="str">
        <f>'[1]TCE - ANEXO III - Preencher'!E26</f>
        <v>ALVANY VIEIRA DAS NEVES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>
        <f>IF('[1]TCE - ANEXO III - Preencher'!H56="","",'[1]TCE - ANEXO III - Preencher'!H56)</f>
        <v>44317</v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Preencher'!O29</f>
        <v>1.1599999999999999</v>
      </c>
      <c r="O47" s="15">
        <f>'[1]TCE - ANEXO III - Preencher'!P56</f>
        <v>0</v>
      </c>
      <c r="P47" s="16">
        <f t="shared" si="2"/>
        <v>1.1599999999999999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1.1599999999999999</v>
      </c>
    </row>
    <row r="48" spans="1:28" x14ac:dyDescent="0.2">
      <c r="A48" s="8">
        <f>IFERROR(VLOOKUP(B48,'[1]DADOS (OCULTAR)'!$P$3:$R$56,3,0),"")</f>
        <v>9039744000356</v>
      </c>
      <c r="B48" s="9" t="str">
        <f>'[1]TCE - ANEXO III - Preencher'!C57</f>
        <v>UPA OLINDA</v>
      </c>
      <c r="C48" s="10"/>
      <c r="D48" s="11" t="str">
        <f>'[1]TCE - ANEXO III - Preencher'!E27</f>
        <v>ALYSSON BATISTA TAVARES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>
        <f>IF('[1]TCE - ANEXO III - Preencher'!H57="","",'[1]TCE - ANEXO III - Preencher'!H57)</f>
        <v>44317</v>
      </c>
      <c r="H48" s="14">
        <f>'[1]TCE - ANEXO III - Preencher'!I57</f>
        <v>0</v>
      </c>
      <c r="I48" s="14">
        <f>'[1]TCE - ANEXO III - Preencher'!J57</f>
        <v>131.61760000000001</v>
      </c>
      <c r="J48" s="14">
        <f>'[1]TCE - ANEXO III - Preencher'!K57</f>
        <v>0</v>
      </c>
      <c r="K48" s="15">
        <f>'[1]TCE - ANEXO III - Preencher'!L57</f>
        <v>192.65</v>
      </c>
      <c r="L48" s="15">
        <f>'[1]TCE - ANEXO III - Preencher'!M57</f>
        <v>22</v>
      </c>
      <c r="M48" s="15">
        <f t="shared" si="1"/>
        <v>170.65</v>
      </c>
      <c r="N48" s="15">
        <f>'[1]TCE - ANEXO III - Preencher'!O30</f>
        <v>1.1599999999999999</v>
      </c>
      <c r="O48" s="15">
        <f>'[1]TCE - ANEXO III - Preencher'!P57</f>
        <v>0</v>
      </c>
      <c r="P48" s="16">
        <f t="shared" si="2"/>
        <v>1.1599999999999999</v>
      </c>
      <c r="Q48" s="15">
        <f>'[1]TCE - ANEXO III - Preencher'!R57</f>
        <v>116.98</v>
      </c>
      <c r="R48" s="15">
        <f>'[1]TCE - ANEXO III - Preencher'!S57</f>
        <v>66</v>
      </c>
      <c r="S48" s="16">
        <f t="shared" si="3"/>
        <v>50.980000000000004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354.40760000000006</v>
      </c>
    </row>
    <row r="49" spans="1:28" x14ac:dyDescent="0.2">
      <c r="A49" s="8">
        <f>IFERROR(VLOOKUP(B49,'[1]DADOS (OCULTAR)'!$P$3:$R$56,3,0),"")</f>
        <v>9039744000356</v>
      </c>
      <c r="B49" s="9" t="str">
        <f>'[1]TCE - ANEXO III - Preencher'!C58</f>
        <v>UPA OLINDA</v>
      </c>
      <c r="C49" s="10"/>
      <c r="D49" s="11" t="str">
        <f>'[1]TCE - ANEXO III - Preencher'!E28</f>
        <v>AMANDA DE LIMA FERREIRA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5152-05</v>
      </c>
      <c r="G49" s="13">
        <f>IF('[1]TCE - ANEXO III - Preencher'!H58="","",'[1]TCE - ANEXO III - Preencher'!H58)</f>
        <v>44317</v>
      </c>
      <c r="H49" s="14">
        <f>'[1]TCE - ANEXO III - Preencher'!I58</f>
        <v>0</v>
      </c>
      <c r="I49" s="14">
        <f>'[1]TCE - ANEXO III - Preencher'!J58</f>
        <v>137.52080000000001</v>
      </c>
      <c r="J49" s="14">
        <f>'[1]TCE - ANEXO III - Preencher'!K58</f>
        <v>0</v>
      </c>
      <c r="K49" s="15">
        <f>'[1]TCE - ANEXO III - Preencher'!L58</f>
        <v>192.65</v>
      </c>
      <c r="L49" s="15">
        <f>'[1]TCE - ANEXO III - Preencher'!M58</f>
        <v>22</v>
      </c>
      <c r="M49" s="15">
        <f t="shared" si="1"/>
        <v>170.65</v>
      </c>
      <c r="N49" s="15">
        <f>'[1]TCE - ANEXO III - Preencher'!O31</f>
        <v>1.1599999999999999</v>
      </c>
      <c r="O49" s="15">
        <f>'[1]TCE - ANEXO III - Preencher'!P58</f>
        <v>0</v>
      </c>
      <c r="P49" s="16">
        <f t="shared" si="2"/>
        <v>1.1599999999999999</v>
      </c>
      <c r="Q49" s="15">
        <f>'[1]TCE - ANEXO III - Preencher'!R58</f>
        <v>94.48</v>
      </c>
      <c r="R49" s="15">
        <f>'[1]TCE - ANEXO III - Preencher'!S58</f>
        <v>50.6</v>
      </c>
      <c r="S49" s="16">
        <f t="shared" si="3"/>
        <v>43.88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353.21080000000001</v>
      </c>
    </row>
    <row r="50" spans="1:28" x14ac:dyDescent="0.2">
      <c r="A50" s="8">
        <f>IFERROR(VLOOKUP(B50,'[1]DADOS (OCULTAR)'!$P$3:$R$56,3,0),"")</f>
        <v>9039744000356</v>
      </c>
      <c r="B50" s="9" t="str">
        <f>'[1]TCE - ANEXO III - Preencher'!C59</f>
        <v>UPA OLINDA</v>
      </c>
      <c r="C50" s="10"/>
      <c r="D50" s="11" t="str">
        <f>'[1]TCE - ANEXO III - Preencher'!E29</f>
        <v>AMANDA DOS SANTOS RIBEIRO DA SILVA NASCIMENTO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7664-20</v>
      </c>
      <c r="G50" s="13">
        <f>IF('[1]TCE - ANEXO III - Preencher'!H59="","",'[1]TCE - ANEXO III - Preencher'!H59)</f>
        <v>44317</v>
      </c>
      <c r="H50" s="14">
        <f>'[1]TCE - ANEXO III - Preencher'!I59</f>
        <v>0</v>
      </c>
      <c r="I50" s="14">
        <f>'[1]TCE - ANEXO III - Preencher'!J59</f>
        <v>125.88079999999999</v>
      </c>
      <c r="J50" s="14">
        <f>'[1]TCE - ANEXO III - Preencher'!K59</f>
        <v>0</v>
      </c>
      <c r="K50" s="15">
        <f>'[1]TCE - ANEXO III - Preencher'!L59</f>
        <v>192.65</v>
      </c>
      <c r="L50" s="15">
        <f>'[1]TCE - ANEXO III - Preencher'!M59</f>
        <v>10.85</v>
      </c>
      <c r="M50" s="15">
        <f t="shared" si="1"/>
        <v>181.8</v>
      </c>
      <c r="N50" s="15">
        <f>'[1]TCE - ANEXO III - Preencher'!O32</f>
        <v>9.2799999999999994</v>
      </c>
      <c r="O50" s="15">
        <f>'[1]TCE - ANEXO III - Preencher'!P59</f>
        <v>0</v>
      </c>
      <c r="P50" s="16">
        <f t="shared" si="2"/>
        <v>9.2799999999999994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316.96079999999995</v>
      </c>
    </row>
    <row r="51" spans="1:28" x14ac:dyDescent="0.2">
      <c r="A51" s="8">
        <f>IFERROR(VLOOKUP(B51,'[1]DADOS (OCULTAR)'!$P$3:$R$56,3,0),"")</f>
        <v>9039744000356</v>
      </c>
      <c r="B51" s="9" t="str">
        <f>'[1]TCE - ANEXO III - Preencher'!C60</f>
        <v>UPA OLINDA</v>
      </c>
      <c r="C51" s="10"/>
      <c r="D51" s="11" t="str">
        <f>'[1]TCE - ANEXO III - Preencher'!E30</f>
        <v>AMANDA FRANCISCA ANDRADE DE CARVALHO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44317</v>
      </c>
      <c r="H51" s="14">
        <f>'[1]TCE - ANEXO III - Preencher'!I60</f>
        <v>0</v>
      </c>
      <c r="I51" s="14">
        <f>'[1]TCE - ANEXO III - Preencher'!J60</f>
        <v>128.30719999999999</v>
      </c>
      <c r="J51" s="14">
        <f>'[1]TCE - ANEXO III - Preencher'!K60</f>
        <v>0</v>
      </c>
      <c r="K51" s="15">
        <f>'[1]TCE - ANEXO III - Preencher'!L60</f>
        <v>192.65</v>
      </c>
      <c r="L51" s="15">
        <f>'[1]TCE - ANEXO III - Preencher'!M60</f>
        <v>22</v>
      </c>
      <c r="M51" s="15">
        <f t="shared" si="1"/>
        <v>170.65</v>
      </c>
      <c r="N51" s="15">
        <f>'[1]TCE - ANEXO III - Preencher'!O33</f>
        <v>9.2799999999999994</v>
      </c>
      <c r="O51" s="15">
        <f>'[1]TCE - ANEXO III - Preencher'!P60</f>
        <v>0</v>
      </c>
      <c r="P51" s="16">
        <f t="shared" si="2"/>
        <v>9.2799999999999994</v>
      </c>
      <c r="Q51" s="15">
        <f>'[1]TCE - ANEXO III - Preencher'!R60</f>
        <v>86.98</v>
      </c>
      <c r="R51" s="15">
        <f>'[1]TCE - ANEXO III - Preencher'!S60</f>
        <v>59.4</v>
      </c>
      <c r="S51" s="16">
        <f t="shared" si="3"/>
        <v>27.580000000000005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335.81719999999996</v>
      </c>
    </row>
    <row r="52" spans="1:28" x14ac:dyDescent="0.2">
      <c r="A52" s="8">
        <f>IFERROR(VLOOKUP(B52,'[1]DADOS (OCULTAR)'!$P$3:$R$56,3,0),"")</f>
        <v>9039744000356</v>
      </c>
      <c r="B52" s="9" t="str">
        <f>'[1]TCE - ANEXO III - Preencher'!C61</f>
        <v>UPA OLINDA</v>
      </c>
      <c r="C52" s="10"/>
      <c r="D52" s="11" t="str">
        <f>'[1]TCE - ANEXO III - Preencher'!E31</f>
        <v>AMANDA RAMOS XAVIER DO NASCIMENTO</v>
      </c>
      <c r="E52" s="9" t="str">
        <f>IF('[1]TCE - ANEXO III - Preencher'!F61="4 - Assistência Odontológica","2 - Outros Profissionais da Saúde",'[1]TCE - ANEXO III - Preencher'!F61)</f>
        <v>1 - Médico</v>
      </c>
      <c r="F52" s="12" t="str">
        <f>'[1]TCE - ANEXO III - Preencher'!G61</f>
        <v>2251-25</v>
      </c>
      <c r="G52" s="13">
        <f>IF('[1]TCE - ANEXO III - Preencher'!H61="","",'[1]TCE - ANEXO III - Preencher'!H61)</f>
        <v>44317</v>
      </c>
      <c r="H52" s="14">
        <f>'[1]TCE - ANEXO III - Preencher'!I61</f>
        <v>0</v>
      </c>
      <c r="I52" s="14">
        <f>'[1]TCE - ANEXO III - Preencher'!J61</f>
        <v>408.49119999999999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Preencher'!O34</f>
        <v>1.1599999999999999</v>
      </c>
      <c r="O52" s="15">
        <f>'[1]TCE - ANEXO III - Preencher'!P61</f>
        <v>0</v>
      </c>
      <c r="P52" s="16">
        <f t="shared" si="2"/>
        <v>1.1599999999999999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409.65120000000002</v>
      </c>
    </row>
    <row r="53" spans="1:28" x14ac:dyDescent="0.2">
      <c r="A53" s="8">
        <f>IFERROR(VLOOKUP(B53,'[1]DADOS (OCULTAR)'!$P$3:$R$56,3,0),"")</f>
        <v>9039744000356</v>
      </c>
      <c r="B53" s="9" t="str">
        <f>'[1]TCE - ANEXO III - Preencher'!C62</f>
        <v>UPA OLINDA</v>
      </c>
      <c r="C53" s="10"/>
      <c r="D53" s="11" t="str">
        <f>'[1]TCE - ANEXO III - Preencher'!E32</f>
        <v>ANA AMELIA FRUSCALSO TAVARES CORDEIRO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5211-30</v>
      </c>
      <c r="G53" s="13">
        <f>IF('[1]TCE - ANEXO III - Preencher'!H62="","",'[1]TCE - ANEXO III - Preencher'!H62)</f>
        <v>44317</v>
      </c>
      <c r="H53" s="14">
        <f>'[1]TCE - ANEXO III - Preencher'!I62</f>
        <v>0</v>
      </c>
      <c r="I53" s="14">
        <f>'[1]TCE - ANEXO III - Preencher'!J62</f>
        <v>89.808800000000005</v>
      </c>
      <c r="J53" s="14">
        <f>'[1]TCE - ANEXO III - Preencher'!K62</f>
        <v>0</v>
      </c>
      <c r="K53" s="15">
        <f>'[1]TCE - ANEXO III - Preencher'!L62</f>
        <v>192.65</v>
      </c>
      <c r="L53" s="15">
        <f>'[1]TCE - ANEXO III - Preencher'!M62</f>
        <v>22</v>
      </c>
      <c r="M53" s="15">
        <f t="shared" si="1"/>
        <v>170.65</v>
      </c>
      <c r="N53" s="15">
        <f>'[1]TCE - ANEXO III - Preencher'!O35</f>
        <v>9.2799999999999994</v>
      </c>
      <c r="O53" s="15">
        <f>'[1]TCE - ANEXO III - Preencher'!P62</f>
        <v>0</v>
      </c>
      <c r="P53" s="16">
        <f t="shared" si="2"/>
        <v>9.2799999999999994</v>
      </c>
      <c r="Q53" s="15">
        <f>'[1]TCE - ANEXO III - Preencher'!R62</f>
        <v>116.98</v>
      </c>
      <c r="R53" s="15">
        <f>'[1]TCE - ANEXO III - Preencher'!S62</f>
        <v>66</v>
      </c>
      <c r="S53" s="16">
        <f t="shared" si="3"/>
        <v>50.980000000000004</v>
      </c>
      <c r="T53" s="15">
        <f>'[1]TCE - ANEXO III - Preencher'!U62</f>
        <v>66.12</v>
      </c>
      <c r="U53" s="15">
        <f>'[1]TCE - ANEXO III - Preencher'!V62</f>
        <v>0</v>
      </c>
      <c r="V53" s="16">
        <f t="shared" si="4"/>
        <v>66.12</v>
      </c>
      <c r="W53" s="17" t="str">
        <f>IF('[1]TCE - ANEXO III - Preencher'!X62="","",'[1]TCE - ANEXO III - Preencher'!X62)</f>
        <v>AUXILIO CRECHE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386.83879999999999</v>
      </c>
    </row>
    <row r="54" spans="1:28" x14ac:dyDescent="0.2">
      <c r="A54" s="8">
        <f>IFERROR(VLOOKUP(B54,'[1]DADOS (OCULTAR)'!$P$3:$R$56,3,0),"")</f>
        <v>9039744000356</v>
      </c>
      <c r="B54" s="9" t="str">
        <f>'[1]TCE - ANEXO III - Preencher'!C63</f>
        <v>UPA OLINDA</v>
      </c>
      <c r="C54" s="10"/>
      <c r="D54" s="11" t="str">
        <f>'[1]TCE - ANEXO III - Preencher'!E33</f>
        <v>ANA KARLA SALES DE SOUZA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4110-10</v>
      </c>
      <c r="G54" s="13">
        <f>IF('[1]TCE - ANEXO III - Preencher'!H63="","",'[1]TCE - ANEXO III - Preencher'!H63)</f>
        <v>44317</v>
      </c>
      <c r="H54" s="14">
        <f>'[1]TCE - ANEXO III - Preencher'!I63</f>
        <v>0</v>
      </c>
      <c r="I54" s="14">
        <f>'[1]TCE - ANEXO III - Preencher'!J63</f>
        <v>111.8664</v>
      </c>
      <c r="J54" s="14">
        <f>'[1]TCE - ANEXO III - Preencher'!K63</f>
        <v>0</v>
      </c>
      <c r="K54" s="15">
        <f>'[1]TCE - ANEXO III - Preencher'!L63</f>
        <v>192.65</v>
      </c>
      <c r="L54" s="15">
        <f>'[1]TCE - ANEXO III - Preencher'!M63</f>
        <v>22</v>
      </c>
      <c r="M54" s="15">
        <f t="shared" si="1"/>
        <v>170.65</v>
      </c>
      <c r="N54" s="15">
        <f>'[1]TCE - ANEXO III - Preencher'!O36</f>
        <v>1.1599999999999999</v>
      </c>
      <c r="O54" s="15">
        <f>'[1]TCE - ANEXO III - Preencher'!P63</f>
        <v>0</v>
      </c>
      <c r="P54" s="16">
        <f t="shared" si="2"/>
        <v>1.1599999999999999</v>
      </c>
      <c r="Q54" s="15">
        <f>'[1]TCE - ANEXO III - Preencher'!R63</f>
        <v>124.48</v>
      </c>
      <c r="R54" s="15">
        <f>'[1]TCE - ANEXO III - Preencher'!S63</f>
        <v>66</v>
      </c>
      <c r="S54" s="16">
        <f t="shared" si="3"/>
        <v>58.480000000000004</v>
      </c>
      <c r="T54" s="15">
        <f>'[1]TCE - ANEXO III - Preencher'!U63</f>
        <v>66.12</v>
      </c>
      <c r="U54" s="15">
        <f>'[1]TCE - ANEXO III - Preencher'!V63</f>
        <v>0</v>
      </c>
      <c r="V54" s="16">
        <f t="shared" si="4"/>
        <v>66.12</v>
      </c>
      <c r="W54" s="17" t="str">
        <f>IF('[1]TCE - ANEXO III - Preencher'!X63="","",'[1]TCE - ANEXO III - Preencher'!X63)</f>
        <v>AUXILIO CRECHE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408.27640000000002</v>
      </c>
    </row>
    <row r="55" spans="1:28" x14ac:dyDescent="0.2">
      <c r="A55" s="8">
        <f>IFERROR(VLOOKUP(B55,'[1]DADOS (OCULTAR)'!$P$3:$R$56,3,0),"")</f>
        <v>9039744000356</v>
      </c>
      <c r="B55" s="9" t="str">
        <f>'[1]TCE - ANEXO III - Preencher'!C64</f>
        <v>UPA OLINDA</v>
      </c>
      <c r="C55" s="10"/>
      <c r="D55" s="11" t="str">
        <f>'[1]TCE - ANEXO III - Preencher'!E34</f>
        <v>ANDRE SILVA DE OLIVEIRA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>
        <f>IF('[1]TCE - ANEXO III - Preencher'!H64="","",'[1]TCE - ANEXO III - Preencher'!H64)</f>
        <v>44317</v>
      </c>
      <c r="H55" s="14">
        <f>'[1]TCE - ANEXO III - Preencher'!I64</f>
        <v>0</v>
      </c>
      <c r="I55" s="14">
        <f>'[1]TCE - ANEXO III - Preencher'!J64</f>
        <v>277.27199999999999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Preencher'!O37</f>
        <v>9.2799999999999994</v>
      </c>
      <c r="O55" s="15">
        <f>'[1]TCE - ANEXO III - Preencher'!P64</f>
        <v>0</v>
      </c>
      <c r="P55" s="16">
        <f t="shared" si="2"/>
        <v>9.2799999999999994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286.55199999999996</v>
      </c>
    </row>
    <row r="56" spans="1:28" x14ac:dyDescent="0.2">
      <c r="A56" s="8">
        <f>IFERROR(VLOOKUP(B56,'[1]DADOS (OCULTAR)'!$P$3:$R$56,3,0),"")</f>
        <v>9039744000356</v>
      </c>
      <c r="B56" s="9" t="str">
        <f>'[1]TCE - ANEXO III - Preencher'!C65</f>
        <v>UPA OLINDA</v>
      </c>
      <c r="C56" s="10"/>
      <c r="D56" s="11" t="str">
        <f>'[1]TCE - ANEXO III - Preencher'!E35</f>
        <v>ANDREANA MARIA DE MENDONCA ALVES</v>
      </c>
      <c r="E56" s="9" t="str">
        <f>IF('[1]TCE - ANEXO III - Preencher'!F65="4 - Assistência Odontológica","2 - Outros Profissionais da Saúde",'[1]TCE - ANEXO III - Preencher'!F65)</f>
        <v>1 - Médico</v>
      </c>
      <c r="F56" s="12" t="str">
        <f>'[1]TCE - ANEXO III - Preencher'!G65</f>
        <v>2252-70</v>
      </c>
      <c r="G56" s="13">
        <f>IF('[1]TCE - ANEXO III - Preencher'!H65="","",'[1]TCE - ANEXO III - Preencher'!H65)</f>
        <v>44317</v>
      </c>
      <c r="H56" s="14">
        <f>'[1]TCE - ANEXO III - Preencher'!I65</f>
        <v>0</v>
      </c>
      <c r="I56" s="14">
        <f>'[1]TCE - ANEXO III - Preencher'!J65</f>
        <v>902.63679999999999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Preencher'!O38</f>
        <v>9.2799999999999994</v>
      </c>
      <c r="O56" s="15">
        <f>'[1]TCE - ANEXO III - Preencher'!P65</f>
        <v>0</v>
      </c>
      <c r="P56" s="16">
        <f t="shared" si="2"/>
        <v>9.2799999999999994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911.91679999999997</v>
      </c>
    </row>
    <row r="57" spans="1:28" x14ac:dyDescent="0.2">
      <c r="A57" s="8">
        <f>IFERROR(VLOOKUP(B57,'[1]DADOS (OCULTAR)'!$P$3:$R$56,3,0),"")</f>
        <v>9039744000356</v>
      </c>
      <c r="B57" s="9" t="str">
        <f>'[1]TCE - ANEXO III - Preencher'!C66</f>
        <v>UPA OLINDA</v>
      </c>
      <c r="C57" s="10"/>
      <c r="D57" s="11" t="str">
        <f>'[1]TCE - ANEXO III - Preencher'!E36</f>
        <v>ANGELA ALVES DE LIMA BACELAR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>
        <f>IF('[1]TCE - ANEXO III - Preencher'!H66="","",'[1]TCE - ANEXO III - Preencher'!H66)</f>
        <v>44317</v>
      </c>
      <c r="H57" s="14">
        <f>'[1]TCE - ANEXO III - Preencher'!I66</f>
        <v>0</v>
      </c>
      <c r="I57" s="14">
        <f>'[1]TCE - ANEXO III - Preencher'!J66</f>
        <v>123.8656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Preencher'!O39</f>
        <v>1.1599999999999999</v>
      </c>
      <c r="O57" s="15">
        <f>'[1]TCE - ANEXO III - Preencher'!P66</f>
        <v>0</v>
      </c>
      <c r="P57" s="16">
        <f t="shared" si="2"/>
        <v>1.1599999999999999</v>
      </c>
      <c r="Q57" s="15">
        <f>'[1]TCE - ANEXO III - Preencher'!R66</f>
        <v>229.48</v>
      </c>
      <c r="R57" s="15">
        <f>'[1]TCE - ANEXO III - Preencher'!S66</f>
        <v>55</v>
      </c>
      <c r="S57" s="16">
        <f t="shared" si="3"/>
        <v>174.48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299.50559999999996</v>
      </c>
    </row>
    <row r="58" spans="1:28" x14ac:dyDescent="0.2">
      <c r="A58" s="8">
        <f>IFERROR(VLOOKUP(B58,'[1]DADOS (OCULTAR)'!$P$3:$R$56,3,0),"")</f>
        <v>9039744000356</v>
      </c>
      <c r="B58" s="9" t="str">
        <f>'[1]TCE - ANEXO III - Preencher'!C67</f>
        <v>UPA OLINDA</v>
      </c>
      <c r="C58" s="10"/>
      <c r="D58" s="11" t="str">
        <f>'[1]TCE - ANEXO III - Preencher'!E37</f>
        <v>ANTONIO SERGIO DE ANDRADE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2516-05</v>
      </c>
      <c r="G58" s="13">
        <f>IF('[1]TCE - ANEXO III - Preencher'!H67="","",'[1]TCE - ANEXO III - Preencher'!H67)</f>
        <v>44317</v>
      </c>
      <c r="H58" s="14">
        <f>'[1]TCE - ANEXO III - Preencher'!I67</f>
        <v>0</v>
      </c>
      <c r="I58" s="14">
        <f>'[1]TCE - ANEXO III - Preencher'!J67</f>
        <v>203.99440000000001</v>
      </c>
      <c r="J58" s="14">
        <f>'[1]TCE - ANEXO III - Preencher'!K67</f>
        <v>0</v>
      </c>
      <c r="K58" s="15">
        <f>'[1]TCE - ANEXO III - Preencher'!L67</f>
        <v>192.65</v>
      </c>
      <c r="L58" s="15">
        <f>'[1]TCE - ANEXO III - Preencher'!M67</f>
        <v>37.39</v>
      </c>
      <c r="M58" s="15">
        <f t="shared" si="1"/>
        <v>155.26</v>
      </c>
      <c r="N58" s="15">
        <f>'[1]TCE - ANEXO III - Preencher'!O40</f>
        <v>1.1599999999999999</v>
      </c>
      <c r="O58" s="15">
        <f>'[1]TCE - ANEXO III - Preencher'!P67</f>
        <v>0</v>
      </c>
      <c r="P58" s="16">
        <f t="shared" si="2"/>
        <v>1.1599999999999999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360.41440000000006</v>
      </c>
    </row>
    <row r="59" spans="1:28" x14ac:dyDescent="0.2">
      <c r="A59" s="8">
        <f>IFERROR(VLOOKUP(B59,'[1]DADOS (OCULTAR)'!$P$3:$R$56,3,0),"")</f>
        <v>9039744000356</v>
      </c>
      <c r="B59" s="9" t="str">
        <f>'[1]TCE - ANEXO III - Preencher'!C68</f>
        <v>UPA OLINDA</v>
      </c>
      <c r="C59" s="10"/>
      <c r="D59" s="11" t="str">
        <f>'[1]TCE - ANEXO III - Preencher'!E38</f>
        <v>AURI ALVES DOS SANTOS FILHO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4110-10</v>
      </c>
      <c r="G59" s="13">
        <f>IF('[1]TCE - ANEXO III - Preencher'!H68="","",'[1]TCE - ANEXO III - Preencher'!H68)</f>
        <v>44317</v>
      </c>
      <c r="H59" s="14">
        <f>'[1]TCE - ANEXO III - Preencher'!I68</f>
        <v>0</v>
      </c>
      <c r="I59" s="14">
        <f>'[1]TCE - ANEXO III - Preencher'!J68</f>
        <v>112.3416</v>
      </c>
      <c r="J59" s="14">
        <f>'[1]TCE - ANEXO III - Preencher'!K68</f>
        <v>0</v>
      </c>
      <c r="K59" s="15">
        <f>'[1]TCE - ANEXO III - Preencher'!L68</f>
        <v>192.65</v>
      </c>
      <c r="L59" s="15">
        <f>'[1]TCE - ANEXO III - Preencher'!M68</f>
        <v>22</v>
      </c>
      <c r="M59" s="15">
        <f t="shared" si="1"/>
        <v>170.65</v>
      </c>
      <c r="N59" s="15">
        <f>'[1]TCE - ANEXO III - Preencher'!O41</f>
        <v>1.1599999999999999</v>
      </c>
      <c r="O59" s="15">
        <f>'[1]TCE - ANEXO III - Preencher'!P68</f>
        <v>0</v>
      </c>
      <c r="P59" s="16">
        <f t="shared" si="2"/>
        <v>1.1599999999999999</v>
      </c>
      <c r="Q59" s="15">
        <f>'[1]TCE - ANEXO III - Preencher'!R68</f>
        <v>86.98</v>
      </c>
      <c r="R59" s="15">
        <f>'[1]TCE - ANEXO III - Preencher'!S68</f>
        <v>0</v>
      </c>
      <c r="S59" s="16">
        <f t="shared" si="3"/>
        <v>86.98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371.13160000000005</v>
      </c>
    </row>
    <row r="60" spans="1:28" x14ac:dyDescent="0.2">
      <c r="A60" s="8">
        <f>IFERROR(VLOOKUP(B60,'[1]DADOS (OCULTAR)'!$P$3:$R$56,3,0),"")</f>
        <v>9039744000356</v>
      </c>
      <c r="B60" s="9" t="str">
        <f>'[1]TCE - ANEXO III - Preencher'!C69</f>
        <v>UPA OLINDA</v>
      </c>
      <c r="C60" s="10"/>
      <c r="D60" s="11" t="str">
        <f>'[1]TCE - ANEXO III - Preencher'!E39</f>
        <v>BARBARA XAVIER BEZERRA</v>
      </c>
      <c r="E60" s="9" t="str">
        <f>IF('[1]TCE - ANEXO III - Preencher'!F69="4 - Assistência Odontológica","2 - Outros Profissionais da Saúde",'[1]TCE - ANEXO III - Preencher'!F69)</f>
        <v>1 - Médico</v>
      </c>
      <c r="F60" s="12" t="str">
        <f>'[1]TCE - ANEXO III - Preencher'!G69</f>
        <v>2251-25</v>
      </c>
      <c r="G60" s="13">
        <f>IF('[1]TCE - ANEXO III - Preencher'!H69="","",'[1]TCE - ANEXO III - Preencher'!H69)</f>
        <v>44317</v>
      </c>
      <c r="H60" s="14">
        <f>'[1]TCE - ANEXO III - Preencher'!I69</f>
        <v>0</v>
      </c>
      <c r="I60" s="14">
        <f>'[1]TCE - ANEXO III - Preencher'!J69</f>
        <v>1828.5047999999999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Preencher'!O42</f>
        <v>1.1599999999999999</v>
      </c>
      <c r="O60" s="15">
        <f>'[1]TCE - ANEXO III - Preencher'!P69</f>
        <v>0</v>
      </c>
      <c r="P60" s="16">
        <f t="shared" si="2"/>
        <v>1.1599999999999999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1829.6648</v>
      </c>
    </row>
    <row r="61" spans="1:28" x14ac:dyDescent="0.2">
      <c r="A61" s="8">
        <f>IFERROR(VLOOKUP(B61,'[1]DADOS (OCULTAR)'!$P$3:$R$56,3,0),"")</f>
        <v>9039744000356</v>
      </c>
      <c r="B61" s="9" t="str">
        <f>'[1]TCE - ANEXO III - Preencher'!C70</f>
        <v>UPA OLINDA</v>
      </c>
      <c r="C61" s="10"/>
      <c r="D61" s="11" t="str">
        <f>'[1]TCE - ANEXO III - Preencher'!E40</f>
        <v>BEATRIZ ALVES DA SILVA</v>
      </c>
      <c r="E61" s="9" t="str">
        <f>IF('[1]TCE - ANEXO III - Preencher'!F70="4 - Assistência Odontológica","2 - Outros Profissionais da Saúde",'[1]TCE - ANEXO III - Preencher'!F70)</f>
        <v>1 - Médico</v>
      </c>
      <c r="F61" s="12" t="str">
        <f>'[1]TCE - ANEXO III - Preencher'!G70</f>
        <v>2251-25</v>
      </c>
      <c r="G61" s="13">
        <f>IF('[1]TCE - ANEXO III - Preencher'!H70="","",'[1]TCE - ANEXO III - Preencher'!H70)</f>
        <v>44317</v>
      </c>
      <c r="H61" s="14">
        <f>'[1]TCE - ANEXO III - Preencher'!I70</f>
        <v>0</v>
      </c>
      <c r="I61" s="14">
        <f>'[1]TCE - ANEXO III - Preencher'!J70</f>
        <v>768.5992</v>
      </c>
      <c r="J61" s="14">
        <f>'[1]TCE - ANEXO III - Preencher'!K70</f>
        <v>0</v>
      </c>
      <c r="K61" s="15">
        <f>'[1]TCE - ANEXO III - Preencher'!L70</f>
        <v>192.65</v>
      </c>
      <c r="L61" s="15">
        <f>'[1]TCE - ANEXO III - Preencher'!M70</f>
        <v>6.34</v>
      </c>
      <c r="M61" s="15">
        <f t="shared" si="1"/>
        <v>186.31</v>
      </c>
      <c r="N61" s="15">
        <f>'[1]TCE - ANEXO III - Preencher'!O43</f>
        <v>9.2799999999999994</v>
      </c>
      <c r="O61" s="15">
        <f>'[1]TCE - ANEXO III - Preencher'!P70</f>
        <v>0</v>
      </c>
      <c r="P61" s="16">
        <f t="shared" si="2"/>
        <v>9.2799999999999994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964.18920000000003</v>
      </c>
    </row>
    <row r="62" spans="1:28" x14ac:dyDescent="0.2">
      <c r="A62" s="8">
        <f>IFERROR(VLOOKUP(B62,'[1]DADOS (OCULTAR)'!$P$3:$R$56,3,0),"")</f>
        <v>9039744000356</v>
      </c>
      <c r="B62" s="9" t="str">
        <f>'[1]TCE - ANEXO III - Preencher'!C71</f>
        <v>UPA OLINDA</v>
      </c>
      <c r="C62" s="10"/>
      <c r="D62" s="11" t="str">
        <f>'[1]TCE - ANEXO III - Preencher'!E41</f>
        <v>BERNARDO DA SILVA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4110-10</v>
      </c>
      <c r="G62" s="13">
        <f>IF('[1]TCE - ANEXO III - Preencher'!H71="","",'[1]TCE - ANEXO III - Preencher'!H71)</f>
        <v>44317</v>
      </c>
      <c r="H62" s="14">
        <f>'[1]TCE - ANEXO III - Preencher'!I71</f>
        <v>0</v>
      </c>
      <c r="I62" s="14">
        <f>'[1]TCE - ANEXO III - Preencher'!J71</f>
        <v>105.6</v>
      </c>
      <c r="J62" s="14">
        <f>'[1]TCE - ANEXO III - Preencher'!K71</f>
        <v>0</v>
      </c>
      <c r="K62" s="15">
        <f>'[1]TCE - ANEXO III - Preencher'!L71</f>
        <v>192.65</v>
      </c>
      <c r="L62" s="15">
        <f>'[1]TCE - ANEXO III - Preencher'!M71</f>
        <v>22</v>
      </c>
      <c r="M62" s="15">
        <f t="shared" si="1"/>
        <v>170.65</v>
      </c>
      <c r="N62" s="15">
        <f>'[1]TCE - ANEXO III - Preencher'!O44</f>
        <v>9.2799999999999994</v>
      </c>
      <c r="O62" s="15">
        <f>'[1]TCE - ANEXO III - Preencher'!P71</f>
        <v>0</v>
      </c>
      <c r="P62" s="16">
        <f t="shared" si="2"/>
        <v>9.2799999999999994</v>
      </c>
      <c r="Q62" s="15">
        <f>'[1]TCE - ANEXO III - Preencher'!R71</f>
        <v>56.98</v>
      </c>
      <c r="R62" s="15">
        <f>'[1]TCE - ANEXO III - Preencher'!S71</f>
        <v>66</v>
      </c>
      <c r="S62" s="16">
        <f t="shared" si="3"/>
        <v>-9.0200000000000031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276.51</v>
      </c>
    </row>
    <row r="63" spans="1:28" x14ac:dyDescent="0.2">
      <c r="A63" s="8">
        <f>IFERROR(VLOOKUP(B63,'[1]DADOS (OCULTAR)'!$P$3:$R$56,3,0),"")</f>
        <v>9039744000356</v>
      </c>
      <c r="B63" s="9" t="str">
        <f>'[1]TCE - ANEXO III - Preencher'!C72</f>
        <v>UPA OLINDA</v>
      </c>
      <c r="C63" s="10"/>
      <c r="D63" s="11" t="str">
        <f>'[1]TCE - ANEXO III - Preencher'!E42</f>
        <v>BRENDA LETICIA BEZERRA DE OLIVEIRA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>
        <f>IF('[1]TCE - ANEXO III - Preencher'!H72="","",'[1]TCE - ANEXO III - Preencher'!H72)</f>
        <v>44317</v>
      </c>
      <c r="H63" s="14">
        <f>'[1]TCE - ANEXO III - Preencher'!I72</f>
        <v>0</v>
      </c>
      <c r="I63" s="14">
        <f>'[1]TCE - ANEXO III - Preencher'!J72</f>
        <v>168.78639999999999</v>
      </c>
      <c r="J63" s="14">
        <f>'[1]TCE - ANEXO III - Preencher'!K72</f>
        <v>0</v>
      </c>
      <c r="K63" s="15">
        <f>'[1]TCE - ANEXO III - Preencher'!L72</f>
        <v>192.65</v>
      </c>
      <c r="L63" s="15">
        <f>'[1]TCE - ANEXO III - Preencher'!M72</f>
        <v>22</v>
      </c>
      <c r="M63" s="15">
        <f t="shared" si="1"/>
        <v>170.65</v>
      </c>
      <c r="N63" s="15">
        <f>'[1]TCE - ANEXO III - Preencher'!O45</f>
        <v>9.2799999999999994</v>
      </c>
      <c r="O63" s="15">
        <f>'[1]TCE - ANEXO III - Preencher'!P72</f>
        <v>0</v>
      </c>
      <c r="P63" s="16">
        <f t="shared" si="2"/>
        <v>9.2799999999999994</v>
      </c>
      <c r="Q63" s="15">
        <f>'[1]TCE - ANEXO III - Preencher'!R72</f>
        <v>146.08000000000001</v>
      </c>
      <c r="R63" s="15">
        <f>'[1]TCE - ANEXO III - Preencher'!S72</f>
        <v>66</v>
      </c>
      <c r="S63" s="16">
        <f t="shared" si="3"/>
        <v>80.080000000000013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428.79639999999995</v>
      </c>
    </row>
    <row r="64" spans="1:28" x14ac:dyDescent="0.2">
      <c r="A64" s="8">
        <f>IFERROR(VLOOKUP(B64,'[1]DADOS (OCULTAR)'!$P$3:$R$56,3,0),"")</f>
        <v>9039744000356</v>
      </c>
      <c r="B64" s="9" t="str">
        <f>'[1]TCE - ANEXO III - Preencher'!C73</f>
        <v>UPA OLINDA</v>
      </c>
      <c r="C64" s="10"/>
      <c r="D64" s="11" t="str">
        <f>'[1]TCE - ANEXO III - Preencher'!E43</f>
        <v>BRITA NIKA SUAREZ ARTEAGA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5151-10</v>
      </c>
      <c r="G64" s="13">
        <f>IF('[1]TCE - ANEXO III - Preencher'!H73="","",'[1]TCE - ANEXO III - Preencher'!H73)</f>
        <v>44317</v>
      </c>
      <c r="H64" s="14">
        <f>'[1]TCE - ANEXO III - Preencher'!I73</f>
        <v>0</v>
      </c>
      <c r="I64" s="14">
        <f>'[1]TCE - ANEXO III - Preencher'!J73</f>
        <v>127.4272</v>
      </c>
      <c r="J64" s="14">
        <f>'[1]TCE - ANEXO III - Preencher'!K73</f>
        <v>0</v>
      </c>
      <c r="K64" s="15">
        <f>'[1]TCE - ANEXO III - Preencher'!L73</f>
        <v>192.65</v>
      </c>
      <c r="L64" s="15">
        <f>'[1]TCE - ANEXO III - Preencher'!M73</f>
        <v>22</v>
      </c>
      <c r="M64" s="15">
        <f t="shared" si="1"/>
        <v>170.65</v>
      </c>
      <c r="N64" s="15">
        <f>'[1]TCE - ANEXO III - Preencher'!O46</f>
        <v>9.2799999999999994</v>
      </c>
      <c r="O64" s="15">
        <f>'[1]TCE - ANEXO III - Preencher'!P73</f>
        <v>0</v>
      </c>
      <c r="P64" s="16">
        <f t="shared" si="2"/>
        <v>9.2799999999999994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307.35719999999998</v>
      </c>
    </row>
    <row r="65" spans="1:28" x14ac:dyDescent="0.2">
      <c r="A65" s="8">
        <f>IFERROR(VLOOKUP(B65,'[1]DADOS (OCULTAR)'!$P$3:$R$56,3,0),"")</f>
        <v>9039744000356</v>
      </c>
      <c r="B65" s="9" t="str">
        <f>'[1]TCE - ANEXO III - Preencher'!C74</f>
        <v>UPA OLINDA</v>
      </c>
      <c r="C65" s="10"/>
      <c r="D65" s="11" t="str">
        <f>'[1]TCE - ANEXO III - Preencher'!E44</f>
        <v>BRUNNA CAROLINE SANTOS DE MOURA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44317</v>
      </c>
      <c r="H65" s="14">
        <f>'[1]TCE - ANEXO III - Preencher'!I74</f>
        <v>0</v>
      </c>
      <c r="I65" s="14">
        <f>'[1]TCE - ANEXO III - Preencher'!J74</f>
        <v>245.05840000000001</v>
      </c>
      <c r="J65" s="14">
        <f>'[1]TCE - ANEXO III - Preencher'!K74</f>
        <v>0</v>
      </c>
      <c r="K65" s="15">
        <f>'[1]TCE - ANEXO III - Preencher'!L74</f>
        <v>192.65</v>
      </c>
      <c r="L65" s="15">
        <f>'[1]TCE - ANEXO III - Preencher'!M74</f>
        <v>22</v>
      </c>
      <c r="M65" s="15">
        <f t="shared" si="1"/>
        <v>170.65</v>
      </c>
      <c r="N65" s="15">
        <f>'[1]TCE - ANEXO III - Preencher'!O47</f>
        <v>9.2799999999999994</v>
      </c>
      <c r="O65" s="15">
        <f>'[1]TCE - ANEXO III - Preencher'!P74</f>
        <v>0</v>
      </c>
      <c r="P65" s="16">
        <f t="shared" si="2"/>
        <v>9.2799999999999994</v>
      </c>
      <c r="Q65" s="15">
        <f>'[1]TCE - ANEXO III - Preencher'!R74</f>
        <v>15.73</v>
      </c>
      <c r="R65" s="15">
        <f>'[1]TCE - ANEXO III - Preencher'!S74</f>
        <v>0</v>
      </c>
      <c r="S65" s="16">
        <f t="shared" si="3"/>
        <v>15.73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440.71839999999997</v>
      </c>
    </row>
    <row r="66" spans="1:28" x14ac:dyDescent="0.2">
      <c r="A66" s="8">
        <f>IFERROR(VLOOKUP(B66,'[1]DADOS (OCULTAR)'!$P$3:$R$56,3,0),"")</f>
        <v>9039744000356</v>
      </c>
      <c r="B66" s="9" t="str">
        <f>'[1]TCE - ANEXO III - Preencher'!C75</f>
        <v>UPA OLINDA</v>
      </c>
      <c r="C66" s="10"/>
      <c r="D66" s="11" t="str">
        <f>'[1]TCE - ANEXO III - Preencher'!E45</f>
        <v>CAMILA FERNANDA CANDIDO DE ALBUQUERQUE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44317</v>
      </c>
      <c r="H66" s="14">
        <f>'[1]TCE - ANEXO III - Preencher'!I75</f>
        <v>0</v>
      </c>
      <c r="I66" s="14">
        <f>'[1]TCE - ANEXO III - Preencher'!J75</f>
        <v>130.3528</v>
      </c>
      <c r="J66" s="14">
        <f>'[1]TCE - ANEXO III - Preencher'!K75</f>
        <v>0</v>
      </c>
      <c r="K66" s="15">
        <f>'[1]TCE - ANEXO III - Preencher'!L75</f>
        <v>192.65</v>
      </c>
      <c r="L66" s="15">
        <f>'[1]TCE - ANEXO III - Preencher'!M75</f>
        <v>22</v>
      </c>
      <c r="M66" s="15">
        <f t="shared" si="1"/>
        <v>170.65</v>
      </c>
      <c r="N66" s="15">
        <f>'[1]TCE - ANEXO III - Preencher'!O48</f>
        <v>1.1599999999999999</v>
      </c>
      <c r="O66" s="15">
        <f>'[1]TCE - ANEXO III - Preencher'!P75</f>
        <v>0</v>
      </c>
      <c r="P66" s="16">
        <f t="shared" si="2"/>
        <v>1.1599999999999999</v>
      </c>
      <c r="Q66" s="15">
        <f>'[1]TCE - ANEXO III - Preencher'!R75</f>
        <v>116.98</v>
      </c>
      <c r="R66" s="15">
        <f>'[1]TCE - ANEXO III - Preencher'!S75</f>
        <v>66</v>
      </c>
      <c r="S66" s="16">
        <f t="shared" si="3"/>
        <v>50.980000000000004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353.14280000000002</v>
      </c>
    </row>
    <row r="67" spans="1:28" x14ac:dyDescent="0.2">
      <c r="A67" s="8">
        <f>IFERROR(VLOOKUP(B67,'[1]DADOS (OCULTAR)'!$P$3:$R$56,3,0),"")</f>
        <v>9039744000356</v>
      </c>
      <c r="B67" s="9" t="str">
        <f>'[1]TCE - ANEXO III - Preencher'!C76</f>
        <v>UPA OLINDA</v>
      </c>
      <c r="C67" s="10"/>
      <c r="D67" s="11" t="str">
        <f>'[1]TCE - ANEXO III - Preencher'!E46</f>
        <v>CAMYLA MELO COELHO</v>
      </c>
      <c r="E67" s="9" t="str">
        <f>IF('[1]TCE - ANEXO III - Preencher'!F76="4 - Assistência Odontológica","2 - Outros Profissionais da Saúde",'[1]TCE - ANEXO III - Preencher'!F76)</f>
        <v>1 - Médico</v>
      </c>
      <c r="F67" s="12" t="str">
        <f>'[1]TCE - ANEXO III - Preencher'!G76</f>
        <v>2252-70</v>
      </c>
      <c r="G67" s="13">
        <f>IF('[1]TCE - ANEXO III - Preencher'!H76="","",'[1]TCE - ANEXO III - Preencher'!H76)</f>
        <v>44317</v>
      </c>
      <c r="H67" s="14">
        <f>'[1]TCE - ANEXO III - Preencher'!I76</f>
        <v>0</v>
      </c>
      <c r="I67" s="14">
        <f>'[1]TCE - ANEXO III - Preencher'!J76</f>
        <v>392.82319999999999</v>
      </c>
      <c r="J67" s="14">
        <f>'[1]TCE - ANEXO III - Preencher'!K76</f>
        <v>0</v>
      </c>
      <c r="K67" s="15">
        <f>'[1]TCE - ANEXO III - Preencher'!L76</f>
        <v>192.65</v>
      </c>
      <c r="L67" s="15">
        <f>'[1]TCE - ANEXO III - Preencher'!M76</f>
        <v>6.34</v>
      </c>
      <c r="M67" s="15">
        <f t="shared" si="1"/>
        <v>186.31</v>
      </c>
      <c r="N67" s="15">
        <f>'[1]TCE - ANEXO III - Preencher'!O49</f>
        <v>9.2799999999999994</v>
      </c>
      <c r="O67" s="15">
        <f>'[1]TCE - ANEXO III - Preencher'!P76</f>
        <v>0</v>
      </c>
      <c r="P67" s="16">
        <f t="shared" si="2"/>
        <v>9.2799999999999994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588.41319999999996</v>
      </c>
    </row>
    <row r="68" spans="1:28" x14ac:dyDescent="0.2">
      <c r="A68" s="8">
        <f>IFERROR(VLOOKUP(B68,'[1]DADOS (OCULTAR)'!$P$3:$R$56,3,0),"")</f>
        <v>9039744000356</v>
      </c>
      <c r="B68" s="9" t="str">
        <f>'[1]TCE - ANEXO III - Preencher'!C77</f>
        <v>UPA OLINDA</v>
      </c>
      <c r="C68" s="10"/>
      <c r="D68" s="11" t="str">
        <f>'[1]TCE - ANEXO III - Preencher'!E47</f>
        <v>CARLA CRISTINA INACIO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5151-10</v>
      </c>
      <c r="G68" s="13">
        <f>IF('[1]TCE - ANEXO III - Preencher'!H77="","",'[1]TCE - ANEXO III - Preencher'!H77)</f>
        <v>44317</v>
      </c>
      <c r="H68" s="14">
        <f>'[1]TCE - ANEXO III - Preencher'!I77</f>
        <v>0</v>
      </c>
      <c r="I68" s="14">
        <f>'[1]TCE - ANEXO III - Preencher'!J77</f>
        <v>106.45440000000001</v>
      </c>
      <c r="J68" s="14">
        <f>'[1]TCE - ANEXO III - Preencher'!K77</f>
        <v>0</v>
      </c>
      <c r="K68" s="15">
        <f>'[1]TCE - ANEXO III - Preencher'!L77</f>
        <v>192.65</v>
      </c>
      <c r="L68" s="15">
        <f>'[1]TCE - ANEXO III - Preencher'!M77</f>
        <v>22</v>
      </c>
      <c r="M68" s="15">
        <f t="shared" ref="M68:M131" si="7">K68-L68</f>
        <v>170.65</v>
      </c>
      <c r="N68" s="15">
        <f>'[1]TCE - ANEXO III - Preencher'!O50</f>
        <v>1.1599999999999999</v>
      </c>
      <c r="O68" s="15">
        <f>'[1]TCE - ANEXO III - Preencher'!P77</f>
        <v>0</v>
      </c>
      <c r="P68" s="16">
        <f t="shared" ref="P68:P131" si="8">N68-O68</f>
        <v>1.1599999999999999</v>
      </c>
      <c r="Q68" s="15">
        <f>'[1]TCE - ANEXO III - Preencher'!R77</f>
        <v>249.48</v>
      </c>
      <c r="R68" s="15">
        <f>'[1]TCE - ANEXO III - Preencher'!S77</f>
        <v>66</v>
      </c>
      <c r="S68" s="16">
        <f t="shared" ref="S68:S131" si="9">Q68-R68</f>
        <v>183.48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461.74440000000004</v>
      </c>
    </row>
    <row r="69" spans="1:28" x14ac:dyDescent="0.2">
      <c r="A69" s="8">
        <f>IFERROR(VLOOKUP(B69,'[1]DADOS (OCULTAR)'!$P$3:$R$56,3,0),"")</f>
        <v>9039744000356</v>
      </c>
      <c r="B69" s="9" t="str">
        <f>'[1]TCE - ANEXO III - Preencher'!C78</f>
        <v>UPA OLINDA</v>
      </c>
      <c r="C69" s="10"/>
      <c r="D69" s="11" t="str">
        <f>'[1]TCE - ANEXO III - Preencher'!E48</f>
        <v>CARLOS EDUARDO DA SILVA GOMES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3226-05</v>
      </c>
      <c r="G69" s="13">
        <f>IF('[1]TCE - ANEXO III - Preencher'!H78="","",'[1]TCE - ANEXO III - Preencher'!H78)</f>
        <v>44317</v>
      </c>
      <c r="H69" s="14">
        <f>'[1]TCE - ANEXO III - Preencher'!I78</f>
        <v>0</v>
      </c>
      <c r="I69" s="14">
        <f>'[1]TCE - ANEXO III - Preencher'!J78</f>
        <v>110.56319999999999</v>
      </c>
      <c r="J69" s="14">
        <f>'[1]TCE - ANEXO III - Preencher'!K78</f>
        <v>0</v>
      </c>
      <c r="K69" s="15">
        <f>'[1]TCE - ANEXO III - Preencher'!L78</f>
        <v>192.65</v>
      </c>
      <c r="L69" s="15">
        <f>'[1]TCE - ANEXO III - Preencher'!M78</f>
        <v>22</v>
      </c>
      <c r="M69" s="15">
        <f t="shared" si="7"/>
        <v>170.65</v>
      </c>
      <c r="N69" s="15">
        <f>'[1]TCE - ANEXO III - Preencher'!O51</f>
        <v>1.1599999999999999</v>
      </c>
      <c r="O69" s="15">
        <f>'[1]TCE - ANEXO III - Preencher'!P78</f>
        <v>0</v>
      </c>
      <c r="P69" s="16">
        <f t="shared" si="8"/>
        <v>1.1599999999999999</v>
      </c>
      <c r="Q69" s="15">
        <f>'[1]TCE - ANEXO III - Preencher'!R78</f>
        <v>146.08000000000001</v>
      </c>
      <c r="R69" s="15">
        <f>'[1]TCE - ANEXO III - Preencher'!S78</f>
        <v>52.8</v>
      </c>
      <c r="S69" s="16">
        <f t="shared" si="9"/>
        <v>93.280000000000015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375.65320000000008</v>
      </c>
    </row>
    <row r="70" spans="1:28" x14ac:dyDescent="0.2">
      <c r="A70" s="8">
        <f>IFERROR(VLOOKUP(B70,'[1]DADOS (OCULTAR)'!$P$3:$R$56,3,0),"")</f>
        <v>9039744000356</v>
      </c>
      <c r="B70" s="9" t="str">
        <f>'[1]TCE - ANEXO III - Preencher'!C79</f>
        <v>UPA OLINDA</v>
      </c>
      <c r="C70" s="10"/>
      <c r="D70" s="11" t="str">
        <f>'[1]TCE - ANEXO III - Preencher'!E49</f>
        <v>CARLOS JOSE LIMA DE MEDEIROS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44317</v>
      </c>
      <c r="H70" s="14">
        <f>'[1]TCE - ANEXO III - Preencher'!I79</f>
        <v>0</v>
      </c>
      <c r="I70" s="14">
        <f>'[1]TCE - ANEXO III - Preencher'!J79</f>
        <v>111.1688</v>
      </c>
      <c r="J70" s="14">
        <f>'[1]TCE - ANEXO III - Preencher'!K79</f>
        <v>0</v>
      </c>
      <c r="K70" s="15">
        <f>'[1]TCE - ANEXO III - Preencher'!L79</f>
        <v>192.65</v>
      </c>
      <c r="L70" s="15">
        <f>'[1]TCE - ANEXO III - Preencher'!M79</f>
        <v>22</v>
      </c>
      <c r="M70" s="15">
        <f t="shared" si="7"/>
        <v>170.65</v>
      </c>
      <c r="N70" s="15">
        <f>'[1]TCE - ANEXO III - Preencher'!O52</f>
        <v>1.1599999999999999</v>
      </c>
      <c r="O70" s="15">
        <f>'[1]TCE - ANEXO III - Preencher'!P79</f>
        <v>0</v>
      </c>
      <c r="P70" s="16">
        <f t="shared" si="8"/>
        <v>1.1599999999999999</v>
      </c>
      <c r="Q70" s="15">
        <f>'[1]TCE - ANEXO III - Preencher'!R79</f>
        <v>244.48</v>
      </c>
      <c r="R70" s="15">
        <f>'[1]TCE - ANEXO III - Preencher'!S79</f>
        <v>66</v>
      </c>
      <c r="S70" s="16">
        <f t="shared" si="9"/>
        <v>178.48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461.4588</v>
      </c>
    </row>
    <row r="71" spans="1:28" x14ac:dyDescent="0.2">
      <c r="A71" s="8">
        <f>IFERROR(VLOOKUP(B71,'[1]DADOS (OCULTAR)'!$P$3:$R$56,3,0),"")</f>
        <v>9039744000356</v>
      </c>
      <c r="B71" s="9" t="str">
        <f>'[1]TCE - ANEXO III - Preencher'!C80</f>
        <v>UPA OLINDA</v>
      </c>
      <c r="C71" s="10"/>
      <c r="D71" s="11" t="str">
        <f>'[1]TCE - ANEXO III - Preencher'!E50</f>
        <v>CARMEM VIRGINIA CERQUINHO DE OLIVEIRA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44317</v>
      </c>
      <c r="H71" s="14">
        <f>'[1]TCE - ANEXO III - Preencher'!I80</f>
        <v>0</v>
      </c>
      <c r="I71" s="14">
        <f>'[1]TCE - ANEXO III - Preencher'!J80</f>
        <v>191.41040000000001</v>
      </c>
      <c r="J71" s="14">
        <f>'[1]TCE - ANEXO III - Preencher'!K80</f>
        <v>0</v>
      </c>
      <c r="K71" s="15">
        <f>'[1]TCE - ANEXO III - Preencher'!L80</f>
        <v>192.65</v>
      </c>
      <c r="L71" s="15">
        <f>'[1]TCE - ANEXO III - Preencher'!M80</f>
        <v>22</v>
      </c>
      <c r="M71" s="15">
        <f t="shared" si="7"/>
        <v>170.65</v>
      </c>
      <c r="N71" s="15">
        <f>'[1]TCE - ANEXO III - Preencher'!O53</f>
        <v>1.1599999999999999</v>
      </c>
      <c r="O71" s="15">
        <f>'[1]TCE - ANEXO III - Preencher'!P80</f>
        <v>0</v>
      </c>
      <c r="P71" s="16">
        <f t="shared" si="8"/>
        <v>1.1599999999999999</v>
      </c>
      <c r="Q71" s="15">
        <f>'[1]TCE - ANEXO III - Preencher'!R80</f>
        <v>249.48</v>
      </c>
      <c r="R71" s="15">
        <f>'[1]TCE - ANEXO III - Preencher'!S80</f>
        <v>66</v>
      </c>
      <c r="S71" s="16">
        <f t="shared" si="9"/>
        <v>183.48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546.70040000000006</v>
      </c>
    </row>
    <row r="72" spans="1:28" x14ac:dyDescent="0.2">
      <c r="A72" s="8">
        <f>IFERROR(VLOOKUP(B72,'[1]DADOS (OCULTAR)'!$P$3:$R$56,3,0),"")</f>
        <v>9039744000356</v>
      </c>
      <c r="B72" s="9" t="str">
        <f>'[1]TCE - ANEXO III - Preencher'!C81</f>
        <v>UPA OLINDA</v>
      </c>
      <c r="C72" s="10"/>
      <c r="D72" s="11" t="str">
        <f>'[1]TCE - ANEXO III - Preencher'!E51</f>
        <v>CASSIA REGINA MOTA PEREIRA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5142-25</v>
      </c>
      <c r="G72" s="13">
        <f>IF('[1]TCE - ANEXO III - Preencher'!H81="","",'[1]TCE - ANEXO III - Preencher'!H81)</f>
        <v>44317</v>
      </c>
      <c r="H72" s="14">
        <f>'[1]TCE - ANEXO III - Preencher'!I81</f>
        <v>0</v>
      </c>
      <c r="I72" s="14">
        <f>'[1]TCE - ANEXO III - Preencher'!J81</f>
        <v>109.652</v>
      </c>
      <c r="J72" s="14">
        <f>'[1]TCE - ANEXO III - Preencher'!K81</f>
        <v>0</v>
      </c>
      <c r="K72" s="15">
        <f>'[1]TCE - ANEXO III - Preencher'!L81</f>
        <v>192.65</v>
      </c>
      <c r="L72" s="15">
        <f>'[1]TCE - ANEXO III - Preencher'!M81</f>
        <v>22</v>
      </c>
      <c r="M72" s="15">
        <f t="shared" si="7"/>
        <v>170.65</v>
      </c>
      <c r="N72" s="15">
        <f>'[1]TCE - ANEXO III - Preencher'!O54</f>
        <v>2.44</v>
      </c>
      <c r="O72" s="15">
        <f>'[1]TCE - ANEXO III - Preencher'!P81</f>
        <v>0</v>
      </c>
      <c r="P72" s="16">
        <f t="shared" si="8"/>
        <v>2.44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282.74200000000002</v>
      </c>
    </row>
    <row r="73" spans="1:28" x14ac:dyDescent="0.2">
      <c r="A73" s="8">
        <f>IFERROR(VLOOKUP(B73,'[1]DADOS (OCULTAR)'!$P$3:$R$56,3,0),"")</f>
        <v>9039744000356</v>
      </c>
      <c r="B73" s="9" t="str">
        <f>'[1]TCE - ANEXO III - Preencher'!C82</f>
        <v>UPA OLINDA</v>
      </c>
      <c r="C73" s="10"/>
      <c r="D73" s="11" t="str">
        <f>'[1]TCE - ANEXO III - Preencher'!E52</f>
        <v>CELIA GOMES DE MELO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3241-15</v>
      </c>
      <c r="G73" s="13">
        <f>IF('[1]TCE - ANEXO III - Preencher'!H82="","",'[1]TCE - ANEXO III - Preencher'!H82)</f>
        <v>44317</v>
      </c>
      <c r="H73" s="14">
        <f>'[1]TCE - ANEXO III - Preencher'!I82</f>
        <v>0</v>
      </c>
      <c r="I73" s="14">
        <f>'[1]TCE - ANEXO III - Preencher'!J82</f>
        <v>250.8192</v>
      </c>
      <c r="J73" s="14">
        <f>'[1]TCE - ANEXO III - Preencher'!K82</f>
        <v>0</v>
      </c>
      <c r="K73" s="15">
        <f>'[1]TCE - ANEXO III - Preencher'!L82</f>
        <v>192.65</v>
      </c>
      <c r="L73" s="15">
        <f>'[1]TCE - ANEXO III - Preencher'!M82</f>
        <v>5.42</v>
      </c>
      <c r="M73" s="15">
        <f t="shared" si="7"/>
        <v>187.23000000000002</v>
      </c>
      <c r="N73" s="15">
        <f>'[1]TCE - ANEXO III - Preencher'!O55</f>
        <v>1.1599999999999999</v>
      </c>
      <c r="O73" s="15">
        <f>'[1]TCE - ANEXO III - Preencher'!P82</f>
        <v>0</v>
      </c>
      <c r="P73" s="16">
        <f t="shared" si="8"/>
        <v>1.1599999999999999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439.20920000000007</v>
      </c>
    </row>
    <row r="74" spans="1:28" x14ac:dyDescent="0.2">
      <c r="A74" s="8">
        <f>IFERROR(VLOOKUP(B74,'[1]DADOS (OCULTAR)'!$P$3:$R$56,3,0),"")</f>
        <v>9039744000356</v>
      </c>
      <c r="B74" s="9" t="str">
        <f>'[1]TCE - ANEXO III - Preencher'!C83</f>
        <v>UPA OLINDA</v>
      </c>
      <c r="C74" s="10"/>
      <c r="D74" s="11" t="str">
        <f>'[1]TCE - ANEXO III - Preencher'!E53</f>
        <v>CHRISTIANA AZEVEDO DE SOUZA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7664-20</v>
      </c>
      <c r="G74" s="13">
        <f>IF('[1]TCE - ANEXO III - Preencher'!H83="","",'[1]TCE - ANEXO III - Preencher'!H83)</f>
        <v>44317</v>
      </c>
      <c r="H74" s="14">
        <f>'[1]TCE - ANEXO III - Preencher'!I83</f>
        <v>0</v>
      </c>
      <c r="I74" s="14">
        <f>'[1]TCE - ANEXO III - Preencher'!J83</f>
        <v>188.4264</v>
      </c>
      <c r="J74" s="14">
        <f>'[1]TCE - ANEXO III - Preencher'!K83</f>
        <v>0</v>
      </c>
      <c r="K74" s="15">
        <f>'[1]TCE - ANEXO III - Preencher'!L83</f>
        <v>192.65</v>
      </c>
      <c r="L74" s="15">
        <f>'[1]TCE - ANEXO III - Preencher'!M83</f>
        <v>5.42</v>
      </c>
      <c r="M74" s="15">
        <f t="shared" si="7"/>
        <v>187.23000000000002</v>
      </c>
      <c r="N74" s="15">
        <f>'[1]TCE - ANEXO III - Preencher'!O56</f>
        <v>1.1599999999999999</v>
      </c>
      <c r="O74" s="15">
        <f>'[1]TCE - ANEXO III - Preencher'!P83</f>
        <v>0</v>
      </c>
      <c r="P74" s="16">
        <f t="shared" si="8"/>
        <v>1.1599999999999999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376.81640000000004</v>
      </c>
    </row>
    <row r="75" spans="1:28" x14ac:dyDescent="0.2">
      <c r="A75" s="8">
        <f>IFERROR(VLOOKUP(B75,'[1]DADOS (OCULTAR)'!$P$3:$R$56,3,0),"")</f>
        <v>9039744000356</v>
      </c>
      <c r="B75" s="9" t="str">
        <f>'[1]TCE - ANEXO III - Preencher'!C84</f>
        <v>UPA OLINDA</v>
      </c>
      <c r="C75" s="10"/>
      <c r="D75" s="11" t="str">
        <f>'[1]TCE - ANEXO III - Preencher'!E54</f>
        <v>CICERO FERNANDES DE ARAUJO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44317</v>
      </c>
      <c r="H75" s="14">
        <f>'[1]TCE - ANEXO III - Preencher'!I84</f>
        <v>0</v>
      </c>
      <c r="I75" s="14">
        <f>'[1]TCE - ANEXO III - Preencher'!J84</f>
        <v>193.52719999999999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Preencher'!O57</f>
        <v>1.1599999999999999</v>
      </c>
      <c r="O75" s="15">
        <f>'[1]TCE - ANEXO III - Preencher'!P84</f>
        <v>0</v>
      </c>
      <c r="P75" s="16">
        <f t="shared" si="8"/>
        <v>1.1599999999999999</v>
      </c>
      <c r="Q75" s="15">
        <f>'[1]TCE - ANEXO III - Preencher'!R84</f>
        <v>269.98</v>
      </c>
      <c r="R75" s="15">
        <f>'[1]TCE - ANEXO III - Preencher'!S84</f>
        <v>66</v>
      </c>
      <c r="S75" s="16">
        <f t="shared" si="9"/>
        <v>203.98000000000002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398.66719999999998</v>
      </c>
    </row>
    <row r="76" spans="1:28" x14ac:dyDescent="0.2">
      <c r="A76" s="8">
        <f>IFERROR(VLOOKUP(B76,'[1]DADOS (OCULTAR)'!$P$3:$R$56,3,0),"")</f>
        <v>9039744000356</v>
      </c>
      <c r="B76" s="9" t="str">
        <f>'[1]TCE - ANEXO III - Preencher'!C85</f>
        <v>UPA OLINDA</v>
      </c>
      <c r="C76" s="10"/>
      <c r="D76" s="11" t="str">
        <f>'[1]TCE - ANEXO III - Preencher'!E55</f>
        <v>CLARICE DA SILVA GOUVEIA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>
        <f>IF('[1]TCE - ANEXO III - Preencher'!H85="","",'[1]TCE - ANEXO III - Preencher'!H85)</f>
        <v>44317</v>
      </c>
      <c r="H76" s="14">
        <f>'[1]TCE - ANEXO III - Preencher'!I85</f>
        <v>0</v>
      </c>
      <c r="I76" s="14">
        <f>'[1]TCE - ANEXO III - Preencher'!J85</f>
        <v>121.0496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Preencher'!O58</f>
        <v>1.1599999999999999</v>
      </c>
      <c r="O76" s="15">
        <f>'[1]TCE - ANEXO III - Preencher'!P85</f>
        <v>0</v>
      </c>
      <c r="P76" s="16">
        <f t="shared" si="8"/>
        <v>1.1599999999999999</v>
      </c>
      <c r="Q76" s="15">
        <f>'[1]TCE - ANEXO III - Preencher'!R85</f>
        <v>244.48</v>
      </c>
      <c r="R76" s="15">
        <f>'[1]TCE - ANEXO III - Preencher'!S85</f>
        <v>66</v>
      </c>
      <c r="S76" s="16">
        <f t="shared" si="9"/>
        <v>178.48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300.68959999999998</v>
      </c>
    </row>
    <row r="77" spans="1:28" x14ac:dyDescent="0.2">
      <c r="A77" s="8">
        <f>IFERROR(VLOOKUP(B77,'[1]DADOS (OCULTAR)'!$P$3:$R$56,3,0),"")</f>
        <v>9039744000356</v>
      </c>
      <c r="B77" s="9" t="str">
        <f>'[1]TCE - ANEXO III - Preencher'!C86</f>
        <v>UPA OLINDA</v>
      </c>
      <c r="C77" s="10"/>
      <c r="D77" s="11" t="str">
        <f>'[1]TCE - ANEXO III - Preencher'!E56</f>
        <v>CRISTIANA VALERIA DA SILVA SINFRONIO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2234-05</v>
      </c>
      <c r="G77" s="13">
        <f>IF('[1]TCE - ANEXO III - Preencher'!H86="","",'[1]TCE - ANEXO III - Preencher'!H86)</f>
        <v>44317</v>
      </c>
      <c r="H77" s="14">
        <f>'[1]TCE - ANEXO III - Preencher'!I86</f>
        <v>0</v>
      </c>
      <c r="I77" s="14">
        <f>'[1]TCE - ANEXO III - Preencher'!J86</f>
        <v>434.05040000000002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Preencher'!O59</f>
        <v>1.1599999999999999</v>
      </c>
      <c r="O77" s="15">
        <f>'[1]TCE - ANEXO III - Preencher'!P86</f>
        <v>0</v>
      </c>
      <c r="P77" s="16">
        <f t="shared" si="8"/>
        <v>1.1599999999999999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435.21040000000005</v>
      </c>
    </row>
    <row r="78" spans="1:28" x14ac:dyDescent="0.2">
      <c r="A78" s="8">
        <f>IFERROR(VLOOKUP(B78,'[1]DADOS (OCULTAR)'!$P$3:$R$56,3,0),"")</f>
        <v>9039744000356</v>
      </c>
      <c r="B78" s="9" t="str">
        <f>'[1]TCE - ANEXO III - Preencher'!C87</f>
        <v>UPA OLINDA</v>
      </c>
      <c r="C78" s="10"/>
      <c r="D78" s="11" t="str">
        <f>'[1]TCE - ANEXO III - Preencher'!E57</f>
        <v>CRISTIANE APRIGIO DE ASSUNCAO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44317</v>
      </c>
      <c r="H78" s="14">
        <f>'[1]TCE - ANEXO III - Preencher'!I87</f>
        <v>0</v>
      </c>
      <c r="I78" s="14">
        <f>'[1]TCE - ANEXO III - Preencher'!J87</f>
        <v>116.712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Preencher'!O60</f>
        <v>1.1599999999999999</v>
      </c>
      <c r="O78" s="15">
        <f>'[1]TCE - ANEXO III - Preencher'!P87</f>
        <v>0</v>
      </c>
      <c r="P78" s="16">
        <f t="shared" si="8"/>
        <v>1.1599999999999999</v>
      </c>
      <c r="Q78" s="15">
        <f>'[1]TCE - ANEXO III - Preencher'!R87</f>
        <v>269.98</v>
      </c>
      <c r="R78" s="15">
        <f>'[1]TCE - ANEXO III - Preencher'!S87</f>
        <v>63.8</v>
      </c>
      <c r="S78" s="16">
        <f t="shared" si="9"/>
        <v>206.18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324.05200000000002</v>
      </c>
    </row>
    <row r="79" spans="1:28" x14ac:dyDescent="0.2">
      <c r="A79" s="8">
        <f>IFERROR(VLOOKUP(B79,'[1]DADOS (OCULTAR)'!$P$3:$R$56,3,0),"")</f>
        <v>9039744000356</v>
      </c>
      <c r="B79" s="9" t="str">
        <f>'[1]TCE - ANEXO III - Preencher'!C88</f>
        <v>UPA OLINDA</v>
      </c>
      <c r="C79" s="10"/>
      <c r="D79" s="11" t="str">
        <f>'[1]TCE - ANEXO III - Preencher'!E58</f>
        <v>CRISTIANE MARIA SALES VIANA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44317</v>
      </c>
      <c r="H79" s="14">
        <f>'[1]TCE - ANEXO III - Preencher'!I88</f>
        <v>0</v>
      </c>
      <c r="I79" s="14">
        <f>'[1]TCE - ANEXO III - Preencher'!J88</f>
        <v>175.58160000000001</v>
      </c>
      <c r="J79" s="14">
        <f>'[1]TCE - ANEXO III - Preencher'!K88</f>
        <v>0</v>
      </c>
      <c r="K79" s="15">
        <f>'[1]TCE - ANEXO III - Preencher'!L88</f>
        <v>192.65</v>
      </c>
      <c r="L79" s="15">
        <f>'[1]TCE - ANEXO III - Preencher'!M88</f>
        <v>22</v>
      </c>
      <c r="M79" s="15">
        <f t="shared" si="7"/>
        <v>170.65</v>
      </c>
      <c r="N79" s="15">
        <f>'[1]TCE - ANEXO III - Preencher'!O61</f>
        <v>9.2799999999999994</v>
      </c>
      <c r="O79" s="15">
        <f>'[1]TCE - ANEXO III - Preencher'!P88</f>
        <v>0</v>
      </c>
      <c r="P79" s="16">
        <f t="shared" si="8"/>
        <v>9.2799999999999994</v>
      </c>
      <c r="Q79" s="15">
        <f>'[1]TCE - ANEXO III - Preencher'!R88</f>
        <v>146.08000000000001</v>
      </c>
      <c r="R79" s="15">
        <f>'[1]TCE - ANEXO III - Preencher'!S88</f>
        <v>66</v>
      </c>
      <c r="S79" s="16">
        <f t="shared" si="9"/>
        <v>80.080000000000013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435.59159999999997</v>
      </c>
    </row>
    <row r="80" spans="1:28" x14ac:dyDescent="0.2">
      <c r="A80" s="8">
        <f>IFERROR(VLOOKUP(B80,'[1]DADOS (OCULTAR)'!$P$3:$R$56,3,0),"")</f>
        <v>9039744000356</v>
      </c>
      <c r="B80" s="9" t="str">
        <f>'[1]TCE - ANEXO III - Preencher'!C89</f>
        <v>UPA OLINDA</v>
      </c>
      <c r="C80" s="10"/>
      <c r="D80" s="11" t="str">
        <f>'[1]TCE - ANEXO III - Preencher'!E59</f>
        <v>CRISTIANO RAELI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44317</v>
      </c>
      <c r="H80" s="14">
        <f>'[1]TCE - ANEXO III - Preencher'!I89</f>
        <v>0</v>
      </c>
      <c r="I80" s="14">
        <f>'[1]TCE - ANEXO III - Preencher'!J89</f>
        <v>116.88160000000001</v>
      </c>
      <c r="J80" s="14">
        <f>'[1]TCE - ANEXO III - Preencher'!K89</f>
        <v>0</v>
      </c>
      <c r="K80" s="15">
        <f>'[1]TCE - ANEXO III - Preencher'!L89</f>
        <v>192.65</v>
      </c>
      <c r="L80" s="15">
        <f>'[1]TCE - ANEXO III - Preencher'!M89</f>
        <v>22</v>
      </c>
      <c r="M80" s="15">
        <f t="shared" si="7"/>
        <v>170.65</v>
      </c>
      <c r="N80" s="15">
        <f>'[1]TCE - ANEXO III - Preencher'!O62</f>
        <v>1.1599999999999999</v>
      </c>
      <c r="O80" s="15">
        <f>'[1]TCE - ANEXO III - Preencher'!P89</f>
        <v>0</v>
      </c>
      <c r="P80" s="16">
        <f t="shared" si="8"/>
        <v>1.1599999999999999</v>
      </c>
      <c r="Q80" s="15">
        <f>'[1]TCE - ANEXO III - Preencher'!R89</f>
        <v>157.47999999999999</v>
      </c>
      <c r="R80" s="15">
        <f>'[1]TCE - ANEXO III - Preencher'!S89</f>
        <v>57.2</v>
      </c>
      <c r="S80" s="16">
        <f t="shared" si="9"/>
        <v>100.27999999999999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388.97160000000002</v>
      </c>
    </row>
    <row r="81" spans="1:28" x14ac:dyDescent="0.2">
      <c r="A81" s="8">
        <f>IFERROR(VLOOKUP(B81,'[1]DADOS (OCULTAR)'!$P$3:$R$56,3,0),"")</f>
        <v>9039744000356</v>
      </c>
      <c r="B81" s="9" t="str">
        <f>'[1]TCE - ANEXO III - Preencher'!C90</f>
        <v>UPA OLINDA</v>
      </c>
      <c r="C81" s="10"/>
      <c r="D81" s="11" t="str">
        <f>'[1]TCE - ANEXO III - Preencher'!E60</f>
        <v>CRISTINA FLOR DA SILVA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1421-05</v>
      </c>
      <c r="G81" s="13">
        <f>IF('[1]TCE - ANEXO III - Preencher'!H90="","",'[1]TCE - ANEXO III - Preencher'!H90)</f>
        <v>44317</v>
      </c>
      <c r="H81" s="14">
        <f>'[1]TCE - ANEXO III - Preencher'!I90</f>
        <v>0</v>
      </c>
      <c r="I81" s="14">
        <f>'[1]TCE - ANEXO III - Preencher'!J90</f>
        <v>929.01279999999997</v>
      </c>
      <c r="J81" s="14">
        <f>'[1]TCE - ANEXO III - Preencher'!K90</f>
        <v>0</v>
      </c>
      <c r="K81" s="15">
        <f>'[1]TCE - ANEXO III - Preencher'!L90</f>
        <v>192.65</v>
      </c>
      <c r="L81" s="15">
        <f>'[1]TCE - ANEXO III - Preencher'!M90</f>
        <v>30</v>
      </c>
      <c r="M81" s="15">
        <f t="shared" si="7"/>
        <v>162.65</v>
      </c>
      <c r="N81" s="15">
        <f>'[1]TCE - ANEXO III - Preencher'!O63</f>
        <v>1.1599999999999999</v>
      </c>
      <c r="O81" s="15">
        <f>'[1]TCE - ANEXO III - Preencher'!P90</f>
        <v>0</v>
      </c>
      <c r="P81" s="16">
        <f t="shared" si="8"/>
        <v>1.1599999999999999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1092.8228000000001</v>
      </c>
    </row>
    <row r="82" spans="1:28" x14ac:dyDescent="0.2">
      <c r="A82" s="8">
        <f>IFERROR(VLOOKUP(B82,'[1]DADOS (OCULTAR)'!$P$3:$R$56,3,0),"")</f>
        <v>9039744000356</v>
      </c>
      <c r="B82" s="9" t="str">
        <f>'[1]TCE - ANEXO III - Preencher'!C91</f>
        <v>UPA OLINDA</v>
      </c>
      <c r="C82" s="10"/>
      <c r="D82" s="11" t="str">
        <f>'[1]TCE - ANEXO III - Preencher'!E61</f>
        <v>DANIEL RICARDO PEREIRA CABRAL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44317</v>
      </c>
      <c r="H82" s="14">
        <f>'[1]TCE - ANEXO III - Preencher'!I91</f>
        <v>0</v>
      </c>
      <c r="I82" s="14">
        <f>'[1]TCE - ANEXO III - Preencher'!J91</f>
        <v>102.64319999999999</v>
      </c>
      <c r="J82" s="14">
        <f>'[1]TCE - ANEXO III - Preencher'!K91</f>
        <v>0</v>
      </c>
      <c r="K82" s="15">
        <f>'[1]TCE - ANEXO III - Preencher'!L91</f>
        <v>192.65</v>
      </c>
      <c r="L82" s="15">
        <f>'[1]TCE - ANEXO III - Preencher'!M91</f>
        <v>22</v>
      </c>
      <c r="M82" s="15">
        <f t="shared" si="7"/>
        <v>170.65</v>
      </c>
      <c r="N82" s="15">
        <f>'[1]TCE - ANEXO III - Preencher'!O64</f>
        <v>2.44</v>
      </c>
      <c r="O82" s="15">
        <f>'[1]TCE - ANEXO III - Preencher'!P91</f>
        <v>0</v>
      </c>
      <c r="P82" s="16">
        <f t="shared" si="8"/>
        <v>2.44</v>
      </c>
      <c r="Q82" s="15">
        <f>'[1]TCE - ANEXO III - Preencher'!R91</f>
        <v>249.98</v>
      </c>
      <c r="R82" s="15">
        <f>'[1]TCE - ANEXO III - Preencher'!S91</f>
        <v>30.2</v>
      </c>
      <c r="S82" s="16">
        <f t="shared" si="9"/>
        <v>219.78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495.51319999999998</v>
      </c>
    </row>
    <row r="83" spans="1:28" x14ac:dyDescent="0.2">
      <c r="A83" s="8">
        <f>IFERROR(VLOOKUP(B83,'[1]DADOS (OCULTAR)'!$P$3:$R$56,3,0),"")</f>
        <v>9039744000356</v>
      </c>
      <c r="B83" s="9" t="str">
        <f>'[1]TCE - ANEXO III - Preencher'!C92</f>
        <v>UPA OLINDA</v>
      </c>
      <c r="C83" s="10"/>
      <c r="D83" s="11" t="str">
        <f>'[1]TCE - ANEXO III - Preencher'!E62</f>
        <v>DANIELA MARQUES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2235-05</v>
      </c>
      <c r="G83" s="13">
        <f>IF('[1]TCE - ANEXO III - Preencher'!H92="","",'[1]TCE - ANEXO III - Preencher'!H92)</f>
        <v>44317</v>
      </c>
      <c r="H83" s="14">
        <f>'[1]TCE - ANEXO III - Preencher'!I92</f>
        <v>0</v>
      </c>
      <c r="I83" s="14">
        <f>'[1]TCE - ANEXO III - Preencher'!J92</f>
        <v>379.01600000000002</v>
      </c>
      <c r="J83" s="14">
        <f>'[1]TCE - ANEXO III - Preencher'!K92</f>
        <v>0</v>
      </c>
      <c r="K83" s="15">
        <f>'[1]TCE - ANEXO III - Preencher'!L92</f>
        <v>192.65</v>
      </c>
      <c r="L83" s="15">
        <f>'[1]TCE - ANEXO III - Preencher'!M92</f>
        <v>3.08</v>
      </c>
      <c r="M83" s="15">
        <f t="shared" si="7"/>
        <v>189.57</v>
      </c>
      <c r="N83" s="15">
        <f>'[1]TCE - ANEXO III - Preencher'!O65</f>
        <v>9.2799999999999994</v>
      </c>
      <c r="O83" s="15">
        <f>'[1]TCE - ANEXO III - Preencher'!P92</f>
        <v>0</v>
      </c>
      <c r="P83" s="16">
        <f t="shared" si="8"/>
        <v>9.2799999999999994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577.86599999999999</v>
      </c>
    </row>
    <row r="84" spans="1:28" x14ac:dyDescent="0.2">
      <c r="A84" s="8">
        <f>IFERROR(VLOOKUP(B84,'[1]DADOS (OCULTAR)'!$P$3:$R$56,3,0),"")</f>
        <v>9039744000356</v>
      </c>
      <c r="B84" s="9" t="str">
        <f>'[1]TCE - ANEXO III - Preencher'!C93</f>
        <v>UPA OLINDA</v>
      </c>
      <c r="C84" s="10"/>
      <c r="D84" s="11" t="str">
        <f>'[1]TCE - ANEXO III - Preencher'!E63</f>
        <v>DANIELE MARIA DA SILVA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5174-10</v>
      </c>
      <c r="G84" s="13">
        <f>IF('[1]TCE - ANEXO III - Preencher'!H93="","",'[1]TCE - ANEXO III - Preencher'!H93)</f>
        <v>44317</v>
      </c>
      <c r="H84" s="14">
        <f>'[1]TCE - ANEXO III - Preencher'!I93</f>
        <v>0</v>
      </c>
      <c r="I84" s="14">
        <f>'[1]TCE - ANEXO III - Preencher'!J93</f>
        <v>107.19199999999999</v>
      </c>
      <c r="J84" s="14">
        <f>'[1]TCE - ANEXO III - Preencher'!K93</f>
        <v>0</v>
      </c>
      <c r="K84" s="15">
        <f>'[1]TCE - ANEXO III - Preencher'!L93</f>
        <v>192.65</v>
      </c>
      <c r="L84" s="15">
        <f>'[1]TCE - ANEXO III - Preencher'!M93</f>
        <v>22</v>
      </c>
      <c r="M84" s="15">
        <f t="shared" si="7"/>
        <v>170.65</v>
      </c>
      <c r="N84" s="15">
        <f>'[1]TCE - ANEXO III - Preencher'!O66</f>
        <v>1.1599999999999999</v>
      </c>
      <c r="O84" s="15">
        <f>'[1]TCE - ANEXO III - Preencher'!P93</f>
        <v>0</v>
      </c>
      <c r="P84" s="16">
        <f t="shared" si="8"/>
        <v>1.1599999999999999</v>
      </c>
      <c r="Q84" s="15">
        <f>'[1]TCE - ANEXO III - Preencher'!R93</f>
        <v>244.48</v>
      </c>
      <c r="R84" s="15">
        <f>'[1]TCE - ANEXO III - Preencher'!S93</f>
        <v>66</v>
      </c>
      <c r="S84" s="16">
        <f t="shared" si="9"/>
        <v>178.48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457.48199999999997</v>
      </c>
    </row>
    <row r="85" spans="1:28" x14ac:dyDescent="0.2">
      <c r="A85" s="8">
        <f>IFERROR(VLOOKUP(B85,'[1]DADOS (OCULTAR)'!$P$3:$R$56,3,0),"")</f>
        <v>9039744000356</v>
      </c>
      <c r="B85" s="9" t="str">
        <f>'[1]TCE - ANEXO III - Preencher'!C94</f>
        <v>UPA OLINDA</v>
      </c>
      <c r="C85" s="10"/>
      <c r="D85" s="11" t="str">
        <f>'[1]TCE - ANEXO III - Preencher'!E64</f>
        <v>DANIELLY SANTOS RAMOS DE BARROS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1422-05</v>
      </c>
      <c r="G85" s="13">
        <f>IF('[1]TCE - ANEXO III - Preencher'!H94="","",'[1]TCE - ANEXO III - Preencher'!H94)</f>
        <v>44317</v>
      </c>
      <c r="H85" s="14">
        <f>'[1]TCE - ANEXO III - Preencher'!I94</f>
        <v>0</v>
      </c>
      <c r="I85" s="14">
        <f>'[1]TCE - ANEXO III - Preencher'!J94</f>
        <v>255.28880000000001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Preencher'!O67</f>
        <v>1.1599999999999999</v>
      </c>
      <c r="O85" s="15">
        <f>'[1]TCE - ANEXO III - Preencher'!P94</f>
        <v>0</v>
      </c>
      <c r="P85" s="16">
        <f t="shared" si="8"/>
        <v>1.1599999999999999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256.44880000000001</v>
      </c>
    </row>
    <row r="86" spans="1:28" x14ac:dyDescent="0.2">
      <c r="A86" s="8">
        <f>IFERROR(VLOOKUP(B86,'[1]DADOS (OCULTAR)'!$P$3:$R$56,3,0),"")</f>
        <v>9039744000356</v>
      </c>
      <c r="B86" s="9" t="str">
        <f>'[1]TCE - ANEXO III - Preencher'!C95</f>
        <v>UPA OLINDA</v>
      </c>
      <c r="C86" s="10"/>
      <c r="D86" s="11" t="str">
        <f>'[1]TCE - ANEXO III - Preencher'!E65</f>
        <v>DANTON MARTINS FILHO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>
        <f>IF('[1]TCE - ANEXO III - Preencher'!H95="","",'[1]TCE - ANEXO III - Preencher'!H95)</f>
        <v>44317</v>
      </c>
      <c r="H86" s="14">
        <f>'[1]TCE - ANEXO III - Preencher'!I95</f>
        <v>0</v>
      </c>
      <c r="I86" s="14">
        <f>'[1]TCE - ANEXO III - Preencher'!J95</f>
        <v>108.9896</v>
      </c>
      <c r="J86" s="14">
        <f>'[1]TCE - ANEXO III - Preencher'!K95</f>
        <v>0</v>
      </c>
      <c r="K86" s="15">
        <f>'[1]TCE - ANEXO III - Preencher'!L95</f>
        <v>192.65</v>
      </c>
      <c r="L86" s="15">
        <f>'[1]TCE - ANEXO III - Preencher'!M95</f>
        <v>22</v>
      </c>
      <c r="M86" s="15">
        <f t="shared" si="7"/>
        <v>170.65</v>
      </c>
      <c r="N86" s="15">
        <f>'[1]TCE - ANEXO III - Preencher'!O68</f>
        <v>1.1599999999999999</v>
      </c>
      <c r="O86" s="15">
        <f>'[1]TCE - ANEXO III - Preencher'!P95</f>
        <v>0</v>
      </c>
      <c r="P86" s="16">
        <f t="shared" si="8"/>
        <v>1.1599999999999999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280.7996</v>
      </c>
    </row>
    <row r="87" spans="1:28" x14ac:dyDescent="0.2">
      <c r="A87" s="8">
        <f>IFERROR(VLOOKUP(B87,'[1]DADOS (OCULTAR)'!$P$3:$R$56,3,0),"")</f>
        <v>9039744000356</v>
      </c>
      <c r="B87" s="9" t="str">
        <f>'[1]TCE - ANEXO III - Preencher'!C96</f>
        <v>UPA OLINDA</v>
      </c>
      <c r="C87" s="10"/>
      <c r="D87" s="11" t="str">
        <f>'[1]TCE - ANEXO III - Preencher'!E66</f>
        <v>DAVINA MARIA DO NASCIMENTO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4110-10</v>
      </c>
      <c r="G87" s="13">
        <f>IF('[1]TCE - ANEXO III - Preencher'!H96="","",'[1]TCE - ANEXO III - Preencher'!H96)</f>
        <v>44317</v>
      </c>
      <c r="H87" s="14">
        <f>'[1]TCE - ANEXO III - Preencher'!I96</f>
        <v>0</v>
      </c>
      <c r="I87" s="14">
        <f>'[1]TCE - ANEXO III - Preencher'!J96</f>
        <v>263.40160000000003</v>
      </c>
      <c r="J87" s="14">
        <f>'[1]TCE - ANEXO III - Preencher'!K96</f>
        <v>0</v>
      </c>
      <c r="K87" s="15">
        <f>'[1]TCE - ANEXO III - Preencher'!L96</f>
        <v>192.65</v>
      </c>
      <c r="L87" s="15">
        <f>'[1]TCE - ANEXO III - Preencher'!M96</f>
        <v>22</v>
      </c>
      <c r="M87" s="15">
        <f t="shared" si="7"/>
        <v>170.65</v>
      </c>
      <c r="N87" s="15">
        <f>'[1]TCE - ANEXO III - Preencher'!O69</f>
        <v>9.2799999999999994</v>
      </c>
      <c r="O87" s="15">
        <f>'[1]TCE - ANEXO III - Preencher'!P96</f>
        <v>0</v>
      </c>
      <c r="P87" s="16">
        <f t="shared" si="8"/>
        <v>9.2799999999999994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443.33159999999998</v>
      </c>
    </row>
    <row r="88" spans="1:28" x14ac:dyDescent="0.2">
      <c r="A88" s="8">
        <f>IFERROR(VLOOKUP(B88,'[1]DADOS (OCULTAR)'!$P$3:$R$56,3,0),"")</f>
        <v>9039744000356</v>
      </c>
      <c r="B88" s="9" t="str">
        <f>'[1]TCE - ANEXO III - Preencher'!C97</f>
        <v>UPA OLINDA</v>
      </c>
      <c r="C88" s="10"/>
      <c r="D88" s="11" t="str">
        <f>'[1]TCE - ANEXO III - Preencher'!E67</f>
        <v>DAYANA SILVA DE VASCONCELOS SOUZA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>
        <f>IF('[1]TCE - ANEXO III - Preencher'!H97="","",'[1]TCE - ANEXO III - Preencher'!H97)</f>
        <v>44317</v>
      </c>
      <c r="H88" s="14">
        <f>'[1]TCE - ANEXO III - Preencher'!I97</f>
        <v>0</v>
      </c>
      <c r="I88" s="14">
        <f>'[1]TCE - ANEXO III - Preencher'!J97</f>
        <v>97.893600000000006</v>
      </c>
      <c r="J88" s="14">
        <f>'[1]TCE - ANEXO III - Preencher'!K97</f>
        <v>0</v>
      </c>
      <c r="K88" s="15">
        <f>'[1]TCE - ANEXO III - Preencher'!L97</f>
        <v>192.65</v>
      </c>
      <c r="L88" s="15">
        <f>'[1]TCE - ANEXO III - Preencher'!M97</f>
        <v>22</v>
      </c>
      <c r="M88" s="15">
        <f t="shared" si="7"/>
        <v>170.65</v>
      </c>
      <c r="N88" s="15">
        <f>'[1]TCE - ANEXO III - Preencher'!O70</f>
        <v>9.2799999999999994</v>
      </c>
      <c r="O88" s="15">
        <f>'[1]TCE - ANEXO III - Preencher'!P97</f>
        <v>0</v>
      </c>
      <c r="P88" s="16">
        <f t="shared" si="8"/>
        <v>9.2799999999999994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277.8236</v>
      </c>
    </row>
    <row r="89" spans="1:28" x14ac:dyDescent="0.2">
      <c r="A89" s="8">
        <f>IFERROR(VLOOKUP(B89,'[1]DADOS (OCULTAR)'!$P$3:$R$56,3,0),"")</f>
        <v>9039744000356</v>
      </c>
      <c r="B89" s="9" t="str">
        <f>'[1]TCE - ANEXO III - Preencher'!C98</f>
        <v>UPA OLINDA</v>
      </c>
      <c r="C89" s="10"/>
      <c r="D89" s="11" t="str">
        <f>'[1]TCE - ANEXO III - Preencher'!E68</f>
        <v>DAYANNE LIMA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>
        <f>IF('[1]TCE - ANEXO III - Preencher'!H98="","",'[1]TCE - ANEXO III - Preencher'!H98)</f>
        <v>44317</v>
      </c>
      <c r="H89" s="14">
        <f>'[1]TCE - ANEXO III - Preencher'!I98</f>
        <v>0</v>
      </c>
      <c r="I89" s="14">
        <f>'[1]TCE - ANEXO III - Preencher'!J98</f>
        <v>110.20399999999999</v>
      </c>
      <c r="J89" s="14">
        <f>'[1]TCE - ANEXO III - Preencher'!K98</f>
        <v>0</v>
      </c>
      <c r="K89" s="15">
        <f>'[1]TCE - ANEXO III - Preencher'!L98</f>
        <v>192.65</v>
      </c>
      <c r="L89" s="15">
        <f>'[1]TCE - ANEXO III - Preencher'!M98</f>
        <v>22</v>
      </c>
      <c r="M89" s="15">
        <f t="shared" si="7"/>
        <v>170.65</v>
      </c>
      <c r="N89" s="15">
        <f>'[1]TCE - ANEXO III - Preencher'!O71</f>
        <v>1.1599999999999999</v>
      </c>
      <c r="O89" s="15">
        <f>'[1]TCE - ANEXO III - Preencher'!P98</f>
        <v>0</v>
      </c>
      <c r="P89" s="16">
        <f t="shared" si="8"/>
        <v>1.1599999999999999</v>
      </c>
      <c r="Q89" s="15">
        <f>'[1]TCE - ANEXO III - Preencher'!R98</f>
        <v>137.22999999999999</v>
      </c>
      <c r="R89" s="15">
        <f>'[1]TCE - ANEXO III - Preencher'!S98</f>
        <v>66</v>
      </c>
      <c r="S89" s="16">
        <f t="shared" si="9"/>
        <v>71.22999999999999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353.24400000000003</v>
      </c>
    </row>
    <row r="90" spans="1:28" x14ac:dyDescent="0.2">
      <c r="A90" s="8">
        <f>IFERROR(VLOOKUP(B90,'[1]DADOS (OCULTAR)'!$P$3:$R$56,3,0),"")</f>
        <v>9039744000356</v>
      </c>
      <c r="B90" s="9" t="str">
        <f>'[1]TCE - ANEXO III - Preencher'!C99</f>
        <v>UPA OLINDA</v>
      </c>
      <c r="C90" s="10"/>
      <c r="D90" s="11" t="str">
        <f>'[1]TCE - ANEXO III - Preencher'!E69</f>
        <v>DEBORA COUTINHO PEREIRA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2235-05</v>
      </c>
      <c r="G90" s="13">
        <f>IF('[1]TCE - ANEXO III - Preencher'!H99="","",'[1]TCE - ANEXO III - Preencher'!H99)</f>
        <v>44317</v>
      </c>
      <c r="H90" s="14">
        <f>'[1]TCE - ANEXO III - Preencher'!I99</f>
        <v>0</v>
      </c>
      <c r="I90" s="14">
        <f>'[1]TCE - ANEXO III - Preencher'!J99</f>
        <v>245.0736</v>
      </c>
      <c r="J90" s="14">
        <f>'[1]TCE - ANEXO III - Preencher'!K99</f>
        <v>0</v>
      </c>
      <c r="K90" s="15">
        <f>'[1]TCE - ANEXO III - Preencher'!L99</f>
        <v>192.65</v>
      </c>
      <c r="L90" s="15">
        <f>'[1]TCE - ANEXO III - Preencher'!M99</f>
        <v>2.62</v>
      </c>
      <c r="M90" s="15">
        <f t="shared" si="7"/>
        <v>190.03</v>
      </c>
      <c r="N90" s="15">
        <f>'[1]TCE - ANEXO III - Preencher'!O72</f>
        <v>1.1599999999999999</v>
      </c>
      <c r="O90" s="15">
        <f>'[1]TCE - ANEXO III - Preencher'!P99</f>
        <v>0</v>
      </c>
      <c r="P90" s="16">
        <f t="shared" si="8"/>
        <v>1.1599999999999999</v>
      </c>
      <c r="Q90" s="15">
        <f>'[1]TCE - ANEXO III - Preencher'!R99</f>
        <v>110.68</v>
      </c>
      <c r="R90" s="15">
        <f>'[1]TCE - ANEXO III - Preencher'!S99</f>
        <v>66.42</v>
      </c>
      <c r="S90" s="16">
        <f t="shared" si="9"/>
        <v>44.260000000000005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480.52360000000004</v>
      </c>
    </row>
    <row r="91" spans="1:28" x14ac:dyDescent="0.2">
      <c r="A91" s="8">
        <f>IFERROR(VLOOKUP(B91,'[1]DADOS (OCULTAR)'!$P$3:$R$56,3,0),"")</f>
        <v>9039744000356</v>
      </c>
      <c r="B91" s="9" t="str">
        <f>'[1]TCE - ANEXO III - Preencher'!C100</f>
        <v>UPA OLINDA</v>
      </c>
      <c r="C91" s="10"/>
      <c r="D91" s="11" t="str">
        <f>'[1]TCE - ANEXO III - Preencher'!E70</f>
        <v>DEBORA IALLE PESSOA DE SOUSA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3224-15</v>
      </c>
      <c r="G91" s="13">
        <f>IF('[1]TCE - ANEXO III - Preencher'!H100="","",'[1]TCE - ANEXO III - Preencher'!H100)</f>
        <v>44317</v>
      </c>
      <c r="H91" s="14">
        <f>'[1]TCE - ANEXO III - Preencher'!I100</f>
        <v>0</v>
      </c>
      <c r="I91" s="14">
        <f>'[1]TCE - ANEXO III - Preencher'!J100</f>
        <v>112.2336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Preencher'!O73</f>
        <v>1.1599999999999999</v>
      </c>
      <c r="O91" s="15">
        <f>'[1]TCE - ANEXO III - Preencher'!P100</f>
        <v>0</v>
      </c>
      <c r="P91" s="16">
        <f t="shared" si="8"/>
        <v>1.1599999999999999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66.12</v>
      </c>
      <c r="U91" s="15">
        <f>'[1]TCE - ANEXO III - Preencher'!V100</f>
        <v>0</v>
      </c>
      <c r="V91" s="16">
        <f t="shared" si="10"/>
        <v>66.12</v>
      </c>
      <c r="W91" s="17" t="str">
        <f>IF('[1]TCE - ANEXO III - Preencher'!X100="","",'[1]TCE - ANEXO III - Preencher'!X100)</f>
        <v>AUXILIO CRECHE</v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179.5136</v>
      </c>
    </row>
    <row r="92" spans="1:28" x14ac:dyDescent="0.2">
      <c r="A92" s="8">
        <f>IFERROR(VLOOKUP(B92,'[1]DADOS (OCULTAR)'!$P$3:$R$56,3,0),"")</f>
        <v>9039744000356</v>
      </c>
      <c r="B92" s="9" t="str">
        <f>'[1]TCE - ANEXO III - Preencher'!C101</f>
        <v>UPA OLINDA</v>
      </c>
      <c r="C92" s="10"/>
      <c r="D92" s="11" t="str">
        <f>'[1]TCE - ANEXO III - Preencher'!E71</f>
        <v>DEBORA THAIS MARINHO FERREIRA ESPINDOLA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2235-05</v>
      </c>
      <c r="G92" s="13">
        <f>IF('[1]TCE - ANEXO III - Preencher'!H101="","",'[1]TCE - ANEXO III - Preencher'!H101)</f>
        <v>44317</v>
      </c>
      <c r="H92" s="14">
        <f>'[1]TCE - ANEXO III - Preencher'!I101</f>
        <v>0</v>
      </c>
      <c r="I92" s="14">
        <f>'[1]TCE - ANEXO III - Preencher'!J101</f>
        <v>272.36399999999998</v>
      </c>
      <c r="J92" s="14">
        <f>'[1]TCE - ANEXO III - Preencher'!K101</f>
        <v>0</v>
      </c>
      <c r="K92" s="15">
        <f>'[1]TCE - ANEXO III - Preencher'!L101</f>
        <v>192.65</v>
      </c>
      <c r="L92" s="15">
        <f>'[1]TCE - ANEXO III - Preencher'!M101</f>
        <v>3.08</v>
      </c>
      <c r="M92" s="15">
        <f t="shared" si="7"/>
        <v>189.57</v>
      </c>
      <c r="N92" s="15">
        <f>'[1]TCE - ANEXO III - Preencher'!O74</f>
        <v>1.1599999999999999</v>
      </c>
      <c r="O92" s="15">
        <f>'[1]TCE - ANEXO III - Preencher'!P101</f>
        <v>0</v>
      </c>
      <c r="P92" s="16">
        <f t="shared" si="8"/>
        <v>1.1599999999999999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463.09399999999999</v>
      </c>
    </row>
    <row r="93" spans="1:28" x14ac:dyDescent="0.2">
      <c r="A93" s="8">
        <f>IFERROR(VLOOKUP(B93,'[1]DADOS (OCULTAR)'!$P$3:$R$56,3,0),"")</f>
        <v>9039744000356</v>
      </c>
      <c r="B93" s="9" t="str">
        <f>'[1]TCE - ANEXO III - Preencher'!C102</f>
        <v>UPA OLINDA</v>
      </c>
      <c r="C93" s="10"/>
      <c r="D93" s="11" t="str">
        <f>'[1]TCE - ANEXO III - Preencher'!E72</f>
        <v>DIJANE BISPO DOS SANTOS</v>
      </c>
      <c r="E93" s="9" t="str">
        <f>IF('[1]TCE - ANEXO III - Preencher'!F102="4 - Assistência Odontológica","2 - Outros Profissionais da Saúde",'[1]TCE - ANEXO III - Preencher'!F102)</f>
        <v>1 - Médico</v>
      </c>
      <c r="F93" s="12" t="str">
        <f>'[1]TCE - ANEXO III - Preencher'!G102</f>
        <v>2251-25</v>
      </c>
      <c r="G93" s="13">
        <f>IF('[1]TCE - ANEXO III - Preencher'!H102="","",'[1]TCE - ANEXO III - Preencher'!H102)</f>
        <v>44317</v>
      </c>
      <c r="H93" s="14">
        <f>'[1]TCE - ANEXO III - Preencher'!I102</f>
        <v>0</v>
      </c>
      <c r="I93" s="14">
        <f>'[1]TCE - ANEXO III - Preencher'!J102</f>
        <v>731.25519999999995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Preencher'!O75</f>
        <v>1.1599999999999999</v>
      </c>
      <c r="O93" s="15">
        <f>'[1]TCE - ANEXO III - Preencher'!P102</f>
        <v>0</v>
      </c>
      <c r="P93" s="16">
        <f t="shared" si="8"/>
        <v>1.1599999999999999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732.41519999999991</v>
      </c>
    </row>
    <row r="94" spans="1:28" x14ac:dyDescent="0.2">
      <c r="A94" s="8">
        <f>IFERROR(VLOOKUP(B94,'[1]DADOS (OCULTAR)'!$P$3:$R$56,3,0),"")</f>
        <v>9039744000356</v>
      </c>
      <c r="B94" s="9" t="str">
        <f>'[1]TCE - ANEXO III - Preencher'!C103</f>
        <v>UPA OLINDA</v>
      </c>
      <c r="C94" s="10"/>
      <c r="D94" s="11" t="str">
        <f>'[1]TCE - ANEXO III - Preencher'!E73</f>
        <v>DIOGENES HENRIQUE DOS SANTOS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3226-05</v>
      </c>
      <c r="G94" s="13">
        <f>IF('[1]TCE - ANEXO III - Preencher'!H103="","",'[1]TCE - ANEXO III - Preencher'!H103)</f>
        <v>44317</v>
      </c>
      <c r="H94" s="14">
        <f>'[1]TCE - ANEXO III - Preencher'!I103</f>
        <v>0</v>
      </c>
      <c r="I94" s="14">
        <f>'[1]TCE - ANEXO III - Preencher'!J103</f>
        <v>124.2152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Preencher'!O76</f>
        <v>9.2799999999999994</v>
      </c>
      <c r="O94" s="15">
        <f>'[1]TCE - ANEXO III - Preencher'!P103</f>
        <v>0</v>
      </c>
      <c r="P94" s="16">
        <f t="shared" si="8"/>
        <v>9.2799999999999994</v>
      </c>
      <c r="Q94" s="15">
        <f>'[1]TCE - ANEXO III - Preencher'!R103</f>
        <v>169.48</v>
      </c>
      <c r="R94" s="15">
        <f>'[1]TCE - ANEXO III - Preencher'!S103</f>
        <v>66</v>
      </c>
      <c r="S94" s="16">
        <f t="shared" si="9"/>
        <v>103.47999999999999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236.97519999999997</v>
      </c>
    </row>
    <row r="95" spans="1:28" x14ac:dyDescent="0.2">
      <c r="A95" s="8">
        <f>IFERROR(VLOOKUP(B95,'[1]DADOS (OCULTAR)'!$P$3:$R$56,3,0),"")</f>
        <v>9039744000356</v>
      </c>
      <c r="B95" s="9" t="str">
        <f>'[1]TCE - ANEXO III - Preencher'!C104</f>
        <v>UPA OLINDA</v>
      </c>
      <c r="C95" s="10"/>
      <c r="D95" s="11" t="str">
        <f>'[1]TCE - ANEXO III - Preencher'!E74</f>
        <v>DRIELI GESSICA DA SILVA PRADO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5152-05</v>
      </c>
      <c r="G95" s="13">
        <f>IF('[1]TCE - ANEXO III - Preencher'!H104="","",'[1]TCE - ANEXO III - Preencher'!H104)</f>
        <v>44317</v>
      </c>
      <c r="H95" s="14">
        <f>'[1]TCE - ANEXO III - Preencher'!I104</f>
        <v>0</v>
      </c>
      <c r="I95" s="14">
        <f>'[1]TCE - ANEXO III - Preencher'!J104</f>
        <v>132.3296</v>
      </c>
      <c r="J95" s="14">
        <f>'[1]TCE - ANEXO III - Preencher'!K104</f>
        <v>0</v>
      </c>
      <c r="K95" s="15">
        <f>'[1]TCE - ANEXO III - Preencher'!L104</f>
        <v>192.65</v>
      </c>
      <c r="L95" s="15">
        <f>'[1]TCE - ANEXO III - Preencher'!M104</f>
        <v>22</v>
      </c>
      <c r="M95" s="15">
        <f t="shared" si="7"/>
        <v>170.65</v>
      </c>
      <c r="N95" s="15">
        <f>'[1]TCE - ANEXO III - Preencher'!O77</f>
        <v>1.1599999999999999</v>
      </c>
      <c r="O95" s="15">
        <f>'[1]TCE - ANEXO III - Preencher'!P104</f>
        <v>0</v>
      </c>
      <c r="P95" s="16">
        <f t="shared" si="8"/>
        <v>1.1599999999999999</v>
      </c>
      <c r="Q95" s="15">
        <f>'[1]TCE - ANEXO III - Preencher'!R104</f>
        <v>116.98</v>
      </c>
      <c r="R95" s="15">
        <f>'[1]TCE - ANEXO III - Preencher'!S104</f>
        <v>66</v>
      </c>
      <c r="S95" s="16">
        <f t="shared" si="9"/>
        <v>50.980000000000004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355.11960000000005</v>
      </c>
    </row>
    <row r="96" spans="1:28" x14ac:dyDescent="0.2">
      <c r="A96" s="8">
        <f>IFERROR(VLOOKUP(B96,'[1]DADOS (OCULTAR)'!$P$3:$R$56,3,0),"")</f>
        <v>9039744000356</v>
      </c>
      <c r="B96" s="9" t="str">
        <f>'[1]TCE - ANEXO III - Preencher'!C105</f>
        <v>UPA OLINDA</v>
      </c>
      <c r="C96" s="10"/>
      <c r="D96" s="11" t="str">
        <f>'[1]TCE - ANEXO III - Preencher'!E75</f>
        <v>EDENIR TRINDADE DA SILVA</v>
      </c>
      <c r="E96" s="9" t="str">
        <f>IF('[1]TCE - ANEXO III - Preencher'!F105="4 - Assistência Odontológica","2 - Outros Profissionais da Saúde",'[1]TCE - ANEXO III - Preencher'!F105)</f>
        <v>1 - Médico</v>
      </c>
      <c r="F96" s="12" t="str">
        <f>'[1]TCE - ANEXO III - Preencher'!G105</f>
        <v>2251-25</v>
      </c>
      <c r="G96" s="13">
        <f>IF('[1]TCE - ANEXO III - Preencher'!H105="","",'[1]TCE - ANEXO III - Preencher'!H105)</f>
        <v>44317</v>
      </c>
      <c r="H96" s="14">
        <f>'[1]TCE - ANEXO III - Preencher'!I105</f>
        <v>0</v>
      </c>
      <c r="I96" s="14">
        <f>'[1]TCE - ANEXO III - Preencher'!J105</f>
        <v>317.76560000000001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Preencher'!O78</f>
        <v>1.1599999999999999</v>
      </c>
      <c r="O96" s="15">
        <f>'[1]TCE - ANEXO III - Preencher'!P105</f>
        <v>0</v>
      </c>
      <c r="P96" s="16">
        <f t="shared" si="8"/>
        <v>1.1599999999999999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318.92560000000003</v>
      </c>
    </row>
    <row r="97" spans="1:28" x14ac:dyDescent="0.2">
      <c r="A97" s="8">
        <f>IFERROR(VLOOKUP(B97,'[1]DADOS (OCULTAR)'!$P$3:$R$56,3,0),"")</f>
        <v>9039744000356</v>
      </c>
      <c r="B97" s="9" t="str">
        <f>'[1]TCE - ANEXO III - Preencher'!C106</f>
        <v>UPA OLINDA</v>
      </c>
      <c r="C97" s="10"/>
      <c r="D97" s="11" t="str">
        <f>'[1]TCE - ANEXO III - Preencher'!E76</f>
        <v>EDGAR DE BARROS LOBO JUNIOR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2235-05</v>
      </c>
      <c r="G97" s="13">
        <f>IF('[1]TCE - ANEXO III - Preencher'!H106="","",'[1]TCE - ANEXO III - Preencher'!H106)</f>
        <v>44317</v>
      </c>
      <c r="H97" s="14">
        <f>'[1]TCE - ANEXO III - Preencher'!I106</f>
        <v>0</v>
      </c>
      <c r="I97" s="14">
        <f>'[1]TCE - ANEXO III - Preencher'!J106</f>
        <v>219.4408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Preencher'!O79</f>
        <v>1.1599999999999999</v>
      </c>
      <c r="O97" s="15">
        <f>'[1]TCE - ANEXO III - Preencher'!P106</f>
        <v>0</v>
      </c>
      <c r="P97" s="16">
        <f t="shared" si="8"/>
        <v>1.1599999999999999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220.60079999999999</v>
      </c>
    </row>
    <row r="98" spans="1:28" x14ac:dyDescent="0.2">
      <c r="A98" s="8">
        <f>IFERROR(VLOOKUP(B98,'[1]DADOS (OCULTAR)'!$P$3:$R$56,3,0),"")</f>
        <v>9039744000356</v>
      </c>
      <c r="B98" s="9" t="str">
        <f>'[1]TCE - ANEXO III - Preencher'!C107</f>
        <v>UPA OLINDA</v>
      </c>
      <c r="C98" s="10"/>
      <c r="D98" s="11" t="str">
        <f>'[1]TCE - ANEXO III - Preencher'!E77</f>
        <v>EDGAR DE OLIVEIRA NETO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44317</v>
      </c>
      <c r="H98" s="14">
        <f>'[1]TCE - ANEXO III - Preencher'!I107</f>
        <v>0</v>
      </c>
      <c r="I98" s="14">
        <f>'[1]TCE - ANEXO III - Preencher'!J107</f>
        <v>118.24079999999999</v>
      </c>
      <c r="J98" s="14">
        <f>'[1]TCE - ANEXO III - Preencher'!K107</f>
        <v>0</v>
      </c>
      <c r="K98" s="15">
        <f>'[1]TCE - ANEXO III - Preencher'!L107</f>
        <v>192.65</v>
      </c>
      <c r="L98" s="15">
        <f>'[1]TCE - ANEXO III - Preencher'!M107</f>
        <v>22</v>
      </c>
      <c r="M98" s="15">
        <f t="shared" si="7"/>
        <v>170.65</v>
      </c>
      <c r="N98" s="15">
        <f>'[1]TCE - ANEXO III - Preencher'!O80</f>
        <v>1.1599999999999999</v>
      </c>
      <c r="O98" s="15">
        <f>'[1]TCE - ANEXO III - Preencher'!P107</f>
        <v>0</v>
      </c>
      <c r="P98" s="16">
        <f t="shared" si="8"/>
        <v>1.1599999999999999</v>
      </c>
      <c r="Q98" s="15">
        <f>'[1]TCE - ANEXO III - Preencher'!R107</f>
        <v>124.48</v>
      </c>
      <c r="R98" s="15">
        <f>'[1]TCE - ANEXO III - Preencher'!S107</f>
        <v>66</v>
      </c>
      <c r="S98" s="16">
        <f t="shared" si="9"/>
        <v>58.480000000000004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348.53080000000006</v>
      </c>
    </row>
    <row r="99" spans="1:28" x14ac:dyDescent="0.2">
      <c r="A99" s="8">
        <f>IFERROR(VLOOKUP(B99,'[1]DADOS (OCULTAR)'!$P$3:$R$56,3,0),"")</f>
        <v>9039744000356</v>
      </c>
      <c r="B99" s="9" t="str">
        <f>'[1]TCE - ANEXO III - Preencher'!C108</f>
        <v>UPA OLINDA</v>
      </c>
      <c r="C99" s="10"/>
      <c r="D99" s="11" t="str">
        <f>'[1]TCE - ANEXO III - Preencher'!E78</f>
        <v>EDIVANI JOSEFA DOS SANTOS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2232-08</v>
      </c>
      <c r="G99" s="13">
        <f>IF('[1]TCE - ANEXO III - Preencher'!H108="","",'[1]TCE - ANEXO III - Preencher'!H108)</f>
        <v>44317</v>
      </c>
      <c r="H99" s="14">
        <f>'[1]TCE - ANEXO III - Preencher'!I108</f>
        <v>0</v>
      </c>
      <c r="I99" s="14">
        <f>'[1]TCE - ANEXO III - Preencher'!J108</f>
        <v>329.22559999999999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Preencher'!O81</f>
        <v>1.1599999999999999</v>
      </c>
      <c r="O99" s="15">
        <f>'[1]TCE - ANEXO III - Preencher'!P108</f>
        <v>0</v>
      </c>
      <c r="P99" s="16">
        <f t="shared" si="8"/>
        <v>1.1599999999999999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330.38560000000001</v>
      </c>
    </row>
    <row r="100" spans="1:28" x14ac:dyDescent="0.2">
      <c r="A100" s="8">
        <f>IFERROR(VLOOKUP(B100,'[1]DADOS (OCULTAR)'!$P$3:$R$56,3,0),"")</f>
        <v>9039744000356</v>
      </c>
      <c r="B100" s="9" t="str">
        <f>'[1]TCE - ANEXO III - Preencher'!C109</f>
        <v>UPA OLINDA</v>
      </c>
      <c r="C100" s="10"/>
      <c r="D100" s="11" t="str">
        <f>'[1]TCE - ANEXO III - Preencher'!E79</f>
        <v>EDIVANIA MARIA DA SILVA BELARMINO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5151-10</v>
      </c>
      <c r="G100" s="13">
        <f>IF('[1]TCE - ANEXO III - Preencher'!H109="","",'[1]TCE - ANEXO III - Preencher'!H109)</f>
        <v>44317</v>
      </c>
      <c r="H100" s="14">
        <f>'[1]TCE - ANEXO III - Preencher'!I109</f>
        <v>0</v>
      </c>
      <c r="I100" s="14">
        <f>'[1]TCE - ANEXO III - Preencher'!J109</f>
        <v>109.9936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Preencher'!O82</f>
        <v>1.1599999999999999</v>
      </c>
      <c r="O100" s="15">
        <f>'[1]TCE - ANEXO III - Preencher'!P109</f>
        <v>0</v>
      </c>
      <c r="P100" s="16">
        <f t="shared" si="8"/>
        <v>1.1599999999999999</v>
      </c>
      <c r="Q100" s="15">
        <f>'[1]TCE - ANEXO III - Preencher'!R109</f>
        <v>137.22999999999999</v>
      </c>
      <c r="R100" s="15">
        <f>'[1]TCE - ANEXO III - Preencher'!S109</f>
        <v>63.8</v>
      </c>
      <c r="S100" s="16">
        <f t="shared" si="9"/>
        <v>73.429999999999993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184.58359999999999</v>
      </c>
    </row>
    <row r="101" spans="1:28" x14ac:dyDescent="0.2">
      <c r="A101" s="8">
        <f>IFERROR(VLOOKUP(B101,'[1]DADOS (OCULTAR)'!$P$3:$R$56,3,0),"")</f>
        <v>9039744000356</v>
      </c>
      <c r="B101" s="9" t="str">
        <f>'[1]TCE - ANEXO III - Preencher'!C110</f>
        <v>UPA OLINDA</v>
      </c>
      <c r="C101" s="10"/>
      <c r="D101" s="11" t="str">
        <f>'[1]TCE - ANEXO III - Preencher'!E80</f>
        <v>EDJANE MARIA DOS SANTOS SILVA</v>
      </c>
      <c r="E101" s="9" t="str">
        <f>IF('[1]TCE - ANEXO III - Preencher'!F110="4 - Assistência Odontológica","2 - Outros Profissionais da Saúde",'[1]TCE - ANEXO III - Preencher'!F110)</f>
        <v>1 - Médico</v>
      </c>
      <c r="F101" s="12" t="str">
        <f>'[1]TCE - ANEXO III - Preencher'!G110</f>
        <v>2251-25</v>
      </c>
      <c r="G101" s="13">
        <f>IF('[1]TCE - ANEXO III - Preencher'!H110="","",'[1]TCE - ANEXO III - Preencher'!H110)</f>
        <v>44317</v>
      </c>
      <c r="H101" s="14">
        <f>'[1]TCE - ANEXO III - Preencher'!I110</f>
        <v>0</v>
      </c>
      <c r="I101" s="14">
        <f>'[1]TCE - ANEXO III - Preencher'!J110</f>
        <v>371.27760000000001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Preencher'!O83</f>
        <v>1.1599999999999999</v>
      </c>
      <c r="O101" s="15">
        <f>'[1]TCE - ANEXO III - Preencher'!P110</f>
        <v>0</v>
      </c>
      <c r="P101" s="16">
        <f t="shared" si="8"/>
        <v>1.1599999999999999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372.43760000000003</v>
      </c>
    </row>
    <row r="102" spans="1:28" x14ac:dyDescent="0.2">
      <c r="A102" s="8">
        <f>IFERROR(VLOOKUP(B102,'[1]DADOS (OCULTAR)'!$P$3:$R$56,3,0),"")</f>
        <v>9039744000356</v>
      </c>
      <c r="B102" s="9" t="str">
        <f>'[1]TCE - ANEXO III - Preencher'!C111</f>
        <v>UPA OLINDA</v>
      </c>
      <c r="C102" s="10"/>
      <c r="D102" s="11" t="str">
        <f>'[1]TCE - ANEXO III - Preencher'!E81</f>
        <v>EDMILSON DANTAS NOGUEIRA</v>
      </c>
      <c r="E102" s="9" t="str">
        <f>IF('[1]TCE - ANEXO III - Preencher'!F111="4 - Assistência Odontológica","2 - Outros Profissionais da Saúde",'[1]TCE - ANEXO III - Preencher'!F111)</f>
        <v>1 - Médico</v>
      </c>
      <c r="F102" s="12" t="str">
        <f>'[1]TCE - ANEXO III - Preencher'!G111</f>
        <v>2251-25</v>
      </c>
      <c r="G102" s="13">
        <f>IF('[1]TCE - ANEXO III - Preencher'!H111="","",'[1]TCE - ANEXO III - Preencher'!H111)</f>
        <v>44317</v>
      </c>
      <c r="H102" s="14">
        <f>'[1]TCE - ANEXO III - Preencher'!I111</f>
        <v>0</v>
      </c>
      <c r="I102" s="14">
        <f>'[1]TCE - ANEXO III - Preencher'!J111</f>
        <v>1211.6887999999999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Preencher'!O84</f>
        <v>1.1599999999999999</v>
      </c>
      <c r="O102" s="15">
        <f>'[1]TCE - ANEXO III - Preencher'!P111</f>
        <v>0</v>
      </c>
      <c r="P102" s="16">
        <f t="shared" si="8"/>
        <v>1.1599999999999999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1212.8488</v>
      </c>
    </row>
    <row r="103" spans="1:28" x14ac:dyDescent="0.2">
      <c r="A103" s="8">
        <f>IFERROR(VLOOKUP(B103,'[1]DADOS (OCULTAR)'!$P$3:$R$56,3,0),"")</f>
        <v>9039744000356</v>
      </c>
      <c r="B103" s="9" t="str">
        <f>'[1]TCE - ANEXO III - Preencher'!C112</f>
        <v>UPA OLINDA</v>
      </c>
      <c r="C103" s="10"/>
      <c r="D103" s="11" t="str">
        <f>'[1]TCE - ANEXO III - Preencher'!E82</f>
        <v>EDSON BEZERRA</v>
      </c>
      <c r="E103" s="9" t="str">
        <f>IF('[1]TCE - ANEXO III - Preencher'!F112="4 - Assistência Odontológica","2 - Outros Profissionais da Saúde",'[1]TCE - ANEXO III - Preencher'!F112)</f>
        <v>1 - Médico</v>
      </c>
      <c r="F103" s="12" t="str">
        <f>'[1]TCE - ANEXO III - Preencher'!G112</f>
        <v>2251-25</v>
      </c>
      <c r="G103" s="13">
        <f>IF('[1]TCE - ANEXO III - Preencher'!H112="","",'[1]TCE - ANEXO III - Preencher'!H112)</f>
        <v>44317</v>
      </c>
      <c r="H103" s="14">
        <f>'[1]TCE - ANEXO III - Preencher'!I112</f>
        <v>0</v>
      </c>
      <c r="I103" s="14">
        <f>'[1]TCE - ANEXO III - Preencher'!J112</f>
        <v>807.74400000000003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Preencher'!O85</f>
        <v>1.1599999999999999</v>
      </c>
      <c r="O103" s="15">
        <f>'[1]TCE - ANEXO III - Preencher'!P112</f>
        <v>0</v>
      </c>
      <c r="P103" s="16">
        <f t="shared" si="8"/>
        <v>1.1599999999999999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808.904</v>
      </c>
    </row>
    <row r="104" spans="1:28" x14ac:dyDescent="0.2">
      <c r="A104" s="8">
        <f>IFERROR(VLOOKUP(B104,'[1]DADOS (OCULTAR)'!$P$3:$R$56,3,0),"")</f>
        <v>9039744000356</v>
      </c>
      <c r="B104" s="9" t="str">
        <f>'[1]TCE - ANEXO III - Preencher'!C113</f>
        <v>UPA OLINDA</v>
      </c>
      <c r="C104" s="10"/>
      <c r="D104" s="11" t="str">
        <f>'[1]TCE - ANEXO III - Preencher'!E83</f>
        <v>EDSON FEITOSA DA SILVA</v>
      </c>
      <c r="E104" s="9" t="str">
        <f>IF('[1]TCE - ANEXO III - Preencher'!F113="4 - Assistência Odontológica","2 - Outros Profissionais da Saúde",'[1]TCE - ANEXO III - Preencher'!F113)</f>
        <v>1 - Médico</v>
      </c>
      <c r="F104" s="12" t="str">
        <f>'[1]TCE - ANEXO III - Preencher'!G113</f>
        <v>2252-70</v>
      </c>
      <c r="G104" s="13">
        <f>IF('[1]TCE - ANEXO III - Preencher'!H113="","",'[1]TCE - ANEXO III - Preencher'!H113)</f>
        <v>44317</v>
      </c>
      <c r="H104" s="14">
        <f>'[1]TCE - ANEXO III - Preencher'!I113</f>
        <v>0</v>
      </c>
      <c r="I104" s="14">
        <f>'[1]TCE - ANEXO III - Preencher'!J113</f>
        <v>597.23360000000002</v>
      </c>
      <c r="J104" s="14">
        <f>'[1]TCE - ANEXO III - Preencher'!K113</f>
        <v>0</v>
      </c>
      <c r="K104" s="15">
        <f>'[1]TCE - ANEXO III - Preencher'!L113</f>
        <v>192.65</v>
      </c>
      <c r="L104" s="15">
        <f>'[1]TCE - ANEXO III - Preencher'!M113</f>
        <v>6.34</v>
      </c>
      <c r="M104" s="15">
        <f t="shared" si="7"/>
        <v>186.31</v>
      </c>
      <c r="N104" s="15">
        <f>'[1]TCE - ANEXO III - Preencher'!O86</f>
        <v>1.1599999999999999</v>
      </c>
      <c r="O104" s="15">
        <f>'[1]TCE - ANEXO III - Preencher'!P113</f>
        <v>0</v>
      </c>
      <c r="P104" s="16">
        <f t="shared" si="8"/>
        <v>1.1599999999999999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784.70359999999994</v>
      </c>
    </row>
    <row r="105" spans="1:28" x14ac:dyDescent="0.2">
      <c r="A105" s="8">
        <f>IFERROR(VLOOKUP(B105,'[1]DADOS (OCULTAR)'!$P$3:$R$56,3,0),"")</f>
        <v>9039744000356</v>
      </c>
      <c r="B105" s="9" t="str">
        <f>'[1]TCE - ANEXO III - Preencher'!C114</f>
        <v>UPA OLINDA</v>
      </c>
      <c r="C105" s="10"/>
      <c r="D105" s="11" t="str">
        <f>'[1]TCE - ANEXO III - Preencher'!E84</f>
        <v>EDVANIA VIANA DE LIRA</v>
      </c>
      <c r="E105" s="9" t="str">
        <f>IF('[1]TCE - ANEXO III - Preencher'!F114="4 - Assistência Odontológica","2 - Outros Profissionais da Saúde",'[1]TCE - ANEXO III - Preencher'!F114)</f>
        <v>1 - Médico</v>
      </c>
      <c r="F105" s="12" t="str">
        <f>'[1]TCE - ANEXO III - Preencher'!G114</f>
        <v>2251-25</v>
      </c>
      <c r="G105" s="13">
        <f>IF('[1]TCE - ANEXO III - Preencher'!H114="","",'[1]TCE - ANEXO III - Preencher'!H114)</f>
        <v>44317</v>
      </c>
      <c r="H105" s="14">
        <f>'[1]TCE - ANEXO III - Preencher'!I114</f>
        <v>0</v>
      </c>
      <c r="I105" s="14">
        <f>'[1]TCE - ANEXO III - Preencher'!J114</f>
        <v>333.24799999999999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Preencher'!O87</f>
        <v>1.1599999999999999</v>
      </c>
      <c r="O105" s="15">
        <f>'[1]TCE - ANEXO III - Preencher'!P114</f>
        <v>0</v>
      </c>
      <c r="P105" s="16">
        <f t="shared" si="8"/>
        <v>1.1599999999999999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334.40800000000002</v>
      </c>
    </row>
    <row r="106" spans="1:28" x14ac:dyDescent="0.2">
      <c r="A106" s="8">
        <f>IFERROR(VLOOKUP(B106,'[1]DADOS (OCULTAR)'!$P$3:$R$56,3,0),"")</f>
        <v>9039744000356</v>
      </c>
      <c r="B106" s="9" t="str">
        <f>'[1]TCE - ANEXO III - Preencher'!C115</f>
        <v>UPA OLINDA</v>
      </c>
      <c r="C106" s="10"/>
      <c r="D106" s="11" t="str">
        <f>'[1]TCE - ANEXO III - Preencher'!E85</f>
        <v>ELANE PRAZERES DE MELO</v>
      </c>
      <c r="E106" s="9" t="str">
        <f>IF('[1]TCE - ANEXO III - Preencher'!F115="4 - Assistência Odontológica","2 - Outros Profissionais da Saúde",'[1]TCE - ANEXO III - Preencher'!F115)</f>
        <v>1 - Médico</v>
      </c>
      <c r="F106" s="12" t="str">
        <f>'[1]TCE - ANEXO III - Preencher'!G115</f>
        <v>2251-25</v>
      </c>
      <c r="G106" s="13">
        <f>IF('[1]TCE - ANEXO III - Preencher'!H115="","",'[1]TCE - ANEXO III - Preencher'!H115)</f>
        <v>44317</v>
      </c>
      <c r="H106" s="14">
        <f>'[1]TCE - ANEXO III - Preencher'!I115</f>
        <v>0</v>
      </c>
      <c r="I106" s="14">
        <f>'[1]TCE - ANEXO III - Preencher'!J115</f>
        <v>452.5992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Preencher'!O88</f>
        <v>1.1599999999999999</v>
      </c>
      <c r="O106" s="15">
        <f>'[1]TCE - ANEXO III - Preencher'!P115</f>
        <v>0</v>
      </c>
      <c r="P106" s="16">
        <f t="shared" si="8"/>
        <v>1.1599999999999999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453.75920000000002</v>
      </c>
    </row>
    <row r="107" spans="1:28" x14ac:dyDescent="0.2">
      <c r="A107" s="8">
        <f>IFERROR(VLOOKUP(B107,'[1]DADOS (OCULTAR)'!$P$3:$R$56,3,0),"")</f>
        <v>9039744000356</v>
      </c>
      <c r="B107" s="9" t="str">
        <f>'[1]TCE - ANEXO III - Preencher'!C116</f>
        <v>UPA OLINDA</v>
      </c>
      <c r="C107" s="10"/>
      <c r="D107" s="11" t="str">
        <f>'[1]TCE - ANEXO III - Preencher'!E86</f>
        <v>ELIANA MARIA DUARTE DA SILVA FRANCA</v>
      </c>
      <c r="E107" s="9" t="str">
        <f>IF('[1]TCE - ANEXO III - Preencher'!F116="4 - Assistência Odontológica","2 - Outros Profissionais da Saúde",'[1]TCE - ANEXO III - Preencher'!F116)</f>
        <v>1 - Médico</v>
      </c>
      <c r="F107" s="12" t="str">
        <f>'[1]TCE - ANEXO III - Preencher'!G116</f>
        <v>2251-25</v>
      </c>
      <c r="G107" s="13">
        <f>IF('[1]TCE - ANEXO III - Preencher'!H116="","",'[1]TCE - ANEXO III - Preencher'!H116)</f>
        <v>44317</v>
      </c>
      <c r="H107" s="14">
        <f>'[1]TCE - ANEXO III - Preencher'!I116</f>
        <v>0</v>
      </c>
      <c r="I107" s="14">
        <f>'[1]TCE - ANEXO III - Preencher'!J116</f>
        <v>420.4144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Preencher'!O89</f>
        <v>1.1599999999999999</v>
      </c>
      <c r="O107" s="15">
        <f>'[1]TCE - ANEXO III - Preencher'!P116</f>
        <v>0</v>
      </c>
      <c r="P107" s="16">
        <f t="shared" si="8"/>
        <v>1.1599999999999999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421.57440000000003</v>
      </c>
    </row>
    <row r="108" spans="1:28" x14ac:dyDescent="0.2">
      <c r="A108" s="8">
        <f>IFERROR(VLOOKUP(B108,'[1]DADOS (OCULTAR)'!$P$3:$R$56,3,0),"")</f>
        <v>9039744000356</v>
      </c>
      <c r="B108" s="9" t="str">
        <f>'[1]TCE - ANEXO III - Preencher'!C117</f>
        <v>UPA OLINDA</v>
      </c>
      <c r="C108" s="10"/>
      <c r="D108" s="11" t="str">
        <f>'[1]TCE - ANEXO III - Preencher'!E87</f>
        <v>ELIANE RODRIGUES CORREIA</v>
      </c>
      <c r="E108" s="9" t="str">
        <f>IF('[1]TCE - ANEXO III - Preencher'!F117="4 - Assistência Odontológica","2 - Outros Profissionais da Saúde",'[1]TCE - ANEXO III - Preencher'!F117)</f>
        <v>1 - Médico</v>
      </c>
      <c r="F108" s="12" t="str">
        <f>'[1]TCE - ANEXO III - Preencher'!G117</f>
        <v>2251-25</v>
      </c>
      <c r="G108" s="13">
        <f>IF('[1]TCE - ANEXO III - Preencher'!H117="","",'[1]TCE - ANEXO III - Preencher'!H117)</f>
        <v>44317</v>
      </c>
      <c r="H108" s="14">
        <f>'[1]TCE - ANEXO III - Preencher'!I117</f>
        <v>0</v>
      </c>
      <c r="I108" s="14">
        <f>'[1]TCE - ANEXO III - Preencher'!J117</f>
        <v>389.6816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Preencher'!O90</f>
        <v>1.1599999999999999</v>
      </c>
      <c r="O108" s="15">
        <f>'[1]TCE - ANEXO III - Preencher'!P117</f>
        <v>0</v>
      </c>
      <c r="P108" s="16">
        <f t="shared" si="8"/>
        <v>1.1599999999999999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390.84160000000003</v>
      </c>
    </row>
    <row r="109" spans="1:28" x14ac:dyDescent="0.2">
      <c r="A109" s="8">
        <f>IFERROR(VLOOKUP(B109,'[1]DADOS (OCULTAR)'!$P$3:$R$56,3,0),"")</f>
        <v>9039744000356</v>
      </c>
      <c r="B109" s="9" t="str">
        <f>'[1]TCE - ANEXO III - Preencher'!C118</f>
        <v>UPA OLINDA</v>
      </c>
      <c r="C109" s="10"/>
      <c r="D109" s="11" t="str">
        <f>'[1]TCE - ANEXO III - Preencher'!E88</f>
        <v>ELINE MONIQUE SILVA DO NASCIMENTO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5174-10</v>
      </c>
      <c r="G109" s="13">
        <f>IF('[1]TCE - ANEXO III - Preencher'!H118="","",'[1]TCE - ANEXO III - Preencher'!H118)</f>
        <v>44317</v>
      </c>
      <c r="H109" s="14">
        <f>'[1]TCE - ANEXO III - Preencher'!I118</f>
        <v>0</v>
      </c>
      <c r="I109" s="14">
        <f>'[1]TCE - ANEXO III - Preencher'!J118</f>
        <v>129.172</v>
      </c>
      <c r="J109" s="14">
        <f>'[1]TCE - ANEXO III - Preencher'!K118</f>
        <v>0</v>
      </c>
      <c r="K109" s="15">
        <f>'[1]TCE - ANEXO III - Preencher'!L118</f>
        <v>192.65</v>
      </c>
      <c r="L109" s="15">
        <f>'[1]TCE - ANEXO III - Preencher'!M118</f>
        <v>22</v>
      </c>
      <c r="M109" s="15">
        <f t="shared" si="7"/>
        <v>170.65</v>
      </c>
      <c r="N109" s="15">
        <f>'[1]TCE - ANEXO III - Preencher'!O91</f>
        <v>1.1599999999999999</v>
      </c>
      <c r="O109" s="15">
        <f>'[1]TCE - ANEXO III - Preencher'!P118</f>
        <v>0</v>
      </c>
      <c r="P109" s="16">
        <f t="shared" si="8"/>
        <v>1.1599999999999999</v>
      </c>
      <c r="Q109" s="15">
        <f>'[1]TCE - ANEXO III - Preencher'!R118</f>
        <v>124.48</v>
      </c>
      <c r="R109" s="15">
        <f>'[1]TCE - ANEXO III - Preencher'!S118</f>
        <v>66</v>
      </c>
      <c r="S109" s="16">
        <f t="shared" si="9"/>
        <v>58.480000000000004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359.46200000000005</v>
      </c>
    </row>
    <row r="110" spans="1:28" x14ac:dyDescent="0.2">
      <c r="A110" s="8">
        <f>IFERROR(VLOOKUP(B110,'[1]DADOS (OCULTAR)'!$P$3:$R$56,3,0),"")</f>
        <v>9039744000356</v>
      </c>
      <c r="B110" s="9" t="str">
        <f>'[1]TCE - ANEXO III - Preencher'!C119</f>
        <v>UPA OLINDA</v>
      </c>
      <c r="C110" s="10"/>
      <c r="D110" s="11" t="str">
        <f>'[1]TCE - ANEXO III - Preencher'!E89</f>
        <v>ELIS REGINA DA SILVA VILAR DE ARAUJO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2237-10</v>
      </c>
      <c r="G110" s="13">
        <f>IF('[1]TCE - ANEXO III - Preencher'!H119="","",'[1]TCE - ANEXO III - Preencher'!H119)</f>
        <v>44317</v>
      </c>
      <c r="H110" s="14">
        <f>'[1]TCE - ANEXO III - Preencher'!I119</f>
        <v>0</v>
      </c>
      <c r="I110" s="14">
        <f>'[1]TCE - ANEXO III - Preencher'!J119</f>
        <v>309.4504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Preencher'!O92</f>
        <v>2.44</v>
      </c>
      <c r="O110" s="15">
        <f>'[1]TCE - ANEXO III - Preencher'!P119</f>
        <v>0</v>
      </c>
      <c r="P110" s="16">
        <f t="shared" si="8"/>
        <v>2.44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311.8904</v>
      </c>
    </row>
    <row r="111" spans="1:28" x14ac:dyDescent="0.2">
      <c r="A111" s="8">
        <f>IFERROR(VLOOKUP(B111,'[1]DADOS (OCULTAR)'!$P$3:$R$56,3,0),"")</f>
        <v>9039744000356</v>
      </c>
      <c r="B111" s="9" t="str">
        <f>'[1]TCE - ANEXO III - Preencher'!C120</f>
        <v>UPA OLINDA</v>
      </c>
      <c r="C111" s="10"/>
      <c r="D111" s="11" t="str">
        <f>'[1]TCE - ANEXO III - Preencher'!E90</f>
        <v>ELIZANGELA ALVES TORRE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44317</v>
      </c>
      <c r="H111" s="14">
        <f>'[1]TCE - ANEXO III - Preencher'!I120</f>
        <v>0</v>
      </c>
      <c r="I111" s="14">
        <f>'[1]TCE - ANEXO III - Preencher'!J120</f>
        <v>107.752</v>
      </c>
      <c r="J111" s="14">
        <f>'[1]TCE - ANEXO III - Preencher'!K120</f>
        <v>0</v>
      </c>
      <c r="K111" s="15">
        <f>'[1]TCE - ANEXO III - Preencher'!L120</f>
        <v>192.65</v>
      </c>
      <c r="L111" s="15">
        <f>'[1]TCE - ANEXO III - Preencher'!M120</f>
        <v>22</v>
      </c>
      <c r="M111" s="15">
        <f t="shared" si="7"/>
        <v>170.65</v>
      </c>
      <c r="N111" s="15">
        <f>'[1]TCE - ANEXO III - Preencher'!O93</f>
        <v>1.1599999999999999</v>
      </c>
      <c r="O111" s="15">
        <f>'[1]TCE - ANEXO III - Preencher'!P120</f>
        <v>0</v>
      </c>
      <c r="P111" s="16">
        <f t="shared" si="8"/>
        <v>1.1599999999999999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279.56200000000001</v>
      </c>
    </row>
    <row r="112" spans="1:28" x14ac:dyDescent="0.2">
      <c r="A112" s="8">
        <f>IFERROR(VLOOKUP(B112,'[1]DADOS (OCULTAR)'!$P$3:$R$56,3,0),"")</f>
        <v>9039744000356</v>
      </c>
      <c r="B112" s="9" t="str">
        <f>'[1]TCE - ANEXO III - Preencher'!C121</f>
        <v>UPA OLINDA</v>
      </c>
      <c r="C112" s="10"/>
      <c r="D112" s="11" t="str">
        <f>'[1]TCE - ANEXO III - Preencher'!E91</f>
        <v>ELZA MARIA DA SILVA CORREIA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3241-15</v>
      </c>
      <c r="G112" s="13">
        <f>IF('[1]TCE - ANEXO III - Preencher'!H121="","",'[1]TCE - ANEXO III - Preencher'!H121)</f>
        <v>44317</v>
      </c>
      <c r="H112" s="14">
        <f>'[1]TCE - ANEXO III - Preencher'!I121</f>
        <v>0</v>
      </c>
      <c r="I112" s="14">
        <f>'[1]TCE - ANEXO III - Preencher'!J121</f>
        <v>301.35520000000002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Preencher'!O94</f>
        <v>1.1599999999999999</v>
      </c>
      <c r="O112" s="15">
        <f>'[1]TCE - ANEXO III - Preencher'!P121</f>
        <v>0</v>
      </c>
      <c r="P112" s="16">
        <f t="shared" si="8"/>
        <v>1.1599999999999999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302.51520000000005</v>
      </c>
    </row>
    <row r="113" spans="1:28" x14ac:dyDescent="0.2">
      <c r="A113" s="8">
        <f>IFERROR(VLOOKUP(B113,'[1]DADOS (OCULTAR)'!$P$3:$R$56,3,0),"")</f>
        <v>9039744000356</v>
      </c>
      <c r="B113" s="9" t="str">
        <f>'[1]TCE - ANEXO III - Preencher'!C122</f>
        <v>UPA OLINDA</v>
      </c>
      <c r="C113" s="10"/>
      <c r="D113" s="11" t="str">
        <f>'[1]TCE - ANEXO III - Preencher'!E92</f>
        <v>EMERLAINE FERREIRA GOMES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4110-10</v>
      </c>
      <c r="G113" s="13">
        <f>IF('[1]TCE - ANEXO III - Preencher'!H122="","",'[1]TCE - ANEXO III - Preencher'!H122)</f>
        <v>44317</v>
      </c>
      <c r="H113" s="14">
        <f>'[1]TCE - ANEXO III - Preencher'!I122</f>
        <v>0</v>
      </c>
      <c r="I113" s="14">
        <f>'[1]TCE - ANEXO III - Preencher'!J122</f>
        <v>10.527799999999999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Preencher'!O95</f>
        <v>1.1599999999999999</v>
      </c>
      <c r="O113" s="15">
        <f>'[1]TCE - ANEXO III - Preencher'!P122</f>
        <v>0</v>
      </c>
      <c r="P113" s="16">
        <f t="shared" si="8"/>
        <v>1.1599999999999999</v>
      </c>
      <c r="Q113" s="15">
        <f>'[1]TCE - ANEXO III - Preencher'!R122</f>
        <v>131.91999999999999</v>
      </c>
      <c r="R113" s="15">
        <f>'[1]TCE - ANEXO III - Preencher'!S122</f>
        <v>23.05</v>
      </c>
      <c r="S113" s="16">
        <f t="shared" si="9"/>
        <v>108.86999999999999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120.55779999999999</v>
      </c>
    </row>
    <row r="114" spans="1:28" x14ac:dyDescent="0.2">
      <c r="A114" s="8">
        <f>IFERROR(VLOOKUP(B114,'[1]DADOS (OCULTAR)'!$P$3:$R$56,3,0),"")</f>
        <v>9039744000356</v>
      </c>
      <c r="B114" s="9" t="str">
        <f>'[1]TCE - ANEXO III - Preencher'!C123</f>
        <v>UPA OLINDA</v>
      </c>
      <c r="C114" s="10"/>
      <c r="D114" s="11" t="str">
        <f>'[1]TCE - ANEXO III - Preencher'!E93</f>
        <v>ERICK VINICIUS DA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2235-05</v>
      </c>
      <c r="G114" s="13">
        <f>IF('[1]TCE - ANEXO III - Preencher'!H123="","",'[1]TCE - ANEXO III - Preencher'!H123)</f>
        <v>44317</v>
      </c>
      <c r="H114" s="14">
        <f>'[1]TCE - ANEXO III - Preencher'!I123</f>
        <v>0</v>
      </c>
      <c r="I114" s="14">
        <f>'[1]TCE - ANEXO III - Preencher'!J123</f>
        <v>262.28960000000001</v>
      </c>
      <c r="J114" s="14">
        <f>'[1]TCE - ANEXO III - Preencher'!K123</f>
        <v>0</v>
      </c>
      <c r="K114" s="15">
        <f>'[1]TCE - ANEXO III - Preencher'!L123</f>
        <v>192.65</v>
      </c>
      <c r="L114" s="15">
        <f>'[1]TCE - ANEXO III - Preencher'!M123</f>
        <v>3.08</v>
      </c>
      <c r="M114" s="15">
        <f t="shared" si="7"/>
        <v>189.57</v>
      </c>
      <c r="N114" s="15">
        <f>'[1]TCE - ANEXO III - Preencher'!O96</f>
        <v>1.1599999999999999</v>
      </c>
      <c r="O114" s="15">
        <f>'[1]TCE - ANEXO III - Preencher'!P123</f>
        <v>0</v>
      </c>
      <c r="P114" s="16">
        <f t="shared" si="8"/>
        <v>1.1599999999999999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453.01960000000003</v>
      </c>
    </row>
    <row r="115" spans="1:28" x14ac:dyDescent="0.2">
      <c r="A115" s="8">
        <f>IFERROR(VLOOKUP(B115,'[1]DADOS (OCULTAR)'!$P$3:$R$56,3,0),"")</f>
        <v>9039744000356</v>
      </c>
      <c r="B115" s="9" t="str">
        <f>'[1]TCE - ANEXO III - Preencher'!C124</f>
        <v>UPA OLINDA</v>
      </c>
      <c r="C115" s="10"/>
      <c r="D115" s="11" t="str">
        <f>'[1]TCE - ANEXO III - Preencher'!E94</f>
        <v>ERIKA JEANE SA DOS SANTOS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4110-10</v>
      </c>
      <c r="G115" s="13">
        <f>IF('[1]TCE - ANEXO III - Preencher'!H124="","",'[1]TCE - ANEXO III - Preencher'!H124)</f>
        <v>44317</v>
      </c>
      <c r="H115" s="14">
        <f>'[1]TCE - ANEXO III - Preencher'!I124</f>
        <v>0</v>
      </c>
      <c r="I115" s="14">
        <f>'[1]TCE - ANEXO III - Preencher'!J124</f>
        <v>125.03279999999999</v>
      </c>
      <c r="J115" s="14">
        <f>'[1]TCE - ANEXO III - Preencher'!K124</f>
        <v>0</v>
      </c>
      <c r="K115" s="15">
        <f>'[1]TCE - ANEXO III - Preencher'!L124</f>
        <v>192.65</v>
      </c>
      <c r="L115" s="15">
        <f>'[1]TCE - ANEXO III - Preencher'!M124</f>
        <v>22</v>
      </c>
      <c r="M115" s="15">
        <f t="shared" si="7"/>
        <v>170.65</v>
      </c>
      <c r="N115" s="15">
        <f>'[1]TCE - ANEXO III - Preencher'!O97</f>
        <v>1.1599999999999999</v>
      </c>
      <c r="O115" s="15">
        <f>'[1]TCE - ANEXO III - Preencher'!P124</f>
        <v>0</v>
      </c>
      <c r="P115" s="16">
        <f t="shared" si="8"/>
        <v>1.1599999999999999</v>
      </c>
      <c r="Q115" s="15">
        <f>'[1]TCE - ANEXO III - Preencher'!R124</f>
        <v>167.68</v>
      </c>
      <c r="R115" s="15">
        <f>'[1]TCE - ANEXO III - Preencher'!S124</f>
        <v>66</v>
      </c>
      <c r="S115" s="16">
        <f t="shared" si="9"/>
        <v>101.68</v>
      </c>
      <c r="T115" s="15">
        <f>'[1]TCE - ANEXO III - Preencher'!U124</f>
        <v>66.12</v>
      </c>
      <c r="U115" s="15">
        <f>'[1]TCE - ANEXO III - Preencher'!V124</f>
        <v>0</v>
      </c>
      <c r="V115" s="16">
        <f t="shared" si="10"/>
        <v>66.12</v>
      </c>
      <c r="W115" s="17" t="str">
        <f>IF('[1]TCE - ANEXO III - Preencher'!X124="","",'[1]TCE - ANEXO III - Preencher'!X124)</f>
        <v>AUXILIO CRECHE</v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464.64280000000002</v>
      </c>
    </row>
    <row r="116" spans="1:28" x14ac:dyDescent="0.2">
      <c r="A116" s="8">
        <f>IFERROR(VLOOKUP(B116,'[1]DADOS (OCULTAR)'!$P$3:$R$56,3,0),"")</f>
        <v>9039744000356</v>
      </c>
      <c r="B116" s="9" t="str">
        <f>'[1]TCE - ANEXO III - Preencher'!C125</f>
        <v>UPA OLINDA</v>
      </c>
      <c r="C116" s="10"/>
      <c r="D116" s="11" t="str">
        <f>'[1]TCE - ANEXO III - Preencher'!E95</f>
        <v>ERIKA MARIA DA SILVA</v>
      </c>
      <c r="E116" s="9" t="str">
        <f>IF('[1]TCE - ANEXO III - Preencher'!F125="4 - Assistência Odontológica","2 - Outros Profissionais da Saúde",'[1]TCE - ANEXO III - Preencher'!F125)</f>
        <v>1 - Médico</v>
      </c>
      <c r="F116" s="12" t="str">
        <f>'[1]TCE - ANEXO III - Preencher'!G125</f>
        <v>2251-24</v>
      </c>
      <c r="G116" s="13">
        <f>IF('[1]TCE - ANEXO III - Preencher'!H125="","",'[1]TCE - ANEXO III - Preencher'!H125)</f>
        <v>44317</v>
      </c>
      <c r="H116" s="14">
        <f>'[1]TCE - ANEXO III - Preencher'!I125</f>
        <v>0</v>
      </c>
      <c r="I116" s="14">
        <f>'[1]TCE - ANEXO III - Preencher'!J125</f>
        <v>655.05759999999998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Preencher'!O98</f>
        <v>1.1599999999999999</v>
      </c>
      <c r="O116" s="15">
        <f>'[1]TCE - ANEXO III - Preencher'!P125</f>
        <v>0</v>
      </c>
      <c r="P116" s="16">
        <f t="shared" si="8"/>
        <v>1.1599999999999999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656.21759999999995</v>
      </c>
    </row>
    <row r="117" spans="1:28" x14ac:dyDescent="0.2">
      <c r="A117" s="8">
        <f>IFERROR(VLOOKUP(B117,'[1]DADOS (OCULTAR)'!$P$3:$R$56,3,0),"")</f>
        <v>9039744000356</v>
      </c>
      <c r="B117" s="9" t="str">
        <f>'[1]TCE - ANEXO III - Preencher'!C126</f>
        <v>UPA OLINDA</v>
      </c>
      <c r="C117" s="10"/>
      <c r="D117" s="11" t="str">
        <f>'[1]TCE - ANEXO III - Preencher'!E96</f>
        <v>ERIKA TASSYANA TENORIO FRAGA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4131-15</v>
      </c>
      <c r="G117" s="13">
        <f>IF('[1]TCE - ANEXO III - Preencher'!H126="","",'[1]TCE - ANEXO III - Preencher'!H126)</f>
        <v>44317</v>
      </c>
      <c r="H117" s="14">
        <f>'[1]TCE - ANEXO III - Preencher'!I126</f>
        <v>0</v>
      </c>
      <c r="I117" s="14">
        <f>'[1]TCE - ANEXO III - Preencher'!J126</f>
        <v>117.4152</v>
      </c>
      <c r="J117" s="14">
        <f>'[1]TCE - ANEXO III - Preencher'!K126</f>
        <v>0</v>
      </c>
      <c r="K117" s="15">
        <f>'[1]TCE - ANEXO III - Preencher'!L126</f>
        <v>192.65</v>
      </c>
      <c r="L117" s="15">
        <f>'[1]TCE - ANEXO III - Preencher'!M126</f>
        <v>27.64</v>
      </c>
      <c r="M117" s="15">
        <f t="shared" si="7"/>
        <v>165.01</v>
      </c>
      <c r="N117" s="15">
        <f>'[1]TCE - ANEXO III - Preencher'!O99</f>
        <v>2.44</v>
      </c>
      <c r="O117" s="15">
        <f>'[1]TCE - ANEXO III - Preencher'!P126</f>
        <v>0</v>
      </c>
      <c r="P117" s="16">
        <f t="shared" si="8"/>
        <v>2.44</v>
      </c>
      <c r="Q117" s="15">
        <f>'[1]TCE - ANEXO III - Preencher'!R126</f>
        <v>116.98</v>
      </c>
      <c r="R117" s="15">
        <f>'[1]TCE - ANEXO III - Preencher'!S126</f>
        <v>78.97</v>
      </c>
      <c r="S117" s="16">
        <f t="shared" si="9"/>
        <v>38.010000000000005</v>
      </c>
      <c r="T117" s="15">
        <f>'[1]TCE - ANEXO III - Preencher'!U126</f>
        <v>132.24</v>
      </c>
      <c r="U117" s="15">
        <f>'[1]TCE - ANEXO III - Preencher'!V126</f>
        <v>0</v>
      </c>
      <c r="V117" s="16">
        <f t="shared" si="10"/>
        <v>132.24</v>
      </c>
      <c r="W117" s="17" t="str">
        <f>IF('[1]TCE - ANEXO III - Preencher'!X126="","",'[1]TCE - ANEXO III - Preencher'!X126)</f>
        <v>AUXILIO CRECHE</v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455.11520000000002</v>
      </c>
    </row>
    <row r="118" spans="1:28" x14ac:dyDescent="0.2">
      <c r="A118" s="8">
        <f>IFERROR(VLOOKUP(B118,'[1]DADOS (OCULTAR)'!$P$3:$R$56,3,0),"")</f>
        <v>9039744000356</v>
      </c>
      <c r="B118" s="9" t="str">
        <f>'[1]TCE - ANEXO III - Preencher'!C127</f>
        <v>UPA OLINDA</v>
      </c>
      <c r="C118" s="10"/>
      <c r="D118" s="11" t="str">
        <f>'[1]TCE - ANEXO III - Preencher'!E97</f>
        <v>ERNANDO AGEMIRO DA SILVA</v>
      </c>
      <c r="E118" s="9" t="str">
        <f>IF('[1]TCE - ANEXO III - Preencher'!F127="4 - Assistência Odontológica","2 - Outros Profissionais da Saúde",'[1]TCE - ANEXO III - Preencher'!F127)</f>
        <v>1 - Médico</v>
      </c>
      <c r="F118" s="12" t="str">
        <f>'[1]TCE - ANEXO III - Preencher'!G127</f>
        <v>2251-25</v>
      </c>
      <c r="G118" s="13">
        <f>IF('[1]TCE - ANEXO III - Preencher'!H127="","",'[1]TCE - ANEXO III - Preencher'!H127)</f>
        <v>44317</v>
      </c>
      <c r="H118" s="14">
        <f>'[1]TCE - ANEXO III - Preencher'!I127</f>
        <v>0</v>
      </c>
      <c r="I118" s="14">
        <f>'[1]TCE - ANEXO III - Preencher'!J127</f>
        <v>431.82639999999998</v>
      </c>
      <c r="J118" s="14">
        <f>'[1]TCE - ANEXO III - Preencher'!K127</f>
        <v>0</v>
      </c>
      <c r="K118" s="15">
        <f>'[1]TCE - ANEXO III - Preencher'!L127</f>
        <v>192.65</v>
      </c>
      <c r="L118" s="15">
        <f>'[1]TCE - ANEXO III - Preencher'!M127</f>
        <v>3.17</v>
      </c>
      <c r="M118" s="15">
        <f t="shared" si="7"/>
        <v>189.48000000000002</v>
      </c>
      <c r="N118" s="15">
        <f>'[1]TCE - ANEXO III - Preencher'!O100</f>
        <v>1.1599999999999999</v>
      </c>
      <c r="O118" s="15">
        <f>'[1]TCE - ANEXO III - Preencher'!P127</f>
        <v>0</v>
      </c>
      <c r="P118" s="16">
        <f t="shared" si="8"/>
        <v>1.1599999999999999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622.46639999999991</v>
      </c>
    </row>
    <row r="119" spans="1:28" x14ac:dyDescent="0.2">
      <c r="A119" s="8">
        <f>IFERROR(VLOOKUP(B119,'[1]DADOS (OCULTAR)'!$P$3:$R$56,3,0),"")</f>
        <v>9039744000356</v>
      </c>
      <c r="B119" s="9" t="str">
        <f>'[1]TCE - ANEXO III - Preencher'!C128</f>
        <v>UPA OLINDA</v>
      </c>
      <c r="C119" s="10"/>
      <c r="D119" s="11" t="str">
        <f>'[1]TCE - ANEXO III - Preencher'!E98</f>
        <v>EVALDO FRANCA DE FARIAS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5211-30</v>
      </c>
      <c r="G119" s="13">
        <f>IF('[1]TCE - ANEXO III - Preencher'!H128="","",'[1]TCE - ANEXO III - Preencher'!H128)</f>
        <v>44317</v>
      </c>
      <c r="H119" s="14">
        <f>'[1]TCE - ANEXO III - Preencher'!I128</f>
        <v>0</v>
      </c>
      <c r="I119" s="14">
        <f>'[1]TCE - ANEXO III - Preencher'!J128</f>
        <v>195.30880000000002</v>
      </c>
      <c r="J119" s="14">
        <f>'[1]TCE - ANEXO III - Preencher'!K128</f>
        <v>0</v>
      </c>
      <c r="K119" s="15">
        <f>'[1]TCE - ANEXO III - Preencher'!L128</f>
        <v>192.65</v>
      </c>
      <c r="L119" s="15">
        <f>'[1]TCE - ANEXO III - Preencher'!M128</f>
        <v>22</v>
      </c>
      <c r="M119" s="15">
        <f t="shared" si="7"/>
        <v>170.65</v>
      </c>
      <c r="N119" s="15">
        <f>'[1]TCE - ANEXO III - Preencher'!O101</f>
        <v>2.44</v>
      </c>
      <c r="O119" s="15">
        <f>'[1]TCE - ANEXO III - Preencher'!P128</f>
        <v>0</v>
      </c>
      <c r="P119" s="16">
        <f t="shared" si="8"/>
        <v>2.44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368.39879999999999</v>
      </c>
    </row>
    <row r="120" spans="1:28" x14ac:dyDescent="0.2">
      <c r="A120" s="8">
        <f>IFERROR(VLOOKUP(B120,'[1]DADOS (OCULTAR)'!$P$3:$R$56,3,0),"")</f>
        <v>9039744000356</v>
      </c>
      <c r="B120" s="9" t="str">
        <f>'[1]TCE - ANEXO III - Preencher'!C129</f>
        <v>UPA OLINDA</v>
      </c>
      <c r="C120" s="10"/>
      <c r="D120" s="11" t="str">
        <f>'[1]TCE - ANEXO III - Preencher'!E99</f>
        <v>EVELIN DAIANE DE FREITAS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2235-05</v>
      </c>
      <c r="G120" s="13">
        <f>IF('[1]TCE - ANEXO III - Preencher'!H129="","",'[1]TCE - ANEXO III - Preencher'!H129)</f>
        <v>44317</v>
      </c>
      <c r="H120" s="14">
        <f>'[1]TCE - ANEXO III - Preencher'!I129</f>
        <v>0</v>
      </c>
      <c r="I120" s="14">
        <f>'[1]TCE - ANEXO III - Preencher'!J129</f>
        <v>277.572</v>
      </c>
      <c r="J120" s="14">
        <f>'[1]TCE - ANEXO III - Preencher'!K129</f>
        <v>0</v>
      </c>
      <c r="K120" s="15">
        <f>'[1]TCE - ANEXO III - Preencher'!L129</f>
        <v>192.65</v>
      </c>
      <c r="L120" s="15">
        <f>'[1]TCE - ANEXO III - Preencher'!M129</f>
        <v>3.08</v>
      </c>
      <c r="M120" s="15">
        <f t="shared" si="7"/>
        <v>189.57</v>
      </c>
      <c r="N120" s="15">
        <f>'[1]TCE - ANEXO III - Preencher'!O102</f>
        <v>9.2799999999999994</v>
      </c>
      <c r="O120" s="15">
        <f>'[1]TCE - ANEXO III - Preencher'!P129</f>
        <v>0</v>
      </c>
      <c r="P120" s="16">
        <f t="shared" si="8"/>
        <v>9.2799999999999994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476.42199999999997</v>
      </c>
    </row>
    <row r="121" spans="1:28" x14ac:dyDescent="0.2">
      <c r="A121" s="8">
        <f>IFERROR(VLOOKUP(B121,'[1]DADOS (OCULTAR)'!$P$3:$R$56,3,0),"")</f>
        <v>9039744000356</v>
      </c>
      <c r="B121" s="9" t="str">
        <f>'[1]TCE - ANEXO III - Preencher'!C130</f>
        <v>UPA OLINDA</v>
      </c>
      <c r="C121" s="10"/>
      <c r="D121" s="11" t="str">
        <f>'[1]TCE - ANEXO III - Preencher'!E100</f>
        <v>FABIANA MARIA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>
        <f>IF('[1]TCE - ANEXO III - Preencher'!H130="","",'[1]TCE - ANEXO III - Preencher'!H130)</f>
        <v>44317</v>
      </c>
      <c r="H121" s="14">
        <f>'[1]TCE - ANEXO III - Preencher'!I130</f>
        <v>0</v>
      </c>
      <c r="I121" s="14">
        <f>'[1]TCE - ANEXO III - Preencher'!J130</f>
        <v>187.5968</v>
      </c>
      <c r="J121" s="14">
        <f>'[1]TCE - ANEXO III - Preencher'!K130</f>
        <v>0</v>
      </c>
      <c r="K121" s="15">
        <f>'[1]TCE - ANEXO III - Preencher'!L130</f>
        <v>192.65</v>
      </c>
      <c r="L121" s="15">
        <f>'[1]TCE - ANEXO III - Preencher'!M130</f>
        <v>22</v>
      </c>
      <c r="M121" s="15">
        <f t="shared" si="7"/>
        <v>170.65</v>
      </c>
      <c r="N121" s="15">
        <f>'[1]TCE - ANEXO III - Preencher'!O103</f>
        <v>1.1599999999999999</v>
      </c>
      <c r="O121" s="15">
        <f>'[1]TCE - ANEXO III - Preencher'!P130</f>
        <v>0</v>
      </c>
      <c r="P121" s="16">
        <f t="shared" si="8"/>
        <v>1.1599999999999999</v>
      </c>
      <c r="Q121" s="15">
        <f>'[1]TCE - ANEXO III - Preencher'!R130</f>
        <v>244.48</v>
      </c>
      <c r="R121" s="15">
        <f>'[1]TCE - ANEXO III - Preencher'!S130</f>
        <v>66</v>
      </c>
      <c r="S121" s="16">
        <f t="shared" si="9"/>
        <v>178.48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537.88679999999999</v>
      </c>
    </row>
    <row r="122" spans="1:28" x14ac:dyDescent="0.2">
      <c r="A122" s="8">
        <f>IFERROR(VLOOKUP(B122,'[1]DADOS (OCULTAR)'!$P$3:$R$56,3,0),"")</f>
        <v>9039744000356</v>
      </c>
      <c r="B122" s="9" t="str">
        <f>'[1]TCE - ANEXO III - Preencher'!C131</f>
        <v>UPA OLINDA</v>
      </c>
      <c r="C122" s="10"/>
      <c r="D122" s="11" t="str">
        <f>'[1]TCE - ANEXO III - Preencher'!E101</f>
        <v>FABIANA SOARES DE FRANCA DOS PRAZERES</v>
      </c>
      <c r="E122" s="9" t="str">
        <f>IF('[1]TCE - ANEXO III - Preencher'!F131="4 - Assistência Odontológica","2 - Outros Profissionais da Saúde",'[1]TCE - ANEXO III - Preencher'!F131)</f>
        <v>1 - Médico</v>
      </c>
      <c r="F122" s="12" t="str">
        <f>'[1]TCE - ANEXO III - Preencher'!G131</f>
        <v>2251-25</v>
      </c>
      <c r="G122" s="13">
        <f>IF('[1]TCE - ANEXO III - Preencher'!H131="","",'[1]TCE - ANEXO III - Preencher'!H131)</f>
        <v>44317</v>
      </c>
      <c r="H122" s="14">
        <f>'[1]TCE - ANEXO III - Preencher'!I131</f>
        <v>0</v>
      </c>
      <c r="I122" s="14">
        <f>'[1]TCE - ANEXO III - Preencher'!J131</f>
        <v>394.02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Preencher'!O104</f>
        <v>1.1599999999999999</v>
      </c>
      <c r="O122" s="15">
        <f>'[1]TCE - ANEXO III - Preencher'!P131</f>
        <v>0</v>
      </c>
      <c r="P122" s="16">
        <f t="shared" si="8"/>
        <v>1.1599999999999999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395.18</v>
      </c>
    </row>
    <row r="123" spans="1:28" x14ac:dyDescent="0.2">
      <c r="A123" s="8">
        <f>IFERROR(VLOOKUP(B123,'[1]DADOS (OCULTAR)'!$P$3:$R$56,3,0),"")</f>
        <v>9039744000356</v>
      </c>
      <c r="B123" s="9" t="str">
        <f>'[1]TCE - ANEXO III - Preencher'!C132</f>
        <v>UPA OLINDA</v>
      </c>
      <c r="C123" s="10"/>
      <c r="D123" s="11" t="str">
        <f>'[1]TCE - ANEXO III - Preencher'!E102</f>
        <v>FABIO JOSE BARBOSA RANGEL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5151-10</v>
      </c>
      <c r="G123" s="13">
        <f>IF('[1]TCE - ANEXO III - Preencher'!H132="","",'[1]TCE - ANEXO III - Preencher'!H132)</f>
        <v>44317</v>
      </c>
      <c r="H123" s="14">
        <f>'[1]TCE - ANEXO III - Preencher'!I132</f>
        <v>0</v>
      </c>
      <c r="I123" s="14">
        <f>'[1]TCE - ANEXO III - Preencher'!J132</f>
        <v>121.9096</v>
      </c>
      <c r="J123" s="14">
        <f>'[1]TCE - ANEXO III - Preencher'!K132</f>
        <v>0</v>
      </c>
      <c r="K123" s="15">
        <f>'[1]TCE - ANEXO III - Preencher'!L132</f>
        <v>192.65</v>
      </c>
      <c r="L123" s="15">
        <f>'[1]TCE - ANEXO III - Preencher'!M132</f>
        <v>22</v>
      </c>
      <c r="M123" s="15">
        <f t="shared" si="7"/>
        <v>170.65</v>
      </c>
      <c r="N123" s="15">
        <f>'[1]TCE - ANEXO III - Preencher'!O105</f>
        <v>9.2799999999999994</v>
      </c>
      <c r="O123" s="15">
        <f>'[1]TCE - ANEXO III - Preencher'!P132</f>
        <v>0</v>
      </c>
      <c r="P123" s="16">
        <f t="shared" si="8"/>
        <v>9.2799999999999994</v>
      </c>
      <c r="Q123" s="15">
        <f>'[1]TCE - ANEXO III - Preencher'!R132</f>
        <v>124.48</v>
      </c>
      <c r="R123" s="15">
        <f>'[1]TCE - ANEXO III - Preencher'!S132</f>
        <v>66</v>
      </c>
      <c r="S123" s="16">
        <f t="shared" si="9"/>
        <v>58.480000000000004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360.31959999999998</v>
      </c>
    </row>
    <row r="124" spans="1:28" x14ac:dyDescent="0.2">
      <c r="A124" s="8">
        <f>IFERROR(VLOOKUP(B124,'[1]DADOS (OCULTAR)'!$P$3:$R$56,3,0),"")</f>
        <v>9039744000356</v>
      </c>
      <c r="B124" s="9" t="str">
        <f>'[1]TCE - ANEXO III - Preencher'!C133</f>
        <v>UPA OLINDA</v>
      </c>
      <c r="C124" s="10"/>
      <c r="D124" s="11" t="str">
        <f>'[1]TCE - ANEXO III - Preencher'!E103</f>
        <v>FABIO MATOS DE MELO JUNIOR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3241-15</v>
      </c>
      <c r="G124" s="13">
        <f>IF('[1]TCE - ANEXO III - Preencher'!H133="","",'[1]TCE - ANEXO III - Preencher'!H133)</f>
        <v>44317</v>
      </c>
      <c r="H124" s="14">
        <f>'[1]TCE - ANEXO III - Preencher'!I133</f>
        <v>0</v>
      </c>
      <c r="I124" s="14">
        <f>'[1]TCE - ANEXO III - Preencher'!J133</f>
        <v>316.70159999999998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Preencher'!O106</f>
        <v>1.1599999999999999</v>
      </c>
      <c r="O124" s="15">
        <f>'[1]TCE - ANEXO III - Preencher'!P133</f>
        <v>0</v>
      </c>
      <c r="P124" s="16">
        <f t="shared" si="8"/>
        <v>1.1599999999999999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317.86160000000001</v>
      </c>
    </row>
    <row r="125" spans="1:28" x14ac:dyDescent="0.2">
      <c r="A125" s="8">
        <f>IFERROR(VLOOKUP(B125,'[1]DADOS (OCULTAR)'!$P$3:$R$56,3,0),"")</f>
        <v>9039744000356</v>
      </c>
      <c r="B125" s="9" t="str">
        <f>'[1]TCE - ANEXO III - Preencher'!C134</f>
        <v>UPA OLINDA</v>
      </c>
      <c r="C125" s="10"/>
      <c r="D125" s="11" t="str">
        <f>'[1]TCE - ANEXO III - Preencher'!E104</f>
        <v>FERNANDA BATISTA DA SILVA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5142-25</v>
      </c>
      <c r="G125" s="13">
        <f>IF('[1]TCE - ANEXO III - Preencher'!H134="","",'[1]TCE - ANEXO III - Preencher'!H134)</f>
        <v>44317</v>
      </c>
      <c r="H125" s="14">
        <f>'[1]TCE - ANEXO III - Preencher'!I134</f>
        <v>0</v>
      </c>
      <c r="I125" s="14">
        <f>'[1]TCE - ANEXO III - Preencher'!J134</f>
        <v>130.1096</v>
      </c>
      <c r="J125" s="14">
        <f>'[1]TCE - ANEXO III - Preencher'!K134</f>
        <v>0</v>
      </c>
      <c r="K125" s="15">
        <f>'[1]TCE - ANEXO III - Preencher'!L134</f>
        <v>192.65</v>
      </c>
      <c r="L125" s="15">
        <f>'[1]TCE - ANEXO III - Preencher'!M134</f>
        <v>22</v>
      </c>
      <c r="M125" s="15">
        <f t="shared" si="7"/>
        <v>170.65</v>
      </c>
      <c r="N125" s="15">
        <f>'[1]TCE - ANEXO III - Preencher'!O107</f>
        <v>1.1599999999999999</v>
      </c>
      <c r="O125" s="15">
        <f>'[1]TCE - ANEXO III - Preencher'!P134</f>
        <v>0</v>
      </c>
      <c r="P125" s="16">
        <f t="shared" si="8"/>
        <v>1.1599999999999999</v>
      </c>
      <c r="Q125" s="15">
        <f>'[1]TCE - ANEXO III - Preencher'!R134</f>
        <v>124.48</v>
      </c>
      <c r="R125" s="15">
        <f>'[1]TCE - ANEXO III - Preencher'!S134</f>
        <v>66</v>
      </c>
      <c r="S125" s="16">
        <f t="shared" si="9"/>
        <v>58.480000000000004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360.39960000000002</v>
      </c>
    </row>
    <row r="126" spans="1:28" x14ac:dyDescent="0.2">
      <c r="A126" s="8">
        <f>IFERROR(VLOOKUP(B126,'[1]DADOS (OCULTAR)'!$P$3:$R$56,3,0),"")</f>
        <v>9039744000356</v>
      </c>
      <c r="B126" s="9" t="str">
        <f>'[1]TCE - ANEXO III - Preencher'!C135</f>
        <v>UPA OLINDA</v>
      </c>
      <c r="C126" s="10"/>
      <c r="D126" s="11" t="str">
        <f>'[1]TCE - ANEXO III - Preencher'!E105</f>
        <v>FERNANDA FIGUEIRA VICTOR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4110-10</v>
      </c>
      <c r="G126" s="13">
        <f>IF('[1]TCE - ANEXO III - Preencher'!H135="","",'[1]TCE - ANEXO III - Preencher'!H135)</f>
        <v>44317</v>
      </c>
      <c r="H126" s="14">
        <f>'[1]TCE - ANEXO III - Preencher'!I135</f>
        <v>0</v>
      </c>
      <c r="I126" s="14">
        <f>'[1]TCE - ANEXO III - Preencher'!J135</f>
        <v>124.44159999999999</v>
      </c>
      <c r="J126" s="14">
        <f>'[1]TCE - ANEXO III - Preencher'!K135</f>
        <v>0</v>
      </c>
      <c r="K126" s="15">
        <f>'[1]TCE - ANEXO III - Preencher'!L135</f>
        <v>192.65</v>
      </c>
      <c r="L126" s="15">
        <f>'[1]TCE - ANEXO III - Preencher'!M135</f>
        <v>27.3</v>
      </c>
      <c r="M126" s="15">
        <f t="shared" si="7"/>
        <v>165.35</v>
      </c>
      <c r="N126" s="15">
        <f>'[1]TCE - ANEXO III - Preencher'!O108</f>
        <v>1.1599999999999999</v>
      </c>
      <c r="O126" s="15">
        <f>'[1]TCE - ANEXO III - Preencher'!P135</f>
        <v>0</v>
      </c>
      <c r="P126" s="16">
        <f t="shared" si="8"/>
        <v>1.1599999999999999</v>
      </c>
      <c r="Q126" s="15">
        <f>'[1]TCE - ANEXO III - Preencher'!R135</f>
        <v>340.78</v>
      </c>
      <c r="R126" s="15">
        <f>'[1]TCE - ANEXO III - Preencher'!S135</f>
        <v>81.91</v>
      </c>
      <c r="S126" s="16">
        <f t="shared" si="9"/>
        <v>258.87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549.82159999999999</v>
      </c>
    </row>
    <row r="127" spans="1:28" x14ac:dyDescent="0.2">
      <c r="A127" s="8">
        <f>IFERROR(VLOOKUP(B127,'[1]DADOS (OCULTAR)'!$P$3:$R$56,3,0),"")</f>
        <v>9039744000356</v>
      </c>
      <c r="B127" s="9" t="str">
        <f>'[1]TCE - ANEXO III - Preencher'!C136</f>
        <v>UPA OLINDA</v>
      </c>
      <c r="C127" s="10"/>
      <c r="D127" s="11" t="str">
        <f>'[1]TCE - ANEXO III - Preencher'!E106</f>
        <v>FERNANDA PATRICIA DE FREITAS SILVA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3172-10</v>
      </c>
      <c r="G127" s="13">
        <f>IF('[1]TCE - ANEXO III - Preencher'!H136="","",'[1]TCE - ANEXO III - Preencher'!H136)</f>
        <v>44317</v>
      </c>
      <c r="H127" s="14">
        <f>'[1]TCE - ANEXO III - Preencher'!I136</f>
        <v>0</v>
      </c>
      <c r="I127" s="14">
        <f>'[1]TCE - ANEXO III - Preencher'!J136</f>
        <v>139.29839999999999</v>
      </c>
      <c r="J127" s="14">
        <f>'[1]TCE - ANEXO III - Preencher'!K136</f>
        <v>0</v>
      </c>
      <c r="K127" s="15">
        <f>'[1]TCE - ANEXO III - Preencher'!L136</f>
        <v>192.65</v>
      </c>
      <c r="L127" s="15">
        <f>'[1]TCE - ANEXO III - Preencher'!M136</f>
        <v>34.79</v>
      </c>
      <c r="M127" s="15">
        <f t="shared" si="7"/>
        <v>157.86000000000001</v>
      </c>
      <c r="N127" s="15">
        <f>'[1]TCE - ANEXO III - Preencher'!O109</f>
        <v>1.1599999999999999</v>
      </c>
      <c r="O127" s="15">
        <f>'[1]TCE - ANEXO III - Preencher'!P136</f>
        <v>0</v>
      </c>
      <c r="P127" s="16">
        <f t="shared" si="8"/>
        <v>1.1599999999999999</v>
      </c>
      <c r="Q127" s="15">
        <f>'[1]TCE - ANEXO III - Preencher'!R136</f>
        <v>269.98</v>
      </c>
      <c r="R127" s="15">
        <f>'[1]TCE - ANEXO III - Preencher'!S136</f>
        <v>93.92</v>
      </c>
      <c r="S127" s="16">
        <f t="shared" si="9"/>
        <v>176.06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474.37840000000006</v>
      </c>
    </row>
    <row r="128" spans="1:28" x14ac:dyDescent="0.2">
      <c r="A128" s="8">
        <f>IFERROR(VLOOKUP(B128,'[1]DADOS (OCULTAR)'!$P$3:$R$56,3,0),"")</f>
        <v>9039744000356</v>
      </c>
      <c r="B128" s="9" t="str">
        <f>'[1]TCE - ANEXO III - Preencher'!C137</f>
        <v>UPA OLINDA</v>
      </c>
      <c r="C128" s="10"/>
      <c r="D128" s="11" t="str">
        <f>'[1]TCE - ANEXO III - Preencher'!E107</f>
        <v>FERNANDA PATRICIA FERREIRA DA SILVA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7823-20</v>
      </c>
      <c r="G128" s="13">
        <f>IF('[1]TCE - ANEXO III - Preencher'!H137="","",'[1]TCE - ANEXO III - Preencher'!H137)</f>
        <v>44317</v>
      </c>
      <c r="H128" s="14">
        <f>'[1]TCE - ANEXO III - Preencher'!I137</f>
        <v>0</v>
      </c>
      <c r="I128" s="14">
        <f>'[1]TCE - ANEXO III - Preencher'!J137</f>
        <v>144.85759999999999</v>
      </c>
      <c r="J128" s="14">
        <f>'[1]TCE - ANEXO III - Preencher'!K137</f>
        <v>0</v>
      </c>
      <c r="K128" s="15">
        <f>'[1]TCE - ANEXO III - Preencher'!L137</f>
        <v>192.65</v>
      </c>
      <c r="L128" s="15">
        <f>'[1]TCE - ANEXO III - Preencher'!M137</f>
        <v>28.48</v>
      </c>
      <c r="M128" s="15">
        <f t="shared" si="7"/>
        <v>164.17000000000002</v>
      </c>
      <c r="N128" s="15">
        <f>'[1]TCE - ANEXO III - Preencher'!O110</f>
        <v>9.2799999999999994</v>
      </c>
      <c r="O128" s="15">
        <f>'[1]TCE - ANEXO III - Preencher'!P137</f>
        <v>0</v>
      </c>
      <c r="P128" s="16">
        <f t="shared" si="8"/>
        <v>9.2799999999999994</v>
      </c>
      <c r="Q128" s="15">
        <f>'[1]TCE - ANEXO III - Preencher'!R137</f>
        <v>244.48</v>
      </c>
      <c r="R128" s="15">
        <f>'[1]TCE - ANEXO III - Preencher'!S137</f>
        <v>85.45</v>
      </c>
      <c r="S128" s="16">
        <f t="shared" si="9"/>
        <v>159.02999999999997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477.33759999999995</v>
      </c>
    </row>
    <row r="129" spans="1:28" x14ac:dyDescent="0.2">
      <c r="A129" s="8">
        <f>IFERROR(VLOOKUP(B129,'[1]DADOS (OCULTAR)'!$P$3:$R$56,3,0),"")</f>
        <v>9039744000356</v>
      </c>
      <c r="B129" s="9" t="str">
        <f>'[1]TCE - ANEXO III - Preencher'!C138</f>
        <v>UPA OLINDA</v>
      </c>
      <c r="C129" s="10"/>
      <c r="D129" s="11" t="str">
        <f>'[1]TCE - ANEXO III - Preencher'!E108</f>
        <v>FERNANDA PORTO CARREIRO COELHO CAVALCANTI DE SOUZA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7823-20</v>
      </c>
      <c r="G129" s="13">
        <f>IF('[1]TCE - ANEXO III - Preencher'!H138="","",'[1]TCE - ANEXO III - Preencher'!H138)</f>
        <v>44317</v>
      </c>
      <c r="H129" s="14">
        <f>'[1]TCE - ANEXO III - Preencher'!I138</f>
        <v>0</v>
      </c>
      <c r="I129" s="14">
        <f>'[1]TCE - ANEXO III - Preencher'!J138</f>
        <v>145.05359999999999</v>
      </c>
      <c r="J129" s="14">
        <f>'[1]TCE - ANEXO III - Preencher'!K138</f>
        <v>0</v>
      </c>
      <c r="K129" s="15">
        <f>'[1]TCE - ANEXO III - Preencher'!L138</f>
        <v>192.65</v>
      </c>
      <c r="L129" s="15">
        <f>'[1]TCE - ANEXO III - Preencher'!M138</f>
        <v>28.48</v>
      </c>
      <c r="M129" s="15">
        <f t="shared" si="7"/>
        <v>164.17000000000002</v>
      </c>
      <c r="N129" s="15">
        <f>'[1]TCE - ANEXO III - Preencher'!O111</f>
        <v>9.2799999999999994</v>
      </c>
      <c r="O129" s="15">
        <f>'[1]TCE - ANEXO III - Preencher'!P138</f>
        <v>0</v>
      </c>
      <c r="P129" s="16">
        <f t="shared" si="8"/>
        <v>9.2799999999999994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318.50360000000001</v>
      </c>
    </row>
    <row r="130" spans="1:28" x14ac:dyDescent="0.2">
      <c r="A130" s="8">
        <f>IFERROR(VLOOKUP(B130,'[1]DADOS (OCULTAR)'!$P$3:$R$56,3,0),"")</f>
        <v>9039744000356</v>
      </c>
      <c r="B130" s="9" t="str">
        <f>'[1]TCE - ANEXO III - Preencher'!C139</f>
        <v>UPA OLINDA</v>
      </c>
      <c r="C130" s="10"/>
      <c r="D130" s="11" t="str">
        <f>'[1]TCE - ANEXO III - Preencher'!E109</f>
        <v>FERNANDO CESAR RAMOS DOS SANTOS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7823-20</v>
      </c>
      <c r="G130" s="13">
        <f>IF('[1]TCE - ANEXO III - Preencher'!H139="","",'[1]TCE - ANEXO III - Preencher'!H139)</f>
        <v>44317</v>
      </c>
      <c r="H130" s="14">
        <f>'[1]TCE - ANEXO III - Preencher'!I139</f>
        <v>0</v>
      </c>
      <c r="I130" s="14">
        <f>'[1]TCE - ANEXO III - Preencher'!J139</f>
        <v>142.88319999999999</v>
      </c>
      <c r="J130" s="14">
        <f>'[1]TCE - ANEXO III - Preencher'!K139</f>
        <v>0</v>
      </c>
      <c r="K130" s="15">
        <f>'[1]TCE - ANEXO III - Preencher'!L139</f>
        <v>192.65</v>
      </c>
      <c r="L130" s="15">
        <f>'[1]TCE - ANEXO III - Preencher'!M139</f>
        <v>28.48</v>
      </c>
      <c r="M130" s="15">
        <f t="shared" si="7"/>
        <v>164.17000000000002</v>
      </c>
      <c r="N130" s="15">
        <f>'[1]TCE - ANEXO III - Preencher'!O112</f>
        <v>9.2799999999999994</v>
      </c>
      <c r="O130" s="15">
        <f>'[1]TCE - ANEXO III - Preencher'!P139</f>
        <v>0</v>
      </c>
      <c r="P130" s="16">
        <f t="shared" si="8"/>
        <v>9.2799999999999994</v>
      </c>
      <c r="Q130" s="15">
        <f>'[1]TCE - ANEXO III - Preencher'!R139</f>
        <v>244.48</v>
      </c>
      <c r="R130" s="15">
        <f>'[1]TCE - ANEXO III - Preencher'!S139</f>
        <v>85.45</v>
      </c>
      <c r="S130" s="16">
        <f t="shared" si="9"/>
        <v>159.02999999999997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475.36319999999995</v>
      </c>
    </row>
    <row r="131" spans="1:28" x14ac:dyDescent="0.2">
      <c r="A131" s="8">
        <f>IFERROR(VLOOKUP(B131,'[1]DADOS (OCULTAR)'!$P$3:$R$56,3,0),"")</f>
        <v>9039744000356</v>
      </c>
      <c r="B131" s="9" t="str">
        <f>'[1]TCE - ANEXO III - Preencher'!C140</f>
        <v>UPA OLINDA</v>
      </c>
      <c r="C131" s="10"/>
      <c r="D131" s="11" t="str">
        <f>'[1]TCE - ANEXO III - Preencher'!E110</f>
        <v>FILIPE GUEDES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>
        <f>IF('[1]TCE - ANEXO III - Preencher'!H140="","",'[1]TCE - ANEXO III - Preencher'!H140)</f>
        <v>44317</v>
      </c>
      <c r="H131" s="14">
        <f>'[1]TCE - ANEXO III - Preencher'!I140</f>
        <v>0</v>
      </c>
      <c r="I131" s="14">
        <f>'[1]TCE - ANEXO III - Preencher'!J140</f>
        <v>181.804</v>
      </c>
      <c r="J131" s="14">
        <f>'[1]TCE - ANEXO III - Preencher'!K140</f>
        <v>0</v>
      </c>
      <c r="K131" s="15">
        <f>'[1]TCE - ANEXO III - Preencher'!L140</f>
        <v>192.65</v>
      </c>
      <c r="L131" s="15">
        <f>'[1]TCE - ANEXO III - Preencher'!M140</f>
        <v>22</v>
      </c>
      <c r="M131" s="15">
        <f t="shared" si="7"/>
        <v>170.65</v>
      </c>
      <c r="N131" s="15">
        <f>'[1]TCE - ANEXO III - Preencher'!O113</f>
        <v>9.2799999999999994</v>
      </c>
      <c r="O131" s="15">
        <f>'[1]TCE - ANEXO III - Preencher'!P140</f>
        <v>0</v>
      </c>
      <c r="P131" s="16">
        <f t="shared" si="8"/>
        <v>9.2799999999999994</v>
      </c>
      <c r="Q131" s="15">
        <f>'[1]TCE - ANEXO III - Preencher'!R140</f>
        <v>124.48</v>
      </c>
      <c r="R131" s="15">
        <f>'[1]TCE - ANEXO III - Preencher'!S140</f>
        <v>66</v>
      </c>
      <c r="S131" s="16">
        <f t="shared" si="9"/>
        <v>58.480000000000004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420.214</v>
      </c>
    </row>
    <row r="132" spans="1:28" x14ac:dyDescent="0.2">
      <c r="A132" s="8">
        <f>IFERROR(VLOOKUP(B132,'[1]DADOS (OCULTAR)'!$P$3:$R$56,3,0),"")</f>
        <v>9039744000356</v>
      </c>
      <c r="B132" s="9" t="str">
        <f>'[1]TCE - ANEXO III - Preencher'!C141</f>
        <v>UPA OLINDA</v>
      </c>
      <c r="C132" s="10"/>
      <c r="D132" s="11" t="str">
        <f>'[1]TCE - ANEXO III - Preencher'!E111</f>
        <v>FRANCISCA NOBREGA DE FIGUEIREDO</v>
      </c>
      <c r="E132" s="9" t="str">
        <f>IF('[1]TCE - ANEXO III - Preencher'!F141="4 - Assistência Odontológica","2 - Outros Profissionais da Saúde",'[1]TCE - ANEXO III - Preencher'!F141)</f>
        <v>1 - Médico</v>
      </c>
      <c r="F132" s="12" t="str">
        <f>'[1]TCE - ANEXO III - Preencher'!G141</f>
        <v>2251-25</v>
      </c>
      <c r="G132" s="13">
        <f>IF('[1]TCE - ANEXO III - Preencher'!H141="","",'[1]TCE - ANEXO III - Preencher'!H141)</f>
        <v>44317</v>
      </c>
      <c r="H132" s="14">
        <f>'[1]TCE - ANEXO III - Preencher'!I141</f>
        <v>0</v>
      </c>
      <c r="I132" s="14">
        <f>'[1]TCE - ANEXO III - Preencher'!J141</f>
        <v>1068.4464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Preencher'!O114</f>
        <v>9.2799999999999994</v>
      </c>
      <c r="O132" s="15">
        <f>'[1]TCE - ANEXO III - Preencher'!P141</f>
        <v>0</v>
      </c>
      <c r="P132" s="16">
        <f t="shared" ref="P132:P195" si="14">N132-O132</f>
        <v>9.2799999999999994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1077.7264</v>
      </c>
    </row>
    <row r="133" spans="1:28" x14ac:dyDescent="0.2">
      <c r="A133" s="8">
        <f>IFERROR(VLOOKUP(B133,'[1]DADOS (OCULTAR)'!$P$3:$R$56,3,0),"")</f>
        <v>9039744000356</v>
      </c>
      <c r="B133" s="9" t="str">
        <f>'[1]TCE - ANEXO III - Preencher'!C142</f>
        <v>UPA OLINDA</v>
      </c>
      <c r="C133" s="10"/>
      <c r="D133" s="11" t="str">
        <f>'[1]TCE - ANEXO III - Preencher'!E112</f>
        <v>FRANCISCO JOAO ROSSI NETO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>
        <f>IF('[1]TCE - ANEXO III - Preencher'!H142="","",'[1]TCE - ANEXO III - Preencher'!H142)</f>
        <v>44317</v>
      </c>
      <c r="H133" s="14">
        <f>'[1]TCE - ANEXO III - Preencher'!I142</f>
        <v>0</v>
      </c>
      <c r="I133" s="14">
        <f>'[1]TCE - ANEXO III - Preencher'!J142</f>
        <v>109.8648</v>
      </c>
      <c r="J133" s="14">
        <f>'[1]TCE - ANEXO III - Preencher'!K142</f>
        <v>0</v>
      </c>
      <c r="K133" s="15">
        <f>'[1]TCE - ANEXO III - Preencher'!L142</f>
        <v>192.65</v>
      </c>
      <c r="L133" s="15">
        <f>'[1]TCE - ANEXO III - Preencher'!M142</f>
        <v>22</v>
      </c>
      <c r="M133" s="15">
        <f t="shared" si="13"/>
        <v>170.65</v>
      </c>
      <c r="N133" s="15">
        <f>'[1]TCE - ANEXO III - Preencher'!O115</f>
        <v>9.2799999999999994</v>
      </c>
      <c r="O133" s="15">
        <f>'[1]TCE - ANEXO III - Preencher'!P142</f>
        <v>0</v>
      </c>
      <c r="P133" s="16">
        <f t="shared" si="14"/>
        <v>9.2799999999999994</v>
      </c>
      <c r="Q133" s="15">
        <f>'[1]TCE - ANEXO III - Preencher'!R142</f>
        <v>229.48</v>
      </c>
      <c r="R133" s="15">
        <f>'[1]TCE - ANEXO III - Preencher'!S142</f>
        <v>59.4</v>
      </c>
      <c r="S133" s="16">
        <f t="shared" si="15"/>
        <v>170.07999999999998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459.87479999999999</v>
      </c>
    </row>
    <row r="134" spans="1:28" x14ac:dyDescent="0.2">
      <c r="A134" s="8">
        <f>IFERROR(VLOOKUP(B134,'[1]DADOS (OCULTAR)'!$P$3:$R$56,3,0),"")</f>
        <v>9039744000356</v>
      </c>
      <c r="B134" s="9" t="str">
        <f>'[1]TCE - ANEXO III - Preencher'!C143</f>
        <v>UPA OLINDA</v>
      </c>
      <c r="C134" s="10"/>
      <c r="D134" s="11" t="str">
        <f>'[1]TCE - ANEXO III - Preencher'!E113</f>
        <v>FRANCISCO JOSE SUASSUNA CAVALCANTI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>
        <f>IF('[1]TCE - ANEXO III - Preencher'!H143="","",'[1]TCE - ANEXO III - Preencher'!H143)</f>
        <v>44317</v>
      </c>
      <c r="H134" s="14">
        <f>'[1]TCE - ANEXO III - Preencher'!I143</f>
        <v>0</v>
      </c>
      <c r="I134" s="14">
        <f>'[1]TCE - ANEXO III - Preencher'!J143</f>
        <v>121.8496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Preencher'!O116</f>
        <v>9.2799999999999994</v>
      </c>
      <c r="O134" s="15">
        <f>'[1]TCE - ANEXO III - Preencher'!P143</f>
        <v>0</v>
      </c>
      <c r="P134" s="16">
        <f t="shared" si="14"/>
        <v>9.2799999999999994</v>
      </c>
      <c r="Q134" s="15">
        <f>'[1]TCE - ANEXO III - Preencher'!R143</f>
        <v>157.47999999999999</v>
      </c>
      <c r="R134" s="15">
        <f>'[1]TCE - ANEXO III - Preencher'!S143</f>
        <v>66</v>
      </c>
      <c r="S134" s="16">
        <f t="shared" si="15"/>
        <v>91.47999999999999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222.60959999999997</v>
      </c>
    </row>
    <row r="135" spans="1:28" x14ac:dyDescent="0.2">
      <c r="A135" s="8">
        <f>IFERROR(VLOOKUP(B135,'[1]DADOS (OCULTAR)'!$P$3:$R$56,3,0),"")</f>
        <v>9039744000356</v>
      </c>
      <c r="B135" s="9" t="str">
        <f>'[1]TCE - ANEXO III - Preencher'!C144</f>
        <v>UPA OLINDA</v>
      </c>
      <c r="C135" s="10"/>
      <c r="D135" s="11" t="str">
        <f>'[1]TCE - ANEXO III - Preencher'!E114</f>
        <v>GABRIELA CARACIOLO NOVAES OERTLI</v>
      </c>
      <c r="E135" s="9" t="str">
        <f>IF('[1]TCE - ANEXO III - Preencher'!F144="4 - Assistência Odontológica","2 - Outros Profissionais da Saúde",'[1]TCE - ANEXO III - Preencher'!F144)</f>
        <v>1 - Médico</v>
      </c>
      <c r="F135" s="12" t="str">
        <f>'[1]TCE - ANEXO III - Preencher'!G144</f>
        <v>2251-25</v>
      </c>
      <c r="G135" s="13">
        <f>IF('[1]TCE - ANEXO III - Preencher'!H144="","",'[1]TCE - ANEXO III - Preencher'!H144)</f>
        <v>44317</v>
      </c>
      <c r="H135" s="14">
        <f>'[1]TCE - ANEXO III - Preencher'!I144</f>
        <v>0</v>
      </c>
      <c r="I135" s="14">
        <f>'[1]TCE - ANEXO III - Preencher'!J144</f>
        <v>357.02800000000002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Preencher'!O117</f>
        <v>9.2799999999999994</v>
      </c>
      <c r="O135" s="15">
        <f>'[1]TCE - ANEXO III - Preencher'!P144</f>
        <v>0</v>
      </c>
      <c r="P135" s="16">
        <f t="shared" si="14"/>
        <v>9.2799999999999994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366.30799999999999</v>
      </c>
    </row>
    <row r="136" spans="1:28" x14ac:dyDescent="0.2">
      <c r="A136" s="8">
        <f>IFERROR(VLOOKUP(B136,'[1]DADOS (OCULTAR)'!$P$3:$R$56,3,0),"")</f>
        <v>9039744000356</v>
      </c>
      <c r="B136" s="9" t="str">
        <f>'[1]TCE - ANEXO III - Preencher'!C145</f>
        <v>UPA OLINDA</v>
      </c>
      <c r="C136" s="10"/>
      <c r="D136" s="11" t="str">
        <f>'[1]TCE - ANEXO III - Preencher'!E115</f>
        <v>GABRIELA COTIAS FILIZOLA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44317</v>
      </c>
      <c r="H136" s="14">
        <f>'[1]TCE - ANEXO III - Preencher'!I145</f>
        <v>0</v>
      </c>
      <c r="I136" s="14">
        <f>'[1]TCE - ANEXO III - Preencher'!J145</f>
        <v>119.8704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Preencher'!O118</f>
        <v>1.1599999999999999</v>
      </c>
      <c r="O136" s="15">
        <f>'[1]TCE - ANEXO III - Preencher'!P145</f>
        <v>0</v>
      </c>
      <c r="P136" s="16">
        <f t="shared" si="14"/>
        <v>1.1599999999999999</v>
      </c>
      <c r="Q136" s="15">
        <f>'[1]TCE - ANEXO III - Preencher'!R145</f>
        <v>116.98</v>
      </c>
      <c r="R136" s="15">
        <f>'[1]TCE - ANEXO III - Preencher'!S145</f>
        <v>66</v>
      </c>
      <c r="S136" s="16">
        <f t="shared" si="15"/>
        <v>50.980000000000004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172.0104</v>
      </c>
    </row>
    <row r="137" spans="1:28" x14ac:dyDescent="0.2">
      <c r="A137" s="8">
        <f>IFERROR(VLOOKUP(B137,'[1]DADOS (OCULTAR)'!$P$3:$R$56,3,0),"")</f>
        <v>9039744000356</v>
      </c>
      <c r="B137" s="9" t="str">
        <f>'[1]TCE - ANEXO III - Preencher'!C146</f>
        <v>UPA OLINDA</v>
      </c>
      <c r="C137" s="10"/>
      <c r="D137" s="11" t="str">
        <f>'[1]TCE - ANEXO III - Preencher'!E116</f>
        <v>GABRIELA DELGADO SORIANO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5174-10</v>
      </c>
      <c r="G137" s="13">
        <f>IF('[1]TCE - ANEXO III - Preencher'!H146="","",'[1]TCE - ANEXO III - Preencher'!H146)</f>
        <v>44317</v>
      </c>
      <c r="H137" s="14">
        <f>'[1]TCE - ANEXO III - Preencher'!I146</f>
        <v>0</v>
      </c>
      <c r="I137" s="14">
        <f>'[1]TCE - ANEXO III - Preencher'!J146</f>
        <v>129.8656</v>
      </c>
      <c r="J137" s="14">
        <f>'[1]TCE - ANEXO III - Preencher'!K146</f>
        <v>0</v>
      </c>
      <c r="K137" s="15">
        <f>'[1]TCE - ANEXO III - Preencher'!L146</f>
        <v>192.65</v>
      </c>
      <c r="L137" s="15">
        <f>'[1]TCE - ANEXO III - Preencher'!M146</f>
        <v>22</v>
      </c>
      <c r="M137" s="15">
        <f t="shared" si="13"/>
        <v>170.65</v>
      </c>
      <c r="N137" s="15">
        <f>'[1]TCE - ANEXO III - Preencher'!O119</f>
        <v>1.1599999999999999</v>
      </c>
      <c r="O137" s="15">
        <f>'[1]TCE - ANEXO III - Preencher'!P146</f>
        <v>0</v>
      </c>
      <c r="P137" s="16">
        <f t="shared" si="14"/>
        <v>1.1599999999999999</v>
      </c>
      <c r="Q137" s="15">
        <f>'[1]TCE - ANEXO III - Preencher'!R146</f>
        <v>146.08000000000001</v>
      </c>
      <c r="R137" s="15">
        <f>'[1]TCE - ANEXO III - Preencher'!S146</f>
        <v>66</v>
      </c>
      <c r="S137" s="16">
        <f t="shared" si="15"/>
        <v>80.080000000000013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381.75560000000007</v>
      </c>
    </row>
    <row r="138" spans="1:28" x14ac:dyDescent="0.2">
      <c r="A138" s="8">
        <f>IFERROR(VLOOKUP(B138,'[1]DADOS (OCULTAR)'!$P$3:$R$56,3,0),"")</f>
        <v>9039744000356</v>
      </c>
      <c r="B138" s="9" t="str">
        <f>'[1]TCE - ANEXO III - Preencher'!C147</f>
        <v>UPA OLINDA</v>
      </c>
      <c r="C138" s="10"/>
      <c r="D138" s="11" t="str">
        <f>'[1]TCE - ANEXO III - Preencher'!E117</f>
        <v>GABRIELA FLAESCHEN CARIBE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3241-15</v>
      </c>
      <c r="G138" s="13">
        <f>IF('[1]TCE - ANEXO III - Preencher'!H147="","",'[1]TCE - ANEXO III - Preencher'!H147)</f>
        <v>44317</v>
      </c>
      <c r="H138" s="14">
        <f>'[1]TCE - ANEXO III - Preencher'!I147</f>
        <v>0</v>
      </c>
      <c r="I138" s="14">
        <f>'[1]TCE - ANEXO III - Preencher'!J147</f>
        <v>274.20159999999998</v>
      </c>
      <c r="J138" s="14">
        <f>'[1]TCE - ANEXO III - Preencher'!K147</f>
        <v>0</v>
      </c>
      <c r="K138" s="15">
        <f>'[1]TCE - ANEXO III - Preencher'!L147</f>
        <v>192.65</v>
      </c>
      <c r="L138" s="15">
        <f>'[1]TCE - ANEXO III - Preencher'!M147</f>
        <v>10.85</v>
      </c>
      <c r="M138" s="15">
        <f t="shared" si="13"/>
        <v>181.8</v>
      </c>
      <c r="N138" s="15">
        <f>'[1]TCE - ANEXO III - Preencher'!O120</f>
        <v>1.1599999999999999</v>
      </c>
      <c r="O138" s="15">
        <f>'[1]TCE - ANEXO III - Preencher'!P147</f>
        <v>0</v>
      </c>
      <c r="P138" s="16">
        <f t="shared" si="14"/>
        <v>1.1599999999999999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457.16160000000002</v>
      </c>
    </row>
    <row r="139" spans="1:28" x14ac:dyDescent="0.2">
      <c r="A139" s="8">
        <f>IFERROR(VLOOKUP(B139,'[1]DADOS (OCULTAR)'!$P$3:$R$56,3,0),"")</f>
        <v>9039744000356</v>
      </c>
      <c r="B139" s="9" t="str">
        <f>'[1]TCE - ANEXO III - Preencher'!C148</f>
        <v>UPA OLINDA</v>
      </c>
      <c r="C139" s="10"/>
      <c r="D139" s="11" t="str">
        <f>'[1]TCE - ANEXO III - Preencher'!E118</f>
        <v>GEDIVALDO LUIZ DOS SANTOS JUNIOR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9511-05</v>
      </c>
      <c r="G139" s="13">
        <f>IF('[1]TCE - ANEXO III - Preencher'!H148="","",'[1]TCE - ANEXO III - Preencher'!H148)</f>
        <v>44317</v>
      </c>
      <c r="H139" s="14">
        <f>'[1]TCE - ANEXO III - Preencher'!I148</f>
        <v>0</v>
      </c>
      <c r="I139" s="14">
        <f>'[1]TCE - ANEXO III - Preencher'!J148</f>
        <v>136.6328</v>
      </c>
      <c r="J139" s="14">
        <f>'[1]TCE - ANEXO III - Preencher'!K148</f>
        <v>0</v>
      </c>
      <c r="K139" s="15">
        <f>'[1]TCE - ANEXO III - Preencher'!L148</f>
        <v>192.65</v>
      </c>
      <c r="L139" s="15">
        <f>'[1]TCE - ANEXO III - Preencher'!M148</f>
        <v>26.28</v>
      </c>
      <c r="M139" s="15">
        <f t="shared" si="13"/>
        <v>166.37</v>
      </c>
      <c r="N139" s="15">
        <f>'[1]TCE - ANEXO III - Preencher'!O121</f>
        <v>1.1599999999999999</v>
      </c>
      <c r="O139" s="15">
        <f>'[1]TCE - ANEXO III - Preencher'!P148</f>
        <v>0</v>
      </c>
      <c r="P139" s="16">
        <f t="shared" si="14"/>
        <v>1.1599999999999999</v>
      </c>
      <c r="Q139" s="15">
        <f>'[1]TCE - ANEXO III - Preencher'!R148</f>
        <v>167.68</v>
      </c>
      <c r="R139" s="15">
        <f>'[1]TCE - ANEXO III - Preencher'!S148</f>
        <v>78.83</v>
      </c>
      <c r="S139" s="16">
        <f t="shared" si="15"/>
        <v>88.850000000000009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393.01280000000003</v>
      </c>
    </row>
    <row r="140" spans="1:28" x14ac:dyDescent="0.2">
      <c r="A140" s="8">
        <f>IFERROR(VLOOKUP(B140,'[1]DADOS (OCULTAR)'!$P$3:$R$56,3,0),"")</f>
        <v>9039744000356</v>
      </c>
      <c r="B140" s="9" t="str">
        <f>'[1]TCE - ANEXO III - Preencher'!C149</f>
        <v>UPA OLINDA</v>
      </c>
      <c r="C140" s="10"/>
      <c r="D140" s="11" t="str">
        <f>'[1]TCE - ANEXO III - Preencher'!E119</f>
        <v>GESIKA ASSUNCAO DO NASCIMENTO</v>
      </c>
      <c r="E140" s="9" t="str">
        <f>IF('[1]TCE - ANEXO III - Preencher'!F149="4 - Assistência Odontológica","2 - Outros Profissionais da Saúde",'[1]TCE - ANEXO III - Preencher'!F149)</f>
        <v>1 - Médico</v>
      </c>
      <c r="F140" s="12" t="str">
        <f>'[1]TCE - ANEXO III - Preencher'!G149</f>
        <v>2251-25</v>
      </c>
      <c r="G140" s="13">
        <f>IF('[1]TCE - ANEXO III - Preencher'!H149="","",'[1]TCE - ANEXO III - Preencher'!H149)</f>
        <v>44317</v>
      </c>
      <c r="H140" s="14">
        <f>'[1]TCE - ANEXO III - Preencher'!I149</f>
        <v>0</v>
      </c>
      <c r="I140" s="14">
        <f>'[1]TCE - ANEXO III - Preencher'!J149</f>
        <v>399.98239999999998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Preencher'!O122</f>
        <v>1.1599999999999999</v>
      </c>
      <c r="O140" s="15">
        <f>'[1]TCE - ANEXO III - Preencher'!P149</f>
        <v>0</v>
      </c>
      <c r="P140" s="16">
        <f t="shared" si="14"/>
        <v>1.1599999999999999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401.14240000000001</v>
      </c>
    </row>
    <row r="141" spans="1:28" x14ac:dyDescent="0.2">
      <c r="A141" s="8">
        <f>IFERROR(VLOOKUP(B141,'[1]DADOS (OCULTAR)'!$P$3:$R$56,3,0),"")</f>
        <v>9039744000356</v>
      </c>
      <c r="B141" s="9" t="str">
        <f>'[1]TCE - ANEXO III - Preencher'!C150</f>
        <v>UPA OLINDA</v>
      </c>
      <c r="C141" s="10"/>
      <c r="D141" s="11" t="str">
        <f>'[1]TCE - ANEXO III - Preencher'!E120</f>
        <v>GILCENILDO DA SILVA CARDOSO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7664-20</v>
      </c>
      <c r="G141" s="13">
        <f>IF('[1]TCE - ANEXO III - Preencher'!H150="","",'[1]TCE - ANEXO III - Preencher'!H150)</f>
        <v>44317</v>
      </c>
      <c r="H141" s="14">
        <f>'[1]TCE - ANEXO III - Preencher'!I150</f>
        <v>0</v>
      </c>
      <c r="I141" s="14">
        <f>'[1]TCE - ANEXO III - Preencher'!J150</f>
        <v>117.92400000000001</v>
      </c>
      <c r="J141" s="14">
        <f>'[1]TCE - ANEXO III - Preencher'!K150</f>
        <v>0</v>
      </c>
      <c r="K141" s="15">
        <f>'[1]TCE - ANEXO III - Preencher'!L150</f>
        <v>192.65</v>
      </c>
      <c r="L141" s="15">
        <f>'[1]TCE - ANEXO III - Preencher'!M150</f>
        <v>2.71</v>
      </c>
      <c r="M141" s="15">
        <f t="shared" si="13"/>
        <v>189.94</v>
      </c>
      <c r="N141" s="15">
        <f>'[1]TCE - ANEXO III - Preencher'!O123</f>
        <v>2.44</v>
      </c>
      <c r="O141" s="15">
        <f>'[1]TCE - ANEXO III - Preencher'!P150</f>
        <v>0</v>
      </c>
      <c r="P141" s="16">
        <f t="shared" si="14"/>
        <v>2.44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310.30400000000003</v>
      </c>
    </row>
    <row r="142" spans="1:28" x14ac:dyDescent="0.2">
      <c r="A142" s="8">
        <f>IFERROR(VLOOKUP(B142,'[1]DADOS (OCULTAR)'!$P$3:$R$56,3,0),"")</f>
        <v>9039744000356</v>
      </c>
      <c r="B142" s="9" t="str">
        <f>'[1]TCE - ANEXO III - Preencher'!C151</f>
        <v>UPA OLINDA</v>
      </c>
      <c r="C142" s="10"/>
      <c r="D142" s="11" t="str">
        <f>'[1]TCE - ANEXO III - Preencher'!E121</f>
        <v>GILVAN MARCELINO BEZERRA SILVA JUNIOR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5134-30</v>
      </c>
      <c r="G142" s="13">
        <f>IF('[1]TCE - ANEXO III - Preencher'!H151="","",'[1]TCE - ANEXO III - Preencher'!H151)</f>
        <v>44317</v>
      </c>
      <c r="H142" s="14">
        <f>'[1]TCE - ANEXO III - Preencher'!I151</f>
        <v>0</v>
      </c>
      <c r="I142" s="14">
        <f>'[1]TCE - ANEXO III - Preencher'!J151</f>
        <v>96.852800000000002</v>
      </c>
      <c r="J142" s="14">
        <f>'[1]TCE - ANEXO III - Preencher'!K151</f>
        <v>0</v>
      </c>
      <c r="K142" s="15">
        <f>'[1]TCE - ANEXO III - Preencher'!L151</f>
        <v>192.65</v>
      </c>
      <c r="L142" s="15">
        <f>'[1]TCE - ANEXO III - Preencher'!M151</f>
        <v>22</v>
      </c>
      <c r="M142" s="15">
        <f t="shared" si="13"/>
        <v>170.65</v>
      </c>
      <c r="N142" s="15">
        <f>'[1]TCE - ANEXO III - Preencher'!O124</f>
        <v>1.1599999999999999</v>
      </c>
      <c r="O142" s="15">
        <f>'[1]TCE - ANEXO III - Preencher'!P151</f>
        <v>0</v>
      </c>
      <c r="P142" s="16">
        <f t="shared" si="14"/>
        <v>1.1599999999999999</v>
      </c>
      <c r="Q142" s="15">
        <f>'[1]TCE - ANEXO III - Preencher'!R151</f>
        <v>124.48</v>
      </c>
      <c r="R142" s="15">
        <f>'[1]TCE - ANEXO III - Preencher'!S151</f>
        <v>66</v>
      </c>
      <c r="S142" s="16">
        <f t="shared" si="15"/>
        <v>58.480000000000004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327.14280000000002</v>
      </c>
    </row>
    <row r="143" spans="1:28" x14ac:dyDescent="0.2">
      <c r="A143" s="8">
        <f>IFERROR(VLOOKUP(B143,'[1]DADOS (OCULTAR)'!$P$3:$R$56,3,0),"")</f>
        <v>9039744000356</v>
      </c>
      <c r="B143" s="9" t="str">
        <f>'[1]TCE - ANEXO III - Preencher'!C152</f>
        <v>UPA OLINDA</v>
      </c>
      <c r="C143" s="10"/>
      <c r="D143" s="11" t="str">
        <f>'[1]TCE - ANEXO III - Preencher'!E122</f>
        <v>GIOVANNA FONSECA SILVA VENCESLAU</v>
      </c>
      <c r="E143" s="9" t="str">
        <f>IF('[1]TCE - ANEXO III - Preencher'!F152="4 - Assistência Odontológica","2 - Outros Profissionais da Saúde",'[1]TCE - ANEXO III - Preencher'!F152)</f>
        <v>1 - Médico</v>
      </c>
      <c r="F143" s="12" t="str">
        <f>'[1]TCE - ANEXO III - Preencher'!G152</f>
        <v>2251-25</v>
      </c>
      <c r="G143" s="13">
        <f>IF('[1]TCE - ANEXO III - Preencher'!H152="","",'[1]TCE - ANEXO III - Preencher'!H152)</f>
        <v>44317</v>
      </c>
      <c r="H143" s="14">
        <f>'[1]TCE - ANEXO III - Preencher'!I152</f>
        <v>0</v>
      </c>
      <c r="I143" s="14">
        <f>'[1]TCE - ANEXO III - Preencher'!J152</f>
        <v>656.24080000000004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Preencher'!O125</f>
        <v>9.2799999999999994</v>
      </c>
      <c r="O143" s="15">
        <f>'[1]TCE - ANEXO III - Preencher'!P152</f>
        <v>0</v>
      </c>
      <c r="P143" s="16">
        <f t="shared" si="14"/>
        <v>9.2799999999999994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665.52080000000001</v>
      </c>
    </row>
    <row r="144" spans="1:28" x14ac:dyDescent="0.2">
      <c r="A144" s="8">
        <f>IFERROR(VLOOKUP(B144,'[1]DADOS (OCULTAR)'!$P$3:$R$56,3,0),"")</f>
        <v>9039744000356</v>
      </c>
      <c r="B144" s="9" t="str">
        <f>'[1]TCE - ANEXO III - Preencher'!C153</f>
        <v>UPA OLINDA</v>
      </c>
      <c r="C144" s="10"/>
      <c r="D144" s="11" t="str">
        <f>'[1]TCE - ANEXO III - Preencher'!E123</f>
        <v>GISELMA LEITE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7664-20</v>
      </c>
      <c r="G144" s="13">
        <f>IF('[1]TCE - ANEXO III - Preencher'!H153="","",'[1]TCE - ANEXO III - Preencher'!H153)</f>
        <v>44317</v>
      </c>
      <c r="H144" s="14">
        <f>'[1]TCE - ANEXO III - Preencher'!I153</f>
        <v>0</v>
      </c>
      <c r="I144" s="14">
        <f>'[1]TCE - ANEXO III - Preencher'!J153</f>
        <v>146.83840000000001</v>
      </c>
      <c r="J144" s="14">
        <f>'[1]TCE - ANEXO III - Preencher'!K153</f>
        <v>0</v>
      </c>
      <c r="K144" s="15">
        <f>'[1]TCE - ANEXO III - Preencher'!L153</f>
        <v>192.65</v>
      </c>
      <c r="L144" s="15">
        <f>'[1]TCE - ANEXO III - Preencher'!M153</f>
        <v>2.71</v>
      </c>
      <c r="M144" s="15">
        <f t="shared" si="13"/>
        <v>189.94</v>
      </c>
      <c r="N144" s="15">
        <f>'[1]TCE - ANEXO III - Preencher'!O126</f>
        <v>1.1599999999999999</v>
      </c>
      <c r="O144" s="15">
        <f>'[1]TCE - ANEXO III - Preencher'!P153</f>
        <v>0</v>
      </c>
      <c r="P144" s="16">
        <f t="shared" si="14"/>
        <v>1.1599999999999999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337.93840000000006</v>
      </c>
    </row>
    <row r="145" spans="1:28" x14ac:dyDescent="0.2">
      <c r="A145" s="8">
        <f>IFERROR(VLOOKUP(B145,'[1]DADOS (OCULTAR)'!$P$3:$R$56,3,0),"")</f>
        <v>9039744000356</v>
      </c>
      <c r="B145" s="9" t="str">
        <f>'[1]TCE - ANEXO III - Preencher'!C154</f>
        <v>UPA OLINDA</v>
      </c>
      <c r="C145" s="10"/>
      <c r="D145" s="11" t="str">
        <f>'[1]TCE - ANEXO III - Preencher'!E124</f>
        <v>GLEICIANE CRISTINA LIMA DOS SANTOS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>
        <f>IF('[1]TCE - ANEXO III - Preencher'!H154="","",'[1]TCE - ANEXO III - Preencher'!H154)</f>
        <v>44317</v>
      </c>
      <c r="H145" s="14">
        <f>'[1]TCE - ANEXO III - Preencher'!I154</f>
        <v>0</v>
      </c>
      <c r="I145" s="14">
        <f>'[1]TCE - ANEXO III - Preencher'!J154</f>
        <v>114.2672</v>
      </c>
      <c r="J145" s="14">
        <f>'[1]TCE - ANEXO III - Preencher'!K154</f>
        <v>0</v>
      </c>
      <c r="K145" s="15">
        <f>'[1]TCE - ANEXO III - Preencher'!L154</f>
        <v>192.65</v>
      </c>
      <c r="L145" s="15">
        <f>'[1]TCE - ANEXO III - Preencher'!M154</f>
        <v>22</v>
      </c>
      <c r="M145" s="15">
        <f t="shared" si="13"/>
        <v>170.65</v>
      </c>
      <c r="N145" s="15">
        <f>'[1]TCE - ANEXO III - Preencher'!O127</f>
        <v>9.2799999999999994</v>
      </c>
      <c r="O145" s="15">
        <f>'[1]TCE - ANEXO III - Preencher'!P154</f>
        <v>0</v>
      </c>
      <c r="P145" s="16">
        <f t="shared" si="14"/>
        <v>9.2799999999999994</v>
      </c>
      <c r="Q145" s="15">
        <f>'[1]TCE - ANEXO III - Preencher'!R154</f>
        <v>137.22999999999999</v>
      </c>
      <c r="R145" s="15">
        <f>'[1]TCE - ANEXO III - Preencher'!S154</f>
        <v>66</v>
      </c>
      <c r="S145" s="16">
        <f t="shared" si="15"/>
        <v>71.22999999999999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365.42719999999997</v>
      </c>
    </row>
    <row r="146" spans="1:28" x14ac:dyDescent="0.2">
      <c r="A146" s="8">
        <f>IFERROR(VLOOKUP(B146,'[1]DADOS (OCULTAR)'!$P$3:$R$56,3,0),"")</f>
        <v>9039744000356</v>
      </c>
      <c r="B146" s="9" t="str">
        <f>'[1]TCE - ANEXO III - Preencher'!C155</f>
        <v>UPA OLINDA</v>
      </c>
      <c r="C146" s="10"/>
      <c r="D146" s="11" t="str">
        <f>'[1]TCE - ANEXO III - Preencher'!E125</f>
        <v>GLEINE PINHEIRO SANTOS BARROS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>
        <f>IF('[1]TCE - ANEXO III - Preencher'!H155="","",'[1]TCE - ANEXO III - Preencher'!H155)</f>
        <v>44317</v>
      </c>
      <c r="H146" s="14">
        <f>'[1]TCE - ANEXO III - Preencher'!I155</f>
        <v>0</v>
      </c>
      <c r="I146" s="14">
        <f>'[1]TCE - ANEXO III - Preencher'!J155</f>
        <v>174.3312</v>
      </c>
      <c r="J146" s="14">
        <f>'[1]TCE - ANEXO III - Preencher'!K155</f>
        <v>0</v>
      </c>
      <c r="K146" s="15">
        <f>'[1]TCE - ANEXO III - Preencher'!L155</f>
        <v>192.65</v>
      </c>
      <c r="L146" s="15">
        <f>'[1]TCE - ANEXO III - Preencher'!M155</f>
        <v>22</v>
      </c>
      <c r="M146" s="15">
        <f t="shared" si="13"/>
        <v>170.65</v>
      </c>
      <c r="N146" s="15">
        <f>'[1]TCE - ANEXO III - Preencher'!O128</f>
        <v>1.1599999999999999</v>
      </c>
      <c r="O146" s="15">
        <f>'[1]TCE - ANEXO III - Preencher'!P155</f>
        <v>0</v>
      </c>
      <c r="P146" s="16">
        <f t="shared" si="14"/>
        <v>1.1599999999999999</v>
      </c>
      <c r="Q146" s="15">
        <f>'[1]TCE - ANEXO III - Preencher'!R155</f>
        <v>124.48</v>
      </c>
      <c r="R146" s="15">
        <f>'[1]TCE - ANEXO III - Preencher'!S155</f>
        <v>66</v>
      </c>
      <c r="S146" s="16">
        <f t="shared" si="15"/>
        <v>58.480000000000004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404.62120000000004</v>
      </c>
    </row>
    <row r="147" spans="1:28" x14ac:dyDescent="0.2">
      <c r="A147" s="8">
        <f>IFERROR(VLOOKUP(B147,'[1]DADOS (OCULTAR)'!$P$3:$R$56,3,0),"")</f>
        <v>9039744000356</v>
      </c>
      <c r="B147" s="9" t="str">
        <f>'[1]TCE - ANEXO III - Preencher'!C156</f>
        <v>UPA OLINDA</v>
      </c>
      <c r="C147" s="10"/>
      <c r="D147" s="11" t="str">
        <f>'[1]TCE - ANEXO III - Preencher'!E126</f>
        <v>GLORIA CONCEICAO SILVA</v>
      </c>
      <c r="E147" s="9" t="str">
        <f>IF('[1]TCE - ANEXO III - Preencher'!F156="4 - Assistência Odontológica","2 - Outros Profissionais da Saúde",'[1]TCE - ANEXO III - Preencher'!F156)</f>
        <v>1 - Médico</v>
      </c>
      <c r="F147" s="12" t="str">
        <f>'[1]TCE - ANEXO III - Preencher'!G156</f>
        <v>2251-25</v>
      </c>
      <c r="G147" s="13">
        <f>IF('[1]TCE - ANEXO III - Preencher'!H156="","",'[1]TCE - ANEXO III - Preencher'!H156)</f>
        <v>44317</v>
      </c>
      <c r="H147" s="14">
        <f>'[1]TCE - ANEXO III - Preencher'!I156</f>
        <v>0</v>
      </c>
      <c r="I147" s="14">
        <f>'[1]TCE - ANEXO III - Preencher'!J156</f>
        <v>733.50559999999996</v>
      </c>
      <c r="J147" s="14">
        <f>'[1]TCE - ANEXO III - Preencher'!K156</f>
        <v>0</v>
      </c>
      <c r="K147" s="15">
        <f>'[1]TCE - ANEXO III - Preencher'!L156</f>
        <v>192.65</v>
      </c>
      <c r="L147" s="15">
        <f>'[1]TCE - ANEXO III - Preencher'!M156</f>
        <v>6.34</v>
      </c>
      <c r="M147" s="15">
        <f t="shared" si="13"/>
        <v>186.31</v>
      </c>
      <c r="N147" s="15">
        <f>'[1]TCE - ANEXO III - Preencher'!O129</f>
        <v>2.44</v>
      </c>
      <c r="O147" s="15">
        <f>'[1]TCE - ANEXO III - Preencher'!P156</f>
        <v>0</v>
      </c>
      <c r="P147" s="16">
        <f t="shared" si="14"/>
        <v>2.44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922.25559999999996</v>
      </c>
    </row>
    <row r="148" spans="1:28" x14ac:dyDescent="0.2">
      <c r="A148" s="8">
        <f>IFERROR(VLOOKUP(B148,'[1]DADOS (OCULTAR)'!$P$3:$R$56,3,0),"")</f>
        <v>9039744000356</v>
      </c>
      <c r="B148" s="9" t="str">
        <f>'[1]TCE - ANEXO III - Preencher'!C157</f>
        <v>UPA OLINDA</v>
      </c>
      <c r="C148" s="10"/>
      <c r="D148" s="11" t="str">
        <f>'[1]TCE - ANEXO III - Preencher'!E127</f>
        <v>HEMERSON DINIZ ADRIANO DE SOUZA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4110-10</v>
      </c>
      <c r="G148" s="13">
        <f>IF('[1]TCE - ANEXO III - Preencher'!H157="","",'[1]TCE - ANEXO III - Preencher'!H157)</f>
        <v>44317</v>
      </c>
      <c r="H148" s="14">
        <f>'[1]TCE - ANEXO III - Preencher'!I157</f>
        <v>0</v>
      </c>
      <c r="I148" s="14">
        <f>'[1]TCE - ANEXO III - Preencher'!J157</f>
        <v>144.18</v>
      </c>
      <c r="J148" s="14">
        <f>'[1]TCE - ANEXO III - Preencher'!K157</f>
        <v>0</v>
      </c>
      <c r="K148" s="15">
        <f>'[1]TCE - ANEXO III - Preencher'!L157</f>
        <v>192.65</v>
      </c>
      <c r="L148" s="15">
        <f>'[1]TCE - ANEXO III - Preencher'!M157</f>
        <v>33.26</v>
      </c>
      <c r="M148" s="15">
        <f t="shared" si="13"/>
        <v>159.39000000000001</v>
      </c>
      <c r="N148" s="15">
        <f>'[1]TCE - ANEXO III - Preencher'!O130</f>
        <v>1.1599999999999999</v>
      </c>
      <c r="O148" s="15">
        <f>'[1]TCE - ANEXO III - Preencher'!P157</f>
        <v>0</v>
      </c>
      <c r="P148" s="16">
        <f t="shared" si="14"/>
        <v>1.1599999999999999</v>
      </c>
      <c r="Q148" s="15">
        <f>'[1]TCE - ANEXO III - Preencher'!R157</f>
        <v>319.48</v>
      </c>
      <c r="R148" s="15">
        <f>'[1]TCE - ANEXO III - Preencher'!S157</f>
        <v>0</v>
      </c>
      <c r="S148" s="16">
        <f t="shared" si="15"/>
        <v>319.48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624.21</v>
      </c>
    </row>
    <row r="149" spans="1:28" x14ac:dyDescent="0.2">
      <c r="A149" s="8">
        <f>IFERROR(VLOOKUP(B149,'[1]DADOS (OCULTAR)'!$P$3:$R$56,3,0),"")</f>
        <v>9039744000356</v>
      </c>
      <c r="B149" s="9" t="str">
        <f>'[1]TCE - ANEXO III - Preencher'!C158</f>
        <v>UPA OLINDA</v>
      </c>
      <c r="C149" s="10"/>
      <c r="D149" s="11" t="str">
        <f>'[1]TCE - ANEXO III - Preencher'!E128</f>
        <v>HERALDO HENRIQUE DE ARRUDA JUNIOR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>
        <f>IF('[1]TCE - ANEXO III - Preencher'!H158="","",'[1]TCE - ANEXO III - Preencher'!H158)</f>
        <v>44317</v>
      </c>
      <c r="H149" s="14">
        <f>'[1]TCE - ANEXO III - Preencher'!I158</f>
        <v>0</v>
      </c>
      <c r="I149" s="14">
        <f>'[1]TCE - ANEXO III - Preencher'!J158</f>
        <v>111.91759999999999</v>
      </c>
      <c r="J149" s="14">
        <f>'[1]TCE - ANEXO III - Preencher'!K158</f>
        <v>0</v>
      </c>
      <c r="K149" s="15">
        <f>'[1]TCE - ANEXO III - Preencher'!L158</f>
        <v>192.65</v>
      </c>
      <c r="L149" s="15">
        <f>'[1]TCE - ANEXO III - Preencher'!M158</f>
        <v>22</v>
      </c>
      <c r="M149" s="15">
        <f t="shared" si="13"/>
        <v>170.65</v>
      </c>
      <c r="N149" s="15">
        <f>'[1]TCE - ANEXO III - Preencher'!O131</f>
        <v>9.2799999999999994</v>
      </c>
      <c r="O149" s="15">
        <f>'[1]TCE - ANEXO III - Preencher'!P158</f>
        <v>0</v>
      </c>
      <c r="P149" s="16">
        <f t="shared" si="14"/>
        <v>9.2799999999999994</v>
      </c>
      <c r="Q149" s="15">
        <f>'[1]TCE - ANEXO III - Preencher'!R158</f>
        <v>269.98</v>
      </c>
      <c r="R149" s="15">
        <f>'[1]TCE - ANEXO III - Preencher'!S158</f>
        <v>66</v>
      </c>
      <c r="S149" s="16">
        <f t="shared" si="15"/>
        <v>203.98000000000002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495.82759999999996</v>
      </c>
    </row>
    <row r="150" spans="1:28" x14ac:dyDescent="0.2">
      <c r="A150" s="8">
        <f>IFERROR(VLOOKUP(B150,'[1]DADOS (OCULTAR)'!$P$3:$R$56,3,0),"")</f>
        <v>9039744000356</v>
      </c>
      <c r="B150" s="9" t="str">
        <f>'[1]TCE - ANEXO III - Preencher'!C159</f>
        <v>UPA OLINDA</v>
      </c>
      <c r="C150" s="10"/>
      <c r="D150" s="11" t="str">
        <f>'[1]TCE - ANEXO III - Preencher'!E129</f>
        <v>HEVERTON CESAR DA SILVA RAMOS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2235-05</v>
      </c>
      <c r="G150" s="13">
        <f>IF('[1]TCE - ANEXO III - Preencher'!H159="","",'[1]TCE - ANEXO III - Preencher'!H159)</f>
        <v>44317</v>
      </c>
      <c r="H150" s="14">
        <f>'[1]TCE - ANEXO III - Preencher'!I159</f>
        <v>0</v>
      </c>
      <c r="I150" s="14">
        <f>'[1]TCE - ANEXO III - Preencher'!J159</f>
        <v>276.87599999999998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Preencher'!O132</f>
        <v>1.1599999999999999</v>
      </c>
      <c r="O150" s="15">
        <f>'[1]TCE - ANEXO III - Preencher'!P159</f>
        <v>0</v>
      </c>
      <c r="P150" s="16">
        <f t="shared" si="14"/>
        <v>1.1599999999999999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278.036</v>
      </c>
    </row>
    <row r="151" spans="1:28" x14ac:dyDescent="0.2">
      <c r="A151" s="8">
        <f>IFERROR(VLOOKUP(B151,'[1]DADOS (OCULTAR)'!$P$3:$R$56,3,0),"")</f>
        <v>9039744000356</v>
      </c>
      <c r="B151" s="9" t="str">
        <f>'[1]TCE - ANEXO III - Preencher'!C160</f>
        <v>UPA OLINDA</v>
      </c>
      <c r="C151" s="10"/>
      <c r="D151" s="11" t="str">
        <f>'[1]TCE - ANEXO III - Preencher'!E130</f>
        <v>IDEILDO RIBEIRO TOZER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5151-10</v>
      </c>
      <c r="G151" s="13">
        <f>IF('[1]TCE - ANEXO III - Preencher'!H160="","",'[1]TCE - ANEXO III - Preencher'!H160)</f>
        <v>44317</v>
      </c>
      <c r="H151" s="14">
        <f>'[1]TCE - ANEXO III - Preencher'!I160</f>
        <v>0</v>
      </c>
      <c r="I151" s="14">
        <f>'[1]TCE - ANEXO III - Preencher'!J160</f>
        <v>243.10720000000001</v>
      </c>
      <c r="J151" s="14">
        <f>'[1]TCE - ANEXO III - Preencher'!K160</f>
        <v>0</v>
      </c>
      <c r="K151" s="15">
        <f>'[1]TCE - ANEXO III - Preencher'!L160</f>
        <v>192.65</v>
      </c>
      <c r="L151" s="15">
        <f>'[1]TCE - ANEXO III - Preencher'!M160</f>
        <v>22</v>
      </c>
      <c r="M151" s="15">
        <f t="shared" si="13"/>
        <v>170.65</v>
      </c>
      <c r="N151" s="15">
        <f>'[1]TCE - ANEXO III - Preencher'!O133</f>
        <v>1.1599999999999999</v>
      </c>
      <c r="O151" s="15">
        <f>'[1]TCE - ANEXO III - Preencher'!P160</f>
        <v>0</v>
      </c>
      <c r="P151" s="16">
        <f t="shared" si="14"/>
        <v>1.1599999999999999</v>
      </c>
      <c r="Q151" s="15">
        <f>'[1]TCE - ANEXO III - Preencher'!R160</f>
        <v>11.78</v>
      </c>
      <c r="R151" s="15">
        <f>'[1]TCE - ANEXO III - Preencher'!S160</f>
        <v>0</v>
      </c>
      <c r="S151" s="16">
        <f t="shared" si="15"/>
        <v>11.78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426.69720000000001</v>
      </c>
    </row>
    <row r="152" spans="1:28" x14ac:dyDescent="0.2">
      <c r="A152" s="8">
        <f>IFERROR(VLOOKUP(B152,'[1]DADOS (OCULTAR)'!$P$3:$R$56,3,0),"")</f>
        <v>9039744000356</v>
      </c>
      <c r="B152" s="9" t="str">
        <f>'[1]TCE - ANEXO III - Preencher'!C161</f>
        <v>UPA OLINDA</v>
      </c>
      <c r="C152" s="10"/>
      <c r="D152" s="11" t="str">
        <f>'[1]TCE - ANEXO III - Preencher'!E131</f>
        <v>IGOR DANIEL FLORENCIO DE MELO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>
        <f>IF('[1]TCE - ANEXO III - Preencher'!H161="","",'[1]TCE - ANEXO III - Preencher'!H161)</f>
        <v>44317</v>
      </c>
      <c r="H152" s="14">
        <f>'[1]TCE - ANEXO III - Preencher'!I161</f>
        <v>0</v>
      </c>
      <c r="I152" s="14">
        <f>'[1]TCE - ANEXO III - Preencher'!J161</f>
        <v>168.6112</v>
      </c>
      <c r="J152" s="14">
        <f>'[1]TCE - ANEXO III - Preencher'!K161</f>
        <v>0</v>
      </c>
      <c r="K152" s="15">
        <f>'[1]TCE - ANEXO III - Preencher'!L161</f>
        <v>192.65</v>
      </c>
      <c r="L152" s="15">
        <f>'[1]TCE - ANEXO III - Preencher'!M161</f>
        <v>22</v>
      </c>
      <c r="M152" s="15">
        <f t="shared" si="13"/>
        <v>170.65</v>
      </c>
      <c r="N152" s="15">
        <f>'[1]TCE - ANEXO III - Preencher'!O134</f>
        <v>1.1599999999999999</v>
      </c>
      <c r="O152" s="15">
        <f>'[1]TCE - ANEXO III - Preencher'!P161</f>
        <v>0</v>
      </c>
      <c r="P152" s="16">
        <f t="shared" si="14"/>
        <v>1.1599999999999999</v>
      </c>
      <c r="Q152" s="15">
        <f>'[1]TCE - ANEXO III - Preencher'!R161</f>
        <v>157.47999999999999</v>
      </c>
      <c r="R152" s="15">
        <f>'[1]TCE - ANEXO III - Preencher'!S161</f>
        <v>62.4</v>
      </c>
      <c r="S152" s="16">
        <f t="shared" si="15"/>
        <v>95.079999999999984</v>
      </c>
      <c r="T152" s="15">
        <f>'[1]TCE - ANEXO III - Preencher'!U161</f>
        <v>66.11</v>
      </c>
      <c r="U152" s="15">
        <f>'[1]TCE - ANEXO III - Preencher'!V161</f>
        <v>0</v>
      </c>
      <c r="V152" s="16">
        <f t="shared" si="16"/>
        <v>66.11</v>
      </c>
      <c r="W152" s="17" t="str">
        <f>IF('[1]TCE - ANEXO III - Preencher'!X161="","",'[1]TCE - ANEXO III - Preencher'!X161)</f>
        <v>AUXILIO CRECHE</v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501.61120000000005</v>
      </c>
    </row>
    <row r="153" spans="1:28" x14ac:dyDescent="0.2">
      <c r="A153" s="8">
        <f>IFERROR(VLOOKUP(B153,'[1]DADOS (OCULTAR)'!$P$3:$R$56,3,0),"")</f>
        <v>9039744000356</v>
      </c>
      <c r="B153" s="9" t="str">
        <f>'[1]TCE - ANEXO III - Preencher'!C162</f>
        <v>UPA OLINDA</v>
      </c>
      <c r="C153" s="10"/>
      <c r="D153" s="11" t="str">
        <f>'[1]TCE - ANEXO III - Preencher'!E132</f>
        <v>IRANDI MARQUES DE MELO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5211-30</v>
      </c>
      <c r="G153" s="13">
        <f>IF('[1]TCE - ANEXO III - Preencher'!H162="","",'[1]TCE - ANEXO III - Preencher'!H162)</f>
        <v>44317</v>
      </c>
      <c r="H153" s="14">
        <f>'[1]TCE - ANEXO III - Preencher'!I162</f>
        <v>0</v>
      </c>
      <c r="I153" s="14">
        <f>'[1]TCE - ANEXO III - Preencher'!J162</f>
        <v>99.872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Preencher'!O135</f>
        <v>1.1599999999999999</v>
      </c>
      <c r="O153" s="15">
        <f>'[1]TCE - ANEXO III - Preencher'!P162</f>
        <v>0</v>
      </c>
      <c r="P153" s="16">
        <f t="shared" si="14"/>
        <v>1.1599999999999999</v>
      </c>
      <c r="Q153" s="15">
        <f>'[1]TCE - ANEXO III - Preencher'!R162</f>
        <v>146.08000000000001</v>
      </c>
      <c r="R153" s="15">
        <f>'[1]TCE - ANEXO III - Preencher'!S162</f>
        <v>57.2</v>
      </c>
      <c r="S153" s="16">
        <f t="shared" si="15"/>
        <v>88.88000000000001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189.91200000000001</v>
      </c>
    </row>
    <row r="154" spans="1:28" x14ac:dyDescent="0.2">
      <c r="A154" s="8">
        <f>IFERROR(VLOOKUP(B154,'[1]DADOS (OCULTAR)'!$P$3:$R$56,3,0),"")</f>
        <v>9039744000356</v>
      </c>
      <c r="B154" s="9" t="str">
        <f>'[1]TCE - ANEXO III - Preencher'!C163</f>
        <v>UPA OLINDA</v>
      </c>
      <c r="C154" s="10"/>
      <c r="D154" s="11" t="str">
        <f>'[1]TCE - ANEXO III - Preencher'!E133</f>
        <v>ISABELA VITA BEZERRA DANTAS GALINDO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>
        <f>IF('[1]TCE - ANEXO III - Preencher'!H163="","",'[1]TCE - ANEXO III - Preencher'!H163)</f>
        <v>44317</v>
      </c>
      <c r="H154" s="14">
        <f>'[1]TCE - ANEXO III - Preencher'!I163</f>
        <v>0</v>
      </c>
      <c r="I154" s="14">
        <f>'[1]TCE - ANEXO III - Preencher'!J163</f>
        <v>114.2424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Preencher'!O136</f>
        <v>1.1599999999999999</v>
      </c>
      <c r="O154" s="15">
        <f>'[1]TCE - ANEXO III - Preencher'!P163</f>
        <v>0</v>
      </c>
      <c r="P154" s="16">
        <f t="shared" si="14"/>
        <v>1.1599999999999999</v>
      </c>
      <c r="Q154" s="15">
        <f>'[1]TCE - ANEXO III - Preencher'!R163</f>
        <v>116.98</v>
      </c>
      <c r="R154" s="15">
        <f>'[1]TCE - ANEXO III - Preencher'!S163</f>
        <v>63.8</v>
      </c>
      <c r="S154" s="16">
        <f t="shared" si="15"/>
        <v>53.180000000000007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168.58240000000001</v>
      </c>
    </row>
    <row r="155" spans="1:28" x14ac:dyDescent="0.2">
      <c r="A155" s="8">
        <f>IFERROR(VLOOKUP(B155,'[1]DADOS (OCULTAR)'!$P$3:$R$56,3,0),"")</f>
        <v>9039744000356</v>
      </c>
      <c r="B155" s="9" t="str">
        <f>'[1]TCE - ANEXO III - Preencher'!C164</f>
        <v>UPA OLINDA</v>
      </c>
      <c r="C155" s="10"/>
      <c r="D155" s="11" t="str">
        <f>'[1]TCE - ANEXO III - Preencher'!E134</f>
        <v>IVISON MEIRELES MONTEIRO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3516-05</v>
      </c>
      <c r="G155" s="13">
        <f>IF('[1]TCE - ANEXO III - Preencher'!H164="","",'[1]TCE - ANEXO III - Preencher'!H164)</f>
        <v>44317</v>
      </c>
      <c r="H155" s="14">
        <f>'[1]TCE - ANEXO III - Preencher'!I164</f>
        <v>0</v>
      </c>
      <c r="I155" s="14">
        <f>'[1]TCE - ANEXO III - Preencher'!J164</f>
        <v>136.5976</v>
      </c>
      <c r="J155" s="14">
        <f>'[1]TCE - ANEXO III - Preencher'!K164</f>
        <v>0</v>
      </c>
      <c r="K155" s="15">
        <f>'[1]TCE - ANEXO III - Preencher'!L164</f>
        <v>192.65</v>
      </c>
      <c r="L155" s="15">
        <f>'[1]TCE - ANEXO III - Preencher'!M164</f>
        <v>30.86</v>
      </c>
      <c r="M155" s="15">
        <f t="shared" si="13"/>
        <v>161.79000000000002</v>
      </c>
      <c r="N155" s="15">
        <f>'[1]TCE - ANEXO III - Preencher'!O137</f>
        <v>1.1599999999999999</v>
      </c>
      <c r="O155" s="15">
        <f>'[1]TCE - ANEXO III - Preencher'!P164</f>
        <v>0</v>
      </c>
      <c r="P155" s="16">
        <f t="shared" si="14"/>
        <v>1.1599999999999999</v>
      </c>
      <c r="Q155" s="15">
        <f>'[1]TCE - ANEXO III - Preencher'!R164</f>
        <v>289.48</v>
      </c>
      <c r="R155" s="15">
        <f>'[1]TCE - ANEXO III - Preencher'!S164</f>
        <v>92.59</v>
      </c>
      <c r="S155" s="16">
        <f t="shared" si="15"/>
        <v>196.89000000000001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496.43760000000009</v>
      </c>
    </row>
    <row r="156" spans="1:28" x14ac:dyDescent="0.2">
      <c r="A156" s="8">
        <f>IFERROR(VLOOKUP(B156,'[1]DADOS (OCULTAR)'!$P$3:$R$56,3,0),"")</f>
        <v>9039744000356</v>
      </c>
      <c r="B156" s="9" t="str">
        <f>'[1]TCE - ANEXO III - Preencher'!C165</f>
        <v>UPA OLINDA</v>
      </c>
      <c r="C156" s="10"/>
      <c r="D156" s="11" t="str">
        <f>'[1]TCE - ANEXO III - Preencher'!E135</f>
        <v>JACKELINE DA SILVA PIRES</v>
      </c>
      <c r="E156" s="9" t="str">
        <f>IF('[1]TCE - ANEXO III - Preencher'!F165="4 - Assistência Odontológica","2 - Outros Profissionais da Saúde",'[1]TCE - ANEXO III - Preencher'!F165)</f>
        <v>1 - Médico</v>
      </c>
      <c r="F156" s="12" t="str">
        <f>'[1]TCE - ANEXO III - Preencher'!G165</f>
        <v>2251-25</v>
      </c>
      <c r="G156" s="13">
        <f>IF('[1]TCE - ANEXO III - Preencher'!H165="","",'[1]TCE - ANEXO III - Preencher'!H165)</f>
        <v>44317</v>
      </c>
      <c r="H156" s="14">
        <f>'[1]TCE - ANEXO III - Preencher'!I165</f>
        <v>0</v>
      </c>
      <c r="I156" s="14">
        <f>'[1]TCE - ANEXO III - Preencher'!J165</f>
        <v>708.23199999999997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Preencher'!O138</f>
        <v>1.1599999999999999</v>
      </c>
      <c r="O156" s="15">
        <f>'[1]TCE - ANEXO III - Preencher'!P165</f>
        <v>0</v>
      </c>
      <c r="P156" s="16">
        <f t="shared" si="14"/>
        <v>1.1599999999999999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709.39199999999994</v>
      </c>
    </row>
    <row r="157" spans="1:28" x14ac:dyDescent="0.2">
      <c r="A157" s="8">
        <f>IFERROR(VLOOKUP(B157,'[1]DADOS (OCULTAR)'!$P$3:$R$56,3,0),"")</f>
        <v>9039744000356</v>
      </c>
      <c r="B157" s="9" t="str">
        <f>'[1]TCE - ANEXO III - Preencher'!C166</f>
        <v>UPA OLINDA</v>
      </c>
      <c r="C157" s="10"/>
      <c r="D157" s="11" t="str">
        <f>'[1]TCE - ANEXO III - Preencher'!E136</f>
        <v>JACKSON DA SILVA PIRES NETO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>
        <f>IF('[1]TCE - ANEXO III - Preencher'!H166="","",'[1]TCE - ANEXO III - Preencher'!H166)</f>
        <v>44317</v>
      </c>
      <c r="H157" s="14">
        <f>'[1]TCE - ANEXO III - Preencher'!I166</f>
        <v>0</v>
      </c>
      <c r="I157" s="14">
        <f>'[1]TCE - ANEXO III - Preencher'!J166</f>
        <v>199.392</v>
      </c>
      <c r="J157" s="14">
        <f>'[1]TCE - ANEXO III - Preencher'!K166</f>
        <v>0</v>
      </c>
      <c r="K157" s="15">
        <f>'[1]TCE - ANEXO III - Preencher'!L166</f>
        <v>192.65</v>
      </c>
      <c r="L157" s="15">
        <f>'[1]TCE - ANEXO III - Preencher'!M166</f>
        <v>22</v>
      </c>
      <c r="M157" s="15">
        <f t="shared" si="13"/>
        <v>170.65</v>
      </c>
      <c r="N157" s="15">
        <f>'[1]TCE - ANEXO III - Preencher'!O139</f>
        <v>1.1599999999999999</v>
      </c>
      <c r="O157" s="15">
        <f>'[1]TCE - ANEXO III - Preencher'!P166</f>
        <v>0</v>
      </c>
      <c r="P157" s="16">
        <f t="shared" si="14"/>
        <v>1.1599999999999999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371.20200000000006</v>
      </c>
    </row>
    <row r="158" spans="1:28" x14ac:dyDescent="0.2">
      <c r="A158" s="8">
        <f>IFERROR(VLOOKUP(B158,'[1]DADOS (OCULTAR)'!$P$3:$R$56,3,0),"")</f>
        <v>9039744000356</v>
      </c>
      <c r="B158" s="9" t="str">
        <f>'[1]TCE - ANEXO III - Preencher'!C167</f>
        <v>UPA OLINDA</v>
      </c>
      <c r="C158" s="10"/>
      <c r="D158" s="11" t="str">
        <f>'[1]TCE - ANEXO III - Preencher'!E137</f>
        <v>JAILSON SOUZA DE CARVALHO</v>
      </c>
      <c r="E158" s="9" t="str">
        <f>IF('[1]TCE - ANEXO III - Preencher'!F167="4 - Assistência Odontológica","2 - Outros Profissionais da Saúde",'[1]TCE - ANEXO III - Preencher'!F167)</f>
        <v>1 - Médico</v>
      </c>
      <c r="F158" s="12" t="str">
        <f>'[1]TCE - ANEXO III - Preencher'!G167</f>
        <v>2251-25</v>
      </c>
      <c r="G158" s="13">
        <f>IF('[1]TCE - ANEXO III - Preencher'!H167="","",'[1]TCE - ANEXO III - Preencher'!H167)</f>
        <v>44317</v>
      </c>
      <c r="H158" s="14">
        <f>'[1]TCE - ANEXO III - Preencher'!I167</f>
        <v>0</v>
      </c>
      <c r="I158" s="14">
        <f>'[1]TCE - ANEXO III - Preencher'!J167</f>
        <v>871.54079999999999</v>
      </c>
      <c r="J158" s="14">
        <f>'[1]TCE - ANEXO III - Preencher'!K167</f>
        <v>0</v>
      </c>
      <c r="K158" s="15">
        <f>'[1]TCE - ANEXO III - Preencher'!L167</f>
        <v>192.65</v>
      </c>
      <c r="L158" s="15">
        <f>'[1]TCE - ANEXO III - Preencher'!M167</f>
        <v>15.84</v>
      </c>
      <c r="M158" s="15">
        <f t="shared" si="13"/>
        <v>176.81</v>
      </c>
      <c r="N158" s="15">
        <f>'[1]TCE - ANEXO III - Preencher'!O140</f>
        <v>1.1599999999999999</v>
      </c>
      <c r="O158" s="15">
        <f>'[1]TCE - ANEXO III - Preencher'!P167</f>
        <v>0</v>
      </c>
      <c r="P158" s="16">
        <f t="shared" si="14"/>
        <v>1.1599999999999999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1049.5108</v>
      </c>
    </row>
    <row r="159" spans="1:28" x14ac:dyDescent="0.2">
      <c r="A159" s="8">
        <f>IFERROR(VLOOKUP(B159,'[1]DADOS (OCULTAR)'!$P$3:$R$56,3,0),"")</f>
        <v>9039744000356</v>
      </c>
      <c r="B159" s="9" t="str">
        <f>'[1]TCE - ANEXO III - Preencher'!C168</f>
        <v>UPA OLINDA</v>
      </c>
      <c r="C159" s="10"/>
      <c r="D159" s="11" t="str">
        <f>'[1]TCE - ANEXO III - Preencher'!E138</f>
        <v>JAILTON JUNIOR MACEDO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>
        <f>IF('[1]TCE - ANEXO III - Preencher'!H168="","",'[1]TCE - ANEXO III - Preencher'!H168)</f>
        <v>44317</v>
      </c>
      <c r="H159" s="14">
        <f>'[1]TCE - ANEXO III - Preencher'!I168</f>
        <v>0</v>
      </c>
      <c r="I159" s="14">
        <f>'[1]TCE - ANEXO III - Preencher'!J168</f>
        <v>187.29679999999999</v>
      </c>
      <c r="J159" s="14">
        <f>'[1]TCE - ANEXO III - Preencher'!K168</f>
        <v>0</v>
      </c>
      <c r="K159" s="15">
        <f>'[1]TCE - ANEXO III - Preencher'!L168</f>
        <v>192.65</v>
      </c>
      <c r="L159" s="15">
        <f>'[1]TCE - ANEXO III - Preencher'!M168</f>
        <v>22</v>
      </c>
      <c r="M159" s="15">
        <f t="shared" si="13"/>
        <v>170.65</v>
      </c>
      <c r="N159" s="15">
        <f>'[1]TCE - ANEXO III - Preencher'!O141</f>
        <v>9.2799999999999994</v>
      </c>
      <c r="O159" s="15">
        <f>'[1]TCE - ANEXO III - Preencher'!P168</f>
        <v>0</v>
      </c>
      <c r="P159" s="16">
        <f t="shared" si="14"/>
        <v>9.2799999999999994</v>
      </c>
      <c r="Q159" s="15">
        <f>'[1]TCE - ANEXO III - Preencher'!R168</f>
        <v>244.48</v>
      </c>
      <c r="R159" s="15">
        <f>'[1]TCE - ANEXO III - Preencher'!S168</f>
        <v>66</v>
      </c>
      <c r="S159" s="16">
        <f t="shared" si="15"/>
        <v>178.48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545.70679999999993</v>
      </c>
    </row>
    <row r="160" spans="1:28" x14ac:dyDescent="0.2">
      <c r="A160" s="8">
        <f>IFERROR(VLOOKUP(B160,'[1]DADOS (OCULTAR)'!$P$3:$R$56,3,0),"")</f>
        <v>9039744000356</v>
      </c>
      <c r="B160" s="9" t="str">
        <f>'[1]TCE - ANEXO III - Preencher'!C169</f>
        <v>UPA OLINDA</v>
      </c>
      <c r="C160" s="10"/>
      <c r="D160" s="11" t="str">
        <f>'[1]TCE - ANEXO III - Preencher'!E139</f>
        <v>JAIR MACIEL DE OLIVEIRA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>
        <f>IF('[1]TCE - ANEXO III - Preencher'!H169="","",'[1]TCE - ANEXO III - Preencher'!H169)</f>
        <v>44317</v>
      </c>
      <c r="H160" s="14">
        <f>'[1]TCE - ANEXO III - Preencher'!I169</f>
        <v>0</v>
      </c>
      <c r="I160" s="14">
        <f>'[1]TCE - ANEXO III - Preencher'!J169</f>
        <v>2.6215999999999999</v>
      </c>
      <c r="J160" s="14">
        <f>'[1]TCE - ANEXO III - Preencher'!K169</f>
        <v>0</v>
      </c>
      <c r="K160" s="15">
        <f>'[1]TCE - ANEXO III - Preencher'!L169</f>
        <v>192.65</v>
      </c>
      <c r="L160" s="15">
        <f>'[1]TCE - ANEXO III - Preencher'!M169</f>
        <v>22</v>
      </c>
      <c r="M160" s="15">
        <f t="shared" si="13"/>
        <v>170.65</v>
      </c>
      <c r="N160" s="15">
        <f>'[1]TCE - ANEXO III - Preencher'!O142</f>
        <v>1.1599999999999999</v>
      </c>
      <c r="O160" s="15">
        <f>'[1]TCE - ANEXO III - Preencher'!P169</f>
        <v>0</v>
      </c>
      <c r="P160" s="16">
        <f t="shared" si="14"/>
        <v>1.1599999999999999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174.4316</v>
      </c>
    </row>
    <row r="161" spans="1:28" x14ac:dyDescent="0.2">
      <c r="A161" s="8">
        <f>IFERROR(VLOOKUP(B161,'[1]DADOS (OCULTAR)'!$P$3:$R$56,3,0),"")</f>
        <v>9039744000356</v>
      </c>
      <c r="B161" s="9" t="str">
        <f>'[1]TCE - ANEXO III - Preencher'!C170</f>
        <v>UPA OLINDA</v>
      </c>
      <c r="C161" s="10"/>
      <c r="D161" s="11" t="str">
        <f>'[1]TCE - ANEXO III - Preencher'!E140</f>
        <v>JAIRO DA SILVA SANTOS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4110-10</v>
      </c>
      <c r="G161" s="13">
        <f>IF('[1]TCE - ANEXO III - Preencher'!H170="","",'[1]TCE - ANEXO III - Preencher'!H170)</f>
        <v>44317</v>
      </c>
      <c r="H161" s="14">
        <f>'[1]TCE - ANEXO III - Preencher'!I170</f>
        <v>0</v>
      </c>
      <c r="I161" s="14">
        <f>'[1]TCE - ANEXO III - Preencher'!J170</f>
        <v>110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Preencher'!O143</f>
        <v>1.1599999999999999</v>
      </c>
      <c r="O161" s="15">
        <f>'[1]TCE - ANEXO III - Preencher'!P170</f>
        <v>0</v>
      </c>
      <c r="P161" s="16">
        <f t="shared" si="14"/>
        <v>1.1599999999999999</v>
      </c>
      <c r="Q161" s="15">
        <f>'[1]TCE - ANEXO III - Preencher'!R170</f>
        <v>167.68</v>
      </c>
      <c r="R161" s="15">
        <f>'[1]TCE - ANEXO III - Preencher'!S170</f>
        <v>66</v>
      </c>
      <c r="S161" s="16">
        <f t="shared" si="15"/>
        <v>101.68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212.84</v>
      </c>
    </row>
    <row r="162" spans="1:28" x14ac:dyDescent="0.2">
      <c r="A162" s="8">
        <f>IFERROR(VLOOKUP(B162,'[1]DADOS (OCULTAR)'!$P$3:$R$56,3,0),"")</f>
        <v>9039744000356</v>
      </c>
      <c r="B162" s="9" t="str">
        <f>'[1]TCE - ANEXO III - Preencher'!C171</f>
        <v>UPA OLINDA</v>
      </c>
      <c r="C162" s="10"/>
      <c r="D162" s="11" t="str">
        <f>'[1]TCE - ANEXO III - Preencher'!E141</f>
        <v>JAKIELE BEM GOMES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2236-05</v>
      </c>
      <c r="G162" s="13">
        <f>IF('[1]TCE - ANEXO III - Preencher'!H171="","",'[1]TCE - ANEXO III - Preencher'!H171)</f>
        <v>44317</v>
      </c>
      <c r="H162" s="14">
        <f>'[1]TCE - ANEXO III - Preencher'!I171</f>
        <v>0</v>
      </c>
      <c r="I162" s="14">
        <f>'[1]TCE - ANEXO III - Preencher'!J171</f>
        <v>246.44159999999999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Preencher'!O144</f>
        <v>9.2799999999999994</v>
      </c>
      <c r="O162" s="15">
        <f>'[1]TCE - ANEXO III - Preencher'!P171</f>
        <v>0</v>
      </c>
      <c r="P162" s="16">
        <f t="shared" si="14"/>
        <v>9.2799999999999994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255.7216</v>
      </c>
    </row>
    <row r="163" spans="1:28" x14ac:dyDescent="0.2">
      <c r="A163" s="8">
        <f>IFERROR(VLOOKUP(B163,'[1]DADOS (OCULTAR)'!$P$3:$R$56,3,0),"")</f>
        <v>9039744000356</v>
      </c>
      <c r="B163" s="9" t="str">
        <f>'[1]TCE - ANEXO III - Preencher'!C172</f>
        <v>UPA OLINDA</v>
      </c>
      <c r="C163" s="10"/>
      <c r="D163" s="11" t="str">
        <f>'[1]TCE - ANEXO III - Preencher'!E142</f>
        <v>JANAINA BARBOSA DE FRAGA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4110-10</v>
      </c>
      <c r="G163" s="13">
        <f>IF('[1]TCE - ANEXO III - Preencher'!H172="","",'[1]TCE - ANEXO III - Preencher'!H172)</f>
        <v>44317</v>
      </c>
      <c r="H163" s="14">
        <f>'[1]TCE - ANEXO III - Preencher'!I172</f>
        <v>0</v>
      </c>
      <c r="I163" s="14">
        <f>'[1]TCE - ANEXO III - Preencher'!J172</f>
        <v>111.9088</v>
      </c>
      <c r="J163" s="14">
        <f>'[1]TCE - ANEXO III - Preencher'!K172</f>
        <v>0</v>
      </c>
      <c r="K163" s="15">
        <f>'[1]TCE - ANEXO III - Preencher'!L172</f>
        <v>192.65</v>
      </c>
      <c r="L163" s="15">
        <f>'[1]TCE - ANEXO III - Preencher'!M172</f>
        <v>22</v>
      </c>
      <c r="M163" s="15">
        <f t="shared" si="13"/>
        <v>170.65</v>
      </c>
      <c r="N163" s="15">
        <f>'[1]TCE - ANEXO III - Preencher'!O145</f>
        <v>1.1599999999999999</v>
      </c>
      <c r="O163" s="15">
        <f>'[1]TCE - ANEXO III - Preencher'!P172</f>
        <v>0</v>
      </c>
      <c r="P163" s="16">
        <f t="shared" si="14"/>
        <v>1.1599999999999999</v>
      </c>
      <c r="Q163" s="15">
        <f>'[1]TCE - ANEXO III - Preencher'!R172</f>
        <v>124.48</v>
      </c>
      <c r="R163" s="15">
        <f>'[1]TCE - ANEXO III - Preencher'!S172</f>
        <v>66</v>
      </c>
      <c r="S163" s="16">
        <f t="shared" si="15"/>
        <v>58.480000000000004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342.19880000000006</v>
      </c>
    </row>
    <row r="164" spans="1:28" x14ac:dyDescent="0.2">
      <c r="A164" s="8">
        <f>IFERROR(VLOOKUP(B164,'[1]DADOS (OCULTAR)'!$P$3:$R$56,3,0),"")</f>
        <v>9039744000356</v>
      </c>
      <c r="B164" s="9" t="str">
        <f>'[1]TCE - ANEXO III - Preencher'!C173</f>
        <v>UPA OLINDA</v>
      </c>
      <c r="C164" s="10"/>
      <c r="D164" s="11" t="str">
        <f>'[1]TCE - ANEXO III - Preencher'!E143</f>
        <v>JENNIFFER PACHECO DA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3224-15</v>
      </c>
      <c r="G164" s="13">
        <f>IF('[1]TCE - ANEXO III - Preencher'!H173="","",'[1]TCE - ANEXO III - Preencher'!H173)</f>
        <v>44317</v>
      </c>
      <c r="H164" s="14">
        <f>'[1]TCE - ANEXO III - Preencher'!I173</f>
        <v>0</v>
      </c>
      <c r="I164" s="14">
        <f>'[1]TCE - ANEXO III - Preencher'!J173</f>
        <v>109.908</v>
      </c>
      <c r="J164" s="14">
        <f>'[1]TCE - ANEXO III - Preencher'!K173</f>
        <v>0</v>
      </c>
      <c r="K164" s="15">
        <f>'[1]TCE - ANEXO III - Preencher'!L173</f>
        <v>192.65</v>
      </c>
      <c r="L164" s="15">
        <f>'[1]TCE - ANEXO III - Preencher'!M173</f>
        <v>22</v>
      </c>
      <c r="M164" s="15">
        <f t="shared" si="13"/>
        <v>170.65</v>
      </c>
      <c r="N164" s="15">
        <f>'[1]TCE - ANEXO III - Preencher'!O146</f>
        <v>1.1599999999999999</v>
      </c>
      <c r="O164" s="15">
        <f>'[1]TCE - ANEXO III - Preencher'!P173</f>
        <v>0</v>
      </c>
      <c r="P164" s="16">
        <f t="shared" si="14"/>
        <v>1.1599999999999999</v>
      </c>
      <c r="Q164" s="15">
        <f>'[1]TCE - ANEXO III - Preencher'!R173</f>
        <v>244.48</v>
      </c>
      <c r="R164" s="15">
        <f>'[1]TCE - ANEXO III - Preencher'!S173</f>
        <v>66</v>
      </c>
      <c r="S164" s="16">
        <f t="shared" si="15"/>
        <v>178.48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460.19799999999998</v>
      </c>
    </row>
    <row r="165" spans="1:28" x14ac:dyDescent="0.2">
      <c r="A165" s="8">
        <f>IFERROR(VLOOKUP(B165,'[1]DADOS (OCULTAR)'!$P$3:$R$56,3,0),"")</f>
        <v>9039744000356</v>
      </c>
      <c r="B165" s="9" t="str">
        <f>'[1]TCE - ANEXO III - Preencher'!C174</f>
        <v>UPA OLINDA</v>
      </c>
      <c r="C165" s="10"/>
      <c r="D165" s="11" t="str">
        <f>'[1]TCE - ANEXO III - Preencher'!E144</f>
        <v>JESSICA FERNANDES DE LIMA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2235-05</v>
      </c>
      <c r="G165" s="13">
        <f>IF('[1]TCE - ANEXO III - Preencher'!H174="","",'[1]TCE - ANEXO III - Preencher'!H174)</f>
        <v>44317</v>
      </c>
      <c r="H165" s="14">
        <f>'[1]TCE - ANEXO III - Preencher'!I174</f>
        <v>0</v>
      </c>
      <c r="I165" s="14">
        <f>'[1]TCE - ANEXO III - Preencher'!J174</f>
        <v>306.6816</v>
      </c>
      <c r="J165" s="14">
        <f>'[1]TCE - ANEXO III - Preencher'!K174</f>
        <v>0</v>
      </c>
      <c r="K165" s="15">
        <f>'[1]TCE - ANEXO III - Preencher'!L174</f>
        <v>192.65</v>
      </c>
      <c r="L165" s="15">
        <f>'[1]TCE - ANEXO III - Preencher'!M174</f>
        <v>3.08</v>
      </c>
      <c r="M165" s="15">
        <f t="shared" si="13"/>
        <v>189.57</v>
      </c>
      <c r="N165" s="15">
        <f>'[1]TCE - ANEXO III - Preencher'!O147</f>
        <v>1.1599999999999999</v>
      </c>
      <c r="O165" s="15">
        <f>'[1]TCE - ANEXO III - Preencher'!P174</f>
        <v>0</v>
      </c>
      <c r="P165" s="16">
        <f t="shared" si="14"/>
        <v>1.1599999999999999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497.41160000000002</v>
      </c>
    </row>
    <row r="166" spans="1:28" x14ac:dyDescent="0.2">
      <c r="A166" s="8">
        <f>IFERROR(VLOOKUP(B166,'[1]DADOS (OCULTAR)'!$P$3:$R$56,3,0),"")</f>
        <v>9039744000356</v>
      </c>
      <c r="B166" s="9" t="str">
        <f>'[1]TCE - ANEXO III - Preencher'!C175</f>
        <v>UPA OLINDA</v>
      </c>
      <c r="C166" s="10"/>
      <c r="D166" s="11" t="str">
        <f>'[1]TCE - ANEXO III - Preencher'!E145</f>
        <v>JESSIKA LIMA DE SOUZA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>
        <f>IF('[1]TCE - ANEXO III - Preencher'!H175="","",'[1]TCE - ANEXO III - Preencher'!H175)</f>
        <v>44317</v>
      </c>
      <c r="H166" s="14">
        <f>'[1]TCE - ANEXO III - Preencher'!I175</f>
        <v>0</v>
      </c>
      <c r="I166" s="14">
        <f>'[1]TCE - ANEXO III - Preencher'!J175</f>
        <v>109.6584</v>
      </c>
      <c r="J166" s="14">
        <f>'[1]TCE - ANEXO III - Preencher'!K175</f>
        <v>0</v>
      </c>
      <c r="K166" s="15">
        <f>'[1]TCE - ANEXO III - Preencher'!L175</f>
        <v>192.65</v>
      </c>
      <c r="L166" s="15">
        <f>'[1]TCE - ANEXO III - Preencher'!M175</f>
        <v>22</v>
      </c>
      <c r="M166" s="15">
        <f t="shared" si="13"/>
        <v>170.65</v>
      </c>
      <c r="N166" s="15">
        <f>'[1]TCE - ANEXO III - Preencher'!O148</f>
        <v>1.1599999999999999</v>
      </c>
      <c r="O166" s="15">
        <f>'[1]TCE - ANEXO III - Preencher'!P175</f>
        <v>0</v>
      </c>
      <c r="P166" s="16">
        <f t="shared" si="14"/>
        <v>1.1599999999999999</v>
      </c>
      <c r="Q166" s="15">
        <f>'[1]TCE - ANEXO III - Preencher'!R175</f>
        <v>220.48</v>
      </c>
      <c r="R166" s="15">
        <f>'[1]TCE - ANEXO III - Preencher'!S175</f>
        <v>63.8</v>
      </c>
      <c r="S166" s="16">
        <f t="shared" si="15"/>
        <v>156.68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438.14840000000004</v>
      </c>
    </row>
    <row r="167" spans="1:28" x14ac:dyDescent="0.2">
      <c r="A167" s="8">
        <f>IFERROR(VLOOKUP(B167,'[1]DADOS (OCULTAR)'!$P$3:$R$56,3,0),"")</f>
        <v>9039744000356</v>
      </c>
      <c r="B167" s="9" t="str">
        <f>'[1]TCE - ANEXO III - Preencher'!C176</f>
        <v>UPA OLINDA</v>
      </c>
      <c r="C167" s="10"/>
      <c r="D167" s="11" t="str">
        <f>'[1]TCE - ANEXO III - Preencher'!E146</f>
        <v>JOABE GOMES DO NASCIMENTO</v>
      </c>
      <c r="E167" s="9" t="str">
        <f>IF('[1]TCE - ANEXO III - Preencher'!F176="4 - Assistência Odontológica","2 - Outros Profissionais da Saúde",'[1]TCE - ANEXO III - Preencher'!F176)</f>
        <v>1 - Médico</v>
      </c>
      <c r="F167" s="12" t="str">
        <f>'[1]TCE - ANEXO III - Preencher'!G176</f>
        <v>2251-25</v>
      </c>
      <c r="G167" s="13">
        <f>IF('[1]TCE - ANEXO III - Preencher'!H176="","",'[1]TCE - ANEXO III - Preencher'!H176)</f>
        <v>44317</v>
      </c>
      <c r="H167" s="14">
        <f>'[1]TCE - ANEXO III - Preencher'!I176</f>
        <v>0</v>
      </c>
      <c r="I167" s="14">
        <f>'[1]TCE - ANEXO III - Preencher'!J176</f>
        <v>924.80160000000001</v>
      </c>
      <c r="J167" s="14">
        <f>'[1]TCE - ANEXO III - Preencher'!K176</f>
        <v>0</v>
      </c>
      <c r="K167" s="15">
        <f>'[1]TCE - ANEXO III - Preencher'!L176</f>
        <v>192.65</v>
      </c>
      <c r="L167" s="15">
        <f>'[1]TCE - ANEXO III - Preencher'!M176</f>
        <v>6.34</v>
      </c>
      <c r="M167" s="15">
        <f t="shared" si="13"/>
        <v>186.31</v>
      </c>
      <c r="N167" s="15">
        <f>'[1]TCE - ANEXO III - Preencher'!O149</f>
        <v>9.2799999999999994</v>
      </c>
      <c r="O167" s="15">
        <f>'[1]TCE - ANEXO III - Preencher'!P176</f>
        <v>0</v>
      </c>
      <c r="P167" s="16">
        <f t="shared" si="14"/>
        <v>9.2799999999999994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1120.3915999999999</v>
      </c>
    </row>
    <row r="168" spans="1:28" x14ac:dyDescent="0.2">
      <c r="A168" s="8">
        <f>IFERROR(VLOOKUP(B168,'[1]DADOS (OCULTAR)'!$P$3:$R$56,3,0),"")</f>
        <v>9039744000356</v>
      </c>
      <c r="B168" s="9" t="str">
        <f>'[1]TCE - ANEXO III - Preencher'!C177</f>
        <v>UPA OLINDA</v>
      </c>
      <c r="C168" s="10"/>
      <c r="D168" s="11" t="str">
        <f>'[1]TCE - ANEXO III - Preencher'!E147</f>
        <v>JOAO ALBERICO OLIVEIRA DE ARAUJO</v>
      </c>
      <c r="E168" s="9" t="str">
        <f>IF('[1]TCE - ANEXO III - Preencher'!F177="4 - Assistência Odontológica","2 - Outros Profissionais da Saúde",'[1]TCE - ANEXO III - Preencher'!F177)</f>
        <v>1 - Médico</v>
      </c>
      <c r="F168" s="12" t="str">
        <f>'[1]TCE - ANEXO III - Preencher'!G177</f>
        <v>2251-25</v>
      </c>
      <c r="G168" s="13">
        <f>IF('[1]TCE - ANEXO III - Preencher'!H177="","",'[1]TCE - ANEXO III - Preencher'!H177)</f>
        <v>44317</v>
      </c>
      <c r="H168" s="14">
        <f>'[1]TCE - ANEXO III - Preencher'!I177</f>
        <v>0</v>
      </c>
      <c r="I168" s="14">
        <f>'[1]TCE - ANEXO III - Preencher'!J177</f>
        <v>441.52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Preencher'!O150</f>
        <v>1.1599999999999999</v>
      </c>
      <c r="O168" s="15">
        <f>'[1]TCE - ANEXO III - Preencher'!P177</f>
        <v>0</v>
      </c>
      <c r="P168" s="16">
        <f t="shared" si="14"/>
        <v>1.1599999999999999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442.68</v>
      </c>
    </row>
    <row r="169" spans="1:28" x14ac:dyDescent="0.2">
      <c r="A169" s="8">
        <f>IFERROR(VLOOKUP(B169,'[1]DADOS (OCULTAR)'!$P$3:$R$56,3,0),"")</f>
        <v>9039744000356</v>
      </c>
      <c r="B169" s="9" t="str">
        <f>'[1]TCE - ANEXO III - Preencher'!C178</f>
        <v>UPA OLINDA</v>
      </c>
      <c r="C169" s="10"/>
      <c r="D169" s="11" t="str">
        <f>'[1]TCE - ANEXO III - Preencher'!E148</f>
        <v>JOAO ALEXANDRE ALVES DA SILVA</v>
      </c>
      <c r="E169" s="9" t="str">
        <f>IF('[1]TCE - ANEXO III - Preencher'!F178="4 - Assistência Odontológica","2 - Outros Profissionais da Saúde",'[1]TCE - ANEXO III - Preencher'!F178)</f>
        <v>1 - Médico</v>
      </c>
      <c r="F169" s="12" t="str">
        <f>'[1]TCE - ANEXO III - Preencher'!G178</f>
        <v>2251-25</v>
      </c>
      <c r="G169" s="13">
        <f>IF('[1]TCE - ANEXO III - Preencher'!H178="","",'[1]TCE - ANEXO III - Preencher'!H178)</f>
        <v>44317</v>
      </c>
      <c r="H169" s="14">
        <f>'[1]TCE - ANEXO III - Preencher'!I178</f>
        <v>0</v>
      </c>
      <c r="I169" s="14">
        <f>'[1]TCE - ANEXO III - Preencher'!J178</f>
        <v>683.81920000000002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Preencher'!O151</f>
        <v>1.1599999999999999</v>
      </c>
      <c r="O169" s="15">
        <f>'[1]TCE - ANEXO III - Preencher'!P178</f>
        <v>0</v>
      </c>
      <c r="P169" s="16">
        <f t="shared" si="14"/>
        <v>1.1599999999999999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684.97919999999999</v>
      </c>
    </row>
    <row r="170" spans="1:28" x14ac:dyDescent="0.2">
      <c r="A170" s="8">
        <f>IFERROR(VLOOKUP(B170,'[1]DADOS (OCULTAR)'!$P$3:$R$56,3,0),"")</f>
        <v>9039744000356</v>
      </c>
      <c r="B170" s="9" t="str">
        <f>'[1]TCE - ANEXO III - Preencher'!C179</f>
        <v>UPA OLINDA</v>
      </c>
      <c r="C170" s="10"/>
      <c r="D170" s="11" t="str">
        <f>'[1]TCE - ANEXO III - Preencher'!E149</f>
        <v>JOAO BOSCO BARRETO COUTO NETO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2232-08</v>
      </c>
      <c r="G170" s="13">
        <f>IF('[1]TCE - ANEXO III - Preencher'!H179="","",'[1]TCE - ANEXO III - Preencher'!H179)</f>
        <v>44317</v>
      </c>
      <c r="H170" s="14">
        <f>'[1]TCE - ANEXO III - Preencher'!I179</f>
        <v>0</v>
      </c>
      <c r="I170" s="14">
        <f>'[1]TCE - ANEXO III - Preencher'!J179</f>
        <v>311.584</v>
      </c>
      <c r="J170" s="14">
        <f>'[1]TCE - ANEXO III - Preencher'!K179</f>
        <v>0</v>
      </c>
      <c r="K170" s="15">
        <f>'[1]TCE - ANEXO III - Preencher'!L179</f>
        <v>192.65</v>
      </c>
      <c r="L170" s="15">
        <f>'[1]TCE - ANEXO III - Preencher'!M179</f>
        <v>32.99</v>
      </c>
      <c r="M170" s="15">
        <f t="shared" si="13"/>
        <v>159.66</v>
      </c>
      <c r="N170" s="15">
        <f>'[1]TCE - ANEXO III - Preencher'!O152</f>
        <v>9.2799999999999994</v>
      </c>
      <c r="O170" s="15">
        <f>'[1]TCE - ANEXO III - Preencher'!P179</f>
        <v>0</v>
      </c>
      <c r="P170" s="16">
        <f t="shared" si="14"/>
        <v>9.2799999999999994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480.524</v>
      </c>
    </row>
    <row r="171" spans="1:28" x14ac:dyDescent="0.2">
      <c r="A171" s="8">
        <f>IFERROR(VLOOKUP(B171,'[1]DADOS (OCULTAR)'!$P$3:$R$56,3,0),"")</f>
        <v>9039744000356</v>
      </c>
      <c r="B171" s="9" t="str">
        <f>'[1]TCE - ANEXO III - Preencher'!C180</f>
        <v>UPA OLINDA</v>
      </c>
      <c r="C171" s="10"/>
      <c r="D171" s="11" t="str">
        <f>'[1]TCE - ANEXO III - Preencher'!E150</f>
        <v>JOAO GABRIEL CARNEIRO DE LIRA</v>
      </c>
      <c r="E171" s="9" t="str">
        <f>IF('[1]TCE - ANEXO III - Preencher'!F180="4 - Assistência Odontológica","2 - Outros Profissionais da Saúde",'[1]TCE - ANEXO III - Preencher'!F180)</f>
        <v>1 - Médico</v>
      </c>
      <c r="F171" s="12" t="str">
        <f>'[1]TCE - ANEXO III - Preencher'!G180</f>
        <v>2251-25</v>
      </c>
      <c r="G171" s="13">
        <f>IF('[1]TCE - ANEXO III - Preencher'!H180="","",'[1]TCE - ANEXO III - Preencher'!H180)</f>
        <v>44317</v>
      </c>
      <c r="H171" s="14">
        <f>'[1]TCE - ANEXO III - Preencher'!I180</f>
        <v>0</v>
      </c>
      <c r="I171" s="14">
        <f>'[1]TCE - ANEXO III - Preencher'!J180</f>
        <v>343.91520000000003</v>
      </c>
      <c r="J171" s="14">
        <f>'[1]TCE - ANEXO III - Preencher'!K180</f>
        <v>0</v>
      </c>
      <c r="K171" s="15">
        <f>'[1]TCE - ANEXO III - Preencher'!L180</f>
        <v>192.65</v>
      </c>
      <c r="L171" s="15">
        <f>'[1]TCE - ANEXO III - Preencher'!M180</f>
        <v>6.34</v>
      </c>
      <c r="M171" s="15">
        <f t="shared" si="13"/>
        <v>186.31</v>
      </c>
      <c r="N171" s="15">
        <f>'[1]TCE - ANEXO III - Preencher'!O153</f>
        <v>1.1599999999999999</v>
      </c>
      <c r="O171" s="15">
        <f>'[1]TCE - ANEXO III - Preencher'!P180</f>
        <v>0</v>
      </c>
      <c r="P171" s="16">
        <f t="shared" si="14"/>
        <v>1.1599999999999999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531.38520000000005</v>
      </c>
    </row>
    <row r="172" spans="1:28" x14ac:dyDescent="0.2">
      <c r="A172" s="8">
        <f>IFERROR(VLOOKUP(B172,'[1]DADOS (OCULTAR)'!$P$3:$R$56,3,0),"")</f>
        <v>9039744000356</v>
      </c>
      <c r="B172" s="9" t="str">
        <f>'[1]TCE - ANEXO III - Preencher'!C181</f>
        <v>UPA OLINDA</v>
      </c>
      <c r="C172" s="10"/>
      <c r="D172" s="11" t="str">
        <f>'[1]TCE - ANEXO III - Preencher'!E151</f>
        <v>JOCASTRA MARIA DA SILVA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7823-20</v>
      </c>
      <c r="G172" s="13">
        <f>IF('[1]TCE - ANEXO III - Preencher'!H181="","",'[1]TCE - ANEXO III - Preencher'!H181)</f>
        <v>44317</v>
      </c>
      <c r="H172" s="14">
        <f>'[1]TCE - ANEXO III - Preencher'!I181</f>
        <v>0</v>
      </c>
      <c r="I172" s="14">
        <f>'[1]TCE - ANEXO III - Preencher'!J181</f>
        <v>436.74880000000002</v>
      </c>
      <c r="J172" s="14">
        <f>'[1]TCE - ANEXO III - Preencher'!K181</f>
        <v>6182.69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Preencher'!O154</f>
        <v>1.1599999999999999</v>
      </c>
      <c r="O172" s="15">
        <f>'[1]TCE - ANEXO III - Preencher'!P181</f>
        <v>0</v>
      </c>
      <c r="P172" s="16">
        <f t="shared" si="14"/>
        <v>1.1599999999999999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6620.5987999999998</v>
      </c>
    </row>
    <row r="173" spans="1:28" x14ac:dyDescent="0.2">
      <c r="A173" s="8">
        <f>IFERROR(VLOOKUP(B173,'[1]DADOS (OCULTAR)'!$P$3:$R$56,3,0),"")</f>
        <v>9039744000356</v>
      </c>
      <c r="B173" s="9" t="str">
        <f>'[1]TCE - ANEXO III - Preencher'!C182</f>
        <v>UPA OLINDA</v>
      </c>
      <c r="C173" s="10"/>
      <c r="D173" s="11" t="str">
        <f>'[1]TCE - ANEXO III - Preencher'!E152</f>
        <v>JOSE MAURICIO LEITE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2234-05</v>
      </c>
      <c r="G173" s="13">
        <f>IF('[1]TCE - ANEXO III - Preencher'!H182="","",'[1]TCE - ANEXO III - Preencher'!H182)</f>
        <v>44317</v>
      </c>
      <c r="H173" s="14">
        <f>'[1]TCE - ANEXO III - Preencher'!I182</f>
        <v>0</v>
      </c>
      <c r="I173" s="14">
        <f>'[1]TCE - ANEXO III - Preencher'!J182</f>
        <v>326.73520000000002</v>
      </c>
      <c r="J173" s="14">
        <f>'[1]TCE - ANEXO III - Preencher'!K182</f>
        <v>0</v>
      </c>
      <c r="K173" s="15">
        <f>'[1]TCE - ANEXO III - Preencher'!L182</f>
        <v>192.65</v>
      </c>
      <c r="L173" s="15">
        <f>'[1]TCE - ANEXO III - Preencher'!M182</f>
        <v>13.49</v>
      </c>
      <c r="M173" s="15">
        <f t="shared" si="13"/>
        <v>179.16</v>
      </c>
      <c r="N173" s="15">
        <f>'[1]TCE - ANEXO III - Preencher'!O155</f>
        <v>1.1599999999999999</v>
      </c>
      <c r="O173" s="15">
        <f>'[1]TCE - ANEXO III - Preencher'!P182</f>
        <v>0</v>
      </c>
      <c r="P173" s="16">
        <f t="shared" si="14"/>
        <v>1.1599999999999999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507.05520000000007</v>
      </c>
    </row>
    <row r="174" spans="1:28" x14ac:dyDescent="0.2">
      <c r="A174" s="8">
        <f>IFERROR(VLOOKUP(B174,'[1]DADOS (OCULTAR)'!$P$3:$R$56,3,0),"")</f>
        <v>9039744000356</v>
      </c>
      <c r="B174" s="9" t="str">
        <f>'[1]TCE - ANEXO III - Preencher'!C183</f>
        <v>UPA OLINDA</v>
      </c>
      <c r="C174" s="10"/>
      <c r="D174" s="11" t="str">
        <f>'[1]TCE - ANEXO III - Preencher'!E153</f>
        <v>JOSE VICENTE FERREIRA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2232-08</v>
      </c>
      <c r="G174" s="13">
        <f>IF('[1]TCE - ANEXO III - Preencher'!H183="","",'[1]TCE - ANEXO III - Preencher'!H183)</f>
        <v>44317</v>
      </c>
      <c r="H174" s="14">
        <f>'[1]TCE - ANEXO III - Preencher'!I183</f>
        <v>0</v>
      </c>
      <c r="I174" s="14">
        <f>'[1]TCE - ANEXO III - Preencher'!J183</f>
        <v>498.12959999999998</v>
      </c>
      <c r="J174" s="14">
        <f>'[1]TCE - ANEXO III - Preencher'!K183</f>
        <v>0</v>
      </c>
      <c r="K174" s="15">
        <f>'[1]TCE - ANEXO III - Preencher'!L183</f>
        <v>192.65</v>
      </c>
      <c r="L174" s="15">
        <f>'[1]TCE - ANEXO III - Preencher'!M183</f>
        <v>32.99</v>
      </c>
      <c r="M174" s="15">
        <f t="shared" si="13"/>
        <v>159.66</v>
      </c>
      <c r="N174" s="15">
        <f>'[1]TCE - ANEXO III - Preencher'!O156</f>
        <v>9.2799999999999994</v>
      </c>
      <c r="O174" s="15">
        <f>'[1]TCE - ANEXO III - Preencher'!P183</f>
        <v>0</v>
      </c>
      <c r="P174" s="16">
        <f t="shared" si="14"/>
        <v>9.2799999999999994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667.06959999999992</v>
      </c>
    </row>
    <row r="175" spans="1:28" x14ac:dyDescent="0.2">
      <c r="A175" s="8">
        <f>IFERROR(VLOOKUP(B175,'[1]DADOS (OCULTAR)'!$P$3:$R$56,3,0),"")</f>
        <v>9039744000356</v>
      </c>
      <c r="B175" s="9" t="str">
        <f>'[1]TCE - ANEXO III - Preencher'!C184</f>
        <v>UPA OLINDA</v>
      </c>
      <c r="C175" s="10"/>
      <c r="D175" s="11" t="str">
        <f>'[1]TCE - ANEXO III - Preencher'!E154</f>
        <v>JOSE WELLINGTON DA SILVA PEREIRA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5211-30</v>
      </c>
      <c r="G175" s="13">
        <f>IF('[1]TCE - ANEXO III - Preencher'!H184="","",'[1]TCE - ANEXO III - Preencher'!H184)</f>
        <v>44317</v>
      </c>
      <c r="H175" s="14">
        <f>'[1]TCE - ANEXO III - Preencher'!I184</f>
        <v>0</v>
      </c>
      <c r="I175" s="14">
        <f>'[1]TCE - ANEXO III - Preencher'!J184</f>
        <v>102.4464</v>
      </c>
      <c r="J175" s="14">
        <f>'[1]TCE - ANEXO III - Preencher'!K184</f>
        <v>0</v>
      </c>
      <c r="K175" s="15">
        <f>'[1]TCE - ANEXO III - Preencher'!L184</f>
        <v>192.65</v>
      </c>
      <c r="L175" s="15">
        <f>'[1]TCE - ANEXO III - Preencher'!M184</f>
        <v>22</v>
      </c>
      <c r="M175" s="15">
        <f t="shared" si="13"/>
        <v>170.65</v>
      </c>
      <c r="N175" s="15">
        <f>'[1]TCE - ANEXO III - Preencher'!O157</f>
        <v>1.1599999999999999</v>
      </c>
      <c r="O175" s="15">
        <f>'[1]TCE - ANEXO III - Preencher'!P184</f>
        <v>0</v>
      </c>
      <c r="P175" s="16">
        <f t="shared" si="14"/>
        <v>1.1599999999999999</v>
      </c>
      <c r="Q175" s="15">
        <f>'[1]TCE - ANEXO III - Preencher'!R184</f>
        <v>240.48</v>
      </c>
      <c r="R175" s="15">
        <f>'[1]TCE - ANEXO III - Preencher'!S184</f>
        <v>66</v>
      </c>
      <c r="S175" s="16">
        <f t="shared" si="15"/>
        <v>174.48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448.7364</v>
      </c>
    </row>
    <row r="176" spans="1:28" x14ac:dyDescent="0.2">
      <c r="A176" s="8">
        <f>IFERROR(VLOOKUP(B176,'[1]DADOS (OCULTAR)'!$P$3:$R$56,3,0),"")</f>
        <v>9039744000356</v>
      </c>
      <c r="B176" s="9" t="str">
        <f>'[1]TCE - ANEXO III - Preencher'!C185</f>
        <v>UPA OLINDA</v>
      </c>
      <c r="C176" s="10"/>
      <c r="D176" s="11" t="str">
        <f>'[1]TCE - ANEXO III - Preencher'!E155</f>
        <v>JOSELI CAVALCANTE DE ANDRADE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2237-05</v>
      </c>
      <c r="G176" s="13">
        <f>IF('[1]TCE - ANEXO III - Preencher'!H185="","",'[1]TCE - ANEXO III - Preencher'!H185)</f>
        <v>44317</v>
      </c>
      <c r="H176" s="14">
        <f>'[1]TCE - ANEXO III - Preencher'!I185</f>
        <v>0</v>
      </c>
      <c r="I176" s="14">
        <f>'[1]TCE - ANEXO III - Preencher'!J185</f>
        <v>101.0136</v>
      </c>
      <c r="J176" s="14">
        <f>'[1]TCE - ANEXO III - Preencher'!K185</f>
        <v>0</v>
      </c>
      <c r="K176" s="15">
        <f>'[1]TCE - ANEXO III - Preencher'!L185</f>
        <v>192.65</v>
      </c>
      <c r="L176" s="15">
        <f>'[1]TCE - ANEXO III - Preencher'!M185</f>
        <v>22</v>
      </c>
      <c r="M176" s="15">
        <f t="shared" si="13"/>
        <v>170.65</v>
      </c>
      <c r="N176" s="15">
        <f>'[1]TCE - ANEXO III - Preencher'!O158</f>
        <v>1.1599999999999999</v>
      </c>
      <c r="O176" s="15">
        <f>'[1]TCE - ANEXO III - Preencher'!P185</f>
        <v>0</v>
      </c>
      <c r="P176" s="16">
        <f t="shared" si="14"/>
        <v>1.1599999999999999</v>
      </c>
      <c r="Q176" s="15">
        <f>'[1]TCE - ANEXO III - Preencher'!R185</f>
        <v>220.48</v>
      </c>
      <c r="R176" s="15">
        <f>'[1]TCE - ANEXO III - Preencher'!S185</f>
        <v>66</v>
      </c>
      <c r="S176" s="16">
        <f t="shared" si="15"/>
        <v>154.47999999999999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427.30359999999996</v>
      </c>
    </row>
    <row r="177" spans="1:28" x14ac:dyDescent="0.2">
      <c r="A177" s="8">
        <f>IFERROR(VLOOKUP(B177,'[1]DADOS (OCULTAR)'!$P$3:$R$56,3,0),"")</f>
        <v>9039744000356</v>
      </c>
      <c r="B177" s="9" t="str">
        <f>'[1]TCE - ANEXO III - Preencher'!C186</f>
        <v>UPA OLINDA</v>
      </c>
      <c r="C177" s="10"/>
      <c r="D177" s="11" t="str">
        <f>'[1]TCE - ANEXO III - Preencher'!E156</f>
        <v>JOSETE ALVES DO AMARAL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2232-08</v>
      </c>
      <c r="G177" s="13">
        <f>IF('[1]TCE - ANEXO III - Preencher'!H186="","",'[1]TCE - ANEXO III - Preencher'!H186)</f>
        <v>44317</v>
      </c>
      <c r="H177" s="14">
        <f>'[1]TCE - ANEXO III - Preencher'!I186</f>
        <v>0</v>
      </c>
      <c r="I177" s="14">
        <f>'[1]TCE - ANEXO III - Preencher'!J186</f>
        <v>304.21280000000002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Preencher'!O159</f>
        <v>2.44</v>
      </c>
      <c r="O177" s="15">
        <f>'[1]TCE - ANEXO III - Preencher'!P186</f>
        <v>0</v>
      </c>
      <c r="P177" s="16">
        <f t="shared" si="14"/>
        <v>2.44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306.65280000000001</v>
      </c>
    </row>
    <row r="178" spans="1:28" x14ac:dyDescent="0.2">
      <c r="A178" s="8">
        <f>IFERROR(VLOOKUP(B178,'[1]DADOS (OCULTAR)'!$P$3:$R$56,3,0),"")</f>
        <v>9039744000356</v>
      </c>
      <c r="B178" s="9" t="str">
        <f>'[1]TCE - ANEXO III - Preencher'!C187</f>
        <v>UPA OLINDA</v>
      </c>
      <c r="C178" s="10"/>
      <c r="D178" s="11" t="str">
        <f>'[1]TCE - ANEXO III - Preencher'!E157</f>
        <v>JOYCE DOS SANTOS SOARES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2235-05</v>
      </c>
      <c r="G178" s="13">
        <f>IF('[1]TCE - ANEXO III - Preencher'!H187="","",'[1]TCE - ANEXO III - Preencher'!H187)</f>
        <v>44317</v>
      </c>
      <c r="H178" s="14">
        <f>'[1]TCE - ANEXO III - Preencher'!I187</f>
        <v>0</v>
      </c>
      <c r="I178" s="14">
        <f>'[1]TCE - ANEXO III - Preencher'!J187</f>
        <v>258.48559999999998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Preencher'!O160</f>
        <v>1.1599999999999999</v>
      </c>
      <c r="O178" s="15">
        <f>'[1]TCE - ANEXO III - Preencher'!P187</f>
        <v>0</v>
      </c>
      <c r="P178" s="16">
        <f t="shared" si="14"/>
        <v>1.1599999999999999</v>
      </c>
      <c r="Q178" s="15">
        <f>'[1]TCE - ANEXO III - Preencher'!R187</f>
        <v>194.33</v>
      </c>
      <c r="R178" s="15">
        <f>'[1]TCE - ANEXO III - Preencher'!S187</f>
        <v>101.38</v>
      </c>
      <c r="S178" s="16">
        <f t="shared" si="15"/>
        <v>92.950000000000017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352.59559999999999</v>
      </c>
    </row>
    <row r="179" spans="1:28" x14ac:dyDescent="0.2">
      <c r="A179" s="8">
        <f>IFERROR(VLOOKUP(B179,'[1]DADOS (OCULTAR)'!$P$3:$R$56,3,0),"")</f>
        <v>9039744000356</v>
      </c>
      <c r="B179" s="9" t="str">
        <f>'[1]TCE - ANEXO III - Preencher'!C188</f>
        <v>UPA OLINDA</v>
      </c>
      <c r="C179" s="10"/>
      <c r="D179" s="11" t="str">
        <f>'[1]TCE - ANEXO III - Preencher'!E158</f>
        <v>JULIANA JOSEFA DA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2235-05</v>
      </c>
      <c r="G179" s="13">
        <f>IF('[1]TCE - ANEXO III - Preencher'!H188="","",'[1]TCE - ANEXO III - Preencher'!H188)</f>
        <v>44317</v>
      </c>
      <c r="H179" s="14">
        <f>'[1]TCE - ANEXO III - Preencher'!I188</f>
        <v>0</v>
      </c>
      <c r="I179" s="14">
        <f>'[1]TCE - ANEXO III - Preencher'!J188</f>
        <v>297.78559999999999</v>
      </c>
      <c r="J179" s="14">
        <f>'[1]TCE - ANEXO III - Preencher'!K188</f>
        <v>0</v>
      </c>
      <c r="K179" s="15">
        <f>'[1]TCE - ANEXO III - Preencher'!L188</f>
        <v>192.65</v>
      </c>
      <c r="L179" s="15">
        <f>'[1]TCE - ANEXO III - Preencher'!M188</f>
        <v>3.08</v>
      </c>
      <c r="M179" s="15">
        <f t="shared" si="13"/>
        <v>189.57</v>
      </c>
      <c r="N179" s="15">
        <f>'[1]TCE - ANEXO III - Preencher'!O161</f>
        <v>1.1599999999999999</v>
      </c>
      <c r="O179" s="15">
        <f>'[1]TCE - ANEXO III - Preencher'!P188</f>
        <v>0</v>
      </c>
      <c r="P179" s="16">
        <f t="shared" si="14"/>
        <v>1.1599999999999999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488.51560000000001</v>
      </c>
    </row>
    <row r="180" spans="1:28" x14ac:dyDescent="0.2">
      <c r="A180" s="8">
        <f>IFERROR(VLOOKUP(B180,'[1]DADOS (OCULTAR)'!$P$3:$R$56,3,0),"")</f>
        <v>9039744000356</v>
      </c>
      <c r="B180" s="9" t="str">
        <f>'[1]TCE - ANEXO III - Preencher'!C189</f>
        <v>UPA OLINDA</v>
      </c>
      <c r="C180" s="10"/>
      <c r="D180" s="11" t="str">
        <f>'[1]TCE - ANEXO III - Preencher'!E159</f>
        <v>JULIANA TAVARES LINS</v>
      </c>
      <c r="E180" s="9" t="str">
        <f>IF('[1]TCE - ANEXO III - Preencher'!F189="4 - Assistência Odontológica","2 - Outros Profissionais da Saúde",'[1]TCE - ANEXO III - Preencher'!F189)</f>
        <v>1 - Médico</v>
      </c>
      <c r="F180" s="12" t="str">
        <f>'[1]TCE - ANEXO III - Preencher'!G189</f>
        <v>2251-25</v>
      </c>
      <c r="G180" s="13">
        <f>IF('[1]TCE - ANEXO III - Preencher'!H189="","",'[1]TCE - ANEXO III - Preencher'!H189)</f>
        <v>44317</v>
      </c>
      <c r="H180" s="14">
        <f>'[1]TCE - ANEXO III - Preencher'!I189</f>
        <v>0</v>
      </c>
      <c r="I180" s="14">
        <f>'[1]TCE - ANEXO III - Preencher'!J189</f>
        <v>359.63200000000001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Preencher'!O162</f>
        <v>1.1599999999999999</v>
      </c>
      <c r="O180" s="15">
        <f>'[1]TCE - ANEXO III - Preencher'!P189</f>
        <v>0</v>
      </c>
      <c r="P180" s="16">
        <f t="shared" si="14"/>
        <v>1.1599999999999999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360.79200000000003</v>
      </c>
    </row>
    <row r="181" spans="1:28" x14ac:dyDescent="0.2">
      <c r="A181" s="8">
        <f>IFERROR(VLOOKUP(B181,'[1]DADOS (OCULTAR)'!$P$3:$R$56,3,0),"")</f>
        <v>9039744000356</v>
      </c>
      <c r="B181" s="9" t="str">
        <f>'[1]TCE - ANEXO III - Preencher'!C190</f>
        <v>UPA OLINDA</v>
      </c>
      <c r="C181" s="10"/>
      <c r="D181" s="11" t="str">
        <f>'[1]TCE - ANEXO III - Preencher'!E160</f>
        <v>JULIO CEZAR ALVES DA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2232-08</v>
      </c>
      <c r="G181" s="13">
        <f>IF('[1]TCE - ANEXO III - Preencher'!H190="","",'[1]TCE - ANEXO III - Preencher'!H190)</f>
        <v>44317</v>
      </c>
      <c r="H181" s="14">
        <f>'[1]TCE - ANEXO III - Preencher'!I190</f>
        <v>0</v>
      </c>
      <c r="I181" s="14">
        <f>'[1]TCE - ANEXO III - Preencher'!J190</f>
        <v>300.09199999999998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Preencher'!O163</f>
        <v>1.1599999999999999</v>
      </c>
      <c r="O181" s="15">
        <f>'[1]TCE - ANEXO III - Preencher'!P190</f>
        <v>0</v>
      </c>
      <c r="P181" s="16">
        <f t="shared" si="14"/>
        <v>1.1599999999999999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301.25200000000001</v>
      </c>
    </row>
    <row r="182" spans="1:28" x14ac:dyDescent="0.2">
      <c r="A182" s="8">
        <f>IFERROR(VLOOKUP(B182,'[1]DADOS (OCULTAR)'!$P$3:$R$56,3,0),"")</f>
        <v>9039744000356</v>
      </c>
      <c r="B182" s="9" t="str">
        <f>'[1]TCE - ANEXO III - Preencher'!C191</f>
        <v>UPA OLINDA</v>
      </c>
      <c r="C182" s="10"/>
      <c r="D182" s="11" t="str">
        <f>'[1]TCE - ANEXO III - Preencher'!E161</f>
        <v>KATIA LIMA BELISARIO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>
        <f>IF('[1]TCE - ANEXO III - Preencher'!H191="","",'[1]TCE - ANEXO III - Preencher'!H191)</f>
        <v>44317</v>
      </c>
      <c r="H182" s="14">
        <f>'[1]TCE - ANEXO III - Preencher'!I191</f>
        <v>0</v>
      </c>
      <c r="I182" s="14">
        <f>'[1]TCE - ANEXO III - Preencher'!J191</f>
        <v>128.45599999999999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Preencher'!O164</f>
        <v>1.1599999999999999</v>
      </c>
      <c r="O182" s="15">
        <f>'[1]TCE - ANEXO III - Preencher'!P191</f>
        <v>0</v>
      </c>
      <c r="P182" s="16">
        <f t="shared" si="14"/>
        <v>1.1599999999999999</v>
      </c>
      <c r="Q182" s="15">
        <f>'[1]TCE - ANEXO III - Preencher'!R191</f>
        <v>210.43</v>
      </c>
      <c r="R182" s="15">
        <f>'[1]TCE - ANEXO III - Preencher'!S191</f>
        <v>37.4</v>
      </c>
      <c r="S182" s="16">
        <f t="shared" si="15"/>
        <v>173.03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302.64599999999996</v>
      </c>
    </row>
    <row r="183" spans="1:28" x14ac:dyDescent="0.2">
      <c r="A183" s="8">
        <f>IFERROR(VLOOKUP(B183,'[1]DADOS (OCULTAR)'!$P$3:$R$56,3,0),"")</f>
        <v>9039744000356</v>
      </c>
      <c r="B183" s="9" t="str">
        <f>'[1]TCE - ANEXO III - Preencher'!C192</f>
        <v>UPA OLINDA</v>
      </c>
      <c r="C183" s="10"/>
      <c r="D183" s="11" t="str">
        <f>'[1]TCE - ANEXO III - Preencher'!E162</f>
        <v>KELLY BATISTA DE FREITAS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2235-05</v>
      </c>
      <c r="G183" s="13">
        <f>IF('[1]TCE - ANEXO III - Preencher'!H192="","",'[1]TCE - ANEXO III - Preencher'!H192)</f>
        <v>44317</v>
      </c>
      <c r="H183" s="14">
        <f>'[1]TCE - ANEXO III - Preencher'!I192</f>
        <v>0</v>
      </c>
      <c r="I183" s="14">
        <f>'[1]TCE - ANEXO III - Preencher'!J192</f>
        <v>285.7704</v>
      </c>
      <c r="J183" s="14">
        <f>'[1]TCE - ANEXO III - Preencher'!K192</f>
        <v>0</v>
      </c>
      <c r="K183" s="15">
        <f>'[1]TCE - ANEXO III - Preencher'!L192</f>
        <v>192.65</v>
      </c>
      <c r="L183" s="15">
        <f>'[1]TCE - ANEXO III - Preencher'!M192</f>
        <v>3.08</v>
      </c>
      <c r="M183" s="15">
        <f t="shared" si="13"/>
        <v>189.57</v>
      </c>
      <c r="N183" s="15">
        <f>'[1]TCE - ANEXO III - Preencher'!O165</f>
        <v>9.2799999999999994</v>
      </c>
      <c r="O183" s="15">
        <f>'[1]TCE - ANEXO III - Preencher'!P192</f>
        <v>0</v>
      </c>
      <c r="P183" s="16">
        <f t="shared" si="14"/>
        <v>9.2799999999999994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484.62039999999996</v>
      </c>
    </row>
    <row r="184" spans="1:28" x14ac:dyDescent="0.2">
      <c r="A184" s="8">
        <f>IFERROR(VLOOKUP(B184,'[1]DADOS (OCULTAR)'!$P$3:$R$56,3,0),"")</f>
        <v>9039744000356</v>
      </c>
      <c r="B184" s="9" t="str">
        <f>'[1]TCE - ANEXO III - Preencher'!C193</f>
        <v>UPA OLINDA</v>
      </c>
      <c r="C184" s="10"/>
      <c r="D184" s="11" t="str">
        <f>'[1]TCE - ANEXO III - Preencher'!E163</f>
        <v>KLEITON JORGE GOMES DA SILVA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4110-10</v>
      </c>
      <c r="G184" s="13">
        <f>IF('[1]TCE - ANEXO III - Preencher'!H193="","",'[1]TCE - ANEXO III - Preencher'!H193)</f>
        <v>44317</v>
      </c>
      <c r="H184" s="14">
        <f>'[1]TCE - ANEXO III - Preencher'!I193</f>
        <v>0</v>
      </c>
      <c r="I184" s="14">
        <f>'[1]TCE - ANEXO III - Preencher'!J193</f>
        <v>117.5672</v>
      </c>
      <c r="J184" s="14">
        <f>'[1]TCE - ANEXO III - Preencher'!K193</f>
        <v>0</v>
      </c>
      <c r="K184" s="15">
        <f>'[1]TCE - ANEXO III - Preencher'!L193</f>
        <v>192.65</v>
      </c>
      <c r="L184" s="15">
        <f>'[1]TCE - ANEXO III - Preencher'!M193</f>
        <v>27.3</v>
      </c>
      <c r="M184" s="15">
        <f t="shared" si="13"/>
        <v>165.35</v>
      </c>
      <c r="N184" s="15">
        <f>'[1]TCE - ANEXO III - Preencher'!O166</f>
        <v>1.1599999999999999</v>
      </c>
      <c r="O184" s="15">
        <f>'[1]TCE - ANEXO III - Preencher'!P193</f>
        <v>0</v>
      </c>
      <c r="P184" s="16">
        <f t="shared" si="14"/>
        <v>1.1599999999999999</v>
      </c>
      <c r="Q184" s="15">
        <f>'[1]TCE - ANEXO III - Preencher'!R193</f>
        <v>319.48</v>
      </c>
      <c r="R184" s="15">
        <f>'[1]TCE - ANEXO III - Preencher'!S193</f>
        <v>81.91</v>
      </c>
      <c r="S184" s="16">
        <f t="shared" si="15"/>
        <v>237.57000000000002</v>
      </c>
      <c r="T184" s="15">
        <f>'[1]TCE - ANEXO III - Preencher'!U193</f>
        <v>66.12</v>
      </c>
      <c r="U184" s="15">
        <f>'[1]TCE - ANEXO III - Preencher'!V193</f>
        <v>0</v>
      </c>
      <c r="V184" s="16">
        <f t="shared" si="16"/>
        <v>66.12</v>
      </c>
      <c r="W184" s="17" t="str">
        <f>IF('[1]TCE - ANEXO III - Preencher'!X193="","",'[1]TCE - ANEXO III - Preencher'!X193)</f>
        <v>AUXILIO CRECHE</v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587.7672</v>
      </c>
    </row>
    <row r="185" spans="1:28" x14ac:dyDescent="0.2">
      <c r="A185" s="8">
        <f>IFERROR(VLOOKUP(B185,'[1]DADOS (OCULTAR)'!$P$3:$R$56,3,0),"")</f>
        <v>9039744000356</v>
      </c>
      <c r="B185" s="9" t="str">
        <f>'[1]TCE - ANEXO III - Preencher'!C194</f>
        <v>UPA OLINDA</v>
      </c>
      <c r="C185" s="10"/>
      <c r="D185" s="11" t="str">
        <f>'[1]TCE - ANEXO III - Preencher'!E164</f>
        <v>LAIANE DE OLIVEIRA MONTEIRO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4110-10</v>
      </c>
      <c r="G185" s="13">
        <f>IF('[1]TCE - ANEXO III - Preencher'!H194="","",'[1]TCE - ANEXO III - Preencher'!H194)</f>
        <v>44317</v>
      </c>
      <c r="H185" s="14">
        <f>'[1]TCE - ANEXO III - Preencher'!I194</f>
        <v>0</v>
      </c>
      <c r="I185" s="14">
        <f>'[1]TCE - ANEXO III - Preencher'!J194</f>
        <v>130.7696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Preencher'!O167</f>
        <v>9.2799999999999994</v>
      </c>
      <c r="O185" s="15">
        <f>'[1]TCE - ANEXO III - Preencher'!P194</f>
        <v>0</v>
      </c>
      <c r="P185" s="16">
        <f t="shared" si="14"/>
        <v>9.2799999999999994</v>
      </c>
      <c r="Q185" s="15">
        <f>'[1]TCE - ANEXO III - Preencher'!R194</f>
        <v>166.02</v>
      </c>
      <c r="R185" s="15">
        <f>'[1]TCE - ANEXO III - Preencher'!S194</f>
        <v>50.6</v>
      </c>
      <c r="S185" s="16">
        <f t="shared" si="15"/>
        <v>115.42000000000002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255.46960000000001</v>
      </c>
    </row>
    <row r="186" spans="1:28" x14ac:dyDescent="0.2">
      <c r="A186" s="8">
        <f>IFERROR(VLOOKUP(B186,'[1]DADOS (OCULTAR)'!$P$3:$R$56,3,0),"")</f>
        <v>9039744000356</v>
      </c>
      <c r="B186" s="9" t="str">
        <f>'[1]TCE - ANEXO III - Preencher'!C195</f>
        <v>UPA OLINDA</v>
      </c>
      <c r="C186" s="10"/>
      <c r="D186" s="11" t="str">
        <f>'[1]TCE - ANEXO III - Preencher'!E165</f>
        <v>LARISSA MARIA CABRAL MEDEIROS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7823-20</v>
      </c>
      <c r="G186" s="13">
        <f>IF('[1]TCE - ANEXO III - Preencher'!H195="","",'[1]TCE - ANEXO III - Preencher'!H195)</f>
        <v>44317</v>
      </c>
      <c r="H186" s="14">
        <f>'[1]TCE - ANEXO III - Preencher'!I195</f>
        <v>0</v>
      </c>
      <c r="I186" s="14">
        <f>'[1]TCE - ANEXO III - Preencher'!J195</f>
        <v>338.58320000000003</v>
      </c>
      <c r="J186" s="14">
        <f>'[1]TCE - ANEXO III - Preencher'!K195</f>
        <v>0</v>
      </c>
      <c r="K186" s="15">
        <f>'[1]TCE - ANEXO III - Preencher'!L195</f>
        <v>192.65</v>
      </c>
      <c r="L186" s="15">
        <f>'[1]TCE - ANEXO III - Preencher'!M195</f>
        <v>28.48</v>
      </c>
      <c r="M186" s="15">
        <f t="shared" si="13"/>
        <v>164.17000000000002</v>
      </c>
      <c r="N186" s="15">
        <f>'[1]TCE - ANEXO III - Preencher'!O168</f>
        <v>1.1599999999999999</v>
      </c>
      <c r="O186" s="15">
        <f>'[1]TCE - ANEXO III - Preencher'!P195</f>
        <v>0</v>
      </c>
      <c r="P186" s="16">
        <f t="shared" si="14"/>
        <v>1.1599999999999999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503.91320000000007</v>
      </c>
    </row>
    <row r="187" spans="1:28" x14ac:dyDescent="0.2">
      <c r="A187" s="8">
        <f>IFERROR(VLOOKUP(B187,'[1]DADOS (OCULTAR)'!$P$3:$R$56,3,0),"")</f>
        <v>9039744000356</v>
      </c>
      <c r="B187" s="9" t="str">
        <f>'[1]TCE - ANEXO III - Preencher'!C196</f>
        <v>UPA OLINDA</v>
      </c>
      <c r="C187" s="10"/>
      <c r="D187" s="11" t="str">
        <f>'[1]TCE - ANEXO III - Preencher'!E166</f>
        <v>LENIDALVA RODRIGUES DO NASCIMENTO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2516-05</v>
      </c>
      <c r="G187" s="13">
        <f>IF('[1]TCE - ANEXO III - Preencher'!H196="","",'[1]TCE - ANEXO III - Preencher'!H196)</f>
        <v>44317</v>
      </c>
      <c r="H187" s="14">
        <f>'[1]TCE - ANEXO III - Preencher'!I196</f>
        <v>0</v>
      </c>
      <c r="I187" s="14">
        <f>'[1]TCE - ANEXO III - Preencher'!J196</f>
        <v>212.04079999999999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Preencher'!O169</f>
        <v>1.1599999999999999</v>
      </c>
      <c r="O187" s="15">
        <f>'[1]TCE - ANEXO III - Preencher'!P196</f>
        <v>0</v>
      </c>
      <c r="P187" s="16">
        <f t="shared" si="14"/>
        <v>1.1599999999999999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213.20079999999999</v>
      </c>
    </row>
    <row r="188" spans="1:28" x14ac:dyDescent="0.2">
      <c r="A188" s="8">
        <f>IFERROR(VLOOKUP(B188,'[1]DADOS (OCULTAR)'!$P$3:$R$56,3,0),"")</f>
        <v>9039744000356</v>
      </c>
      <c r="B188" s="9" t="str">
        <f>'[1]TCE - ANEXO III - Preencher'!C197</f>
        <v>UPA OLINDA</v>
      </c>
      <c r="C188" s="10"/>
      <c r="D188" s="11" t="str">
        <f>'[1]TCE - ANEXO III - Preencher'!E167</f>
        <v>LEONARDO DE OLIVEIRA MEDEIROS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>
        <f>IF('[1]TCE - ANEXO III - Preencher'!H197="","",'[1]TCE - ANEXO III - Preencher'!H197)</f>
        <v>44317</v>
      </c>
      <c r="H188" s="14">
        <f>'[1]TCE - ANEXO III - Preencher'!I197</f>
        <v>0</v>
      </c>
      <c r="I188" s="14">
        <f>'[1]TCE - ANEXO III - Preencher'!J197</f>
        <v>107.6112</v>
      </c>
      <c r="J188" s="14">
        <f>'[1]TCE - ANEXO III - Preencher'!K197</f>
        <v>0</v>
      </c>
      <c r="K188" s="15">
        <f>'[1]TCE - ANEXO III - Preencher'!L197</f>
        <v>192.65</v>
      </c>
      <c r="L188" s="15">
        <f>'[1]TCE - ANEXO III - Preencher'!M197</f>
        <v>22</v>
      </c>
      <c r="M188" s="15">
        <f t="shared" si="13"/>
        <v>170.65</v>
      </c>
      <c r="N188" s="15">
        <f>'[1]TCE - ANEXO III - Preencher'!O170</f>
        <v>1.1599999999999999</v>
      </c>
      <c r="O188" s="15">
        <f>'[1]TCE - ANEXO III - Preencher'!P197</f>
        <v>0</v>
      </c>
      <c r="P188" s="16">
        <f t="shared" si="14"/>
        <v>1.1599999999999999</v>
      </c>
      <c r="Q188" s="15">
        <f>'[1]TCE - ANEXO III - Preencher'!R197</f>
        <v>310.48</v>
      </c>
      <c r="R188" s="15">
        <f>'[1]TCE - ANEXO III - Preencher'!S197</f>
        <v>62.25</v>
      </c>
      <c r="S188" s="16">
        <f t="shared" si="15"/>
        <v>248.23000000000002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527.65120000000002</v>
      </c>
    </row>
    <row r="189" spans="1:28" x14ac:dyDescent="0.2">
      <c r="A189" s="8">
        <f>IFERROR(VLOOKUP(B189,'[1]DADOS (OCULTAR)'!$P$3:$R$56,3,0),"")</f>
        <v>9039744000356</v>
      </c>
      <c r="B189" s="9" t="str">
        <f>'[1]TCE - ANEXO III - Preencher'!C198</f>
        <v>UPA OLINDA</v>
      </c>
      <c r="C189" s="10"/>
      <c r="D189" s="11" t="str">
        <f>'[1]TCE - ANEXO III - Preencher'!E168</f>
        <v>LIDIA MARQUES DE CASTRO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4110-10</v>
      </c>
      <c r="G189" s="13">
        <f>IF('[1]TCE - ANEXO III - Preencher'!H198="","",'[1]TCE - ANEXO III - Preencher'!H198)</f>
        <v>44317</v>
      </c>
      <c r="H189" s="14">
        <f>'[1]TCE - ANEXO III - Preencher'!I198</f>
        <v>0</v>
      </c>
      <c r="I189" s="14">
        <f>'[1]TCE - ANEXO III - Preencher'!J198</f>
        <v>10.640599999999999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Preencher'!O171</f>
        <v>2.44</v>
      </c>
      <c r="O189" s="15">
        <f>'[1]TCE - ANEXO III - Preencher'!P198</f>
        <v>0</v>
      </c>
      <c r="P189" s="16">
        <f t="shared" si="14"/>
        <v>2.44</v>
      </c>
      <c r="Q189" s="15">
        <f>'[1]TCE - ANEXO III - Preencher'!R198</f>
        <v>242.42</v>
      </c>
      <c r="R189" s="15">
        <f>'[1]TCE - ANEXO III - Preencher'!S198</f>
        <v>32.090000000000003</v>
      </c>
      <c r="S189" s="16">
        <f t="shared" si="15"/>
        <v>210.32999999999998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223.41059999999999</v>
      </c>
    </row>
    <row r="190" spans="1:28" x14ac:dyDescent="0.2">
      <c r="A190" s="8">
        <f>IFERROR(VLOOKUP(B190,'[1]DADOS (OCULTAR)'!$P$3:$R$56,3,0),"")</f>
        <v>9039744000356</v>
      </c>
      <c r="B190" s="9" t="str">
        <f>'[1]TCE - ANEXO III - Preencher'!C199</f>
        <v>UPA OLINDA</v>
      </c>
      <c r="C190" s="10"/>
      <c r="D190" s="11" t="str">
        <f>'[1]TCE - ANEXO III - Preencher'!E169</f>
        <v>LIDIANE MARQUES DE CASTRO</v>
      </c>
      <c r="E190" s="9" t="str">
        <f>IF('[1]TCE - ANEXO III - Preencher'!F199="4 - Assistência Odontológica","2 - Outros Profissionais da Saúde",'[1]TCE - ANEXO III - Preencher'!F199)</f>
        <v>1 - Médico</v>
      </c>
      <c r="F190" s="12" t="str">
        <f>'[1]TCE - ANEXO III - Preencher'!G199</f>
        <v>2251-24</v>
      </c>
      <c r="G190" s="13">
        <f>IF('[1]TCE - ANEXO III - Preencher'!H199="","",'[1]TCE - ANEXO III - Preencher'!H199)</f>
        <v>44317</v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Preencher'!O172</f>
        <v>1.1599999999999999</v>
      </c>
      <c r="O190" s="15">
        <f>'[1]TCE - ANEXO III - Preencher'!P199</f>
        <v>0</v>
      </c>
      <c r="P190" s="16">
        <f t="shared" si="14"/>
        <v>1.1599999999999999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1.1599999999999999</v>
      </c>
    </row>
    <row r="191" spans="1:28" x14ac:dyDescent="0.2">
      <c r="A191" s="8">
        <f>IFERROR(VLOOKUP(B191,'[1]DADOS (OCULTAR)'!$P$3:$R$56,3,0),"")</f>
        <v>9039744000356</v>
      </c>
      <c r="B191" s="9" t="str">
        <f>'[1]TCE - ANEXO III - Preencher'!C200</f>
        <v>UPA OLINDA</v>
      </c>
      <c r="C191" s="10"/>
      <c r="D191" s="11" t="str">
        <f>'[1]TCE - ANEXO III - Preencher'!E170</f>
        <v>LILIAN DOS SANTOS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2235-05</v>
      </c>
      <c r="G191" s="13">
        <f>IF('[1]TCE - ANEXO III - Preencher'!H200="","",'[1]TCE - ANEXO III - Preencher'!H200)</f>
        <v>44317</v>
      </c>
      <c r="H191" s="14">
        <f>'[1]TCE - ANEXO III - Preencher'!I200</f>
        <v>0</v>
      </c>
      <c r="I191" s="14">
        <f>'[1]TCE - ANEXO III - Preencher'!J200</f>
        <v>232.76320000000001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Preencher'!O173</f>
        <v>1.1599999999999999</v>
      </c>
      <c r="O191" s="15">
        <f>'[1]TCE - ANEXO III - Preencher'!P200</f>
        <v>0</v>
      </c>
      <c r="P191" s="16">
        <f t="shared" si="14"/>
        <v>1.1599999999999999</v>
      </c>
      <c r="Q191" s="15">
        <f>'[1]TCE - ANEXO III - Preencher'!R200</f>
        <v>94.48</v>
      </c>
      <c r="R191" s="15">
        <f>'[1]TCE - ANEXO III - Preencher'!S200</f>
        <v>86.21</v>
      </c>
      <c r="S191" s="16">
        <f t="shared" si="15"/>
        <v>8.2700000000000102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242.19320000000002</v>
      </c>
    </row>
    <row r="192" spans="1:28" x14ac:dyDescent="0.2">
      <c r="A192" s="8">
        <f>IFERROR(VLOOKUP(B192,'[1]DADOS (OCULTAR)'!$P$3:$R$56,3,0),"")</f>
        <v>9039744000356</v>
      </c>
      <c r="B192" s="9" t="str">
        <f>'[1]TCE - ANEXO III - Preencher'!C201</f>
        <v>UPA OLINDA</v>
      </c>
      <c r="C192" s="10"/>
      <c r="D192" s="11" t="str">
        <f>'[1]TCE - ANEXO III - Preencher'!E171</f>
        <v>LUANA ALVES DE ANDRADE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5152-05</v>
      </c>
      <c r="G192" s="13">
        <f>IF('[1]TCE - ANEXO III - Preencher'!H201="","",'[1]TCE - ANEXO III - Preencher'!H201)</f>
        <v>44317</v>
      </c>
      <c r="H192" s="14">
        <f>'[1]TCE - ANEXO III - Preencher'!I201</f>
        <v>0</v>
      </c>
      <c r="I192" s="14">
        <f>'[1]TCE - ANEXO III - Preencher'!J201</f>
        <v>115.008</v>
      </c>
      <c r="J192" s="14">
        <f>'[1]TCE - ANEXO III - Preencher'!K201</f>
        <v>0</v>
      </c>
      <c r="K192" s="15">
        <f>'[1]TCE - ANEXO III - Preencher'!L201</f>
        <v>192.65</v>
      </c>
      <c r="L192" s="15">
        <f>'[1]TCE - ANEXO III - Preencher'!M201</f>
        <v>22</v>
      </c>
      <c r="M192" s="15">
        <f t="shared" si="13"/>
        <v>170.65</v>
      </c>
      <c r="N192" s="15">
        <f>'[1]TCE - ANEXO III - Preencher'!O174</f>
        <v>1.1599999999999999</v>
      </c>
      <c r="O192" s="15">
        <f>'[1]TCE - ANEXO III - Preencher'!P201</f>
        <v>0</v>
      </c>
      <c r="P192" s="16">
        <f t="shared" si="14"/>
        <v>1.1599999999999999</v>
      </c>
      <c r="Q192" s="15">
        <f>'[1]TCE - ANEXO III - Preencher'!R201</f>
        <v>153.47999999999999</v>
      </c>
      <c r="R192" s="15">
        <f>'[1]TCE - ANEXO III - Preencher'!S201</f>
        <v>66</v>
      </c>
      <c r="S192" s="16">
        <f t="shared" si="15"/>
        <v>87.47999999999999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374.298</v>
      </c>
    </row>
    <row r="193" spans="1:28" x14ac:dyDescent="0.2">
      <c r="A193" s="8">
        <f>IFERROR(VLOOKUP(B193,'[1]DADOS (OCULTAR)'!$P$3:$R$56,3,0),"")</f>
        <v>9039744000356</v>
      </c>
      <c r="B193" s="9" t="str">
        <f>'[1]TCE - ANEXO III - Preencher'!C202</f>
        <v>UPA OLINDA</v>
      </c>
      <c r="C193" s="10"/>
      <c r="D193" s="11" t="str">
        <f>'[1]TCE - ANEXO III - Preencher'!E172</f>
        <v>LUANNA  ALESANDRA MONTEIRO DE OLIVEIRA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1231-05</v>
      </c>
      <c r="G193" s="13">
        <f>IF('[1]TCE - ANEXO III - Preencher'!H202="","",'[1]TCE - ANEXO III - Preencher'!H202)</f>
        <v>44317</v>
      </c>
      <c r="H193" s="14">
        <f>'[1]TCE - ANEXO III - Preencher'!I202</f>
        <v>0</v>
      </c>
      <c r="I193" s="14">
        <f>'[1]TCE - ANEXO III - Preencher'!J202</f>
        <v>1255.2983999999999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Preencher'!O175</f>
        <v>1.1599999999999999</v>
      </c>
      <c r="O193" s="15">
        <f>'[1]TCE - ANEXO III - Preencher'!P202</f>
        <v>0</v>
      </c>
      <c r="P193" s="16">
        <f t="shared" si="14"/>
        <v>1.1599999999999999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66.12</v>
      </c>
      <c r="U193" s="15">
        <f>'[1]TCE - ANEXO III - Preencher'!V202</f>
        <v>0</v>
      </c>
      <c r="V193" s="16">
        <f t="shared" si="16"/>
        <v>66.12</v>
      </c>
      <c r="W193" s="17" t="str">
        <f>IF('[1]TCE - ANEXO III - Preencher'!X202="","",'[1]TCE - ANEXO III - Preencher'!X202)</f>
        <v>AUXILIO CRECHE</v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1322.5783999999999</v>
      </c>
    </row>
    <row r="194" spans="1:28" x14ac:dyDescent="0.2">
      <c r="A194" s="8">
        <f>IFERROR(VLOOKUP(B194,'[1]DADOS (OCULTAR)'!$P$3:$R$56,3,0),"")</f>
        <v>9039744000356</v>
      </c>
      <c r="B194" s="9" t="str">
        <f>'[1]TCE - ANEXO III - Preencher'!C203</f>
        <v>UPA OLINDA</v>
      </c>
      <c r="C194" s="10"/>
      <c r="D194" s="11" t="str">
        <f>'[1]TCE - ANEXO III - Preencher'!E173</f>
        <v xml:space="preserve">LUCIANA GUILHERMINO DE MELO 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2235-05</v>
      </c>
      <c r="G194" s="13">
        <f>IF('[1]TCE - ANEXO III - Preencher'!H203="","",'[1]TCE - ANEXO III - Preencher'!H203)</f>
        <v>44317</v>
      </c>
      <c r="H194" s="14">
        <f>'[1]TCE - ANEXO III - Preencher'!I203</f>
        <v>0</v>
      </c>
      <c r="I194" s="14">
        <f>'[1]TCE - ANEXO III - Preencher'!J203</f>
        <v>294.9248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Preencher'!O176</f>
        <v>9.2799999999999994</v>
      </c>
      <c r="O194" s="15">
        <f>'[1]TCE - ANEXO III - Preencher'!P203</f>
        <v>0</v>
      </c>
      <c r="P194" s="16">
        <f t="shared" si="14"/>
        <v>9.2799999999999994</v>
      </c>
      <c r="Q194" s="15">
        <f>'[1]TCE - ANEXO III - Preencher'!R203</f>
        <v>90.48</v>
      </c>
      <c r="R194" s="15">
        <f>'[1]TCE - ANEXO III - Preencher'!S203</f>
        <v>90</v>
      </c>
      <c r="S194" s="16">
        <f t="shared" si="15"/>
        <v>0.48000000000000398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304.6848</v>
      </c>
    </row>
    <row r="195" spans="1:28" x14ac:dyDescent="0.2">
      <c r="A195" s="8">
        <f>IFERROR(VLOOKUP(B195,'[1]DADOS (OCULTAR)'!$P$3:$R$56,3,0),"")</f>
        <v>9039744000356</v>
      </c>
      <c r="B195" s="9" t="str">
        <f>'[1]TCE - ANEXO III - Preencher'!C204</f>
        <v>UPA OLINDA</v>
      </c>
      <c r="C195" s="10"/>
      <c r="D195" s="11" t="str">
        <f>'[1]TCE - ANEXO III - Preencher'!E174</f>
        <v>LUCIANA SILVA PEREIRA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>
        <f>IF('[1]TCE - ANEXO III - Preencher'!H204="","",'[1]TCE - ANEXO III - Preencher'!H204)</f>
        <v>44317</v>
      </c>
      <c r="H195" s="14">
        <f>'[1]TCE - ANEXO III - Preencher'!I204</f>
        <v>0</v>
      </c>
      <c r="I195" s="14">
        <f>'[1]TCE - ANEXO III - Preencher'!J204</f>
        <v>114.64239999999999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Preencher'!O177</f>
        <v>9.2799999999999994</v>
      </c>
      <c r="O195" s="15">
        <f>'[1]TCE - ANEXO III - Preencher'!P204</f>
        <v>0</v>
      </c>
      <c r="P195" s="16">
        <f t="shared" si="14"/>
        <v>9.2799999999999994</v>
      </c>
      <c r="Q195" s="15">
        <f>'[1]TCE - ANEXO III - Preencher'!R204</f>
        <v>100.48</v>
      </c>
      <c r="R195" s="15">
        <f>'[1]TCE - ANEXO III - Preencher'!S204</f>
        <v>55</v>
      </c>
      <c r="S195" s="16">
        <f t="shared" si="15"/>
        <v>45.480000000000004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169.4024</v>
      </c>
    </row>
    <row r="196" spans="1:28" x14ac:dyDescent="0.2">
      <c r="A196" s="8">
        <f>IFERROR(VLOOKUP(B196,'[1]DADOS (OCULTAR)'!$P$3:$R$56,3,0),"")</f>
        <v>9039744000356</v>
      </c>
      <c r="B196" s="9" t="str">
        <f>'[1]TCE - ANEXO III - Preencher'!C205</f>
        <v>UPA OLINDA</v>
      </c>
      <c r="C196" s="10"/>
      <c r="D196" s="11" t="str">
        <f>'[1]TCE - ANEXO III - Preencher'!E175</f>
        <v>LUCIENE FERREIRA DE LIMA SILVA</v>
      </c>
      <c r="E196" s="9" t="str">
        <f>IF('[1]TCE - ANEXO III - Preencher'!F205="4 - Assistência Odontológica","2 - Outros Profissionais da Saúde",'[1]TCE - ANEXO III - Preencher'!F205)</f>
        <v>1 - Médico</v>
      </c>
      <c r="F196" s="12" t="str">
        <f>'[1]TCE - ANEXO III - Preencher'!G205</f>
        <v>2251-25</v>
      </c>
      <c r="G196" s="13">
        <f>IF('[1]TCE - ANEXO III - Preencher'!H205="","",'[1]TCE - ANEXO III - Preencher'!H205)</f>
        <v>44317</v>
      </c>
      <c r="H196" s="14">
        <f>'[1]TCE - ANEXO III - Preencher'!I205</f>
        <v>0</v>
      </c>
      <c r="I196" s="14">
        <f>'[1]TCE - ANEXO III - Preencher'!J205</f>
        <v>754.69039999999995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Preencher'!O178</f>
        <v>9.2799999999999994</v>
      </c>
      <c r="O196" s="15">
        <f>'[1]TCE - ANEXO III - Preencher'!P205</f>
        <v>0</v>
      </c>
      <c r="P196" s="16">
        <f t="shared" ref="P196:P259" si="20">N196-O196</f>
        <v>9.2799999999999994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763.97039999999993</v>
      </c>
    </row>
    <row r="197" spans="1:28" x14ac:dyDescent="0.2">
      <c r="A197" s="8">
        <f>IFERROR(VLOOKUP(B197,'[1]DADOS (OCULTAR)'!$P$3:$R$56,3,0),"")</f>
        <v>9039744000356</v>
      </c>
      <c r="B197" s="9" t="str">
        <f>'[1]TCE - ANEXO III - Preencher'!C206</f>
        <v>UPA OLINDA</v>
      </c>
      <c r="C197" s="10"/>
      <c r="D197" s="11" t="str">
        <f>'[1]TCE - ANEXO III - Preencher'!E176</f>
        <v>MAGDA MARIA APOLINARIO BARBOSA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3241-15</v>
      </c>
      <c r="G197" s="13">
        <f>IF('[1]TCE - ANEXO III - Preencher'!H206="","",'[1]TCE - ANEXO III - Preencher'!H206)</f>
        <v>44317</v>
      </c>
      <c r="H197" s="14">
        <f>'[1]TCE - ANEXO III - Preencher'!I206</f>
        <v>0</v>
      </c>
      <c r="I197" s="14">
        <f>'[1]TCE - ANEXO III - Preencher'!J206</f>
        <v>503.42320000000001</v>
      </c>
      <c r="J197" s="14">
        <f>'[1]TCE - ANEXO III - Preencher'!K206</f>
        <v>0</v>
      </c>
      <c r="K197" s="15">
        <f>'[1]TCE - ANEXO III - Preencher'!L206</f>
        <v>192.65</v>
      </c>
      <c r="L197" s="15">
        <f>'[1]TCE - ANEXO III - Preencher'!M206</f>
        <v>10.85</v>
      </c>
      <c r="M197" s="15">
        <f t="shared" si="19"/>
        <v>181.8</v>
      </c>
      <c r="N197" s="15">
        <f>'[1]TCE - ANEXO III - Preencher'!O179</f>
        <v>1.1599999999999999</v>
      </c>
      <c r="O197" s="15">
        <f>'[1]TCE - ANEXO III - Preencher'!P206</f>
        <v>0</v>
      </c>
      <c r="P197" s="16">
        <f t="shared" si="20"/>
        <v>1.1599999999999999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686.38319999999999</v>
      </c>
    </row>
    <row r="198" spans="1:28" x14ac:dyDescent="0.2">
      <c r="A198" s="8">
        <f>IFERROR(VLOOKUP(B198,'[1]DADOS (OCULTAR)'!$P$3:$R$56,3,0),"")</f>
        <v>9039744000356</v>
      </c>
      <c r="B198" s="9" t="str">
        <f>'[1]TCE - ANEXO III - Preencher'!C207</f>
        <v>UPA OLINDA</v>
      </c>
      <c r="C198" s="10"/>
      <c r="D198" s="11" t="str">
        <f>'[1]TCE - ANEXO III - Preencher'!E177</f>
        <v>MANOELA DE PAIVA CAMPOS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>
        <f>IF('[1]TCE - ANEXO III - Preencher'!H207="","",'[1]TCE - ANEXO III - Preencher'!H207)</f>
        <v>44317</v>
      </c>
      <c r="H198" s="14">
        <f>'[1]TCE - ANEXO III - Preencher'!I207</f>
        <v>0</v>
      </c>
      <c r="I198" s="14">
        <f>'[1]TCE - ANEXO III - Preencher'!J207</f>
        <v>115.7176</v>
      </c>
      <c r="J198" s="14">
        <f>'[1]TCE - ANEXO III - Preencher'!K207</f>
        <v>0</v>
      </c>
      <c r="K198" s="15">
        <f>'[1]TCE - ANEXO III - Preencher'!L207</f>
        <v>192.65</v>
      </c>
      <c r="L198" s="15">
        <f>'[1]TCE - ANEXO III - Preencher'!M207</f>
        <v>22</v>
      </c>
      <c r="M198" s="15">
        <f t="shared" si="19"/>
        <v>170.65</v>
      </c>
      <c r="N198" s="15">
        <f>'[1]TCE - ANEXO III - Preencher'!O180</f>
        <v>9.2799999999999994</v>
      </c>
      <c r="O198" s="15">
        <f>'[1]TCE - ANEXO III - Preencher'!P207</f>
        <v>0</v>
      </c>
      <c r="P198" s="16">
        <f t="shared" si="20"/>
        <v>9.2799999999999994</v>
      </c>
      <c r="Q198" s="15">
        <f>'[1]TCE - ANEXO III - Preencher'!R207</f>
        <v>230.58</v>
      </c>
      <c r="R198" s="15">
        <f>'[1]TCE - ANEXO III - Preencher'!S207</f>
        <v>60.47</v>
      </c>
      <c r="S198" s="16">
        <f t="shared" si="21"/>
        <v>170.11</v>
      </c>
      <c r="T198" s="15">
        <f>'[1]TCE - ANEXO III - Preencher'!U207</f>
        <v>63.91</v>
      </c>
      <c r="U198" s="15">
        <f>'[1]TCE - ANEXO III - Preencher'!V207</f>
        <v>0</v>
      </c>
      <c r="V198" s="16">
        <f t="shared" si="22"/>
        <v>63.91</v>
      </c>
      <c r="W198" s="17" t="str">
        <f>IF('[1]TCE - ANEXO III - Preencher'!X207="","",'[1]TCE - ANEXO III - Preencher'!X207)</f>
        <v>AUXILIO CRECHE</v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529.66759999999999</v>
      </c>
    </row>
    <row r="199" spans="1:28" x14ac:dyDescent="0.2">
      <c r="A199" s="8">
        <f>IFERROR(VLOOKUP(B199,'[1]DADOS (OCULTAR)'!$P$3:$R$56,3,0),"")</f>
        <v>9039744000356</v>
      </c>
      <c r="B199" s="9" t="str">
        <f>'[1]TCE - ANEXO III - Preencher'!C208</f>
        <v>UPA OLINDA</v>
      </c>
      <c r="C199" s="10"/>
      <c r="D199" s="11" t="str">
        <f>'[1]TCE - ANEXO III - Preencher'!E178</f>
        <v>MANUELA DE MELO RIBEIRO PARANHOS AGRA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5211-30</v>
      </c>
      <c r="G199" s="13">
        <f>IF('[1]TCE - ANEXO III - Preencher'!H208="","",'[1]TCE - ANEXO III - Preencher'!H208)</f>
        <v>44317</v>
      </c>
      <c r="H199" s="14">
        <f>'[1]TCE - ANEXO III - Preencher'!I208</f>
        <v>0</v>
      </c>
      <c r="I199" s="14">
        <f>'[1]TCE - ANEXO III - Preencher'!J208</f>
        <v>108.05759999999999</v>
      </c>
      <c r="J199" s="14">
        <f>'[1]TCE - ANEXO III - Preencher'!K208</f>
        <v>0</v>
      </c>
      <c r="K199" s="15">
        <f>'[1]TCE - ANEXO III - Preencher'!L208</f>
        <v>192.65</v>
      </c>
      <c r="L199" s="15">
        <f>'[1]TCE - ANEXO III - Preencher'!M208</f>
        <v>22</v>
      </c>
      <c r="M199" s="15">
        <f t="shared" si="19"/>
        <v>170.65</v>
      </c>
      <c r="N199" s="15">
        <f>'[1]TCE - ANEXO III - Preencher'!O181</f>
        <v>1.1599999999999999</v>
      </c>
      <c r="O199" s="15">
        <f>'[1]TCE - ANEXO III - Preencher'!P208</f>
        <v>0</v>
      </c>
      <c r="P199" s="16">
        <f t="shared" si="20"/>
        <v>1.1599999999999999</v>
      </c>
      <c r="Q199" s="15">
        <f>'[1]TCE - ANEXO III - Preencher'!R208</f>
        <v>220.48</v>
      </c>
      <c r="R199" s="15">
        <f>'[1]TCE - ANEXO III - Preencher'!S208</f>
        <v>66</v>
      </c>
      <c r="S199" s="16">
        <f t="shared" si="21"/>
        <v>154.47999999999999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434.34760000000006</v>
      </c>
    </row>
    <row r="200" spans="1:28" x14ac:dyDescent="0.2">
      <c r="A200" s="8">
        <f>IFERROR(VLOOKUP(B200,'[1]DADOS (OCULTAR)'!$P$3:$R$56,3,0),"")</f>
        <v>9039744000356</v>
      </c>
      <c r="B200" s="9" t="str">
        <f>'[1]TCE - ANEXO III - Preencher'!C209</f>
        <v>UPA OLINDA</v>
      </c>
      <c r="C200" s="10"/>
      <c r="D200" s="11" t="str">
        <f>'[1]TCE - ANEXO III - Preencher'!E179</f>
        <v>MARCELO FOERSTER D ASSUNCAO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3241-15</v>
      </c>
      <c r="G200" s="13">
        <f>IF('[1]TCE - ANEXO III - Preencher'!H209="","",'[1]TCE - ANEXO III - Preencher'!H209)</f>
        <v>44317</v>
      </c>
      <c r="H200" s="14">
        <f>'[1]TCE - ANEXO III - Preencher'!I209</f>
        <v>0</v>
      </c>
      <c r="I200" s="14">
        <f>'[1]TCE - ANEXO III - Preencher'!J209</f>
        <v>267.54079999999999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Preencher'!O182</f>
        <v>1.1599999999999999</v>
      </c>
      <c r="O200" s="15">
        <f>'[1]TCE - ANEXO III - Preencher'!P209</f>
        <v>0</v>
      </c>
      <c r="P200" s="16">
        <f t="shared" si="20"/>
        <v>1.1599999999999999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268.70080000000002</v>
      </c>
    </row>
    <row r="201" spans="1:28" x14ac:dyDescent="0.2">
      <c r="A201" s="8">
        <f>IFERROR(VLOOKUP(B201,'[1]DADOS (OCULTAR)'!$P$3:$R$56,3,0),"")</f>
        <v>9039744000356</v>
      </c>
      <c r="B201" s="9" t="str">
        <f>'[1]TCE - ANEXO III - Preencher'!C210</f>
        <v>UPA OLINDA</v>
      </c>
      <c r="C201" s="10"/>
      <c r="D201" s="11" t="str">
        <f>'[1]TCE - ANEXO III - Preencher'!E180</f>
        <v>MARCOS ANTONIO PIRES VALADARES LUSTOSA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3226-05</v>
      </c>
      <c r="G201" s="13">
        <f>IF('[1]TCE - ANEXO III - Preencher'!H210="","",'[1]TCE - ANEXO III - Preencher'!H210)</f>
        <v>44317</v>
      </c>
      <c r="H201" s="14">
        <f>'[1]TCE - ANEXO III - Preencher'!I210</f>
        <v>0</v>
      </c>
      <c r="I201" s="14">
        <f>'[1]TCE - ANEXO III - Preencher'!J210</f>
        <v>122.86960000000001</v>
      </c>
      <c r="J201" s="14">
        <f>'[1]TCE - ANEXO III - Preencher'!K210</f>
        <v>0</v>
      </c>
      <c r="K201" s="15">
        <f>'[1]TCE - ANEXO III - Preencher'!L210</f>
        <v>192.65</v>
      </c>
      <c r="L201" s="15">
        <f>'[1]TCE - ANEXO III - Preencher'!M210</f>
        <v>22</v>
      </c>
      <c r="M201" s="15">
        <f t="shared" si="19"/>
        <v>170.65</v>
      </c>
      <c r="N201" s="15">
        <f>'[1]TCE - ANEXO III - Preencher'!O183</f>
        <v>1.1599999999999999</v>
      </c>
      <c r="O201" s="15">
        <f>'[1]TCE - ANEXO III - Preencher'!P210</f>
        <v>0</v>
      </c>
      <c r="P201" s="16">
        <f t="shared" si="20"/>
        <v>1.1599999999999999</v>
      </c>
      <c r="Q201" s="15">
        <f>'[1]TCE - ANEXO III - Preencher'!R210</f>
        <v>240.98</v>
      </c>
      <c r="R201" s="15">
        <f>'[1]TCE - ANEXO III - Preencher'!S210</f>
        <v>66</v>
      </c>
      <c r="S201" s="16">
        <f t="shared" si="21"/>
        <v>174.98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469.65960000000007</v>
      </c>
    </row>
    <row r="202" spans="1:28" x14ac:dyDescent="0.2">
      <c r="A202" s="8">
        <f>IFERROR(VLOOKUP(B202,'[1]DADOS (OCULTAR)'!$P$3:$R$56,3,0),"")</f>
        <v>9039744000356</v>
      </c>
      <c r="B202" s="9" t="str">
        <f>'[1]TCE - ANEXO III - Preencher'!C211</f>
        <v>UPA OLINDA</v>
      </c>
      <c r="C202" s="10"/>
      <c r="D202" s="11" t="str">
        <f>'[1]TCE - ANEXO III - Preencher'!E181</f>
        <v>MARCOS AURELIO FONSECA DA SILVA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>
        <f>IF('[1]TCE - ANEXO III - Preencher'!H211="","",'[1]TCE - ANEXO III - Preencher'!H211)</f>
        <v>44317</v>
      </c>
      <c r="H202" s="14">
        <f>'[1]TCE - ANEXO III - Preencher'!I211</f>
        <v>0</v>
      </c>
      <c r="I202" s="14">
        <f>'[1]TCE - ANEXO III - Preencher'!J211</f>
        <v>106.536</v>
      </c>
      <c r="J202" s="14">
        <f>'[1]TCE - ANEXO III - Preencher'!K211</f>
        <v>0</v>
      </c>
      <c r="K202" s="15">
        <f>'[1]TCE - ANEXO III - Preencher'!L211</f>
        <v>192.65</v>
      </c>
      <c r="L202" s="15">
        <f>'[1]TCE - ANEXO III - Preencher'!M211</f>
        <v>22</v>
      </c>
      <c r="M202" s="15">
        <f t="shared" si="19"/>
        <v>170.65</v>
      </c>
      <c r="N202" s="15">
        <f>'[1]TCE - ANEXO III - Preencher'!O184</f>
        <v>1.1599999999999999</v>
      </c>
      <c r="O202" s="15">
        <f>'[1]TCE - ANEXO III - Preencher'!P211</f>
        <v>0</v>
      </c>
      <c r="P202" s="16">
        <f t="shared" si="20"/>
        <v>1.1599999999999999</v>
      </c>
      <c r="Q202" s="15">
        <f>'[1]TCE - ANEXO III - Preencher'!R211</f>
        <v>14.48</v>
      </c>
      <c r="R202" s="15">
        <f>'[1]TCE - ANEXO III - Preencher'!S211</f>
        <v>66</v>
      </c>
      <c r="S202" s="16">
        <f t="shared" si="21"/>
        <v>-51.519999999999996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226.82600000000008</v>
      </c>
    </row>
    <row r="203" spans="1:28" x14ac:dyDescent="0.2">
      <c r="A203" s="8">
        <f>IFERROR(VLOOKUP(B203,'[1]DADOS (OCULTAR)'!$P$3:$R$56,3,0),"")</f>
        <v>9039744000356</v>
      </c>
      <c r="B203" s="9" t="str">
        <f>'[1]TCE - ANEXO III - Preencher'!C212</f>
        <v>UPA OLINDA</v>
      </c>
      <c r="C203" s="10"/>
      <c r="D203" s="11" t="str">
        <f>'[1]TCE - ANEXO III - Preencher'!E182</f>
        <v>MARCUS VINICIUS DE OLIVEIRA VASCONCELOS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2232-08</v>
      </c>
      <c r="G203" s="13">
        <f>IF('[1]TCE - ANEXO III - Preencher'!H212="","",'[1]TCE - ANEXO III - Preencher'!H212)</f>
        <v>44317</v>
      </c>
      <c r="H203" s="14">
        <f>'[1]TCE - ANEXO III - Preencher'!I212</f>
        <v>0</v>
      </c>
      <c r="I203" s="14">
        <f>'[1]TCE - ANEXO III - Preencher'!J212</f>
        <v>297.36799999999999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Preencher'!O185</f>
        <v>1.1599999999999999</v>
      </c>
      <c r="O203" s="15">
        <f>'[1]TCE - ANEXO III - Preencher'!P212</f>
        <v>0</v>
      </c>
      <c r="P203" s="16">
        <f t="shared" si="20"/>
        <v>1.1599999999999999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298.52800000000002</v>
      </c>
    </row>
    <row r="204" spans="1:28" x14ac:dyDescent="0.2">
      <c r="A204" s="8">
        <f>IFERROR(VLOOKUP(B204,'[1]DADOS (OCULTAR)'!$P$3:$R$56,3,0),"")</f>
        <v>9039744000356</v>
      </c>
      <c r="B204" s="9" t="str">
        <f>'[1]TCE - ANEXO III - Preencher'!C213</f>
        <v>UPA OLINDA</v>
      </c>
      <c r="C204" s="10"/>
      <c r="D204" s="11" t="str">
        <f>'[1]TCE - ANEXO III - Preencher'!E183</f>
        <v>MARIA APARECIDA DE FATIMA ALENCAR NOBRE</v>
      </c>
      <c r="E204" s="9" t="str">
        <f>IF('[1]TCE - ANEXO III - Preencher'!F213="4 - Assistência Odontológica","2 - Outros Profissionais da Saúde",'[1]TCE - ANEXO III - Preencher'!F213)</f>
        <v>1 - Médico</v>
      </c>
      <c r="F204" s="12" t="str">
        <f>'[1]TCE - ANEXO III - Preencher'!G213</f>
        <v>2251-25</v>
      </c>
      <c r="G204" s="13">
        <f>IF('[1]TCE - ANEXO III - Preencher'!H213="","",'[1]TCE - ANEXO III - Preencher'!H213)</f>
        <v>44317</v>
      </c>
      <c r="H204" s="14">
        <f>'[1]TCE - ANEXO III - Preencher'!I213</f>
        <v>0</v>
      </c>
      <c r="I204" s="14">
        <f>'[1]TCE - ANEXO III - Preencher'!J213</f>
        <v>364.036</v>
      </c>
      <c r="J204" s="14">
        <f>'[1]TCE - ANEXO III - Preencher'!K213</f>
        <v>0</v>
      </c>
      <c r="K204" s="15">
        <f>'[1]TCE - ANEXO III - Preencher'!L213</f>
        <v>192.65</v>
      </c>
      <c r="L204" s="15">
        <f>'[1]TCE - ANEXO III - Preencher'!M213</f>
        <v>6.34</v>
      </c>
      <c r="M204" s="15">
        <f t="shared" si="19"/>
        <v>186.31</v>
      </c>
      <c r="N204" s="15">
        <f>'[1]TCE - ANEXO III - Preencher'!O186</f>
        <v>1.1599999999999999</v>
      </c>
      <c r="O204" s="15">
        <f>'[1]TCE - ANEXO III - Preencher'!P213</f>
        <v>0</v>
      </c>
      <c r="P204" s="16">
        <f t="shared" si="20"/>
        <v>1.1599999999999999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551.50599999999997</v>
      </c>
    </row>
    <row r="205" spans="1:28" x14ac:dyDescent="0.2">
      <c r="A205" s="8">
        <f>IFERROR(VLOOKUP(B205,'[1]DADOS (OCULTAR)'!$P$3:$R$56,3,0),"")</f>
        <v>9039744000356</v>
      </c>
      <c r="B205" s="9" t="str">
        <f>'[1]TCE - ANEXO III - Preencher'!C214</f>
        <v>UPA OLINDA</v>
      </c>
      <c r="C205" s="10"/>
      <c r="D205" s="11" t="str">
        <f>'[1]TCE - ANEXO III - Preencher'!E184</f>
        <v>MARIA DA CONCEICAO TEODORO DA SILVA DANTAS</v>
      </c>
      <c r="E205" s="9" t="str">
        <f>IF('[1]TCE - ANEXO III - Preencher'!F214="4 - Assistência Odontológica","2 - Outros Profissionais da Saúde",'[1]TCE - ANEXO III - Preencher'!F214)</f>
        <v>1 - Médico</v>
      </c>
      <c r="F205" s="12" t="str">
        <f>'[1]TCE - ANEXO III - Preencher'!G214</f>
        <v>2251-25</v>
      </c>
      <c r="G205" s="13">
        <f>IF('[1]TCE - ANEXO III - Preencher'!H214="","",'[1]TCE - ANEXO III - Preencher'!H214)</f>
        <v>44317</v>
      </c>
      <c r="H205" s="14">
        <f>'[1]TCE - ANEXO III - Preencher'!I214</f>
        <v>0</v>
      </c>
      <c r="I205" s="14">
        <f>'[1]TCE - ANEXO III - Preencher'!J214</f>
        <v>360.58800000000002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Preencher'!O187</f>
        <v>2.44</v>
      </c>
      <c r="O205" s="15">
        <f>'[1]TCE - ANEXO III - Preencher'!P214</f>
        <v>0</v>
      </c>
      <c r="P205" s="16">
        <f t="shared" si="20"/>
        <v>2.44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363.02800000000002</v>
      </c>
    </row>
    <row r="206" spans="1:28" x14ac:dyDescent="0.2">
      <c r="A206" s="8">
        <f>IFERROR(VLOOKUP(B206,'[1]DADOS (OCULTAR)'!$P$3:$R$56,3,0),"")</f>
        <v>9039744000356</v>
      </c>
      <c r="B206" s="9" t="str">
        <f>'[1]TCE - ANEXO III - Preencher'!C215</f>
        <v>UPA OLINDA</v>
      </c>
      <c r="C206" s="10"/>
      <c r="D206" s="11" t="str">
        <f>'[1]TCE - ANEXO III - Preencher'!E185</f>
        <v>MARIA DAS DORES DA SILVA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5174-10</v>
      </c>
      <c r="G206" s="13">
        <f>IF('[1]TCE - ANEXO III - Preencher'!H215="","",'[1]TCE - ANEXO III - Preencher'!H215)</f>
        <v>44317</v>
      </c>
      <c r="H206" s="14">
        <f>'[1]TCE - ANEXO III - Preencher'!I215</f>
        <v>0</v>
      </c>
      <c r="I206" s="14">
        <f>'[1]TCE - ANEXO III - Preencher'!J215</f>
        <v>112.9552</v>
      </c>
      <c r="J206" s="14">
        <f>'[1]TCE - ANEXO III - Preencher'!K215</f>
        <v>0</v>
      </c>
      <c r="K206" s="15">
        <f>'[1]TCE - ANEXO III - Preencher'!L215</f>
        <v>192.65</v>
      </c>
      <c r="L206" s="15">
        <f>'[1]TCE - ANEXO III - Preencher'!M215</f>
        <v>22</v>
      </c>
      <c r="M206" s="15">
        <f t="shared" si="19"/>
        <v>170.65</v>
      </c>
      <c r="N206" s="15">
        <f>'[1]TCE - ANEXO III - Preencher'!O188</f>
        <v>2.44</v>
      </c>
      <c r="O206" s="15">
        <f>'[1]TCE - ANEXO III - Preencher'!P215</f>
        <v>0</v>
      </c>
      <c r="P206" s="16">
        <f t="shared" si="20"/>
        <v>2.44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286.04520000000002</v>
      </c>
    </row>
    <row r="207" spans="1:28" x14ac:dyDescent="0.2">
      <c r="A207" s="8">
        <f>IFERROR(VLOOKUP(B207,'[1]DADOS (OCULTAR)'!$P$3:$R$56,3,0),"")</f>
        <v>9039744000356</v>
      </c>
      <c r="B207" s="9" t="str">
        <f>'[1]TCE - ANEXO III - Preencher'!C216</f>
        <v>UPA OLINDA</v>
      </c>
      <c r="C207" s="10"/>
      <c r="D207" s="11" t="str">
        <f>'[1]TCE - ANEXO III - Preencher'!E186</f>
        <v>MARIA DE FATIMA PINTO RIBEIRO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5174-10</v>
      </c>
      <c r="G207" s="13">
        <f>IF('[1]TCE - ANEXO III - Preencher'!H216="","",'[1]TCE - ANEXO III - Preencher'!H216)</f>
        <v>44317</v>
      </c>
      <c r="H207" s="14">
        <f>'[1]TCE - ANEXO III - Preencher'!I216</f>
        <v>0</v>
      </c>
      <c r="I207" s="14">
        <f>'[1]TCE - ANEXO III - Preencher'!J216</f>
        <v>108.256</v>
      </c>
      <c r="J207" s="14">
        <f>'[1]TCE - ANEXO III - Preencher'!K216</f>
        <v>0</v>
      </c>
      <c r="K207" s="15">
        <f>'[1]TCE - ANEXO III - Preencher'!L216</f>
        <v>192.65</v>
      </c>
      <c r="L207" s="15">
        <f>'[1]TCE - ANEXO III - Preencher'!M216</f>
        <v>22</v>
      </c>
      <c r="M207" s="15">
        <f t="shared" si="19"/>
        <v>170.65</v>
      </c>
      <c r="N207" s="15">
        <f>'[1]TCE - ANEXO III - Preencher'!O189</f>
        <v>9.2799999999999994</v>
      </c>
      <c r="O207" s="15">
        <f>'[1]TCE - ANEXO III - Preencher'!P216</f>
        <v>0</v>
      </c>
      <c r="P207" s="16">
        <f t="shared" si="20"/>
        <v>9.2799999999999994</v>
      </c>
      <c r="Q207" s="15">
        <f>'[1]TCE - ANEXO III - Preencher'!R216</f>
        <v>137.22999999999999</v>
      </c>
      <c r="R207" s="15">
        <f>'[1]TCE - ANEXO III - Preencher'!S216</f>
        <v>66</v>
      </c>
      <c r="S207" s="16">
        <f t="shared" si="21"/>
        <v>71.22999999999999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359.41599999999994</v>
      </c>
    </row>
    <row r="208" spans="1:28" x14ac:dyDescent="0.2">
      <c r="A208" s="8">
        <f>IFERROR(VLOOKUP(B208,'[1]DADOS (OCULTAR)'!$P$3:$R$56,3,0),"")</f>
        <v>9039744000356</v>
      </c>
      <c r="B208" s="9" t="str">
        <f>'[1]TCE - ANEXO III - Preencher'!C217</f>
        <v>UPA OLINDA</v>
      </c>
      <c r="C208" s="10"/>
      <c r="D208" s="11" t="str">
        <f>'[1]TCE - ANEXO III - Preencher'!E187</f>
        <v>MARIA EUGENIA SOUSA PEREIRA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>
        <f>IF('[1]TCE - ANEXO III - Preencher'!H217="","",'[1]TCE - ANEXO III - Preencher'!H217)</f>
        <v>44317</v>
      </c>
      <c r="H208" s="14">
        <f>'[1]TCE - ANEXO III - Preencher'!I217</f>
        <v>0</v>
      </c>
      <c r="I208" s="14">
        <f>'[1]TCE - ANEXO III - Preencher'!J217</f>
        <v>120.8776</v>
      </c>
      <c r="J208" s="14">
        <f>'[1]TCE - ANEXO III - Preencher'!K217</f>
        <v>0</v>
      </c>
      <c r="K208" s="15">
        <f>'[1]TCE - ANEXO III - Preencher'!L217</f>
        <v>192.65</v>
      </c>
      <c r="L208" s="15">
        <f>'[1]TCE - ANEXO III - Preencher'!M217</f>
        <v>22</v>
      </c>
      <c r="M208" s="15">
        <f t="shared" si="19"/>
        <v>170.65</v>
      </c>
      <c r="N208" s="15">
        <f>'[1]TCE - ANEXO III - Preencher'!O190</f>
        <v>9.2799999999999994</v>
      </c>
      <c r="O208" s="15">
        <f>'[1]TCE - ANEXO III - Preencher'!P217</f>
        <v>0</v>
      </c>
      <c r="P208" s="16">
        <f t="shared" si="20"/>
        <v>9.2799999999999994</v>
      </c>
      <c r="Q208" s="15">
        <f>'[1]TCE - ANEXO III - Preencher'!R217</f>
        <v>287.68</v>
      </c>
      <c r="R208" s="15">
        <f>'[1]TCE - ANEXO III - Preencher'!S217</f>
        <v>37.4</v>
      </c>
      <c r="S208" s="16">
        <f t="shared" si="21"/>
        <v>250.28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551.08759999999995</v>
      </c>
    </row>
    <row r="209" spans="1:28" x14ac:dyDescent="0.2">
      <c r="A209" s="8">
        <f>IFERROR(VLOOKUP(B209,'[1]DADOS (OCULTAR)'!$P$3:$R$56,3,0),"")</f>
        <v>9039744000356</v>
      </c>
      <c r="B209" s="9" t="str">
        <f>'[1]TCE - ANEXO III - Preencher'!C218</f>
        <v>UPA OLINDA</v>
      </c>
      <c r="C209" s="10"/>
      <c r="D209" s="11" t="str">
        <f>'[1]TCE - ANEXO III - Preencher'!E188</f>
        <v>MARIA ROSICLEIDE MOREIRA</v>
      </c>
      <c r="E209" s="9" t="str">
        <f>IF('[1]TCE - ANEXO III - Preencher'!F218="4 - Assistência Odontológica","2 - Outros Profissionais da Saúde",'[1]TCE - ANEXO III - Preencher'!F218)</f>
        <v>1 - Médico</v>
      </c>
      <c r="F209" s="12" t="str">
        <f>'[1]TCE - ANEXO III - Preencher'!G218</f>
        <v>2251-25</v>
      </c>
      <c r="G209" s="13">
        <f>IF('[1]TCE - ANEXO III - Preencher'!H218="","",'[1]TCE - ANEXO III - Preencher'!H218)</f>
        <v>44317</v>
      </c>
      <c r="H209" s="14">
        <f>'[1]TCE - ANEXO III - Preencher'!I218</f>
        <v>0</v>
      </c>
      <c r="I209" s="14">
        <f>'[1]TCE - ANEXO III - Preencher'!J218</f>
        <v>312.41039999999998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Preencher'!O191</f>
        <v>1.1599999999999999</v>
      </c>
      <c r="O209" s="15">
        <f>'[1]TCE - ANEXO III - Preencher'!P218</f>
        <v>0</v>
      </c>
      <c r="P209" s="16">
        <f t="shared" si="20"/>
        <v>1.1599999999999999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313.57040000000001</v>
      </c>
    </row>
    <row r="210" spans="1:28" x14ac:dyDescent="0.2">
      <c r="A210" s="8">
        <f>IFERROR(VLOOKUP(B210,'[1]DADOS (OCULTAR)'!$P$3:$R$56,3,0),"")</f>
        <v>9039744000356</v>
      </c>
      <c r="B210" s="9" t="str">
        <f>'[1]TCE - ANEXO III - Preencher'!C219</f>
        <v>UPA OLINDA</v>
      </c>
      <c r="C210" s="10"/>
      <c r="D210" s="11" t="str">
        <f>'[1]TCE - ANEXO III - Preencher'!E189</f>
        <v>MARIANA DA COSTA BEZERRA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2235-05</v>
      </c>
      <c r="G210" s="13">
        <f>IF('[1]TCE - ANEXO III - Preencher'!H219="","",'[1]TCE - ANEXO III - Preencher'!H219)</f>
        <v>44317</v>
      </c>
      <c r="H210" s="14">
        <f>'[1]TCE - ANEXO III - Preencher'!I219</f>
        <v>0</v>
      </c>
      <c r="I210" s="14">
        <f>'[1]TCE - ANEXO III - Preencher'!J219</f>
        <v>249.2576</v>
      </c>
      <c r="J210" s="14">
        <f>'[1]TCE - ANEXO III - Preencher'!K219</f>
        <v>0</v>
      </c>
      <c r="K210" s="15">
        <f>'[1]TCE - ANEXO III - Preencher'!L219</f>
        <v>192.65</v>
      </c>
      <c r="L210" s="15">
        <f>'[1]TCE - ANEXO III - Preencher'!M219</f>
        <v>2.86</v>
      </c>
      <c r="M210" s="15">
        <f t="shared" si="19"/>
        <v>189.79</v>
      </c>
      <c r="N210" s="15">
        <f>'[1]TCE - ANEXO III - Preencher'!O192</f>
        <v>2.44</v>
      </c>
      <c r="O210" s="15">
        <f>'[1]TCE - ANEXO III - Preencher'!P219</f>
        <v>0</v>
      </c>
      <c r="P210" s="16">
        <f t="shared" si="20"/>
        <v>2.44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92.95</v>
      </c>
      <c r="U210" s="15">
        <f>'[1]TCE - ANEXO III - Preencher'!V219</f>
        <v>0</v>
      </c>
      <c r="V210" s="16">
        <f t="shared" si="22"/>
        <v>92.95</v>
      </c>
      <c r="W210" s="17" t="str">
        <f>IF('[1]TCE - ANEXO III - Preencher'!X219="","",'[1]TCE - ANEXO III - Preencher'!X219)</f>
        <v>AUXILIO CRECHE</v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534.43759999999997</v>
      </c>
    </row>
    <row r="211" spans="1:28" x14ac:dyDescent="0.2">
      <c r="A211" s="8">
        <f>IFERROR(VLOOKUP(B211,'[1]DADOS (OCULTAR)'!$P$3:$R$56,3,0),"")</f>
        <v>9039744000356</v>
      </c>
      <c r="B211" s="9" t="str">
        <f>'[1]TCE - ANEXO III - Preencher'!C220</f>
        <v>UPA OLINDA</v>
      </c>
      <c r="C211" s="10"/>
      <c r="D211" s="11" t="str">
        <f>'[1]TCE - ANEXO III - Preencher'!E190</f>
        <v>MARIANA SANTOS RIBEIRO DE LIMA BATISTA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>
        <f>IF('[1]TCE - ANEXO III - Preencher'!H220="","",'[1]TCE - ANEXO III - Preencher'!H220)</f>
        <v>44317</v>
      </c>
      <c r="H211" s="14">
        <f>'[1]TCE - ANEXO III - Preencher'!I220</f>
        <v>0</v>
      </c>
      <c r="I211" s="14">
        <f>'[1]TCE - ANEXO III - Preencher'!J220</f>
        <v>165.9776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Preencher'!O193</f>
        <v>1.1599999999999999</v>
      </c>
      <c r="O211" s="15">
        <f>'[1]TCE - ANEXO III - Preencher'!P220</f>
        <v>0</v>
      </c>
      <c r="P211" s="16">
        <f t="shared" si="20"/>
        <v>1.1599999999999999</v>
      </c>
      <c r="Q211" s="15">
        <f>'[1]TCE - ANEXO III - Preencher'!R220</f>
        <v>124.48</v>
      </c>
      <c r="R211" s="15">
        <f>'[1]TCE - ANEXO III - Preencher'!S220</f>
        <v>66</v>
      </c>
      <c r="S211" s="16">
        <f t="shared" si="21"/>
        <v>58.480000000000004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225.61759999999998</v>
      </c>
    </row>
    <row r="212" spans="1:28" x14ac:dyDescent="0.2">
      <c r="A212" s="8">
        <f>IFERROR(VLOOKUP(B212,'[1]DADOS (OCULTAR)'!$P$3:$R$56,3,0),"")</f>
        <v>9039744000356</v>
      </c>
      <c r="B212" s="9" t="str">
        <f>'[1]TCE - ANEXO III - Preencher'!C221</f>
        <v>UPA OLINDA</v>
      </c>
      <c r="C212" s="10"/>
      <c r="D212" s="11" t="str">
        <f>'[1]TCE - ANEXO III - Preencher'!E191</f>
        <v>MARIANGELA BRITO GOMES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5174-10</v>
      </c>
      <c r="G212" s="13">
        <f>IF('[1]TCE - ANEXO III - Preencher'!H221="","",'[1]TCE - ANEXO III - Preencher'!H221)</f>
        <v>44317</v>
      </c>
      <c r="H212" s="14">
        <f>'[1]TCE - ANEXO III - Preencher'!I221</f>
        <v>0</v>
      </c>
      <c r="I212" s="14">
        <f>'[1]TCE - ANEXO III - Preencher'!J221</f>
        <v>118.78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Preencher'!O194</f>
        <v>1.1599999999999999</v>
      </c>
      <c r="O212" s="15">
        <f>'[1]TCE - ANEXO III - Preencher'!P221</f>
        <v>0</v>
      </c>
      <c r="P212" s="16">
        <f t="shared" si="20"/>
        <v>1.1599999999999999</v>
      </c>
      <c r="Q212" s="15">
        <f>'[1]TCE - ANEXO III - Preencher'!R221</f>
        <v>116.98</v>
      </c>
      <c r="R212" s="15">
        <f>'[1]TCE - ANEXO III - Preencher'!S221</f>
        <v>63.8</v>
      </c>
      <c r="S212" s="16">
        <f t="shared" si="21"/>
        <v>53.180000000000007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173.12</v>
      </c>
    </row>
    <row r="213" spans="1:28" x14ac:dyDescent="0.2">
      <c r="A213" s="8">
        <f>IFERROR(VLOOKUP(B213,'[1]DADOS (OCULTAR)'!$P$3:$R$56,3,0),"")</f>
        <v>9039744000356</v>
      </c>
      <c r="B213" s="9" t="str">
        <f>'[1]TCE - ANEXO III - Preencher'!C222</f>
        <v>UPA OLINDA</v>
      </c>
      <c r="C213" s="10"/>
      <c r="D213" s="11" t="str">
        <f>'[1]TCE - ANEXO III - Preencher'!E192</f>
        <v>MARIELY DO REGO BARROS DE ANDRADE</v>
      </c>
      <c r="E213" s="9" t="str">
        <f>IF('[1]TCE - ANEXO III - Preencher'!F222="4 - Assistência Odontológica","2 - Outros Profissionais da Saúde",'[1]TCE - ANEXO III - Preencher'!F222)</f>
        <v>1 - Médico</v>
      </c>
      <c r="F213" s="12" t="str">
        <f>'[1]TCE - ANEXO III - Preencher'!G222</f>
        <v>2251-25</v>
      </c>
      <c r="G213" s="13">
        <f>IF('[1]TCE - ANEXO III - Preencher'!H222="","",'[1]TCE - ANEXO III - Preencher'!H222)</f>
        <v>44317</v>
      </c>
      <c r="H213" s="14">
        <f>'[1]TCE - ANEXO III - Preencher'!I222</f>
        <v>0</v>
      </c>
      <c r="I213" s="14">
        <f>'[1]TCE - ANEXO III - Preencher'!J222</f>
        <v>444.15199999999999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Preencher'!O195</f>
        <v>1.1599999999999999</v>
      </c>
      <c r="O213" s="15">
        <f>'[1]TCE - ANEXO III - Preencher'!P222</f>
        <v>0</v>
      </c>
      <c r="P213" s="16">
        <f t="shared" si="20"/>
        <v>1.1599999999999999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445.31200000000001</v>
      </c>
    </row>
    <row r="214" spans="1:28" x14ac:dyDescent="0.2">
      <c r="A214" s="8">
        <f>IFERROR(VLOOKUP(B214,'[1]DADOS (OCULTAR)'!$P$3:$R$56,3,0),"")</f>
        <v>9039744000356</v>
      </c>
      <c r="B214" s="9" t="str">
        <f>'[1]TCE - ANEXO III - Preencher'!C223</f>
        <v>UPA OLINDA</v>
      </c>
      <c r="C214" s="10"/>
      <c r="D214" s="11" t="str">
        <f>'[1]TCE - ANEXO III - Preencher'!E193</f>
        <v>MARILIA MARTINS SILVA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4110-10</v>
      </c>
      <c r="G214" s="13">
        <f>IF('[1]TCE - ANEXO III - Preencher'!H223="","",'[1]TCE - ANEXO III - Preencher'!H223)</f>
        <v>44317</v>
      </c>
      <c r="H214" s="14">
        <f>'[1]TCE - ANEXO III - Preencher'!I223</f>
        <v>0</v>
      </c>
      <c r="I214" s="14">
        <f>'[1]TCE - ANEXO III - Preencher'!J223</f>
        <v>97.015199999999993</v>
      </c>
      <c r="J214" s="14">
        <f>'[1]TCE - ANEXO III - Preencher'!K223</f>
        <v>0</v>
      </c>
      <c r="K214" s="15">
        <f>'[1]TCE - ANEXO III - Preencher'!L223</f>
        <v>192.65</v>
      </c>
      <c r="L214" s="15">
        <f>'[1]TCE - ANEXO III - Preencher'!M223</f>
        <v>22</v>
      </c>
      <c r="M214" s="15">
        <f t="shared" si="19"/>
        <v>170.65</v>
      </c>
      <c r="N214" s="15">
        <f>'[1]TCE - ANEXO III - Preencher'!O196</f>
        <v>1.1599999999999999</v>
      </c>
      <c r="O214" s="15">
        <f>'[1]TCE - ANEXO III - Preencher'!P223</f>
        <v>0</v>
      </c>
      <c r="P214" s="16">
        <f t="shared" si="20"/>
        <v>1.1599999999999999</v>
      </c>
      <c r="Q214" s="15">
        <f>'[1]TCE - ANEXO III - Preencher'!R223</f>
        <v>190.33</v>
      </c>
      <c r="R214" s="15">
        <f>'[1]TCE - ANEXO III - Preencher'!S223</f>
        <v>63.8</v>
      </c>
      <c r="S214" s="16">
        <f t="shared" si="21"/>
        <v>126.53000000000002</v>
      </c>
      <c r="T214" s="15">
        <f>'[1]TCE - ANEXO III - Preencher'!U223</f>
        <v>127.83</v>
      </c>
      <c r="U214" s="15">
        <f>'[1]TCE - ANEXO III - Preencher'!V223</f>
        <v>0</v>
      </c>
      <c r="V214" s="16">
        <f t="shared" si="22"/>
        <v>127.83</v>
      </c>
      <c r="W214" s="17" t="str">
        <f>IF('[1]TCE - ANEXO III - Preencher'!X223="","",'[1]TCE - ANEXO III - Preencher'!X223)</f>
        <v>AUXILIO CRECHE</v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523.18520000000012</v>
      </c>
    </row>
    <row r="215" spans="1:28" x14ac:dyDescent="0.2">
      <c r="A215" s="8">
        <f>IFERROR(VLOOKUP(B215,'[1]DADOS (OCULTAR)'!$P$3:$R$56,3,0),"")</f>
        <v>9039744000356</v>
      </c>
      <c r="B215" s="9" t="str">
        <f>'[1]TCE - ANEXO III - Preencher'!C224</f>
        <v>UPA OLINDA</v>
      </c>
      <c r="C215" s="10"/>
      <c r="D215" s="11" t="str">
        <f>'[1]TCE - ANEXO III - Preencher'!E194</f>
        <v>MARINEIDE DE SOUZA MONTEIRO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2516-05</v>
      </c>
      <c r="G215" s="13">
        <f>IF('[1]TCE - ANEXO III - Preencher'!H224="","",'[1]TCE - ANEXO III - Preencher'!H224)</f>
        <v>44317</v>
      </c>
      <c r="H215" s="14">
        <f>'[1]TCE - ANEXO III - Preencher'!I224</f>
        <v>0</v>
      </c>
      <c r="I215" s="14">
        <f>'[1]TCE - ANEXO III - Preencher'!J224</f>
        <v>213.95439999999999</v>
      </c>
      <c r="J215" s="14">
        <f>'[1]TCE - ANEXO III - Preencher'!K224</f>
        <v>0</v>
      </c>
      <c r="K215" s="15">
        <f>'[1]TCE - ANEXO III - Preencher'!L224</f>
        <v>192.65</v>
      </c>
      <c r="L215" s="15">
        <f>'[1]TCE - ANEXO III - Preencher'!M224</f>
        <v>37.39</v>
      </c>
      <c r="M215" s="15">
        <f t="shared" si="19"/>
        <v>155.26</v>
      </c>
      <c r="N215" s="15">
        <f>'[1]TCE - ANEXO III - Preencher'!O197</f>
        <v>1.1599999999999999</v>
      </c>
      <c r="O215" s="15">
        <f>'[1]TCE - ANEXO III - Preencher'!P224</f>
        <v>0</v>
      </c>
      <c r="P215" s="16">
        <f t="shared" si="20"/>
        <v>1.1599999999999999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370.37439999999998</v>
      </c>
    </row>
    <row r="216" spans="1:28" x14ac:dyDescent="0.2">
      <c r="A216" s="8">
        <f>IFERROR(VLOOKUP(B216,'[1]DADOS (OCULTAR)'!$P$3:$R$56,3,0),"")</f>
        <v>9039744000356</v>
      </c>
      <c r="B216" s="9" t="str">
        <f>'[1]TCE - ANEXO III - Preencher'!C225</f>
        <v>UPA OLINDA</v>
      </c>
      <c r="C216" s="10"/>
      <c r="D216" s="11" t="str">
        <f>'[1]TCE - ANEXO III - Preencher'!E195</f>
        <v>MARIO JOSE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>
        <f>IF('[1]TCE - ANEXO III - Preencher'!H225="","",'[1]TCE - ANEXO III - Preencher'!H225)</f>
        <v>44317</v>
      </c>
      <c r="H216" s="14">
        <f>'[1]TCE - ANEXO III - Preencher'!I225</f>
        <v>0</v>
      </c>
      <c r="I216" s="14">
        <f>'[1]TCE - ANEXO III - Preencher'!J225</f>
        <v>118.6576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Preencher'!O198</f>
        <v>1.1599999999999999</v>
      </c>
      <c r="O216" s="15">
        <f>'[1]TCE - ANEXO III - Preencher'!P225</f>
        <v>0</v>
      </c>
      <c r="P216" s="16">
        <f t="shared" si="20"/>
        <v>1.1599999999999999</v>
      </c>
      <c r="Q216" s="15">
        <f>'[1]TCE - ANEXO III - Preencher'!R225</f>
        <v>94.48</v>
      </c>
      <c r="R216" s="15">
        <f>'[1]TCE - ANEXO III - Preencher'!S225</f>
        <v>61.6</v>
      </c>
      <c r="S216" s="16">
        <f t="shared" si="21"/>
        <v>32.880000000000003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152.69759999999999</v>
      </c>
    </row>
    <row r="217" spans="1:28" x14ac:dyDescent="0.2">
      <c r="A217" s="8">
        <f>IFERROR(VLOOKUP(B217,'[1]DADOS (OCULTAR)'!$P$3:$R$56,3,0),"")</f>
        <v>9039744000356</v>
      </c>
      <c r="B217" s="9" t="str">
        <f>'[1]TCE - ANEXO III - Preencher'!C226</f>
        <v>UPA OLINDA</v>
      </c>
      <c r="C217" s="10"/>
      <c r="D217" s="11" t="str">
        <f>'[1]TCE - ANEXO III - Preencher'!E196</f>
        <v>MARIUSKA RODRIGUES RAPOSO LAPORTE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3172-10</v>
      </c>
      <c r="G217" s="13">
        <f>IF('[1]TCE - ANEXO III - Preencher'!H226="","",'[1]TCE - ANEXO III - Preencher'!H226)</f>
        <v>44317</v>
      </c>
      <c r="H217" s="14">
        <f>'[1]TCE - ANEXO III - Preencher'!I226</f>
        <v>0</v>
      </c>
      <c r="I217" s="14">
        <f>'[1]TCE - ANEXO III - Preencher'!J226</f>
        <v>227.65360000000001</v>
      </c>
      <c r="J217" s="14">
        <f>'[1]TCE - ANEXO III - Preencher'!K226</f>
        <v>0</v>
      </c>
      <c r="K217" s="15">
        <f>'[1]TCE - ANEXO III - Preencher'!L226</f>
        <v>192.65</v>
      </c>
      <c r="L217" s="15">
        <f>'[1]TCE - ANEXO III - Preencher'!M226</f>
        <v>34.79</v>
      </c>
      <c r="M217" s="15">
        <f t="shared" si="19"/>
        <v>157.86000000000001</v>
      </c>
      <c r="N217" s="15">
        <f>'[1]TCE - ANEXO III - Preencher'!O199</f>
        <v>9.2799999999999994</v>
      </c>
      <c r="O217" s="15">
        <f>'[1]TCE - ANEXO III - Preencher'!P226</f>
        <v>0</v>
      </c>
      <c r="P217" s="16">
        <f t="shared" si="20"/>
        <v>9.2799999999999994</v>
      </c>
      <c r="Q217" s="15">
        <f>'[1]TCE - ANEXO III - Preencher'!R226</f>
        <v>200.48</v>
      </c>
      <c r="R217" s="15">
        <f>'[1]TCE - ANEXO III - Preencher'!S226</f>
        <v>104.36</v>
      </c>
      <c r="S217" s="16">
        <f t="shared" si="21"/>
        <v>96.11999999999999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490.91359999999997</v>
      </c>
    </row>
    <row r="218" spans="1:28" x14ac:dyDescent="0.2">
      <c r="A218" s="8">
        <f>IFERROR(VLOOKUP(B218,'[1]DADOS (OCULTAR)'!$P$3:$R$56,3,0),"")</f>
        <v>9039744000356</v>
      </c>
      <c r="B218" s="9" t="str">
        <f>'[1]TCE - ANEXO III - Preencher'!C227</f>
        <v>UPA OLINDA</v>
      </c>
      <c r="C218" s="10"/>
      <c r="D218" s="11" t="str">
        <f>'[1]TCE - ANEXO III - Preencher'!E197</f>
        <v>MARY SIMONE BOYER DE ALMEIDA DOS ANJOS</v>
      </c>
      <c r="E218" s="9" t="str">
        <f>IF('[1]TCE - ANEXO III - Preencher'!F227="4 - Assistência Odontológica","2 - Outros Profissionais da Saúde",'[1]TCE - ANEXO III - Preencher'!F227)</f>
        <v>1 - Médico</v>
      </c>
      <c r="F218" s="12" t="str">
        <f>'[1]TCE - ANEXO III - Preencher'!G227</f>
        <v>2251-25</v>
      </c>
      <c r="G218" s="13">
        <f>IF('[1]TCE - ANEXO III - Preencher'!H227="","",'[1]TCE - ANEXO III - Preencher'!H227)</f>
        <v>44317</v>
      </c>
      <c r="H218" s="14">
        <f>'[1]TCE - ANEXO III - Preencher'!I227</f>
        <v>0</v>
      </c>
      <c r="I218" s="14">
        <f>'[1]TCE - ANEXO III - Preencher'!J227</f>
        <v>926.81679999999994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Preencher'!O200</f>
        <v>2.44</v>
      </c>
      <c r="O218" s="15">
        <f>'[1]TCE - ANEXO III - Preencher'!P227</f>
        <v>0</v>
      </c>
      <c r="P218" s="16">
        <f t="shared" si="20"/>
        <v>2.44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929.2568</v>
      </c>
    </row>
    <row r="219" spans="1:28" x14ac:dyDescent="0.2">
      <c r="A219" s="8">
        <f>IFERROR(VLOOKUP(B219,'[1]DADOS (OCULTAR)'!$P$3:$R$56,3,0),"")</f>
        <v>9039744000356</v>
      </c>
      <c r="B219" s="9" t="str">
        <f>'[1]TCE - ANEXO III - Preencher'!C228</f>
        <v>UPA OLINDA</v>
      </c>
      <c r="C219" s="10"/>
      <c r="D219" s="11" t="str">
        <f>'[1]TCE - ANEXO III - Preencher'!E198</f>
        <v>MATHEUS DOS SANTOS ALEXANDRE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>
        <f>IF('[1]TCE - ANEXO III - Preencher'!H228="","",'[1]TCE - ANEXO III - Preencher'!H228)</f>
        <v>44317</v>
      </c>
      <c r="H219" s="14">
        <f>'[1]TCE - ANEXO III - Preencher'!I228</f>
        <v>0</v>
      </c>
      <c r="I219" s="14">
        <f>'[1]TCE - ANEXO III - Preencher'!J228</f>
        <v>108.42400000000001</v>
      </c>
      <c r="J219" s="14">
        <f>'[1]TCE - ANEXO III - Preencher'!K228</f>
        <v>0</v>
      </c>
      <c r="K219" s="15">
        <f>'[1]TCE - ANEXO III - Preencher'!L228</f>
        <v>192.65</v>
      </c>
      <c r="L219" s="15">
        <f>'[1]TCE - ANEXO III - Preencher'!M228</f>
        <v>22</v>
      </c>
      <c r="M219" s="15">
        <f t="shared" si="19"/>
        <v>170.65</v>
      </c>
      <c r="N219" s="15">
        <f>'[1]TCE - ANEXO III - Preencher'!O201</f>
        <v>1.1599999999999999</v>
      </c>
      <c r="O219" s="15">
        <f>'[1]TCE - ANEXO III - Preencher'!P228</f>
        <v>0</v>
      </c>
      <c r="P219" s="16">
        <f t="shared" si="20"/>
        <v>1.1599999999999999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280.23400000000004</v>
      </c>
    </row>
    <row r="220" spans="1:28" x14ac:dyDescent="0.2">
      <c r="A220" s="8">
        <f>IFERROR(VLOOKUP(B220,'[1]DADOS (OCULTAR)'!$P$3:$R$56,3,0),"")</f>
        <v>9039744000356</v>
      </c>
      <c r="B220" s="9" t="str">
        <f>'[1]TCE - ANEXO III - Preencher'!C229</f>
        <v>UPA OLINDA</v>
      </c>
      <c r="C220" s="10"/>
      <c r="D220" s="11" t="str">
        <f>'[1]TCE - ANEXO III - Preencher'!E199</f>
        <v>MAURICIO LINO DE SANTANA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2232-08</v>
      </c>
      <c r="G220" s="13">
        <f>IF('[1]TCE - ANEXO III - Preencher'!H229="","",'[1]TCE - ANEXO III - Preencher'!H229)</f>
        <v>44317</v>
      </c>
      <c r="H220" s="14">
        <f>'[1]TCE - ANEXO III - Preencher'!I229</f>
        <v>0</v>
      </c>
      <c r="I220" s="14">
        <f>'[1]TCE - ANEXO III - Preencher'!J229</f>
        <v>310.06479999999999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Preencher'!O202</f>
        <v>1.1599999999999999</v>
      </c>
      <c r="O220" s="15">
        <f>'[1]TCE - ANEXO III - Preencher'!P229</f>
        <v>0</v>
      </c>
      <c r="P220" s="16">
        <f t="shared" si="20"/>
        <v>1.1599999999999999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311.22480000000002</v>
      </c>
    </row>
    <row r="221" spans="1:28" x14ac:dyDescent="0.2">
      <c r="A221" s="8">
        <f>IFERROR(VLOOKUP(B221,'[1]DADOS (OCULTAR)'!$P$3:$R$56,3,0),"")</f>
        <v>9039744000356</v>
      </c>
      <c r="B221" s="9" t="str">
        <f>'[1]TCE - ANEXO III - Preencher'!C230</f>
        <v>UPA OLINDA</v>
      </c>
      <c r="C221" s="10"/>
      <c r="D221" s="11" t="str">
        <f>'[1]TCE - ANEXO III - Preencher'!E200</f>
        <v>MAYARA ALBUQUERQUE DORNELAS DE SOUZA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5174-10</v>
      </c>
      <c r="G221" s="13">
        <f>IF('[1]TCE - ANEXO III - Preencher'!H230="","",'[1]TCE - ANEXO III - Preencher'!H230)</f>
        <v>44317</v>
      </c>
      <c r="H221" s="14">
        <f>'[1]TCE - ANEXO III - Preencher'!I230</f>
        <v>0</v>
      </c>
      <c r="I221" s="14">
        <f>'[1]TCE - ANEXO III - Preencher'!J230</f>
        <v>105.6</v>
      </c>
      <c r="J221" s="14">
        <f>'[1]TCE - ANEXO III - Preencher'!K230</f>
        <v>0</v>
      </c>
      <c r="K221" s="15">
        <f>'[1]TCE - ANEXO III - Preencher'!L230</f>
        <v>192.65</v>
      </c>
      <c r="L221" s="15">
        <f>'[1]TCE - ANEXO III - Preencher'!M230</f>
        <v>22</v>
      </c>
      <c r="M221" s="15">
        <f t="shared" si="19"/>
        <v>170.65</v>
      </c>
      <c r="N221" s="15">
        <f>'[1]TCE - ANEXO III - Preencher'!O203</f>
        <v>2.44</v>
      </c>
      <c r="O221" s="15">
        <f>'[1]TCE - ANEXO III - Preencher'!P230</f>
        <v>0</v>
      </c>
      <c r="P221" s="16">
        <f t="shared" si="20"/>
        <v>2.44</v>
      </c>
      <c r="Q221" s="15">
        <f>'[1]TCE - ANEXO III - Preencher'!R230</f>
        <v>193</v>
      </c>
      <c r="R221" s="15">
        <f>'[1]TCE - ANEXO III - Preencher'!S230</f>
        <v>66</v>
      </c>
      <c r="S221" s="16">
        <f t="shared" si="21"/>
        <v>127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405.69</v>
      </c>
    </row>
    <row r="222" spans="1:28" x14ac:dyDescent="0.2">
      <c r="A222" s="8">
        <f>IFERROR(VLOOKUP(B222,'[1]DADOS (OCULTAR)'!$P$3:$R$56,3,0),"")</f>
        <v>9039744000356</v>
      </c>
      <c r="B222" s="9" t="str">
        <f>'[1]TCE - ANEXO III - Preencher'!C231</f>
        <v>UPA OLINDA</v>
      </c>
      <c r="C222" s="10"/>
      <c r="D222" s="11" t="str">
        <f>'[1]TCE - ANEXO III - Preencher'!E201</f>
        <v>MICLEIDE MARTINIANO DA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>
        <f>IF('[1]TCE - ANEXO III - Preencher'!H231="","",'[1]TCE - ANEXO III - Preencher'!H231)</f>
        <v>44317</v>
      </c>
      <c r="H222" s="14">
        <f>'[1]TCE - ANEXO III - Preencher'!I231</f>
        <v>0</v>
      </c>
      <c r="I222" s="14">
        <f>'[1]TCE - ANEXO III - Preencher'!J231</f>
        <v>121.2072</v>
      </c>
      <c r="J222" s="14">
        <f>'[1]TCE - ANEXO III - Preencher'!K231</f>
        <v>0</v>
      </c>
      <c r="K222" s="15">
        <f>'[1]TCE - ANEXO III - Preencher'!L231</f>
        <v>192.65</v>
      </c>
      <c r="L222" s="15">
        <f>'[1]TCE - ANEXO III - Preencher'!M231</f>
        <v>22</v>
      </c>
      <c r="M222" s="15">
        <f t="shared" si="19"/>
        <v>170.65</v>
      </c>
      <c r="N222" s="15">
        <f>'[1]TCE - ANEXO III - Preencher'!O204</f>
        <v>1.1599999999999999</v>
      </c>
      <c r="O222" s="15">
        <f>'[1]TCE - ANEXO III - Preencher'!P231</f>
        <v>0</v>
      </c>
      <c r="P222" s="16">
        <f t="shared" si="20"/>
        <v>1.1599999999999999</v>
      </c>
      <c r="Q222" s="15">
        <f>'[1]TCE - ANEXO III - Preencher'!R231</f>
        <v>252.48</v>
      </c>
      <c r="R222" s="15">
        <f>'[1]TCE - ANEXO III - Preencher'!S231</f>
        <v>66</v>
      </c>
      <c r="S222" s="16">
        <f t="shared" si="21"/>
        <v>186.48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479.49720000000002</v>
      </c>
    </row>
    <row r="223" spans="1:28" x14ac:dyDescent="0.2">
      <c r="A223" s="8">
        <f>IFERROR(VLOOKUP(B223,'[1]DADOS (OCULTAR)'!$P$3:$R$56,3,0),"")</f>
        <v>9039744000356</v>
      </c>
      <c r="B223" s="9" t="str">
        <f>'[1]TCE - ANEXO III - Preencher'!C232</f>
        <v>UPA OLINDA</v>
      </c>
      <c r="C223" s="10"/>
      <c r="D223" s="11" t="str">
        <f>'[1]TCE - ANEXO III - Preencher'!E202</f>
        <v>MILENA CRISTINA MOURA FIGUEIRA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2235-05</v>
      </c>
      <c r="G223" s="13">
        <f>IF('[1]TCE - ANEXO III - Preencher'!H232="","",'[1]TCE - ANEXO III - Preencher'!H232)</f>
        <v>44317</v>
      </c>
      <c r="H223" s="14">
        <f>'[1]TCE - ANEXO III - Preencher'!I232</f>
        <v>0</v>
      </c>
      <c r="I223" s="14">
        <f>'[1]TCE - ANEXO III - Preencher'!J232</f>
        <v>512.3424</v>
      </c>
      <c r="J223" s="14">
        <f>'[1]TCE - ANEXO III - Preencher'!K232</f>
        <v>0</v>
      </c>
      <c r="K223" s="15">
        <f>'[1]TCE - ANEXO III - Preencher'!L232</f>
        <v>192.65</v>
      </c>
      <c r="L223" s="15">
        <f>'[1]TCE - ANEXO III - Preencher'!M232</f>
        <v>3.08</v>
      </c>
      <c r="M223" s="15">
        <f t="shared" si="19"/>
        <v>189.57</v>
      </c>
      <c r="N223" s="15">
        <f>'[1]TCE - ANEXO III - Preencher'!O205</f>
        <v>9.2799999999999994</v>
      </c>
      <c r="O223" s="15">
        <f>'[1]TCE - ANEXO III - Preencher'!P232</f>
        <v>0</v>
      </c>
      <c r="P223" s="16">
        <f t="shared" si="20"/>
        <v>9.2799999999999994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711.19239999999991</v>
      </c>
    </row>
    <row r="224" spans="1:28" x14ac:dyDescent="0.2">
      <c r="A224" s="8">
        <f>IFERROR(VLOOKUP(B224,'[1]DADOS (OCULTAR)'!$P$3:$R$56,3,0),"")</f>
        <v>9039744000356</v>
      </c>
      <c r="B224" s="9" t="str">
        <f>'[1]TCE - ANEXO III - Preencher'!C233</f>
        <v>UPA OLINDA</v>
      </c>
      <c r="C224" s="10"/>
      <c r="D224" s="11" t="str">
        <f>'[1]TCE - ANEXO III - Preencher'!E203</f>
        <v>MIRELA DOS SANTOS SILVA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1312-10</v>
      </c>
      <c r="G224" s="13">
        <f>IF('[1]TCE - ANEXO III - Preencher'!H233="","",'[1]TCE - ANEXO III - Preencher'!H233)</f>
        <v>44317</v>
      </c>
      <c r="H224" s="14">
        <f>'[1]TCE - ANEXO III - Preencher'!I233</f>
        <v>0</v>
      </c>
      <c r="I224" s="14">
        <f>'[1]TCE - ANEXO III - Preencher'!J233</f>
        <v>931.38319999999999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Preencher'!O206</f>
        <v>1.1599999999999999</v>
      </c>
      <c r="O224" s="15">
        <f>'[1]TCE - ANEXO III - Preencher'!P233</f>
        <v>0</v>
      </c>
      <c r="P224" s="16">
        <f t="shared" si="20"/>
        <v>1.1599999999999999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932.54319999999996</v>
      </c>
    </row>
    <row r="225" spans="1:28" x14ac:dyDescent="0.2">
      <c r="A225" s="8">
        <f>IFERROR(VLOOKUP(B225,'[1]DADOS (OCULTAR)'!$P$3:$R$56,3,0),"")</f>
        <v>9039744000356</v>
      </c>
      <c r="B225" s="9" t="str">
        <f>'[1]TCE - ANEXO III - Preencher'!C234</f>
        <v>UPA OLINDA</v>
      </c>
      <c r="C225" s="10"/>
      <c r="D225" s="11" t="str">
        <f>'[1]TCE - ANEXO III - Preencher'!E204</f>
        <v>MIRIAN LOPES DE ARAUJO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5142-25</v>
      </c>
      <c r="G225" s="13">
        <f>IF('[1]TCE - ANEXO III - Preencher'!H234="","",'[1]TCE - ANEXO III - Preencher'!H234)</f>
        <v>44317</v>
      </c>
      <c r="H225" s="14">
        <f>'[1]TCE - ANEXO III - Preencher'!I234</f>
        <v>0</v>
      </c>
      <c r="I225" s="14">
        <f>'[1]TCE - ANEXO III - Preencher'!J234</f>
        <v>156.50960000000001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Preencher'!O207</f>
        <v>1.1599999999999999</v>
      </c>
      <c r="O225" s="15">
        <f>'[1]TCE - ANEXO III - Preencher'!P234</f>
        <v>0</v>
      </c>
      <c r="P225" s="16">
        <f t="shared" si="20"/>
        <v>1.1599999999999999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157.6696</v>
      </c>
    </row>
    <row r="226" spans="1:28" x14ac:dyDescent="0.2">
      <c r="A226" s="8">
        <f>IFERROR(VLOOKUP(B226,'[1]DADOS (OCULTAR)'!$P$3:$R$56,3,0),"")</f>
        <v>9039744000356</v>
      </c>
      <c r="B226" s="9" t="str">
        <f>'[1]TCE - ANEXO III - Preencher'!C235</f>
        <v>UPA OLINDA</v>
      </c>
      <c r="C226" s="10"/>
      <c r="D226" s="11" t="str">
        <f>'[1]TCE - ANEXO III - Preencher'!E205</f>
        <v>NATHALIA DUARTE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5151-10</v>
      </c>
      <c r="G226" s="13">
        <f>IF('[1]TCE - ANEXO III - Preencher'!H235="","",'[1]TCE - ANEXO III - Preencher'!H235)</f>
        <v>44317</v>
      </c>
      <c r="H226" s="14">
        <f>'[1]TCE - ANEXO III - Preencher'!I235</f>
        <v>0</v>
      </c>
      <c r="I226" s="14">
        <f>'[1]TCE - ANEXO III - Preencher'!J235</f>
        <v>121.896</v>
      </c>
      <c r="J226" s="14">
        <f>'[1]TCE - ANEXO III - Preencher'!K235</f>
        <v>0</v>
      </c>
      <c r="K226" s="15">
        <f>'[1]TCE - ANEXO III - Preencher'!L235</f>
        <v>192.65</v>
      </c>
      <c r="L226" s="15">
        <f>'[1]TCE - ANEXO III - Preencher'!M235</f>
        <v>22</v>
      </c>
      <c r="M226" s="15">
        <f t="shared" si="19"/>
        <v>170.65</v>
      </c>
      <c r="N226" s="15">
        <f>'[1]TCE - ANEXO III - Preencher'!O208</f>
        <v>1.1599999999999999</v>
      </c>
      <c r="O226" s="15">
        <f>'[1]TCE - ANEXO III - Preencher'!P235</f>
        <v>0</v>
      </c>
      <c r="P226" s="16">
        <f t="shared" si="20"/>
        <v>1.1599999999999999</v>
      </c>
      <c r="Q226" s="15">
        <f>'[1]TCE - ANEXO III - Preencher'!R235</f>
        <v>220.48</v>
      </c>
      <c r="R226" s="15">
        <f>'[1]TCE - ANEXO III - Preencher'!S235</f>
        <v>66</v>
      </c>
      <c r="S226" s="16">
        <f t="shared" si="21"/>
        <v>154.47999999999999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448.18600000000004</v>
      </c>
    </row>
    <row r="227" spans="1:28" x14ac:dyDescent="0.2">
      <c r="A227" s="8">
        <f>IFERROR(VLOOKUP(B227,'[1]DADOS (OCULTAR)'!$P$3:$R$56,3,0),"")</f>
        <v>9039744000356</v>
      </c>
      <c r="B227" s="9" t="str">
        <f>'[1]TCE - ANEXO III - Preencher'!C236</f>
        <v>UPA OLINDA</v>
      </c>
      <c r="C227" s="10"/>
      <c r="D227" s="11" t="str">
        <f>'[1]TCE - ANEXO III - Preencher'!E206</f>
        <v>NATHALIA FAUSTINO DE ALBUQUERQUE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5174-10</v>
      </c>
      <c r="G227" s="13">
        <f>IF('[1]TCE - ANEXO III - Preencher'!H236="","",'[1]TCE - ANEXO III - Preencher'!H236)</f>
        <v>44317</v>
      </c>
      <c r="H227" s="14">
        <f>'[1]TCE - ANEXO III - Preencher'!I236</f>
        <v>0</v>
      </c>
      <c r="I227" s="14">
        <f>'[1]TCE - ANEXO III - Preencher'!J236</f>
        <v>109.47920000000001</v>
      </c>
      <c r="J227" s="14">
        <f>'[1]TCE - ANEXO III - Preencher'!K236</f>
        <v>0</v>
      </c>
      <c r="K227" s="15">
        <f>'[1]TCE - ANEXO III - Preencher'!L236</f>
        <v>192.65</v>
      </c>
      <c r="L227" s="15">
        <f>'[1]TCE - ANEXO III - Preencher'!M236</f>
        <v>22</v>
      </c>
      <c r="M227" s="15">
        <f t="shared" si="19"/>
        <v>170.65</v>
      </c>
      <c r="N227" s="15">
        <f>'[1]TCE - ANEXO III - Preencher'!O209</f>
        <v>1.1599999999999999</v>
      </c>
      <c r="O227" s="15">
        <f>'[1]TCE - ANEXO III - Preencher'!P236</f>
        <v>0</v>
      </c>
      <c r="P227" s="16">
        <f t="shared" si="20"/>
        <v>1.1599999999999999</v>
      </c>
      <c r="Q227" s="15">
        <f>'[1]TCE - ANEXO III - Preencher'!R236</f>
        <v>110.98</v>
      </c>
      <c r="R227" s="15">
        <f>'[1]TCE - ANEXO III - Preencher'!S236</f>
        <v>66</v>
      </c>
      <c r="S227" s="16">
        <f t="shared" si="21"/>
        <v>44.980000000000004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326.26920000000007</v>
      </c>
    </row>
    <row r="228" spans="1:28" x14ac:dyDescent="0.2">
      <c r="A228" s="8">
        <f>IFERROR(VLOOKUP(B228,'[1]DADOS (OCULTAR)'!$P$3:$R$56,3,0),"")</f>
        <v>9039744000356</v>
      </c>
      <c r="B228" s="9" t="str">
        <f>'[1]TCE - ANEXO III - Preencher'!C237</f>
        <v>UPA OLINDA</v>
      </c>
      <c r="C228" s="10"/>
      <c r="D228" s="11" t="str">
        <f>'[1]TCE - ANEXO III - Preencher'!E207</f>
        <v>NATHALY BIANCA PEREIRA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>
        <f>IF('[1]TCE - ANEXO III - Preencher'!H237="","",'[1]TCE - ANEXO III - Preencher'!H237)</f>
        <v>44317</v>
      </c>
      <c r="H228" s="14">
        <f>'[1]TCE - ANEXO III - Preencher'!I237</f>
        <v>0</v>
      </c>
      <c r="I228" s="14">
        <f>'[1]TCE - ANEXO III - Preencher'!J237</f>
        <v>226.77120000000002</v>
      </c>
      <c r="J228" s="14">
        <f>'[1]TCE - ANEXO III - Preencher'!K237</f>
        <v>0</v>
      </c>
      <c r="K228" s="15">
        <f>'[1]TCE - ANEXO III - Preencher'!L237</f>
        <v>192.65</v>
      </c>
      <c r="L228" s="15">
        <f>'[1]TCE - ANEXO III - Preencher'!M237</f>
        <v>22</v>
      </c>
      <c r="M228" s="15">
        <f t="shared" si="19"/>
        <v>170.65</v>
      </c>
      <c r="N228" s="15">
        <f>'[1]TCE - ANEXO III - Preencher'!O210</f>
        <v>1.1599999999999999</v>
      </c>
      <c r="O228" s="15">
        <f>'[1]TCE - ANEXO III - Preencher'!P237</f>
        <v>0</v>
      </c>
      <c r="P228" s="16">
        <f t="shared" si="20"/>
        <v>1.1599999999999999</v>
      </c>
      <c r="Q228" s="15">
        <f>'[1]TCE - ANEXO III - Preencher'!R237</f>
        <v>60.48</v>
      </c>
      <c r="R228" s="15">
        <f>'[1]TCE - ANEXO III - Preencher'!S237</f>
        <v>13.2</v>
      </c>
      <c r="S228" s="16">
        <f t="shared" si="21"/>
        <v>47.28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445.86120000000005</v>
      </c>
    </row>
    <row r="229" spans="1:28" x14ac:dyDescent="0.2">
      <c r="A229" s="8">
        <f>IFERROR(VLOOKUP(B229,'[1]DADOS (OCULTAR)'!$P$3:$R$56,3,0),"")</f>
        <v>9039744000356</v>
      </c>
      <c r="B229" s="9" t="str">
        <f>'[1]TCE - ANEXO III - Preencher'!C238</f>
        <v>UPA OLINDA</v>
      </c>
      <c r="C229" s="10"/>
      <c r="D229" s="11" t="str">
        <f>'[1]TCE - ANEXO III - Preencher'!E208</f>
        <v>NOECY BEZERRA DA SILVA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>
        <f>IF('[1]TCE - ANEXO III - Preencher'!H238="","",'[1]TCE - ANEXO III - Preencher'!H238)</f>
        <v>44317</v>
      </c>
      <c r="H229" s="14">
        <f>'[1]TCE - ANEXO III - Preencher'!I238</f>
        <v>0</v>
      </c>
      <c r="I229" s="14">
        <f>'[1]TCE - ANEXO III - Preencher'!J238</f>
        <v>112.812</v>
      </c>
      <c r="J229" s="14">
        <f>'[1]TCE - ANEXO III - Preencher'!K238</f>
        <v>0</v>
      </c>
      <c r="K229" s="15">
        <f>'[1]TCE - ANEXO III - Preencher'!L238</f>
        <v>192.65</v>
      </c>
      <c r="L229" s="15">
        <f>'[1]TCE - ANEXO III - Preencher'!M238</f>
        <v>22</v>
      </c>
      <c r="M229" s="15">
        <f t="shared" si="19"/>
        <v>170.65</v>
      </c>
      <c r="N229" s="15">
        <f>'[1]TCE - ANEXO III - Preencher'!O211</f>
        <v>1.1599999999999999</v>
      </c>
      <c r="O229" s="15">
        <f>'[1]TCE - ANEXO III - Preencher'!P238</f>
        <v>0</v>
      </c>
      <c r="P229" s="16">
        <f t="shared" si="20"/>
        <v>1.1599999999999999</v>
      </c>
      <c r="Q229" s="15">
        <f>'[1]TCE - ANEXO III - Preencher'!R238</f>
        <v>116.98</v>
      </c>
      <c r="R229" s="15">
        <f>'[1]TCE - ANEXO III - Preencher'!S238</f>
        <v>66</v>
      </c>
      <c r="S229" s="16">
        <f t="shared" si="21"/>
        <v>50.980000000000004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335.60200000000003</v>
      </c>
    </row>
    <row r="230" spans="1:28" x14ac:dyDescent="0.2">
      <c r="A230" s="8">
        <f>IFERROR(VLOOKUP(B230,'[1]DADOS (OCULTAR)'!$P$3:$R$56,3,0),"")</f>
        <v>9039744000356</v>
      </c>
      <c r="B230" s="9" t="str">
        <f>'[1]TCE - ANEXO III - Preencher'!C239</f>
        <v>UPA OLINDA</v>
      </c>
      <c r="C230" s="10"/>
      <c r="D230" s="11" t="str">
        <f>'[1]TCE - ANEXO III - Preencher'!E209</f>
        <v>OSAMAR CAMPELO DE SOUZA</v>
      </c>
      <c r="E230" s="9" t="str">
        <f>IF('[1]TCE - ANEXO III - Preencher'!F239="4 - Assistência Odontológica","2 - Outros Profissionais da Saúde",'[1]TCE - ANEXO III - Preencher'!F239)</f>
        <v>1 - Médico</v>
      </c>
      <c r="F230" s="12" t="str">
        <f>'[1]TCE - ANEXO III - Preencher'!G239</f>
        <v>2251-25</v>
      </c>
      <c r="G230" s="13">
        <f>IF('[1]TCE - ANEXO III - Preencher'!H239="","",'[1]TCE - ANEXO III - Preencher'!H239)</f>
        <v>44317</v>
      </c>
      <c r="H230" s="14">
        <f>'[1]TCE - ANEXO III - Preencher'!I239</f>
        <v>0</v>
      </c>
      <c r="I230" s="14">
        <f>'[1]TCE - ANEXO III - Preencher'!J239</f>
        <v>440.46159999999998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Preencher'!O212</f>
        <v>1.1599999999999999</v>
      </c>
      <c r="O230" s="15">
        <f>'[1]TCE - ANEXO III - Preencher'!P239</f>
        <v>0</v>
      </c>
      <c r="P230" s="16">
        <f t="shared" si="20"/>
        <v>1.1599999999999999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441.6216</v>
      </c>
    </row>
    <row r="231" spans="1:28" x14ac:dyDescent="0.2">
      <c r="A231" s="8">
        <f>IFERROR(VLOOKUP(B231,'[1]DADOS (OCULTAR)'!$P$3:$R$56,3,0),"")</f>
        <v>9039744000356</v>
      </c>
      <c r="B231" s="9" t="str">
        <f>'[1]TCE - ANEXO III - Preencher'!C240</f>
        <v>UPA OLINDA</v>
      </c>
      <c r="C231" s="10"/>
      <c r="D231" s="11" t="str">
        <f>'[1]TCE - ANEXO III - Preencher'!E210</f>
        <v>OSVALDO INACIO CRUZ</v>
      </c>
      <c r="E231" s="9" t="str">
        <f>IF('[1]TCE - ANEXO III - Preencher'!F240="4 - Assistência Odontológica","2 - Outros Profissionais da Saúde",'[1]TCE - ANEXO III - Preencher'!F240)</f>
        <v>1 - Médico</v>
      </c>
      <c r="F231" s="12" t="str">
        <f>'[1]TCE - ANEXO III - Preencher'!G240</f>
        <v>2251-25</v>
      </c>
      <c r="G231" s="13">
        <f>IF('[1]TCE - ANEXO III - Preencher'!H240="","",'[1]TCE - ANEXO III - Preencher'!H240)</f>
        <v>44317</v>
      </c>
      <c r="H231" s="14">
        <f>'[1]TCE - ANEXO III - Preencher'!I240</f>
        <v>0</v>
      </c>
      <c r="I231" s="14">
        <f>'[1]TCE - ANEXO III - Preencher'!J240</f>
        <v>802.85919999999999</v>
      </c>
      <c r="J231" s="14">
        <f>'[1]TCE - ANEXO III - Preencher'!K240</f>
        <v>0</v>
      </c>
      <c r="K231" s="15">
        <f>'[1]TCE - ANEXO III - Preencher'!L240</f>
        <v>192.65</v>
      </c>
      <c r="L231" s="15">
        <f>'[1]TCE - ANEXO III - Preencher'!M240</f>
        <v>12.67</v>
      </c>
      <c r="M231" s="15">
        <f t="shared" si="19"/>
        <v>179.98000000000002</v>
      </c>
      <c r="N231" s="15">
        <f>'[1]TCE - ANEXO III - Preencher'!O213</f>
        <v>9.2799999999999994</v>
      </c>
      <c r="O231" s="15">
        <f>'[1]TCE - ANEXO III - Preencher'!P240</f>
        <v>0</v>
      </c>
      <c r="P231" s="16">
        <f t="shared" si="20"/>
        <v>9.2799999999999994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992.11919999999998</v>
      </c>
    </row>
    <row r="232" spans="1:28" x14ac:dyDescent="0.2">
      <c r="A232" s="8">
        <f>IFERROR(VLOOKUP(B232,'[1]DADOS (OCULTAR)'!$P$3:$R$56,3,0),"")</f>
        <v>9039744000356</v>
      </c>
      <c r="B232" s="9" t="str">
        <f>'[1]TCE - ANEXO III - Preencher'!C241</f>
        <v>UPA OLINDA</v>
      </c>
      <c r="C232" s="10"/>
      <c r="D232" s="11" t="str">
        <f>'[1]TCE - ANEXO III - Preencher'!E211</f>
        <v>PATRICIA DE ARAUJO PEREIRA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5142-25</v>
      </c>
      <c r="G232" s="13">
        <f>IF('[1]TCE - ANEXO III - Preencher'!H241="","",'[1]TCE - ANEXO III - Preencher'!H241)</f>
        <v>44317</v>
      </c>
      <c r="H232" s="14">
        <f>'[1]TCE - ANEXO III - Preencher'!I241</f>
        <v>0</v>
      </c>
      <c r="I232" s="14">
        <f>'[1]TCE - ANEXO III - Preencher'!J241</f>
        <v>114.5176</v>
      </c>
      <c r="J232" s="14">
        <f>'[1]TCE - ANEXO III - Preencher'!K241</f>
        <v>0</v>
      </c>
      <c r="K232" s="15">
        <f>'[1]TCE - ANEXO III - Preencher'!L241</f>
        <v>192.65</v>
      </c>
      <c r="L232" s="15">
        <f>'[1]TCE - ANEXO III - Preencher'!M241</f>
        <v>22</v>
      </c>
      <c r="M232" s="15">
        <f t="shared" si="19"/>
        <v>170.65</v>
      </c>
      <c r="N232" s="15">
        <f>'[1]TCE - ANEXO III - Preencher'!O214</f>
        <v>9.2799999999999994</v>
      </c>
      <c r="O232" s="15">
        <f>'[1]TCE - ANEXO III - Preencher'!P241</f>
        <v>0</v>
      </c>
      <c r="P232" s="16">
        <f t="shared" si="20"/>
        <v>9.2799999999999994</v>
      </c>
      <c r="Q232" s="15">
        <f>'[1]TCE - ANEXO III - Preencher'!R241</f>
        <v>220.48</v>
      </c>
      <c r="R232" s="15">
        <f>'[1]TCE - ANEXO III - Preencher'!S241</f>
        <v>52.8</v>
      </c>
      <c r="S232" s="16">
        <f t="shared" si="21"/>
        <v>167.68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462.12759999999997</v>
      </c>
    </row>
    <row r="233" spans="1:28" x14ac:dyDescent="0.2">
      <c r="A233" s="8">
        <f>IFERROR(VLOOKUP(B233,'[1]DADOS (OCULTAR)'!$P$3:$R$56,3,0),"")</f>
        <v>9039744000356</v>
      </c>
      <c r="B233" s="9" t="str">
        <f>'[1]TCE - ANEXO III - Preencher'!C242</f>
        <v>UPA OLINDA</v>
      </c>
      <c r="C233" s="10"/>
      <c r="D233" s="11" t="str">
        <f>'[1]TCE - ANEXO III - Preencher'!E212</f>
        <v xml:space="preserve">PAULO CESAR OLIVEIRA SANTOS 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3241-15</v>
      </c>
      <c r="G233" s="13">
        <f>IF('[1]TCE - ANEXO III - Preencher'!H242="","",'[1]TCE - ANEXO III - Preencher'!H242)</f>
        <v>44317</v>
      </c>
      <c r="H233" s="14">
        <f>'[1]TCE - ANEXO III - Preencher'!I242</f>
        <v>0</v>
      </c>
      <c r="I233" s="14">
        <f>'[1]TCE - ANEXO III - Preencher'!J242</f>
        <v>267.86320000000001</v>
      </c>
      <c r="J233" s="14">
        <f>'[1]TCE - ANEXO III - Preencher'!K242</f>
        <v>0</v>
      </c>
      <c r="K233" s="15">
        <f>'[1]TCE - ANEXO III - Preencher'!L242</f>
        <v>192.65</v>
      </c>
      <c r="L233" s="15">
        <f>'[1]TCE - ANEXO III - Preencher'!M242</f>
        <v>5.42</v>
      </c>
      <c r="M233" s="15">
        <f t="shared" si="19"/>
        <v>187.23000000000002</v>
      </c>
      <c r="N233" s="15">
        <f>'[1]TCE - ANEXO III - Preencher'!O215</f>
        <v>1.1599999999999999</v>
      </c>
      <c r="O233" s="15">
        <f>'[1]TCE - ANEXO III - Preencher'!P242</f>
        <v>0</v>
      </c>
      <c r="P233" s="16">
        <f t="shared" si="20"/>
        <v>1.1599999999999999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456.25320000000005</v>
      </c>
    </row>
    <row r="234" spans="1:28" x14ac:dyDescent="0.2">
      <c r="A234" s="8">
        <f>IFERROR(VLOOKUP(B234,'[1]DADOS (OCULTAR)'!$P$3:$R$56,3,0),"")</f>
        <v>9039744000356</v>
      </c>
      <c r="B234" s="9" t="str">
        <f>'[1]TCE - ANEXO III - Preencher'!C243</f>
        <v>UPA OLINDA</v>
      </c>
      <c r="C234" s="10"/>
      <c r="D234" s="11" t="str">
        <f>'[1]TCE - ANEXO III - Preencher'!E213</f>
        <v>PEDRO GOMES DOS REIS NETO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>
        <f>IF('[1]TCE - ANEXO III - Preencher'!H243="","",'[1]TCE - ANEXO III - Preencher'!H243)</f>
        <v>44317</v>
      </c>
      <c r="H234" s="14">
        <f>'[1]TCE - ANEXO III - Preencher'!I243</f>
        <v>0</v>
      </c>
      <c r="I234" s="14">
        <f>'[1]TCE - ANEXO III - Preencher'!J243</f>
        <v>131.93199999999999</v>
      </c>
      <c r="J234" s="14">
        <f>'[1]TCE - ANEXO III - Preencher'!K243</f>
        <v>0</v>
      </c>
      <c r="K234" s="15">
        <f>'[1]TCE - ANEXO III - Preencher'!L243</f>
        <v>192.65</v>
      </c>
      <c r="L234" s="15">
        <f>'[1]TCE - ANEXO III - Preencher'!M243</f>
        <v>22</v>
      </c>
      <c r="M234" s="15">
        <f t="shared" si="19"/>
        <v>170.65</v>
      </c>
      <c r="N234" s="15">
        <f>'[1]TCE - ANEXO III - Preencher'!O216</f>
        <v>1.1599999999999999</v>
      </c>
      <c r="O234" s="15">
        <f>'[1]TCE - ANEXO III - Preencher'!P243</f>
        <v>0</v>
      </c>
      <c r="P234" s="16">
        <f t="shared" si="20"/>
        <v>1.1599999999999999</v>
      </c>
      <c r="Q234" s="15">
        <f>'[1]TCE - ANEXO III - Preencher'!R243</f>
        <v>220.48</v>
      </c>
      <c r="R234" s="15">
        <f>'[1]TCE - ANEXO III - Preencher'!S243</f>
        <v>0</v>
      </c>
      <c r="S234" s="16">
        <f t="shared" si="21"/>
        <v>220.48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524.22199999999998</v>
      </c>
    </row>
    <row r="235" spans="1:28" x14ac:dyDescent="0.2">
      <c r="A235" s="8">
        <f>IFERROR(VLOOKUP(B235,'[1]DADOS (OCULTAR)'!$P$3:$R$56,3,0),"")</f>
        <v>9039744000356</v>
      </c>
      <c r="B235" s="9" t="str">
        <f>'[1]TCE - ANEXO III - Preencher'!C244</f>
        <v>UPA OLINDA</v>
      </c>
      <c r="C235" s="10"/>
      <c r="D235" s="11" t="str">
        <f>'[1]TCE - ANEXO III - Preencher'!E214</f>
        <v>PEDRO HENRIQUE XAVIER DA CUNHA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2516-05</v>
      </c>
      <c r="G235" s="13">
        <f>IF('[1]TCE - ANEXO III - Preencher'!H244="","",'[1]TCE - ANEXO III - Preencher'!H244)</f>
        <v>44317</v>
      </c>
      <c r="H235" s="14">
        <f>'[1]TCE - ANEXO III - Preencher'!I244</f>
        <v>0</v>
      </c>
      <c r="I235" s="14">
        <f>'[1]TCE - ANEXO III - Preencher'!J244</f>
        <v>251.80080000000001</v>
      </c>
      <c r="J235" s="14">
        <f>'[1]TCE - ANEXO III - Preencher'!K244</f>
        <v>0</v>
      </c>
      <c r="K235" s="15">
        <f>'[1]TCE - ANEXO III - Preencher'!L244</f>
        <v>192.65</v>
      </c>
      <c r="L235" s="15">
        <f>'[1]TCE - ANEXO III - Preencher'!M244</f>
        <v>37.39</v>
      </c>
      <c r="M235" s="15">
        <f t="shared" si="19"/>
        <v>155.26</v>
      </c>
      <c r="N235" s="15">
        <f>'[1]TCE - ANEXO III - Preencher'!O217</f>
        <v>1.1599999999999999</v>
      </c>
      <c r="O235" s="15">
        <f>'[1]TCE - ANEXO III - Preencher'!P244</f>
        <v>0</v>
      </c>
      <c r="P235" s="16">
        <f t="shared" si="20"/>
        <v>1.1599999999999999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408.2208</v>
      </c>
    </row>
    <row r="236" spans="1:28" x14ac:dyDescent="0.2">
      <c r="A236" s="8">
        <f>IFERROR(VLOOKUP(B236,'[1]DADOS (OCULTAR)'!$P$3:$R$56,3,0),"")</f>
        <v>9039744000356</v>
      </c>
      <c r="B236" s="9" t="str">
        <f>'[1]TCE - ANEXO III - Preencher'!C245</f>
        <v>UPA OLINDA</v>
      </c>
      <c r="C236" s="10"/>
      <c r="D236" s="11" t="str">
        <f>'[1]TCE - ANEXO III - Preencher'!E215</f>
        <v>PHILLIPE ANDREW FERNANDES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>
        <f>IF('[1]TCE - ANEXO III - Preencher'!H245="","",'[1]TCE - ANEXO III - Preencher'!H245)</f>
        <v>44317</v>
      </c>
      <c r="H236" s="14">
        <f>'[1]TCE - ANEXO III - Preencher'!I245</f>
        <v>0</v>
      </c>
      <c r="I236" s="14">
        <f>'[1]TCE - ANEXO III - Preencher'!J245</f>
        <v>126.30719999999999</v>
      </c>
      <c r="J236" s="14">
        <f>'[1]TCE - ANEXO III - Preencher'!K245</f>
        <v>0</v>
      </c>
      <c r="K236" s="15">
        <f>'[1]TCE - ANEXO III - Preencher'!L245</f>
        <v>192.65</v>
      </c>
      <c r="L236" s="15">
        <f>'[1]TCE - ANEXO III - Preencher'!M245</f>
        <v>22</v>
      </c>
      <c r="M236" s="15">
        <f t="shared" si="19"/>
        <v>170.65</v>
      </c>
      <c r="N236" s="15">
        <f>'[1]TCE - ANEXO III - Preencher'!O218</f>
        <v>1.1599999999999999</v>
      </c>
      <c r="O236" s="15">
        <f>'[1]TCE - ANEXO III - Preencher'!P245</f>
        <v>0</v>
      </c>
      <c r="P236" s="16">
        <f t="shared" si="20"/>
        <v>1.1599999999999999</v>
      </c>
      <c r="Q236" s="15">
        <f>'[1]TCE - ANEXO III - Preencher'!R245</f>
        <v>210.73</v>
      </c>
      <c r="R236" s="15">
        <f>'[1]TCE - ANEXO III - Preencher'!S245</f>
        <v>66</v>
      </c>
      <c r="S236" s="16">
        <f t="shared" si="21"/>
        <v>144.72999999999999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442.84720000000004</v>
      </c>
    </row>
    <row r="237" spans="1:28" x14ac:dyDescent="0.2">
      <c r="A237" s="8">
        <f>IFERROR(VLOOKUP(B237,'[1]DADOS (OCULTAR)'!$P$3:$R$56,3,0),"")</f>
        <v>9039744000356</v>
      </c>
      <c r="B237" s="9" t="str">
        <f>'[1]TCE - ANEXO III - Preencher'!C246</f>
        <v>UPA OLINDA</v>
      </c>
      <c r="C237" s="10"/>
      <c r="D237" s="11" t="str">
        <f>'[1]TCE - ANEXO III - Preencher'!E216</f>
        <v>PLACIDO FELIX DE LIMA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>
        <f>IF('[1]TCE - ANEXO III - Preencher'!H246="","",'[1]TCE - ANEXO III - Preencher'!H246)</f>
        <v>44317</v>
      </c>
      <c r="H237" s="14">
        <f>'[1]TCE - ANEXO III - Preencher'!I246</f>
        <v>0</v>
      </c>
      <c r="I237" s="14">
        <f>'[1]TCE - ANEXO III - Preencher'!J246</f>
        <v>107.824</v>
      </c>
      <c r="J237" s="14">
        <f>'[1]TCE - ANEXO III - Preencher'!K246</f>
        <v>0</v>
      </c>
      <c r="K237" s="15">
        <f>'[1]TCE - ANEXO III - Preencher'!L246</f>
        <v>192.65</v>
      </c>
      <c r="L237" s="15">
        <f>'[1]TCE - ANEXO III - Preencher'!M246</f>
        <v>22</v>
      </c>
      <c r="M237" s="15">
        <f t="shared" si="19"/>
        <v>170.65</v>
      </c>
      <c r="N237" s="15">
        <f>'[1]TCE - ANEXO III - Preencher'!O219</f>
        <v>2.44</v>
      </c>
      <c r="O237" s="15">
        <f>'[1]TCE - ANEXO III - Preencher'!P246</f>
        <v>0</v>
      </c>
      <c r="P237" s="16">
        <f t="shared" si="20"/>
        <v>2.44</v>
      </c>
      <c r="Q237" s="15">
        <f>'[1]TCE - ANEXO III - Preencher'!R246</f>
        <v>260.48</v>
      </c>
      <c r="R237" s="15">
        <f>'[1]TCE - ANEXO III - Preencher'!S246</f>
        <v>66</v>
      </c>
      <c r="S237" s="16">
        <f t="shared" si="21"/>
        <v>194.48000000000002</v>
      </c>
      <c r="T237" s="15">
        <f>'[1]TCE - ANEXO III - Preencher'!U246</f>
        <v>66.11</v>
      </c>
      <c r="U237" s="15">
        <f>'[1]TCE - ANEXO III - Preencher'!V246</f>
        <v>0</v>
      </c>
      <c r="V237" s="16">
        <f t="shared" si="22"/>
        <v>66.11</v>
      </c>
      <c r="W237" s="17" t="str">
        <f>IF('[1]TCE - ANEXO III - Preencher'!X246="","",'[1]TCE - ANEXO III - Preencher'!X246)</f>
        <v>AUXILIO CRECHE</v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541.50400000000002</v>
      </c>
    </row>
    <row r="238" spans="1:28" x14ac:dyDescent="0.2">
      <c r="A238" s="8">
        <f>IFERROR(VLOOKUP(B238,'[1]DADOS (OCULTAR)'!$P$3:$R$56,3,0),"")</f>
        <v>9039744000356</v>
      </c>
      <c r="B238" s="9" t="str">
        <f>'[1]TCE - ANEXO III - Preencher'!C247</f>
        <v>UPA OLINDA</v>
      </c>
      <c r="C238" s="10"/>
      <c r="D238" s="11" t="str">
        <f>'[1]TCE - ANEXO III - Preencher'!E217</f>
        <v>POLIANA SILVA DE ALMEIDA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5211-30</v>
      </c>
      <c r="G238" s="13">
        <f>IF('[1]TCE - ANEXO III - Preencher'!H247="","",'[1]TCE - ANEXO III - Preencher'!H247)</f>
        <v>44317</v>
      </c>
      <c r="H238" s="14">
        <f>'[1]TCE - ANEXO III - Preencher'!I247</f>
        <v>0</v>
      </c>
      <c r="I238" s="14">
        <f>'[1]TCE - ANEXO III - Preencher'!J247</f>
        <v>89.074399999999997</v>
      </c>
      <c r="J238" s="14">
        <f>'[1]TCE - ANEXO III - Preencher'!K247</f>
        <v>0</v>
      </c>
      <c r="K238" s="15">
        <f>'[1]TCE - ANEXO III - Preencher'!L247</f>
        <v>192.65</v>
      </c>
      <c r="L238" s="15">
        <f>'[1]TCE - ANEXO III - Preencher'!M247</f>
        <v>22</v>
      </c>
      <c r="M238" s="15">
        <f t="shared" si="19"/>
        <v>170.65</v>
      </c>
      <c r="N238" s="15">
        <f>'[1]TCE - ANEXO III - Preencher'!O220</f>
        <v>1.1599999999999999</v>
      </c>
      <c r="O238" s="15">
        <f>'[1]TCE - ANEXO III - Preencher'!P247</f>
        <v>0</v>
      </c>
      <c r="P238" s="16">
        <f t="shared" si="20"/>
        <v>1.1599999999999999</v>
      </c>
      <c r="Q238" s="15">
        <f>'[1]TCE - ANEXO III - Preencher'!R247</f>
        <v>157.47999999999999</v>
      </c>
      <c r="R238" s="15">
        <f>'[1]TCE - ANEXO III - Preencher'!S247</f>
        <v>66</v>
      </c>
      <c r="S238" s="16">
        <f t="shared" si="21"/>
        <v>91.47999999999999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352.36440000000005</v>
      </c>
    </row>
    <row r="239" spans="1:28" x14ac:dyDescent="0.2">
      <c r="A239" s="8">
        <f>IFERROR(VLOOKUP(B239,'[1]DADOS (OCULTAR)'!$P$3:$R$56,3,0),"")</f>
        <v>9039744000356</v>
      </c>
      <c r="B239" s="9" t="str">
        <f>'[1]TCE - ANEXO III - Preencher'!C248</f>
        <v>UPA OLINDA</v>
      </c>
      <c r="C239" s="10"/>
      <c r="D239" s="11" t="str">
        <f>'[1]TCE - ANEXO III - Preencher'!E218</f>
        <v>PRISCILA MARIA PESSOA MEIRA</v>
      </c>
      <c r="E239" s="9" t="str">
        <f>IF('[1]TCE - ANEXO III - Preencher'!F248="4 - Assistência Odontológica","2 - Outros Profissionais da Saúde",'[1]TCE - ANEXO III - Preencher'!F248)</f>
        <v>1 - Médico</v>
      </c>
      <c r="F239" s="12" t="str">
        <f>'[1]TCE - ANEXO III - Preencher'!G248</f>
        <v>2251-25</v>
      </c>
      <c r="G239" s="13">
        <f>IF('[1]TCE - ANEXO III - Preencher'!H248="","",'[1]TCE - ANEXO III - Preencher'!H248)</f>
        <v>44317</v>
      </c>
      <c r="H239" s="14">
        <f>'[1]TCE - ANEXO III - Preencher'!I248</f>
        <v>0</v>
      </c>
      <c r="I239" s="14">
        <f>'[1]TCE - ANEXO III - Preencher'!J248</f>
        <v>301.18400000000003</v>
      </c>
      <c r="J239" s="14">
        <f>'[1]TCE - ANEXO III - Preencher'!K248</f>
        <v>0</v>
      </c>
      <c r="K239" s="15">
        <f>'[1]TCE - ANEXO III - Preencher'!L248</f>
        <v>192.65</v>
      </c>
      <c r="L239" s="15">
        <f>'[1]TCE - ANEXO III - Preencher'!M248</f>
        <v>1.58</v>
      </c>
      <c r="M239" s="15">
        <f t="shared" si="19"/>
        <v>191.07</v>
      </c>
      <c r="N239" s="15">
        <f>'[1]TCE - ANEXO III - Preencher'!O221</f>
        <v>1.1599999999999999</v>
      </c>
      <c r="O239" s="15">
        <f>'[1]TCE - ANEXO III - Preencher'!P248</f>
        <v>0</v>
      </c>
      <c r="P239" s="16">
        <f t="shared" si="20"/>
        <v>1.1599999999999999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493.41400000000004</v>
      </c>
    </row>
    <row r="240" spans="1:28" x14ac:dyDescent="0.2">
      <c r="A240" s="8">
        <f>IFERROR(VLOOKUP(B240,'[1]DADOS (OCULTAR)'!$P$3:$R$56,3,0),"")</f>
        <v>9039744000356</v>
      </c>
      <c r="B240" s="9" t="str">
        <f>'[1]TCE - ANEXO III - Preencher'!C249</f>
        <v>UPA OLINDA</v>
      </c>
      <c r="C240" s="10"/>
      <c r="D240" s="11" t="str">
        <f>'[1]TCE - ANEXO III - Preencher'!E219</f>
        <v>PRISCILA PRAXEDES DE SOUZA NOBRE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>
        <f>IF('[1]TCE - ANEXO III - Preencher'!H249="","",'[1]TCE - ANEXO III - Preencher'!H249)</f>
        <v>44317</v>
      </c>
      <c r="H240" s="14">
        <f>'[1]TCE - ANEXO III - Preencher'!I249</f>
        <v>0</v>
      </c>
      <c r="I240" s="14">
        <f>'[1]TCE - ANEXO III - Preencher'!J249</f>
        <v>122.828</v>
      </c>
      <c r="J240" s="14">
        <f>'[1]TCE - ANEXO III - Preencher'!K249</f>
        <v>0</v>
      </c>
      <c r="K240" s="15">
        <f>'[1]TCE - ANEXO III - Preencher'!L249</f>
        <v>192.95</v>
      </c>
      <c r="L240" s="15">
        <f>'[1]TCE - ANEXO III - Preencher'!M249</f>
        <v>22</v>
      </c>
      <c r="M240" s="15">
        <f t="shared" si="19"/>
        <v>170.95</v>
      </c>
      <c r="N240" s="15">
        <f>'[1]TCE - ANEXO III - Preencher'!O222</f>
        <v>9.2799999999999994</v>
      </c>
      <c r="O240" s="15">
        <f>'[1]TCE - ANEXO III - Preencher'!P249</f>
        <v>0</v>
      </c>
      <c r="P240" s="16">
        <f t="shared" si="20"/>
        <v>9.2799999999999994</v>
      </c>
      <c r="Q240" s="15">
        <f>'[1]TCE - ANEXO III - Preencher'!R249</f>
        <v>136.08000000000001</v>
      </c>
      <c r="R240" s="15">
        <f>'[1]TCE - ANEXO III - Preencher'!S249</f>
        <v>66</v>
      </c>
      <c r="S240" s="16">
        <f t="shared" si="21"/>
        <v>70.080000000000013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373.13800000000003</v>
      </c>
    </row>
    <row r="241" spans="1:28" x14ac:dyDescent="0.2">
      <c r="A241" s="8">
        <f>IFERROR(VLOOKUP(B241,'[1]DADOS (OCULTAR)'!$P$3:$R$56,3,0),"")</f>
        <v>9039744000356</v>
      </c>
      <c r="B241" s="9" t="str">
        <f>'[1]TCE - ANEXO III - Preencher'!C250</f>
        <v>UPA OLINDA</v>
      </c>
      <c r="C241" s="10"/>
      <c r="D241" s="11" t="str">
        <f>'[1]TCE - ANEXO III - Preencher'!E220</f>
        <v>PRISCILLA DE ARAUJO SILVA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2235-05</v>
      </c>
      <c r="G241" s="13">
        <f>IF('[1]TCE - ANEXO III - Preencher'!H250="","",'[1]TCE - ANEXO III - Preencher'!H250)</f>
        <v>44317</v>
      </c>
      <c r="H241" s="14">
        <f>'[1]TCE - ANEXO III - Preencher'!I250</f>
        <v>0</v>
      </c>
      <c r="I241" s="14">
        <f>'[1]TCE - ANEXO III - Preencher'!J250</f>
        <v>300.78559999999999</v>
      </c>
      <c r="J241" s="14">
        <f>'[1]TCE - ANEXO III - Preencher'!K250</f>
        <v>0</v>
      </c>
      <c r="K241" s="15">
        <f>'[1]TCE - ANEXO III - Preencher'!L250</f>
        <v>192.95</v>
      </c>
      <c r="L241" s="15">
        <f>'[1]TCE - ANEXO III - Preencher'!M250</f>
        <v>3.08</v>
      </c>
      <c r="M241" s="15">
        <f t="shared" si="19"/>
        <v>189.86999999999998</v>
      </c>
      <c r="N241" s="15">
        <f>'[1]TCE - ANEXO III - Preencher'!O223</f>
        <v>1.1599999999999999</v>
      </c>
      <c r="O241" s="15">
        <f>'[1]TCE - ANEXO III - Preencher'!P250</f>
        <v>0</v>
      </c>
      <c r="P241" s="16">
        <f t="shared" si="20"/>
        <v>1.1599999999999999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491.81559999999996</v>
      </c>
    </row>
    <row r="242" spans="1:28" x14ac:dyDescent="0.2">
      <c r="A242" s="8">
        <f>IFERROR(VLOOKUP(B242,'[1]DADOS (OCULTAR)'!$P$3:$R$56,3,0),"")</f>
        <v>9039744000356</v>
      </c>
      <c r="B242" s="9" t="str">
        <f>'[1]TCE - ANEXO III - Preencher'!C251</f>
        <v>UPA OLINDA</v>
      </c>
      <c r="C242" s="10"/>
      <c r="D242" s="11" t="str">
        <f>'[1]TCE - ANEXO III - Preencher'!E221</f>
        <v xml:space="preserve">RADAMES JOSE DA SILVA 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4110-10</v>
      </c>
      <c r="G242" s="13">
        <f>IF('[1]TCE - ANEXO III - Preencher'!H251="","",'[1]TCE - ANEXO III - Preencher'!H251)</f>
        <v>44317</v>
      </c>
      <c r="H242" s="14">
        <f>'[1]TCE - ANEXO III - Preencher'!I251</f>
        <v>0</v>
      </c>
      <c r="I242" s="14">
        <f>'[1]TCE - ANEXO III - Preencher'!J251</f>
        <v>140.37520000000001</v>
      </c>
      <c r="J242" s="14">
        <f>'[1]TCE - ANEXO III - Preencher'!K251</f>
        <v>0</v>
      </c>
      <c r="K242" s="15">
        <f>'[1]TCE - ANEXO III - Preencher'!L251</f>
        <v>192.95</v>
      </c>
      <c r="L242" s="15">
        <f>'[1]TCE - ANEXO III - Preencher'!M251</f>
        <v>22</v>
      </c>
      <c r="M242" s="15">
        <f t="shared" si="19"/>
        <v>170.95</v>
      </c>
      <c r="N242" s="15">
        <f>'[1]TCE - ANEXO III - Preencher'!O224</f>
        <v>1.1599999999999999</v>
      </c>
      <c r="O242" s="15">
        <f>'[1]TCE - ANEXO III - Preencher'!P251</f>
        <v>0</v>
      </c>
      <c r="P242" s="16">
        <f t="shared" si="20"/>
        <v>1.1599999999999999</v>
      </c>
      <c r="Q242" s="15">
        <f>'[1]TCE - ANEXO III - Preencher'!R251</f>
        <v>136.08000000000001</v>
      </c>
      <c r="R242" s="15">
        <f>'[1]TCE - ANEXO III - Preencher'!S251</f>
        <v>66</v>
      </c>
      <c r="S242" s="16">
        <f t="shared" si="21"/>
        <v>70.080000000000013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382.5652</v>
      </c>
    </row>
    <row r="243" spans="1:28" x14ac:dyDescent="0.2">
      <c r="A243" s="8">
        <f>IFERROR(VLOOKUP(B243,'[1]DADOS (OCULTAR)'!$P$3:$R$56,3,0),"")</f>
        <v>9039744000356</v>
      </c>
      <c r="B243" s="9" t="str">
        <f>'[1]TCE - ANEXO III - Preencher'!C252</f>
        <v>UPA OLINDA</v>
      </c>
      <c r="C243" s="10"/>
      <c r="D243" s="11" t="str">
        <f>'[1]TCE - ANEXO III - Preencher'!E222</f>
        <v>RAFAEL PALMEIRA SANTANA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5174-10</v>
      </c>
      <c r="G243" s="13">
        <f>IF('[1]TCE - ANEXO III - Preencher'!H252="","",'[1]TCE - ANEXO III - Preencher'!H252)</f>
        <v>44317</v>
      </c>
      <c r="H243" s="14">
        <f>'[1]TCE - ANEXO III - Preencher'!I252</f>
        <v>0</v>
      </c>
      <c r="I243" s="14">
        <f>'[1]TCE - ANEXO III - Preencher'!J252</f>
        <v>258.7912</v>
      </c>
      <c r="J243" s="14">
        <f>'[1]TCE - ANEXO III - Preencher'!K252</f>
        <v>3238.29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Preencher'!O225</f>
        <v>1.1599999999999999</v>
      </c>
      <c r="O243" s="15">
        <f>'[1]TCE - ANEXO III - Preencher'!P252</f>
        <v>0</v>
      </c>
      <c r="P243" s="16">
        <f t="shared" si="20"/>
        <v>1.1599999999999999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3498.2411999999999</v>
      </c>
    </row>
    <row r="244" spans="1:28" x14ac:dyDescent="0.2">
      <c r="A244" s="8">
        <f>IFERROR(VLOOKUP(B244,'[1]DADOS (OCULTAR)'!$P$3:$R$56,3,0),"")</f>
        <v>9039744000356</v>
      </c>
      <c r="B244" s="9" t="str">
        <f>'[1]TCE - ANEXO III - Preencher'!C253</f>
        <v>UPA OLINDA</v>
      </c>
      <c r="C244" s="10"/>
      <c r="D244" s="11" t="str">
        <f>'[1]TCE - ANEXO III - Preencher'!E223</f>
        <v xml:space="preserve">RAFAELA PAULA DOS SANTOS 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2236-05</v>
      </c>
      <c r="G244" s="13">
        <f>IF('[1]TCE - ANEXO III - Preencher'!H253="","",'[1]TCE - ANEXO III - Preencher'!H253)</f>
        <v>44317</v>
      </c>
      <c r="H244" s="14">
        <f>'[1]TCE - ANEXO III - Preencher'!I253</f>
        <v>0</v>
      </c>
      <c r="I244" s="14">
        <f>'[1]TCE - ANEXO III - Preencher'!J253</f>
        <v>213.58320000000001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Preencher'!O226</f>
        <v>1.1599999999999999</v>
      </c>
      <c r="O244" s="15">
        <f>'[1]TCE - ANEXO III - Preencher'!P253</f>
        <v>0</v>
      </c>
      <c r="P244" s="16">
        <f t="shared" si="20"/>
        <v>1.1599999999999999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214.7432</v>
      </c>
    </row>
    <row r="245" spans="1:28" x14ac:dyDescent="0.2">
      <c r="A245" s="8">
        <f>IFERROR(VLOOKUP(B245,'[1]DADOS (OCULTAR)'!$P$3:$R$56,3,0),"")</f>
        <v>9039744000356</v>
      </c>
      <c r="B245" s="9" t="str">
        <f>'[1]TCE - ANEXO III - Preencher'!C254</f>
        <v>UPA OLINDA</v>
      </c>
      <c r="C245" s="10"/>
      <c r="D245" s="11" t="str">
        <f>'[1]TCE - ANEXO III - Preencher'!E224</f>
        <v>REBECA VIANA FERREIRA</v>
      </c>
      <c r="E245" s="9" t="str">
        <f>IF('[1]TCE - ANEXO III - Preencher'!F254="4 - Assistência Odontológica","2 - Outros Profissionais da Saúde",'[1]TCE - ANEXO III - Preencher'!F254)</f>
        <v>1 - Médico</v>
      </c>
      <c r="F245" s="12" t="str">
        <f>'[1]TCE - ANEXO III - Preencher'!G254</f>
        <v>2251-25</v>
      </c>
      <c r="G245" s="13">
        <f>IF('[1]TCE - ANEXO III - Preencher'!H254="","",'[1]TCE - ANEXO III - Preencher'!H254)</f>
        <v>44317</v>
      </c>
      <c r="H245" s="14">
        <f>'[1]TCE - ANEXO III - Preencher'!I254</f>
        <v>0</v>
      </c>
      <c r="I245" s="14">
        <f>'[1]TCE - ANEXO III - Preencher'!J254</f>
        <v>330.27760000000001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Preencher'!O227</f>
        <v>9.2799999999999994</v>
      </c>
      <c r="O245" s="15">
        <f>'[1]TCE - ANEXO III - Preencher'!P254</f>
        <v>0</v>
      </c>
      <c r="P245" s="16">
        <f t="shared" si="20"/>
        <v>9.2799999999999994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339.55759999999998</v>
      </c>
    </row>
    <row r="246" spans="1:28" x14ac:dyDescent="0.2">
      <c r="A246" s="8">
        <f>IFERROR(VLOOKUP(B246,'[1]DADOS (OCULTAR)'!$P$3:$R$56,3,0),"")</f>
        <v>9039744000356</v>
      </c>
      <c r="B246" s="9" t="str">
        <f>'[1]TCE - ANEXO III - Preencher'!C255</f>
        <v>UPA OLINDA</v>
      </c>
      <c r="C246" s="10"/>
      <c r="D246" s="11" t="str">
        <f>'[1]TCE - ANEXO III - Preencher'!E225</f>
        <v>REJANE DE SOUZA BRAGA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1312-05</v>
      </c>
      <c r="G246" s="13">
        <f>IF('[1]TCE - ANEXO III - Preencher'!H255="","",'[1]TCE - ANEXO III - Preencher'!H255)</f>
        <v>44317</v>
      </c>
      <c r="H246" s="14">
        <f>'[1]TCE - ANEXO III - Preencher'!I255</f>
        <v>0</v>
      </c>
      <c r="I246" s="14">
        <f>'[1]TCE - ANEXO III - Preencher'!J255</f>
        <v>881.54079999999999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Preencher'!O228</f>
        <v>1.1599999999999999</v>
      </c>
      <c r="O246" s="15">
        <f>'[1]TCE - ANEXO III - Preencher'!P255</f>
        <v>0</v>
      </c>
      <c r="P246" s="16">
        <f t="shared" si="20"/>
        <v>1.1599999999999999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882.70079999999996</v>
      </c>
    </row>
    <row r="247" spans="1:28" x14ac:dyDescent="0.2">
      <c r="A247" s="8">
        <f>IFERROR(VLOOKUP(B247,'[1]DADOS (OCULTAR)'!$P$3:$R$56,3,0),"")</f>
        <v>9039744000356</v>
      </c>
      <c r="B247" s="9" t="str">
        <f>'[1]TCE - ANEXO III - Preencher'!C256</f>
        <v>UPA OLINDA</v>
      </c>
      <c r="C247" s="10"/>
      <c r="D247" s="11" t="str">
        <f>'[1]TCE - ANEXO III - Preencher'!E226</f>
        <v>REJILANE MELO FALCAO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4131-15</v>
      </c>
      <c r="G247" s="13">
        <f>IF('[1]TCE - ANEXO III - Preencher'!H256="","",'[1]TCE - ANEXO III - Preencher'!H256)</f>
        <v>44317</v>
      </c>
      <c r="H247" s="14">
        <f>'[1]TCE - ANEXO III - Preencher'!I256</f>
        <v>0</v>
      </c>
      <c r="I247" s="14">
        <f>'[1]TCE - ANEXO III - Preencher'!J256</f>
        <v>122.2272</v>
      </c>
      <c r="J247" s="14">
        <f>'[1]TCE - ANEXO III - Preencher'!K256</f>
        <v>0</v>
      </c>
      <c r="K247" s="15">
        <f>'[1]TCE - ANEXO III - Preencher'!L256</f>
        <v>192.7</v>
      </c>
      <c r="L247" s="15">
        <f>'[1]TCE - ANEXO III - Preencher'!M256</f>
        <v>27.64</v>
      </c>
      <c r="M247" s="15">
        <f t="shared" si="19"/>
        <v>165.06</v>
      </c>
      <c r="N247" s="15">
        <f>'[1]TCE - ANEXO III - Preencher'!O229</f>
        <v>1.1599999999999999</v>
      </c>
      <c r="O247" s="15">
        <f>'[1]TCE - ANEXO III - Preencher'!P256</f>
        <v>0</v>
      </c>
      <c r="P247" s="16">
        <f t="shared" si="20"/>
        <v>1.1599999999999999</v>
      </c>
      <c r="Q247" s="15">
        <f>'[1]TCE - ANEXO III - Preencher'!R256</f>
        <v>244</v>
      </c>
      <c r="R247" s="15">
        <f>'[1]TCE - ANEXO III - Preencher'!S256</f>
        <v>74.63</v>
      </c>
      <c r="S247" s="16">
        <f t="shared" si="21"/>
        <v>169.37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457.81720000000001</v>
      </c>
    </row>
    <row r="248" spans="1:28" x14ac:dyDescent="0.2">
      <c r="A248" s="8">
        <f>IFERROR(VLOOKUP(B248,'[1]DADOS (OCULTAR)'!$P$3:$R$56,3,0),"")</f>
        <v>9039744000356</v>
      </c>
      <c r="B248" s="9" t="str">
        <f>'[1]TCE - ANEXO III - Preencher'!C257</f>
        <v>UPA OLINDA</v>
      </c>
      <c r="C248" s="10"/>
      <c r="D248" s="11" t="str">
        <f>'[1]TCE - ANEXO III - Preencher'!E227</f>
        <v>RENATA COSTA DOS SANTOS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5211-30</v>
      </c>
      <c r="G248" s="13">
        <f>IF('[1]TCE - ANEXO III - Preencher'!H257="","",'[1]TCE - ANEXO III - Preencher'!H257)</f>
        <v>44317</v>
      </c>
      <c r="H248" s="14">
        <f>'[1]TCE - ANEXO III - Preencher'!I257</f>
        <v>0</v>
      </c>
      <c r="I248" s="14">
        <f>'[1]TCE - ANEXO III - Preencher'!J257</f>
        <v>101.4576</v>
      </c>
      <c r="J248" s="14">
        <f>'[1]TCE - ANEXO III - Preencher'!K257</f>
        <v>0</v>
      </c>
      <c r="K248" s="15">
        <f>'[1]TCE - ANEXO III - Preencher'!L257</f>
        <v>192.65</v>
      </c>
      <c r="L248" s="15">
        <f>'[1]TCE - ANEXO III - Preencher'!M257</f>
        <v>22</v>
      </c>
      <c r="M248" s="15">
        <f t="shared" si="19"/>
        <v>170.65</v>
      </c>
      <c r="N248" s="15">
        <f>'[1]TCE - ANEXO III - Preencher'!O230</f>
        <v>1.1599999999999999</v>
      </c>
      <c r="O248" s="15">
        <f>'[1]TCE - ANEXO III - Preencher'!P257</f>
        <v>0</v>
      </c>
      <c r="P248" s="16">
        <f t="shared" si="20"/>
        <v>1.1599999999999999</v>
      </c>
      <c r="Q248" s="15">
        <f>'[1]TCE - ANEXO III - Preencher'!R257</f>
        <v>116.98</v>
      </c>
      <c r="R248" s="15">
        <f>'[1]TCE - ANEXO III - Preencher'!S257</f>
        <v>59.4</v>
      </c>
      <c r="S248" s="16">
        <f t="shared" si="21"/>
        <v>57.580000000000005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330.8476</v>
      </c>
    </row>
    <row r="249" spans="1:28" x14ac:dyDescent="0.2">
      <c r="A249" s="8">
        <f>IFERROR(VLOOKUP(B249,'[1]DADOS (OCULTAR)'!$P$3:$R$56,3,0),"")</f>
        <v>9039744000356</v>
      </c>
      <c r="B249" s="9" t="str">
        <f>'[1]TCE - ANEXO III - Preencher'!C258</f>
        <v>UPA OLINDA</v>
      </c>
      <c r="C249" s="10"/>
      <c r="D249" s="11" t="str">
        <f>'[1]TCE - ANEXO III - Preencher'!E228</f>
        <v>RENATA GEANE GONCALVES CUNHA BARROS</v>
      </c>
      <c r="E249" s="9" t="str">
        <f>IF('[1]TCE - ANEXO III - Preencher'!F258="4 - Assistência Odontológica","2 - Outros Profissionais da Saúde",'[1]TCE - ANEXO III - Preencher'!F258)</f>
        <v>1 - Médico</v>
      </c>
      <c r="F249" s="12" t="str">
        <f>'[1]TCE - ANEXO III - Preencher'!G258</f>
        <v>2251-25</v>
      </c>
      <c r="G249" s="13">
        <f>IF('[1]TCE - ANEXO III - Preencher'!H258="","",'[1]TCE - ANEXO III - Preencher'!H258)</f>
        <v>44317</v>
      </c>
      <c r="H249" s="14">
        <f>'[1]TCE - ANEXO III - Preencher'!I258</f>
        <v>0</v>
      </c>
      <c r="I249" s="14">
        <f>'[1]TCE - ANEXO III - Preencher'!J258</f>
        <v>269.56959999999998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Preencher'!O231</f>
        <v>1.1599999999999999</v>
      </c>
      <c r="O249" s="15">
        <f>'[1]TCE - ANEXO III - Preencher'!P258</f>
        <v>0</v>
      </c>
      <c r="P249" s="16">
        <f t="shared" si="20"/>
        <v>1.1599999999999999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270.7296</v>
      </c>
    </row>
    <row r="250" spans="1:28" x14ac:dyDescent="0.2">
      <c r="A250" s="8">
        <f>IFERROR(VLOOKUP(B250,'[1]DADOS (OCULTAR)'!$P$3:$R$56,3,0),"")</f>
        <v>9039744000356</v>
      </c>
      <c r="B250" s="9" t="str">
        <f>'[1]TCE - ANEXO III - Preencher'!C259</f>
        <v>UPA OLINDA</v>
      </c>
      <c r="C250" s="10"/>
      <c r="D250" s="11" t="str">
        <f>'[1]TCE - ANEXO III - Preencher'!E229</f>
        <v>RENATA PATRICIA FREITAS SOARES DE JESUS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4141-05</v>
      </c>
      <c r="G250" s="13">
        <f>IF('[1]TCE - ANEXO III - Preencher'!H259="","",'[1]TCE - ANEXO III - Preencher'!H259)</f>
        <v>44317</v>
      </c>
      <c r="H250" s="14">
        <f>'[1]TCE - ANEXO III - Preencher'!I259</f>
        <v>0</v>
      </c>
      <c r="I250" s="14">
        <f>'[1]TCE - ANEXO III - Preencher'!J259</f>
        <v>186.17760000000001</v>
      </c>
      <c r="J250" s="14">
        <f>'[1]TCE - ANEXO III - Preencher'!K259</f>
        <v>0</v>
      </c>
      <c r="K250" s="15">
        <f>'[1]TCE - ANEXO III - Preencher'!L259</f>
        <v>192.65</v>
      </c>
      <c r="L250" s="15">
        <f>'[1]TCE - ANEXO III - Preencher'!M259</f>
        <v>22.79</v>
      </c>
      <c r="M250" s="15">
        <f t="shared" si="19"/>
        <v>169.86</v>
      </c>
      <c r="N250" s="15">
        <f>'[1]TCE - ANEXO III - Preencher'!O232</f>
        <v>2.44</v>
      </c>
      <c r="O250" s="15">
        <f>'[1]TCE - ANEXO III - Preencher'!P259</f>
        <v>0</v>
      </c>
      <c r="P250" s="16">
        <f t="shared" si="20"/>
        <v>2.44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358.4776</v>
      </c>
    </row>
    <row r="251" spans="1:28" x14ac:dyDescent="0.2">
      <c r="A251" s="8">
        <f>IFERROR(VLOOKUP(B251,'[1]DADOS (OCULTAR)'!$P$3:$R$56,3,0),"")</f>
        <v>9039744000356</v>
      </c>
      <c r="B251" s="9" t="str">
        <f>'[1]TCE - ANEXO III - Preencher'!C260</f>
        <v>UPA OLINDA</v>
      </c>
      <c r="C251" s="10"/>
      <c r="D251" s="11" t="str">
        <f>'[1]TCE - ANEXO III - Preencher'!E230</f>
        <v>RICARDO DIAS LIMA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4110-10</v>
      </c>
      <c r="G251" s="13">
        <f>IF('[1]TCE - ANEXO III - Preencher'!H260="","",'[1]TCE - ANEXO III - Preencher'!H260)</f>
        <v>44317</v>
      </c>
      <c r="H251" s="14">
        <f>'[1]TCE - ANEXO III - Preencher'!I260</f>
        <v>0</v>
      </c>
      <c r="I251" s="14">
        <f>'[1]TCE - ANEXO III - Preencher'!J260</f>
        <v>123.42959999999999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Preencher'!O233</f>
        <v>1.1599999999999999</v>
      </c>
      <c r="O251" s="15">
        <f>'[1]TCE - ANEXO III - Preencher'!P260</f>
        <v>0</v>
      </c>
      <c r="P251" s="16">
        <f t="shared" si="20"/>
        <v>1.1599999999999999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124.58959999999999</v>
      </c>
    </row>
    <row r="252" spans="1:28" x14ac:dyDescent="0.2">
      <c r="A252" s="8">
        <f>IFERROR(VLOOKUP(B252,'[1]DADOS (OCULTAR)'!$P$3:$R$56,3,0),"")</f>
        <v>9039744000356</v>
      </c>
      <c r="B252" s="9" t="str">
        <f>'[1]TCE - ANEXO III - Preencher'!C261</f>
        <v>UPA OLINDA</v>
      </c>
      <c r="C252" s="10"/>
      <c r="D252" s="11" t="str">
        <f>'[1]TCE - ANEXO III - Preencher'!E231</f>
        <v>RITA DE CASSIA LOPES DA SILVA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2235-05</v>
      </c>
      <c r="G252" s="13">
        <f>IF('[1]TCE - ANEXO III - Preencher'!H261="","",'[1]TCE - ANEXO III - Preencher'!H261)</f>
        <v>44317</v>
      </c>
      <c r="H252" s="14">
        <f>'[1]TCE - ANEXO III - Preencher'!I261</f>
        <v>0</v>
      </c>
      <c r="I252" s="14">
        <f>'[1]TCE - ANEXO III - Preencher'!J261</f>
        <v>325.80799999999999</v>
      </c>
      <c r="J252" s="14">
        <f>'[1]TCE - ANEXO III - Preencher'!K261</f>
        <v>0</v>
      </c>
      <c r="K252" s="15">
        <f>'[1]TCE - ANEXO III - Preencher'!L261</f>
        <v>192.65</v>
      </c>
      <c r="L252" s="15">
        <f>'[1]TCE - ANEXO III - Preencher'!M261</f>
        <v>3.08</v>
      </c>
      <c r="M252" s="15">
        <f t="shared" si="19"/>
        <v>189.57</v>
      </c>
      <c r="N252" s="15">
        <f>'[1]TCE - ANEXO III - Preencher'!O234</f>
        <v>1.1599999999999999</v>
      </c>
      <c r="O252" s="15">
        <f>'[1]TCE - ANEXO III - Preencher'!P261</f>
        <v>0</v>
      </c>
      <c r="P252" s="16">
        <f t="shared" si="20"/>
        <v>1.1599999999999999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516.5379999999999</v>
      </c>
    </row>
    <row r="253" spans="1:28" x14ac:dyDescent="0.2">
      <c r="A253" s="8">
        <f>IFERROR(VLOOKUP(B253,'[1]DADOS (OCULTAR)'!$P$3:$R$56,3,0),"")</f>
        <v>9039744000356</v>
      </c>
      <c r="B253" s="9" t="str">
        <f>'[1]TCE - ANEXO III - Preencher'!C262</f>
        <v>UPA OLINDA</v>
      </c>
      <c r="C253" s="10"/>
      <c r="D253" s="11" t="str">
        <f>'[1]TCE - ANEXO III - Preencher'!E232</f>
        <v>ROBERTA LUCIA DOURADO DE PAULA FERREIRA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4110-10</v>
      </c>
      <c r="G253" s="13">
        <f>IF('[1]TCE - ANEXO III - Preencher'!H262="","",'[1]TCE - ANEXO III - Preencher'!H262)</f>
        <v>44317</v>
      </c>
      <c r="H253" s="14">
        <f>'[1]TCE - ANEXO III - Preencher'!I262</f>
        <v>0</v>
      </c>
      <c r="I253" s="14">
        <f>'[1]TCE - ANEXO III - Preencher'!J262</f>
        <v>128.62639999999999</v>
      </c>
      <c r="J253" s="14">
        <f>'[1]TCE - ANEXO III - Preencher'!K262</f>
        <v>0</v>
      </c>
      <c r="K253" s="15">
        <f>'[1]TCE - ANEXO III - Preencher'!L262</f>
        <v>192.65</v>
      </c>
      <c r="L253" s="15">
        <f>'[1]TCE - ANEXO III - Preencher'!M262</f>
        <v>22</v>
      </c>
      <c r="M253" s="15">
        <f t="shared" si="19"/>
        <v>170.65</v>
      </c>
      <c r="N253" s="15">
        <f>'[1]TCE - ANEXO III - Preencher'!O235</f>
        <v>1.1599999999999999</v>
      </c>
      <c r="O253" s="15">
        <f>'[1]TCE - ANEXO III - Preencher'!P262</f>
        <v>0</v>
      </c>
      <c r="P253" s="16">
        <f t="shared" si="20"/>
        <v>1.1599999999999999</v>
      </c>
      <c r="Q253" s="15">
        <f>'[1]TCE - ANEXO III - Preencher'!R262</f>
        <v>269.98</v>
      </c>
      <c r="R253" s="15">
        <f>'[1]TCE - ANEXO III - Preencher'!S262</f>
        <v>66</v>
      </c>
      <c r="S253" s="16">
        <f t="shared" si="21"/>
        <v>203.98000000000002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504.41640000000001</v>
      </c>
    </row>
    <row r="254" spans="1:28" x14ac:dyDescent="0.2">
      <c r="A254" s="8">
        <f>IFERROR(VLOOKUP(B254,'[1]DADOS (OCULTAR)'!$P$3:$R$56,3,0),"")</f>
        <v>9039744000356</v>
      </c>
      <c r="B254" s="9" t="str">
        <f>'[1]TCE - ANEXO III - Preencher'!C263</f>
        <v>UPA OLINDA</v>
      </c>
      <c r="C254" s="10"/>
      <c r="D254" s="11" t="str">
        <f>'[1]TCE - ANEXO III - Preencher'!E233</f>
        <v>ROBESIA CANDIDO DE ALENCAR CORREIA DE ARAUJO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5142-25</v>
      </c>
      <c r="G254" s="13">
        <f>IF('[1]TCE - ANEXO III - Preencher'!H263="","",'[1]TCE - ANEXO III - Preencher'!H263)</f>
        <v>44317</v>
      </c>
      <c r="H254" s="14">
        <f>'[1]TCE - ANEXO III - Preencher'!I263</f>
        <v>0</v>
      </c>
      <c r="I254" s="14">
        <f>'[1]TCE - ANEXO III - Preencher'!J263</f>
        <v>128.50960000000001</v>
      </c>
      <c r="J254" s="14">
        <f>'[1]TCE - ANEXO III - Preencher'!K263</f>
        <v>0</v>
      </c>
      <c r="K254" s="15">
        <f>'[1]TCE - ANEXO III - Preencher'!L263</f>
        <v>192.65</v>
      </c>
      <c r="L254" s="15">
        <f>'[1]TCE - ANEXO III - Preencher'!M263</f>
        <v>22</v>
      </c>
      <c r="M254" s="15">
        <f t="shared" si="19"/>
        <v>170.65</v>
      </c>
      <c r="N254" s="15">
        <f>'[1]TCE - ANEXO III - Preencher'!O236</f>
        <v>1.1599999999999999</v>
      </c>
      <c r="O254" s="15">
        <f>'[1]TCE - ANEXO III - Preencher'!P263</f>
        <v>0</v>
      </c>
      <c r="P254" s="16">
        <f t="shared" si="20"/>
        <v>1.1599999999999999</v>
      </c>
      <c r="Q254" s="15">
        <f>'[1]TCE - ANEXO III - Preencher'!R263</f>
        <v>229.48</v>
      </c>
      <c r="R254" s="15">
        <f>'[1]TCE - ANEXO III - Preencher'!S263</f>
        <v>66</v>
      </c>
      <c r="S254" s="16">
        <f t="shared" si="21"/>
        <v>163.47999999999999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463.79960000000005</v>
      </c>
    </row>
    <row r="255" spans="1:28" x14ac:dyDescent="0.2">
      <c r="A255" s="8">
        <f>IFERROR(VLOOKUP(B255,'[1]DADOS (OCULTAR)'!$P$3:$R$56,3,0),"")</f>
        <v>9039744000356</v>
      </c>
      <c r="B255" s="9" t="str">
        <f>'[1]TCE - ANEXO III - Preencher'!C264</f>
        <v>UPA OLINDA</v>
      </c>
      <c r="C255" s="10"/>
      <c r="D255" s="11" t="str">
        <f>'[1]TCE - ANEXO III - Preencher'!E234</f>
        <v>ROBSON FERNANDO DOS SANTOS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>
        <f>IF('[1]TCE - ANEXO III - Preencher'!H264="","",'[1]TCE - ANEXO III - Preencher'!H264)</f>
        <v>44317</v>
      </c>
      <c r="H255" s="14">
        <f>'[1]TCE - ANEXO III - Preencher'!I264</f>
        <v>0</v>
      </c>
      <c r="I255" s="14">
        <f>'[1]TCE - ANEXO III - Preencher'!J264</f>
        <v>128.98240000000001</v>
      </c>
      <c r="J255" s="14">
        <f>'[1]TCE - ANEXO III - Preencher'!K264</f>
        <v>0</v>
      </c>
      <c r="K255" s="15">
        <f>'[1]TCE - ANEXO III - Preencher'!L264</f>
        <v>192.65</v>
      </c>
      <c r="L255" s="15">
        <f>'[1]TCE - ANEXO III - Preencher'!M264</f>
        <v>22</v>
      </c>
      <c r="M255" s="15">
        <f t="shared" si="19"/>
        <v>170.65</v>
      </c>
      <c r="N255" s="15">
        <f>'[1]TCE - ANEXO III - Preencher'!O237</f>
        <v>1.1599999999999999</v>
      </c>
      <c r="O255" s="15">
        <f>'[1]TCE - ANEXO III - Preencher'!P264</f>
        <v>0</v>
      </c>
      <c r="P255" s="16">
        <f t="shared" si="20"/>
        <v>1.1599999999999999</v>
      </c>
      <c r="Q255" s="15">
        <f>'[1]TCE - ANEXO III - Preencher'!R264</f>
        <v>167</v>
      </c>
      <c r="R255" s="15">
        <f>'[1]TCE - ANEXO III - Preencher'!S264</f>
        <v>66</v>
      </c>
      <c r="S255" s="16">
        <f t="shared" si="21"/>
        <v>101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401.79240000000004</v>
      </c>
    </row>
    <row r="256" spans="1:28" x14ac:dyDescent="0.2">
      <c r="A256" s="8">
        <f>IFERROR(VLOOKUP(B256,'[1]DADOS (OCULTAR)'!$P$3:$R$56,3,0),"")</f>
        <v>9039744000356</v>
      </c>
      <c r="B256" s="9" t="str">
        <f>'[1]TCE - ANEXO III - Preencher'!C265</f>
        <v>UPA OLINDA</v>
      </c>
      <c r="C256" s="10"/>
      <c r="D256" s="11" t="str">
        <f>'[1]TCE - ANEXO III - Preencher'!E235</f>
        <v>RODRIGO MONTEIRO GOMES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4110-10</v>
      </c>
      <c r="G256" s="13">
        <f>IF('[1]TCE - ANEXO III - Preencher'!H265="","",'[1]TCE - ANEXO III - Preencher'!H265)</f>
        <v>44317</v>
      </c>
      <c r="H256" s="14">
        <f>'[1]TCE - ANEXO III - Preencher'!I265</f>
        <v>0</v>
      </c>
      <c r="I256" s="14">
        <f>'[1]TCE - ANEXO III - Preencher'!J265</f>
        <v>11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Preencher'!O238</f>
        <v>1.1599999999999999</v>
      </c>
      <c r="O256" s="15">
        <f>'[1]TCE - ANEXO III - Preencher'!P265</f>
        <v>0</v>
      </c>
      <c r="P256" s="16">
        <f t="shared" si="20"/>
        <v>1.1599999999999999</v>
      </c>
      <c r="Q256" s="15">
        <f>'[1]TCE - ANEXO III - Preencher'!R265</f>
        <v>179.82</v>
      </c>
      <c r="R256" s="15">
        <f>'[1]TCE - ANEXO III - Preencher'!S265</f>
        <v>33</v>
      </c>
      <c r="S256" s="16">
        <f t="shared" si="21"/>
        <v>146.82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158.97999999999999</v>
      </c>
    </row>
    <row r="257" spans="1:28" x14ac:dyDescent="0.2">
      <c r="A257" s="8">
        <f>IFERROR(VLOOKUP(B257,'[1]DADOS (OCULTAR)'!$P$3:$R$56,3,0),"")</f>
        <v>9039744000356</v>
      </c>
      <c r="B257" s="9" t="str">
        <f>'[1]TCE - ANEXO III - Preencher'!C266</f>
        <v>UPA OLINDA</v>
      </c>
      <c r="C257" s="10"/>
      <c r="D257" s="11" t="str">
        <f>'[1]TCE - ANEXO III - Preencher'!E236</f>
        <v>ROGERIO BATISTA DOS SANTOS</v>
      </c>
      <c r="E257" s="9" t="str">
        <f>IF('[1]TCE - ANEXO III - Preencher'!F266="4 - Assistência Odontológica","2 - Outros Profissionais da Saúde",'[1]TCE - ANEXO III - Preencher'!F266)</f>
        <v>1 - Médico</v>
      </c>
      <c r="F257" s="12" t="str">
        <f>'[1]TCE - ANEXO III - Preencher'!G266</f>
        <v>2251-25</v>
      </c>
      <c r="G257" s="13">
        <f>IF('[1]TCE - ANEXO III - Preencher'!H266="","",'[1]TCE - ANEXO III - Preencher'!H266)</f>
        <v>44317</v>
      </c>
      <c r="H257" s="14">
        <f>'[1]TCE - ANEXO III - Preencher'!I266</f>
        <v>0</v>
      </c>
      <c r="I257" s="14">
        <f>'[1]TCE - ANEXO III - Preencher'!J266</f>
        <v>549.36400000000003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Preencher'!O239</f>
        <v>7.2</v>
      </c>
      <c r="O257" s="15">
        <f>'[1]TCE - ANEXO III - Preencher'!P266</f>
        <v>0</v>
      </c>
      <c r="P257" s="16">
        <f t="shared" si="20"/>
        <v>7.2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556.56400000000008</v>
      </c>
    </row>
    <row r="258" spans="1:28" x14ac:dyDescent="0.2">
      <c r="A258" s="8">
        <f>IFERROR(VLOOKUP(B258,'[1]DADOS (OCULTAR)'!$P$3:$R$56,3,0),"")</f>
        <v>9039744000356</v>
      </c>
      <c r="B258" s="9" t="str">
        <f>'[1]TCE - ANEXO III - Preencher'!C267</f>
        <v>UPA OLINDA</v>
      </c>
      <c r="C258" s="10"/>
      <c r="D258" s="11" t="str">
        <f>'[1]TCE - ANEXO III - Preencher'!E237</f>
        <v>ROSANA FERREIRA DA SILVA</v>
      </c>
      <c r="E258" s="9" t="str">
        <f>IF('[1]TCE - ANEXO III - Preencher'!F267="4 - Assistência Odontológica","2 - Outros Profissionais da Saúde",'[1]TCE - ANEXO III - Preencher'!F267)</f>
        <v>1 - Médico</v>
      </c>
      <c r="F258" s="12" t="str">
        <f>'[1]TCE - ANEXO III - Preencher'!G267</f>
        <v>2251-25</v>
      </c>
      <c r="G258" s="13">
        <f>IF('[1]TCE - ANEXO III - Preencher'!H267="","",'[1]TCE - ANEXO III - Preencher'!H267)</f>
        <v>44317</v>
      </c>
      <c r="H258" s="14">
        <f>'[1]TCE - ANEXO III - Preencher'!I267</f>
        <v>0</v>
      </c>
      <c r="I258" s="14">
        <f>'[1]TCE - ANEXO III - Preencher'!J267</f>
        <v>402.03280000000001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Preencher'!O240</f>
        <v>6.28</v>
      </c>
      <c r="O258" s="15">
        <f>'[1]TCE - ANEXO III - Preencher'!P267</f>
        <v>0</v>
      </c>
      <c r="P258" s="16">
        <f t="shared" si="20"/>
        <v>6.28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408.31279999999998</v>
      </c>
    </row>
    <row r="259" spans="1:28" x14ac:dyDescent="0.2">
      <c r="A259" s="8" t="str">
        <f>IFERROR(VLOOKUP(B259,'[1]DADOS (OCULTAR)'!$P$3:$R$56,3,0),"")</f>
        <v/>
      </c>
      <c r="B259" s="9">
        <f>'[1]TCE - ANEXO III - Preencher'!C268</f>
        <v>0</v>
      </c>
      <c r="C259" s="10"/>
      <c r="D259" s="11" t="str">
        <f>'[1]TCE - ANEXO III - Preencher'!E238</f>
        <v>ROSANGELA CARDOSO CAVALCANTE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Preencher'!O241</f>
        <v>1.1599999999999999</v>
      </c>
      <c r="O259" s="15">
        <f>'[1]TCE - ANEXO III - Preencher'!P268</f>
        <v>0</v>
      </c>
      <c r="P259" s="16">
        <f t="shared" si="20"/>
        <v>1.1599999999999999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1.1599999999999999</v>
      </c>
    </row>
    <row r="260" spans="1:28" x14ac:dyDescent="0.2">
      <c r="A260" s="8" t="str">
        <f>IFERROR(VLOOKUP(B260,'[1]DADOS (OCULTAR)'!$P$3:$R$56,3,0),"")</f>
        <v/>
      </c>
      <c r="B260" s="9">
        <f>'[1]TCE - ANEXO III - Preencher'!C269</f>
        <v>0</v>
      </c>
      <c r="C260" s="10"/>
      <c r="D260" s="11" t="str">
        <f>'[1]TCE - ANEXO III - Preencher'!E239</f>
        <v>SARA LINDA BARBOSA GONDIM DE OLIVEIRA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Preencher'!O242</f>
        <v>1.1599999999999999</v>
      </c>
      <c r="O260" s="15">
        <f>'[1]TCE - ANEXO III - Preencher'!P269</f>
        <v>0</v>
      </c>
      <c r="P260" s="16">
        <f t="shared" ref="P260:P323" si="26">N260-O260</f>
        <v>1.1599999999999999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1.1599999999999999</v>
      </c>
    </row>
    <row r="261" spans="1:28" x14ac:dyDescent="0.2">
      <c r="A261" s="8" t="str">
        <f>IFERROR(VLOOKUP(B261,'[1]DADOS (OCULTAR)'!$P$3:$R$56,3,0),"")</f>
        <v/>
      </c>
      <c r="B261" s="9">
        <f>'[1]TCE - ANEXO III - Preencher'!C270</f>
        <v>0</v>
      </c>
      <c r="C261" s="10"/>
      <c r="D261" s="11" t="str">
        <f>'[1]TCE - ANEXO III - Preencher'!E240</f>
        <v>SERGIO PHELLIP OLIVEIRA EUGENIO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Preencher'!O243</f>
        <v>1.1599999999999999</v>
      </c>
      <c r="O261" s="15">
        <f>'[1]TCE - ANEXO III - Preencher'!P270</f>
        <v>0</v>
      </c>
      <c r="P261" s="16">
        <f t="shared" si="26"/>
        <v>1.1599999999999999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1.1599999999999999</v>
      </c>
    </row>
    <row r="262" spans="1:28" x14ac:dyDescent="0.2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 t="str">
        <f>'[1]TCE - ANEXO III - Preencher'!E241</f>
        <v>SERIVAL LAURENTINO DA SILVA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Preencher'!O244</f>
        <v>1.1599999999999999</v>
      </c>
      <c r="O262" s="15">
        <f>'[1]TCE - ANEXO III - Preencher'!P271</f>
        <v>0</v>
      </c>
      <c r="P262" s="16">
        <f t="shared" si="26"/>
        <v>1.1599999999999999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1.1599999999999999</v>
      </c>
    </row>
    <row r="263" spans="1:28" x14ac:dyDescent="0.2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 t="str">
        <f>'[1]TCE - ANEXO III - Preencher'!E242</f>
        <v>SHIRLENE SAMPAIO DOS SANTOS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Preencher'!O245</f>
        <v>1.1599999999999999</v>
      </c>
      <c r="O263" s="15">
        <f>'[1]TCE - ANEXO III - Preencher'!P272</f>
        <v>0</v>
      </c>
      <c r="P263" s="16">
        <f t="shared" si="26"/>
        <v>1.1599999999999999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1.1599999999999999</v>
      </c>
    </row>
    <row r="264" spans="1:28" x14ac:dyDescent="0.2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 t="str">
        <f>'[1]TCE - ANEXO III - Preencher'!E243</f>
        <v>SHIRLEY GOMES DIAS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Preencher'!O246</f>
        <v>1.1599999999999999</v>
      </c>
      <c r="O264" s="15">
        <f>'[1]TCE - ANEXO III - Preencher'!P273</f>
        <v>0</v>
      </c>
      <c r="P264" s="16">
        <f t="shared" si="26"/>
        <v>1.1599999999999999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1.1599999999999999</v>
      </c>
    </row>
    <row r="265" spans="1:28" x14ac:dyDescent="0.2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 t="str">
        <f>'[1]TCE - ANEXO III - Preencher'!E244</f>
        <v>SILVANIA WILMA DE SOUZA SILVA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Preencher'!O247</f>
        <v>1.1599999999999999</v>
      </c>
      <c r="O265" s="15">
        <f>'[1]TCE - ANEXO III - Preencher'!P274</f>
        <v>0</v>
      </c>
      <c r="P265" s="16">
        <f t="shared" si="26"/>
        <v>1.1599999999999999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1.1599999999999999</v>
      </c>
    </row>
    <row r="266" spans="1:28" x14ac:dyDescent="0.2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 t="str">
        <f>'[1]TCE - ANEXO III - Preencher'!E245</f>
        <v>SIMONE NEVES DA ROCHA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Preencher'!O248</f>
        <v>8.84</v>
      </c>
      <c r="O266" s="15">
        <f>'[1]TCE - ANEXO III - Preencher'!P275</f>
        <v>0</v>
      </c>
      <c r="P266" s="16">
        <f t="shared" si="26"/>
        <v>8.84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8.84</v>
      </c>
    </row>
    <row r="267" spans="1:28" x14ac:dyDescent="0.2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 t="str">
        <f>'[1]TCE - ANEXO III - Preencher'!E246</f>
        <v>SIMONE RIBEIRO DA SILVA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Preencher'!O249</f>
        <v>1.1599999999999999</v>
      </c>
      <c r="O267" s="15">
        <f>'[1]TCE - ANEXO III - Preencher'!P276</f>
        <v>0</v>
      </c>
      <c r="P267" s="16">
        <f t="shared" si="26"/>
        <v>1.1599999999999999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1.1599999999999999</v>
      </c>
    </row>
    <row r="268" spans="1:28" x14ac:dyDescent="0.2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 t="str">
        <f>'[1]TCE - ANEXO III - Preencher'!E247</f>
        <v>STEPHANE LAILA TENORIO FRAGA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Preencher'!O250</f>
        <v>2.44</v>
      </c>
      <c r="O268" s="15">
        <f>'[1]TCE - ANEXO III - Preencher'!P277</f>
        <v>0</v>
      </c>
      <c r="P268" s="16">
        <f t="shared" si="26"/>
        <v>2.44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2.44</v>
      </c>
    </row>
    <row r="269" spans="1:28" x14ac:dyDescent="0.2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 t="str">
        <f>'[1]TCE - ANEXO III - Preencher'!E248</f>
        <v>SUELANY DE SOUZA WANDERLEY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Preencher'!O251</f>
        <v>1.1599999999999999</v>
      </c>
      <c r="O269" s="15">
        <f>'[1]TCE - ANEXO III - Preencher'!P278</f>
        <v>0</v>
      </c>
      <c r="P269" s="16">
        <f t="shared" si="26"/>
        <v>1.1599999999999999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1.1599999999999999</v>
      </c>
    </row>
    <row r="270" spans="1:28" x14ac:dyDescent="0.2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 t="str">
        <f>'[1]TCE - ANEXO III - Preencher'!E249</f>
        <v>SUZANA MARIA DA SILVA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Preencher'!O252</f>
        <v>1.1599999999999999</v>
      </c>
      <c r="O270" s="15">
        <f>'[1]TCE - ANEXO III - Preencher'!P279</f>
        <v>0</v>
      </c>
      <c r="P270" s="16">
        <f t="shared" si="26"/>
        <v>1.1599999999999999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1.1599999999999999</v>
      </c>
    </row>
    <row r="271" spans="1:28" x14ac:dyDescent="0.2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 t="str">
        <f>'[1]TCE - ANEXO III - Preencher'!E250</f>
        <v>TALITA PEREIRA DE MENEZES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Preencher'!O253</f>
        <v>2.44</v>
      </c>
      <c r="O271" s="15">
        <f>'[1]TCE - ANEXO III - Preencher'!P280</f>
        <v>0</v>
      </c>
      <c r="P271" s="16">
        <f t="shared" si="26"/>
        <v>2.44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2.44</v>
      </c>
    </row>
    <row r="272" spans="1:28" x14ac:dyDescent="0.2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 t="str">
        <f>'[1]TCE - ANEXO III - Preencher'!E251</f>
        <v>TARCIANA SOUZA DE ARAUJO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Preencher'!O254</f>
        <v>9.2799999999999994</v>
      </c>
      <c r="O272" s="15">
        <f>'[1]TCE - ANEXO III - Preencher'!P281</f>
        <v>0</v>
      </c>
      <c r="P272" s="16">
        <f t="shared" si="26"/>
        <v>9.2799999999999994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9.2799999999999994</v>
      </c>
    </row>
    <row r="273" spans="1:28" x14ac:dyDescent="0.2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 t="str">
        <f>'[1]TCE - ANEXO III - Preencher'!E252</f>
        <v>TELMA LUCIA BEZERRA FEITOSA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Preencher'!O255</f>
        <v>1.1599999999999999</v>
      </c>
      <c r="O273" s="15">
        <f>'[1]TCE - ANEXO III - Preencher'!P282</f>
        <v>0</v>
      </c>
      <c r="P273" s="16">
        <f t="shared" si="26"/>
        <v>1.1599999999999999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1.1599999999999999</v>
      </c>
    </row>
    <row r="274" spans="1:28" x14ac:dyDescent="0.2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 t="str">
        <f>'[1]TCE - ANEXO III - Preencher'!E253</f>
        <v>THAIS MACIEL DE SOUZA PINHEIRO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Preencher'!O256</f>
        <v>1.1599999999999999</v>
      </c>
      <c r="O274" s="15">
        <f>'[1]TCE - ANEXO III - Preencher'!P283</f>
        <v>0</v>
      </c>
      <c r="P274" s="16">
        <f t="shared" si="26"/>
        <v>1.1599999999999999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1.1599999999999999</v>
      </c>
    </row>
    <row r="275" spans="1:28" x14ac:dyDescent="0.2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 t="str">
        <f>'[1]TCE - ANEXO III - Preencher'!E254</f>
        <v>THAISA FREITAS DE OLIVEIRA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Preencher'!O257</f>
        <v>1.1599999999999999</v>
      </c>
      <c r="O275" s="15">
        <f>'[1]TCE - ANEXO III - Preencher'!P284</f>
        <v>0</v>
      </c>
      <c r="P275" s="16">
        <f t="shared" si="26"/>
        <v>1.1599999999999999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1.1599999999999999</v>
      </c>
    </row>
    <row r="276" spans="1:28" x14ac:dyDescent="0.2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 t="str">
        <f>'[1]TCE - ANEXO III - Preencher'!E255</f>
        <v>TONY GLEUBER PEREIRA DA SILVA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Preencher'!O258</f>
        <v>9.2799999999999994</v>
      </c>
      <c r="O276" s="15">
        <f>'[1]TCE - ANEXO III - Preencher'!P285</f>
        <v>0</v>
      </c>
      <c r="P276" s="16">
        <f t="shared" si="26"/>
        <v>9.2799999999999994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9.2799999999999994</v>
      </c>
    </row>
    <row r="277" spans="1:28" x14ac:dyDescent="0.2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 t="str">
        <f>'[1]TCE - ANEXO III - Preencher'!E256</f>
        <v>VALERIA JORDAO DE VASCONCELOS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Preencher'!O259</f>
        <v>2.44</v>
      </c>
      <c r="O277" s="15">
        <f>'[1]TCE - ANEXO III - Preencher'!P286</f>
        <v>0</v>
      </c>
      <c r="P277" s="16">
        <f t="shared" si="26"/>
        <v>2.44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2.44</v>
      </c>
    </row>
    <row r="278" spans="1:28" x14ac:dyDescent="0.2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 t="str">
        <f>'[1]TCE - ANEXO III - Preencher'!E257</f>
        <v>VANESSA DOS SANTOS CORDEIRO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Preencher'!O260</f>
        <v>1.1599999999999999</v>
      </c>
      <c r="O278" s="15">
        <f>'[1]TCE - ANEXO III - Preencher'!P287</f>
        <v>0</v>
      </c>
      <c r="P278" s="16">
        <f t="shared" si="26"/>
        <v>1.1599999999999999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1.1599999999999999</v>
      </c>
    </row>
    <row r="279" spans="1:28" x14ac:dyDescent="0.2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 t="str">
        <f>'[1]TCE - ANEXO III - Preencher'!E258</f>
        <v>VICTOR LUIZ ARAUJO PRAZERES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Preencher'!O261</f>
        <v>2.44</v>
      </c>
      <c r="O279" s="15">
        <f>'[1]TCE - ANEXO III - Preencher'!P288</f>
        <v>0</v>
      </c>
      <c r="P279" s="16">
        <f t="shared" si="26"/>
        <v>2.44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2.44</v>
      </c>
    </row>
    <row r="280" spans="1:28" x14ac:dyDescent="0.2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 t="str">
        <f>'[1]TCE - ANEXO III - Preencher'!E259</f>
        <v>VIVIAN EVELYN LIMA DE ASSIS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Preencher'!O262</f>
        <v>1.1599999999999999</v>
      </c>
      <c r="O280" s="15">
        <f>'[1]TCE - ANEXO III - Preencher'!P289</f>
        <v>0</v>
      </c>
      <c r="P280" s="16">
        <f t="shared" si="26"/>
        <v>1.1599999999999999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1.1599999999999999</v>
      </c>
    </row>
    <row r="281" spans="1:28" x14ac:dyDescent="0.2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 t="str">
        <f>'[1]TCE - ANEXO III - Preencher'!E260</f>
        <v>VIVIAN HELENA ROCHA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Preencher'!O263</f>
        <v>1.1599999999999999</v>
      </c>
      <c r="O281" s="15">
        <f>'[1]TCE - ANEXO III - Preencher'!P290</f>
        <v>0</v>
      </c>
      <c r="P281" s="16">
        <f t="shared" si="26"/>
        <v>1.1599999999999999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1.1599999999999999</v>
      </c>
    </row>
    <row r="282" spans="1:28" x14ac:dyDescent="0.2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 t="str">
        <f>'[1]TCE - ANEXO III - Preencher'!E261</f>
        <v>WALKIRIA AMORIM REGO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Preencher'!O264</f>
        <v>1.1599999999999999</v>
      </c>
      <c r="O282" s="15">
        <f>'[1]TCE - ANEXO III - Preencher'!P291</f>
        <v>0</v>
      </c>
      <c r="P282" s="16">
        <f t="shared" si="26"/>
        <v>1.1599999999999999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1.1599999999999999</v>
      </c>
    </row>
    <row r="283" spans="1:28" x14ac:dyDescent="0.2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 t="str">
        <f>'[1]TCE - ANEXO III - Preencher'!E262</f>
        <v>WARRLA SOUZA DA SILVA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Preencher'!O265</f>
        <v>1.1599999999999999</v>
      </c>
      <c r="O283" s="15">
        <f>'[1]TCE - ANEXO III - Preencher'!P292</f>
        <v>0</v>
      </c>
      <c r="P283" s="16">
        <f t="shared" si="26"/>
        <v>1.1599999999999999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1.1599999999999999</v>
      </c>
    </row>
    <row r="284" spans="1:28" x14ac:dyDescent="0.2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 t="str">
        <f>'[1]TCE - ANEXO III - Preencher'!E263</f>
        <v>WILDNER LUIS DA SILVA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Preencher'!O266</f>
        <v>9.2799999999999994</v>
      </c>
      <c r="O284" s="15">
        <f>'[1]TCE - ANEXO III - Preencher'!P293</f>
        <v>0</v>
      </c>
      <c r="P284" s="16">
        <f t="shared" si="26"/>
        <v>9.2799999999999994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9.2799999999999994</v>
      </c>
    </row>
    <row r="285" spans="1:28" x14ac:dyDescent="0.2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 t="str">
        <f>'[1]TCE - ANEXO III - Preencher'!E264</f>
        <v>YEDA MARIA BATISTA LOIOLA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Preencher'!O267</f>
        <v>9.2799999999999994</v>
      </c>
      <c r="O285" s="15">
        <f>'[1]TCE - ANEXO III - Preencher'!P294</f>
        <v>0</v>
      </c>
      <c r="P285" s="16">
        <f t="shared" si="26"/>
        <v>9.2799999999999994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9.2799999999999994</v>
      </c>
    </row>
    <row r="286" spans="1:28" x14ac:dyDescent="0.2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 t="str">
        <f>'[1]TCE - ANEXO III - Preencher'!E265</f>
        <v>YSLANY RAYANNE DO NASCIMENTO SARINHO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Preencher'!O268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 t="str">
        <f>'[1]TCE - ANEXO III - Preencher'!E266</f>
        <v>YVES RENAN DE SANTANA SAMARY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Preencher'!O269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 t="str">
        <f>'[1]TCE - ANEXO III - Preencher'!E267</f>
        <v>ZAYNE VASCONCELOS TORRES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Preencher'!O270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>
        <f>'[1]TCE - ANEXO III - Preencher'!E268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Preencher'!O271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>
        <f>'[1]TCE - ANEXO III - Preencher'!E269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Preencher'!O272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>
        <f>'[1]TCE - ANEXO III - Preencher'!E270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Preencher'!O273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>
        <f>'[1]TCE - ANEXO III - Preencher'!E271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Preencher'!O274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Preencher'!E272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Preencher'!O275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Preencher'!E273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Preencher'!O276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Preencher'!E274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Preencher'!O277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Preencher'!E275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Preencher'!O278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Preencher'!E276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Preencher'!O279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Preencher'!E277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Preencher'!O280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Preencher'!E278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Preencher'!O281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Preencher'!E279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Preencher'!O282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Preencher'!E280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Preencher'!O283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Preencher'!E281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Preencher'!O284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Preencher'!E282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Preencher'!O285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Preencher'!E283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Preencher'!O286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Preencher'!E284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Preencher'!O287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Preencher'!E285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Preencher'!O288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Preencher'!E286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Preencher'!O289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Preencher'!E287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Preencher'!O290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Preencher'!E288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Preencher'!O291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Preencher'!E289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Preencher'!O292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Preencher'!E290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Preencher'!O293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Preencher'!E291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Preencher'!O294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Preencher'!E292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Preencher'!O295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Preencher'!E293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Preencher'!O296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Preencher'!E294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Preencher'!O297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Preencher'!E295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Preencher'!O298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Preencher'!E296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Preencher'!O299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Preencher'!E297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Preencher'!O300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Preencher'!E298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Preencher'!O301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Preencher'!E299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Preencher'!O302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Preencher'!E300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Preencher'!O303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Preencher'!E301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Preencher'!O304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Preencher'!E302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Preencher'!O305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Preencher'!E303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Preencher'!O306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Preencher'!E304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Preencher'!O307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Preencher'!E305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Preencher'!O308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Preencher'!E306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Preencher'!O309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Preencher'!E307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Preencher'!O310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Preencher'!E308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Preencher'!O311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Preencher'!E309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Preencher'!O312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Preencher'!E310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Preencher'!O313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Preencher'!E311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Preencher'!O314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Preencher'!E312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Preencher'!O315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Preencher'!E313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Preencher'!O316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Preencher'!E314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Preencher'!O317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Preencher'!E315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Preencher'!O318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Preencher'!E316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Preencher'!O319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Preencher'!E317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Preencher'!O320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Preencher'!E318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Preencher'!O321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Preencher'!E319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Preencher'!O322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Preencher'!E320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Preencher'!O323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Preencher'!E321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Preencher'!O324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Preencher'!E322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Preencher'!O325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Preencher'!E323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Preencher'!O326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Preencher'!E324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Preencher'!O335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Preencher'!E325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Preencher'!O328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Preencher'!E326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Preencher'!O329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Preencher'!E327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Preencher'!O330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Preencher'!E328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Preencher'!O331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Preencher'!E329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Preencher'!O332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Preencher'!E330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Preencher'!O333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Preencher'!E331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Preencher'!O334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Preencher'!E332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 t="e">
        <f>'[1]TCE - ANEXO III - Preencher'!#REF!</f>
        <v>#REF!</v>
      </c>
      <c r="O353" s="15">
        <f>'[1]TCE - ANEXO III - Preencher'!P362</f>
        <v>0</v>
      </c>
      <c r="P353" s="16" t="e">
        <f t="shared" si="32"/>
        <v>#REF!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 t="e">
        <f t="shared" si="30"/>
        <v>#REF!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Preencher'!E333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Preencher'!O336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Preencher'!E334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Preencher'!O337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Preencher'!E335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Preencher'!O338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Preencher'!E336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Preencher'!E337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Preencher'!E338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Preencher'!E339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Preencher'!E340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Preencher'!E341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Preencher'!E342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Preencher'!E343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Preencher'!E344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Preencher'!E345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Preencher'!E346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Preencher'!E347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Preencher'!E348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Preencher'!E349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Preencher'!E350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Preencher'!E351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Preencher'!E352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Preencher'!E353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Preencher'!E354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Preencher'!E355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Preencher'!E356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Preencher'!E357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Preencher'!E358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Preencher'!E359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Preencher'!E360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Preencher'!E361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Preencher'!E362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Preencher'!E363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Preencher'!E364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Preencher'!E365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Preencher'!E366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Preencher'!E367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Preencher'!E368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Preencher'!E369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Preencher'!E370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Preencher'!E371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Preencher'!E372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Preencher'!E373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Preencher'!E374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Preencher'!E375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Preencher'!E376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Preencher'!E377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Preencher'!E378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Preencher'!E379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Preencher'!E380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Preencher'!E381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Preencher'!E382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Preencher'!E383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Preencher'!E384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Preencher'!E385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Preencher'!E386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Preencher'!E387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Preencher'!E388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Preencher'!E389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Preencher'!E390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Preencher'!E391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Preencher'!E392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Preencher'!E393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Preencher'!E394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Preencher'!E395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Preencher'!E396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Preencher'!E397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Preencher'!E398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Preencher'!E399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Preencher'!E400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Preencher'!E401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Preencher'!E402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Preencher'!E403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Preencher'!E404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Preencher'!E405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Preencher'!E406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Preencher'!E407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Preencher'!E408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Preencher'!E409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Preencher'!E410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Preencher'!E411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Preencher'!E412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Preencher'!E413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Preencher'!E414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Preencher'!E415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Preencher'!E416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Preencher'!E417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Preencher'!E418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Preencher'!E419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Preencher'!E420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Preencher'!E421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Preencher'!E422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Preencher'!E423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Preencher'!E424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Preencher'!E425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Preencher'!E426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Preencher'!E427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Preencher'!E428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Preencher'!E429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Preencher'!E430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Preencher'!E431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Preencher'!E432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Preencher'!E433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Preencher'!E434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Preencher'!E435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Preencher'!E436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Preencher'!E437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Preencher'!E438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Preencher'!E439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Preencher'!E440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Preencher'!E441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Preencher'!E442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Preencher'!E443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Preencher'!E444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Preencher'!E445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Preencher'!E446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Preencher'!E447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Preencher'!E448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Preencher'!E449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Preencher'!E450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Preencher'!E451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Preencher'!E452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Preencher'!E453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Preencher'!E454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Preencher'!E455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Preencher'!E456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Preencher'!E457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Preencher'!E458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Preencher'!E459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Preencher'!E460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Preencher'!E461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Preencher'!E462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Preencher'!E463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Preencher'!E464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Preencher'!E465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Preencher'!E466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Preencher'!E467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Preencher'!E468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Preencher'!E469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Preencher'!E470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Preencher'!E471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Preencher'!E472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Preencher'!E473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Preencher'!E474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Preencher'!E475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Preencher'!E476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Preencher'!E477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Preencher'!E478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Preencher'!E479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Preencher'!E480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Preencher'!E481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Preencher'!E482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Preencher'!E483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Preencher'!E484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Preencher'!E485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Preencher'!E486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Preencher'!E487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Preencher'!E488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Preencher'!E489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Preencher'!E490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Preencher'!E491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Preencher'!E492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Preencher'!E493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Preencher'!E494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 t="str">
        <f>'[1]TCE - ANEXO III - Preencher'!E1248</f>
        <v>RAYANE NAYARA BARROS ANDRADE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 t="str">
        <f>'[1]TCE - ANEXO III - Preencher'!E1249</f>
        <v>VANESSA DE LIMA SARAIVA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 t="str">
        <f>'[1]TCE - ANEXO III - Preencher'!E1250</f>
        <v>MARIANNI ROBERTA DE OLIVEIRA FONSECA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 t="str">
        <f>'[1]TCE - ANEXO III - Preencher'!E1251</f>
        <v>JULLIANA CEDRO MARQUES DE OLIVEIRA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 t="str">
        <f>'[1]TCE - ANEXO III - Preencher'!E1252</f>
        <v>LAURA ANGELICA SILVA SANTOS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 t="str">
        <f>'[1]TCE - ANEXO III - Preencher'!E1253</f>
        <v>THAIZE DE SOUZA RABELO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 t="str">
        <f>'[1]TCE - ANEXO III - Preencher'!E1254</f>
        <v>DANIELLE DE JESUS NETO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 t="str">
        <f>'[1]TCE - ANEXO III - Preencher'!E1255</f>
        <v>JULIANA GOMES DOS SANTOS SOLONE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 t="str">
        <f>'[1]TCE - ANEXO III - Preencher'!E1256</f>
        <v>AMERI ANGELITA DE AMORIM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 t="str">
        <f>'[1]TCE - ANEXO III - Preencher'!E1257</f>
        <v>PRISCILA MICHELE DOS SANTOS DA COSTA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 t="str">
        <f>'[1]TCE - ANEXO III - Preencher'!E1258</f>
        <v>MARIA TAMILA LOPES NONATO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 t="str">
        <f>'[1]TCE - ANEXO III - Preencher'!E1259</f>
        <v>EDJANE DA SILVA CARVALHO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 t="str">
        <f>'[1]TCE - ANEXO III - Preencher'!E1260</f>
        <v>CAROLINE ROBERTA DA SILVA FIGUEIREDO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 t="str">
        <f>'[1]TCE - ANEXO III - Preencher'!E1261</f>
        <v>FRANCISCO DE ASSIS DA SILVA SOUZA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 t="str">
        <f>'[1]TCE - ANEXO III - Preencher'!E1262</f>
        <v>CLAUDIANA DE FRANCA FERREIRA VIEIRA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 t="str">
        <f>'[1]TCE - ANEXO III - Preencher'!E1263</f>
        <v>HAMANDA DOS SANTOS MEDEIROS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 t="str">
        <f>'[1]TCE - ANEXO III - Preencher'!E1264</f>
        <v>ITALO MASCARENHAS DE CERQUEIRA MENEZES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 t="str">
        <f>'[1]TCE - ANEXO III - Preencher'!E1265</f>
        <v>CARLA NASCIMENTO DIAS NOGUEIRA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 t="str">
        <f>'[1]TCE - ANEXO III - Preencher'!E1266</f>
        <v>RAFAEL DE ABREU MAYNART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 t="str">
        <f>'[1]TCE - ANEXO III - Preencher'!E1267</f>
        <v>NEMORA MAIARA SILVA DOS SANTOS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 t="str">
        <f>'[1]TCE - ANEXO III - Preencher'!E1268</f>
        <v>ALEKSANDRA ALMEIDA DE OLIVEIRA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 t="str">
        <f>'[1]TCE - ANEXO III - Preencher'!E1269</f>
        <v>NATHIA MARIA LORENA DA SILVA MACHADO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 t="str">
        <f>'[1]TCE - ANEXO III - Preencher'!E1270</f>
        <v>CARLOS EDMUNDO OLIVEIRA SOUZA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 t="str">
        <f>'[1]TCE - ANEXO III - Preencher'!E1271</f>
        <v>KELLE DE LIMA RODRIGUES UZUMAKI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 t="str">
        <f>'[1]TCE - ANEXO III - Preencher'!E1272</f>
        <v>EMANUELA DE ARAUJO NASCIMENTO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 t="str">
        <f>'[1]TCE - ANEXO III - Preencher'!E1273</f>
        <v>MARICELIA FERREIRA DOS SANTOS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 t="str">
        <f>'[1]TCE - ANEXO III - Preencher'!E1274</f>
        <v>JUCICLEIDE TAVARES PASSOS RIBEIRO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 t="str">
        <f>'[1]TCE - ANEXO III - Preencher'!E1275</f>
        <v>EDUARDO MARQUES TELES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 t="str">
        <f>'[1]TCE - ANEXO III - Preencher'!E1276</f>
        <v>MICHELLY MAYARA DE SANTANA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 t="str">
        <f>'[1]TCE - ANEXO III - Preencher'!E1277</f>
        <v>MARIA LUISA DE QUEIROS BARBOSA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 t="str">
        <f>'[1]TCE - ANEXO III - Preencher'!E1278</f>
        <v>INGRID GABRIELE DE MIRANDA FIGUEIREDO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 t="str">
        <f>'[1]TCE - ANEXO III - Preencher'!E1279</f>
        <v>VIVIANE KALYNE DE SOUZA ALVES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 t="str">
        <f>'[1]TCE - ANEXO III - Preencher'!E1280</f>
        <v>RAFAELA JOYCE BARBOSA TORRES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 t="str">
        <f>'[1]TCE - ANEXO III - Preencher'!E1281</f>
        <v>CAMILA DA SILVA BARRETO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 t="str">
        <f>'[1]TCE - ANEXO III - Preencher'!E1282</f>
        <v>LALESKA SABRINNA MOURA SILVA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 t="str">
        <f>'[1]TCE - ANEXO III - Preencher'!E1283</f>
        <v>MARCUS VINICIUS GONCALVES DE MENEZES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 t="str">
        <f>'[1]TCE - ANEXO III - Preencher'!E1284</f>
        <v>JEFFERSON HENRIQUE PEREIRA DA SILVA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 t="str">
        <f>'[1]TCE - ANEXO III - Preencher'!E1285</f>
        <v>PALLOMA LARIANNE GONﾇALVES RIBEIRO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2021-07-05T15:57:28Z</dcterms:created>
  <dcterms:modified xsi:type="dcterms:W3CDTF">2021-07-05T15:57:58Z</dcterms:modified>
</cp:coreProperties>
</file>