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8. AGOSTO 2021\SES PUBLICAÇÃO\"/>
    </mc:Choice>
  </mc:AlternateContent>
  <bookViews>
    <workbookView xWindow="0" yWindow="0" windowWidth="2040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AB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B4514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B4483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AB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AB4210" i="1" s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B3889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AB3510" i="1" s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AB3478" i="1" s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B3438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S3419" i="1"/>
  <c r="R3419" i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AB3386" i="1" s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AB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AB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AB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B2888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AB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AB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AB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AB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AB2259" i="1" s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AB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AB2227" i="1" s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AB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B2193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AB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AB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AB755" i="1" s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AB747" i="1" s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AB731" i="1" s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AB715" i="1" s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AB699" i="1" s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AB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4" i="1" l="1"/>
  <c r="AB56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7" i="1"/>
  <c r="AB181" i="1"/>
  <c r="AB185" i="1"/>
  <c r="AB189" i="1"/>
  <c r="AB193" i="1"/>
  <c r="AB197" i="1"/>
  <c r="AB201" i="1"/>
  <c r="AB205" i="1"/>
  <c r="AB207" i="1"/>
  <c r="AB214" i="1"/>
  <c r="AB216" i="1"/>
  <c r="AB221" i="1"/>
  <c r="AB223" i="1"/>
  <c r="AB230" i="1"/>
  <c r="AB232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59" i="1"/>
  <c r="AB666" i="1"/>
  <c r="AB680" i="1"/>
  <c r="AB766" i="1"/>
  <c r="AB22" i="1"/>
  <c r="AB26" i="1"/>
  <c r="AB30" i="1"/>
  <c r="AB34" i="1"/>
  <c r="AB38" i="1"/>
  <c r="AB42" i="1"/>
  <c r="AB46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2" i="1"/>
  <c r="AB176" i="1"/>
  <c r="AB180" i="1"/>
  <c r="AB184" i="1"/>
  <c r="AB188" i="1"/>
  <c r="AB192" i="1"/>
  <c r="AB196" i="1"/>
  <c r="AB200" i="1"/>
  <c r="AB203" i="1"/>
  <c r="AB210" i="1"/>
  <c r="AB212" i="1"/>
  <c r="AB217" i="1"/>
  <c r="AB219" i="1"/>
  <c r="AB226" i="1"/>
  <c r="AB228" i="1"/>
  <c r="AB233" i="1"/>
  <c r="AB235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62" i="1"/>
  <c r="AB674" i="1"/>
  <c r="AB694" i="1"/>
  <c r="AB726" i="1"/>
  <c r="AB758" i="1"/>
  <c r="AB3" i="1"/>
  <c r="AB47" i="1"/>
  <c r="AB6" i="1"/>
  <c r="AB10" i="1"/>
  <c r="AB14" i="1"/>
  <c r="AB18" i="1"/>
  <c r="AB5" i="1"/>
  <c r="AB9" i="1"/>
  <c r="AB13" i="1"/>
  <c r="AB17" i="1"/>
  <c r="AB21" i="1"/>
  <c r="AB25" i="1"/>
  <c r="AB29" i="1"/>
  <c r="AB33" i="1"/>
  <c r="AB37" i="1"/>
  <c r="AB41" i="1"/>
  <c r="AB45" i="1"/>
  <c r="AB48" i="1"/>
  <c r="AB53" i="1"/>
  <c r="AB55" i="1"/>
  <c r="AB62" i="1"/>
  <c r="AB64" i="1"/>
  <c r="AB69" i="1"/>
  <c r="AB71" i="1"/>
  <c r="AB80" i="1"/>
  <c r="AB85" i="1"/>
  <c r="AB87" i="1"/>
  <c r="AB96" i="1"/>
  <c r="AB101" i="1"/>
  <c r="AB103" i="1"/>
  <c r="AB112" i="1"/>
  <c r="AB117" i="1"/>
  <c r="AB119" i="1"/>
  <c r="AB128" i="1"/>
  <c r="AB133" i="1"/>
  <c r="AB135" i="1"/>
  <c r="AB142" i="1"/>
  <c r="AB144" i="1"/>
  <c r="AB149" i="1"/>
  <c r="AB151" i="1"/>
  <c r="AB160" i="1"/>
  <c r="AB165" i="1"/>
  <c r="AB167" i="1"/>
  <c r="AB206" i="1"/>
  <c r="AB208" i="1"/>
  <c r="AB213" i="1"/>
  <c r="AB215" i="1"/>
  <c r="AB222" i="1"/>
  <c r="AB224" i="1"/>
  <c r="AB229" i="1"/>
  <c r="AB231" i="1"/>
  <c r="AB609" i="1"/>
  <c r="AB613" i="1"/>
  <c r="AB617" i="1"/>
  <c r="AB621" i="1"/>
  <c r="AB625" i="1"/>
  <c r="AB629" i="1"/>
  <c r="AB633" i="1"/>
  <c r="AB637" i="1"/>
  <c r="AB641" i="1"/>
  <c r="AB645" i="1"/>
  <c r="AB649" i="1"/>
  <c r="AB664" i="1"/>
  <c r="AB668" i="1"/>
  <c r="AB671" i="1"/>
  <c r="AB676" i="1"/>
  <c r="AB682" i="1"/>
  <c r="AB718" i="1"/>
  <c r="AB750" i="1"/>
  <c r="AB657" i="1"/>
  <c r="AB937" i="1"/>
  <c r="AB941" i="1"/>
  <c r="AB961" i="1"/>
  <c r="AB981" i="1"/>
  <c r="AB985" i="1"/>
  <c r="AB993" i="1"/>
  <c r="AB1029" i="1"/>
  <c r="AB1077" i="1"/>
  <c r="AB1101" i="1"/>
  <c r="AB1109" i="1"/>
  <c r="AB1117" i="1"/>
  <c r="AB1141" i="1"/>
  <c r="AB1181" i="1"/>
  <c r="AB1209" i="1"/>
  <c r="AB1233" i="1"/>
  <c r="AB1241" i="1"/>
  <c r="AB1257" i="1"/>
  <c r="AB1285" i="1"/>
  <c r="AB1309" i="1"/>
  <c r="AB1361" i="1"/>
  <c r="AB1373" i="1"/>
  <c r="AB1393" i="1"/>
  <c r="AB1417" i="1"/>
  <c r="AB1469" i="1"/>
  <c r="AB1485" i="1"/>
  <c r="AB1505" i="1"/>
  <c r="AB1549" i="1"/>
  <c r="AB1585" i="1"/>
  <c r="AB1593" i="1"/>
  <c r="AB673" i="1"/>
  <c r="AB953" i="1"/>
  <c r="AB965" i="1"/>
  <c r="AB969" i="1"/>
  <c r="AB977" i="1"/>
  <c r="AB989" i="1"/>
  <c r="AB997" i="1"/>
  <c r="AB1005" i="1"/>
  <c r="AB1017" i="1"/>
  <c r="AB1025" i="1"/>
  <c r="AB1033" i="1"/>
  <c r="AB1045" i="1"/>
  <c r="AB1057" i="1"/>
  <c r="AB1065" i="1"/>
  <c r="AB1125" i="1"/>
  <c r="AB1137" i="1"/>
  <c r="AB1157" i="1"/>
  <c r="AB1169" i="1"/>
  <c r="AB1177" i="1"/>
  <c r="AB1189" i="1"/>
  <c r="AB1197" i="1"/>
  <c r="AB1205" i="1"/>
  <c r="AB1213" i="1"/>
  <c r="AB1217" i="1"/>
  <c r="AB1225" i="1"/>
  <c r="AB1237" i="1"/>
  <c r="AB1261" i="1"/>
  <c r="AB1269" i="1"/>
  <c r="AB1305" i="1"/>
  <c r="AB1321" i="1"/>
  <c r="AB1333" i="1"/>
  <c r="AB1341" i="1"/>
  <c r="AB1345" i="1"/>
  <c r="AB1353" i="1"/>
  <c r="AB1377" i="1"/>
  <c r="AB1397" i="1"/>
  <c r="AB1413" i="1"/>
  <c r="AB1421" i="1"/>
  <c r="AB1441" i="1"/>
  <c r="AB1457" i="1"/>
  <c r="AB1529" i="1"/>
  <c r="AB1561" i="1"/>
  <c r="AB1581" i="1"/>
  <c r="AB1637" i="1"/>
  <c r="AB688" i="1"/>
  <c r="AB689" i="1"/>
  <c r="AB696" i="1"/>
  <c r="AB697" i="1"/>
  <c r="AB704" i="1"/>
  <c r="AB705" i="1"/>
  <c r="AB712" i="1"/>
  <c r="AB713" i="1"/>
  <c r="AB720" i="1"/>
  <c r="AB721" i="1"/>
  <c r="AB728" i="1"/>
  <c r="AB729" i="1"/>
  <c r="AB736" i="1"/>
  <c r="AB737" i="1"/>
  <c r="AB744" i="1"/>
  <c r="AB745" i="1"/>
  <c r="AB752" i="1"/>
  <c r="AB753" i="1"/>
  <c r="AB760" i="1"/>
  <c r="AB761" i="1"/>
  <c r="AB768" i="1"/>
  <c r="AB769" i="1"/>
  <c r="AB776" i="1"/>
  <c r="AB777" i="1"/>
  <c r="M782" i="1"/>
  <c r="AB782" i="1" s="1"/>
  <c r="AB784" i="1"/>
  <c r="S784" i="1"/>
  <c r="AB785" i="1"/>
  <c r="M790" i="1"/>
  <c r="AB790" i="1" s="1"/>
  <c r="AB792" i="1"/>
  <c r="S792" i="1"/>
  <c r="AB793" i="1"/>
  <c r="Z795" i="1"/>
  <c r="AB795" i="1" s="1"/>
  <c r="M798" i="1"/>
  <c r="AB798" i="1" s="1"/>
  <c r="S800" i="1"/>
  <c r="AB800" i="1" s="1"/>
  <c r="AB801" i="1"/>
  <c r="Z803" i="1"/>
  <c r="AB803" i="1" s="1"/>
  <c r="M806" i="1"/>
  <c r="AB806" i="1" s="1"/>
  <c r="S808" i="1"/>
  <c r="AB808" i="1" s="1"/>
  <c r="AB809" i="1"/>
  <c r="Z811" i="1"/>
  <c r="AB811" i="1" s="1"/>
  <c r="M814" i="1"/>
  <c r="AB814" i="1" s="1"/>
  <c r="AB816" i="1"/>
  <c r="S816" i="1"/>
  <c r="AB817" i="1"/>
  <c r="Z819" i="1"/>
  <c r="AB819" i="1" s="1"/>
  <c r="M822" i="1"/>
  <c r="AB822" i="1" s="1"/>
  <c r="AB824" i="1"/>
  <c r="S824" i="1"/>
  <c r="AB825" i="1"/>
  <c r="Z827" i="1"/>
  <c r="AB827" i="1" s="1"/>
  <c r="M830" i="1"/>
  <c r="AB830" i="1" s="1"/>
  <c r="S832" i="1"/>
  <c r="AB832" i="1" s="1"/>
  <c r="AB833" i="1"/>
  <c r="Z835" i="1"/>
  <c r="AB835" i="1" s="1"/>
  <c r="M838" i="1"/>
  <c r="AB838" i="1" s="1"/>
  <c r="S840" i="1"/>
  <c r="AB840" i="1" s="1"/>
  <c r="AB841" i="1"/>
  <c r="Z843" i="1"/>
  <c r="AB843" i="1" s="1"/>
  <c r="M846" i="1"/>
  <c r="AB846" i="1" s="1"/>
  <c r="AB848" i="1"/>
  <c r="S848" i="1"/>
  <c r="AB849" i="1"/>
  <c r="Z851" i="1"/>
  <c r="AB851" i="1" s="1"/>
  <c r="M854" i="1"/>
  <c r="AB854" i="1" s="1"/>
  <c r="AB856" i="1"/>
  <c r="S856" i="1"/>
  <c r="AB857" i="1"/>
  <c r="Z859" i="1"/>
  <c r="AB859" i="1" s="1"/>
  <c r="M862" i="1"/>
  <c r="AB862" i="1" s="1"/>
  <c r="S864" i="1"/>
  <c r="AB864" i="1" s="1"/>
  <c r="AB865" i="1"/>
  <c r="Z867" i="1"/>
  <c r="AB867" i="1" s="1"/>
  <c r="M870" i="1"/>
  <c r="AB870" i="1" s="1"/>
  <c r="S872" i="1"/>
  <c r="AB872" i="1" s="1"/>
  <c r="AB873" i="1"/>
  <c r="Z875" i="1"/>
  <c r="AB875" i="1" s="1"/>
  <c r="M878" i="1"/>
  <c r="AB878" i="1" s="1"/>
  <c r="AB880" i="1"/>
  <c r="S880" i="1"/>
  <c r="AB881" i="1"/>
  <c r="Z883" i="1"/>
  <c r="AB883" i="1" s="1"/>
  <c r="M886" i="1"/>
  <c r="AB886" i="1" s="1"/>
  <c r="AB888" i="1"/>
  <c r="S888" i="1"/>
  <c r="AB889" i="1"/>
  <c r="Z891" i="1"/>
  <c r="AB891" i="1" s="1"/>
  <c r="M894" i="1"/>
  <c r="AB894" i="1" s="1"/>
  <c r="S896" i="1"/>
  <c r="AB896" i="1" s="1"/>
  <c r="AB897" i="1"/>
  <c r="Z899" i="1"/>
  <c r="AB899" i="1" s="1"/>
  <c r="M902" i="1"/>
  <c r="AB902" i="1" s="1"/>
  <c r="S904" i="1"/>
  <c r="AB904" i="1" s="1"/>
  <c r="AB905" i="1"/>
  <c r="Z907" i="1"/>
  <c r="AB907" i="1" s="1"/>
  <c r="M910" i="1"/>
  <c r="AB910" i="1" s="1"/>
  <c r="AB912" i="1"/>
  <c r="S912" i="1"/>
  <c r="AB913" i="1"/>
  <c r="Z915" i="1"/>
  <c r="AB915" i="1" s="1"/>
  <c r="M918" i="1"/>
  <c r="AB918" i="1" s="1"/>
  <c r="AB920" i="1"/>
  <c r="S920" i="1"/>
  <c r="AB921" i="1"/>
  <c r="Z923" i="1"/>
  <c r="AB923" i="1" s="1"/>
  <c r="M926" i="1"/>
  <c r="AB926" i="1" s="1"/>
  <c r="S928" i="1"/>
  <c r="AB928" i="1" s="1"/>
  <c r="AB929" i="1"/>
  <c r="Z931" i="1"/>
  <c r="AB931" i="1" s="1"/>
  <c r="M934" i="1"/>
  <c r="AB934" i="1" s="1"/>
  <c r="S936" i="1"/>
  <c r="AB936" i="1" s="1"/>
  <c r="AB1646" i="1"/>
  <c r="AB1678" i="1"/>
  <c r="AB1710" i="1"/>
  <c r="AB2194" i="1"/>
  <c r="AB2225" i="1"/>
  <c r="AB2257" i="1"/>
  <c r="AB2299" i="1"/>
  <c r="AB945" i="1"/>
  <c r="AB957" i="1"/>
  <c r="AB973" i="1"/>
  <c r="AB1037" i="1"/>
  <c r="AB1049" i="1"/>
  <c r="AB1061" i="1"/>
  <c r="AB1097" i="1"/>
  <c r="AB1121" i="1"/>
  <c r="AB1149" i="1"/>
  <c r="AB1193" i="1"/>
  <c r="AB1201" i="1"/>
  <c r="AB1221" i="1"/>
  <c r="AB1229" i="1"/>
  <c r="AB1245" i="1"/>
  <c r="AB1249" i="1"/>
  <c r="AB1253" i="1"/>
  <c r="AB1273" i="1"/>
  <c r="AB1289" i="1"/>
  <c r="AB1357" i="1"/>
  <c r="AB1369" i="1"/>
  <c r="AB1385" i="1"/>
  <c r="AB1389" i="1"/>
  <c r="AB1405" i="1"/>
  <c r="AB1433" i="1"/>
  <c r="AB1445" i="1"/>
  <c r="AB1449" i="1"/>
  <c r="AB1477" i="1"/>
  <c r="AB1501" i="1"/>
  <c r="AB1509" i="1"/>
  <c r="AB1541" i="1"/>
  <c r="AB1573" i="1"/>
  <c r="AB1613" i="1"/>
  <c r="AB1617" i="1"/>
  <c r="AB1621" i="1"/>
  <c r="AB1633" i="1"/>
  <c r="AB2307" i="1"/>
  <c r="AB3312" i="1"/>
  <c r="M650" i="1"/>
  <c r="AB650" i="1" s="1"/>
  <c r="S652" i="1"/>
  <c r="AB652" i="1" s="1"/>
  <c r="AB665" i="1"/>
  <c r="AB681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2096" i="1"/>
  <c r="AB2112" i="1"/>
  <c r="AB2128" i="1"/>
  <c r="AB2144" i="1"/>
  <c r="AB2160" i="1"/>
  <c r="AB1297" i="1"/>
  <c r="AB1301" i="1"/>
  <c r="AB1313" i="1"/>
  <c r="AB1329" i="1"/>
  <c r="AB1365" i="1"/>
  <c r="AB1429" i="1"/>
  <c r="AB1437" i="1"/>
  <c r="AB1453" i="1"/>
  <c r="AB1489" i="1"/>
  <c r="AB1493" i="1"/>
  <c r="AB1537" i="1"/>
  <c r="AB1569" i="1"/>
  <c r="AB1577" i="1"/>
  <c r="AB1597" i="1"/>
  <c r="AB1609" i="1"/>
  <c r="AB2659" i="1"/>
  <c r="Z651" i="1"/>
  <c r="AB651" i="1" s="1"/>
  <c r="AB653" i="1"/>
  <c r="M654" i="1"/>
  <c r="AB654" i="1" s="1"/>
  <c r="S656" i="1"/>
  <c r="AB656" i="1" s="1"/>
  <c r="P661" i="1"/>
  <c r="AB661" i="1" s="1"/>
  <c r="V663" i="1"/>
  <c r="AB663" i="1" s="1"/>
  <c r="Z667" i="1"/>
  <c r="AB667" i="1" s="1"/>
  <c r="AB669" i="1"/>
  <c r="M670" i="1"/>
  <c r="AB670" i="1" s="1"/>
  <c r="S672" i="1"/>
  <c r="AB672" i="1" s="1"/>
  <c r="P677" i="1"/>
  <c r="AB677" i="1" s="1"/>
  <c r="V679" i="1"/>
  <c r="AB679" i="1" s="1"/>
  <c r="Z683" i="1"/>
  <c r="AB683" i="1" s="1"/>
  <c r="AB685" i="1"/>
  <c r="M686" i="1"/>
  <c r="AB686" i="1" s="1"/>
  <c r="Z687" i="1"/>
  <c r="AB687" i="1" s="1"/>
  <c r="M690" i="1"/>
  <c r="AB690" i="1" s="1"/>
  <c r="S692" i="1"/>
  <c r="AB692" i="1" s="1"/>
  <c r="AB693" i="1"/>
  <c r="Z695" i="1"/>
  <c r="AB695" i="1" s="1"/>
  <c r="M698" i="1"/>
  <c r="AB698" i="1" s="1"/>
  <c r="S700" i="1"/>
  <c r="AB700" i="1" s="1"/>
  <c r="AB701" i="1"/>
  <c r="Z703" i="1"/>
  <c r="AB703" i="1" s="1"/>
  <c r="M706" i="1"/>
  <c r="AB706" i="1" s="1"/>
  <c r="AB708" i="1"/>
  <c r="S708" i="1"/>
  <c r="AB709" i="1"/>
  <c r="Z711" i="1"/>
  <c r="AB711" i="1" s="1"/>
  <c r="M714" i="1"/>
  <c r="AB714" i="1" s="1"/>
  <c r="AB716" i="1"/>
  <c r="S716" i="1"/>
  <c r="AB717" i="1"/>
  <c r="Z719" i="1"/>
  <c r="AB719" i="1" s="1"/>
  <c r="M722" i="1"/>
  <c r="AB722" i="1" s="1"/>
  <c r="S724" i="1"/>
  <c r="AB724" i="1" s="1"/>
  <c r="AB725" i="1"/>
  <c r="Z727" i="1"/>
  <c r="AB727" i="1" s="1"/>
  <c r="M730" i="1"/>
  <c r="AB730" i="1" s="1"/>
  <c r="S732" i="1"/>
  <c r="AB732" i="1" s="1"/>
  <c r="AB733" i="1"/>
  <c r="Z735" i="1"/>
  <c r="AB735" i="1" s="1"/>
  <c r="M738" i="1"/>
  <c r="AB738" i="1" s="1"/>
  <c r="AB740" i="1"/>
  <c r="S740" i="1"/>
  <c r="AB741" i="1"/>
  <c r="Z743" i="1"/>
  <c r="AB743" i="1" s="1"/>
  <c r="M746" i="1"/>
  <c r="AB746" i="1" s="1"/>
  <c r="AB748" i="1"/>
  <c r="S748" i="1"/>
  <c r="AB749" i="1"/>
  <c r="Z751" i="1"/>
  <c r="AB751" i="1" s="1"/>
  <c r="M754" i="1"/>
  <c r="AB754" i="1" s="1"/>
  <c r="S756" i="1"/>
  <c r="AB756" i="1" s="1"/>
  <c r="AB757" i="1"/>
  <c r="Z759" i="1"/>
  <c r="AB759" i="1" s="1"/>
  <c r="M762" i="1"/>
  <c r="AB762" i="1" s="1"/>
  <c r="S764" i="1"/>
  <c r="AB764" i="1" s="1"/>
  <c r="AB765" i="1"/>
  <c r="Z767" i="1"/>
  <c r="AB767" i="1" s="1"/>
  <c r="M770" i="1"/>
  <c r="AB770" i="1" s="1"/>
  <c r="AB772" i="1"/>
  <c r="S772" i="1"/>
  <c r="AB773" i="1"/>
  <c r="Z775" i="1"/>
  <c r="AB775" i="1" s="1"/>
  <c r="M778" i="1"/>
  <c r="AB778" i="1" s="1"/>
  <c r="AB780" i="1"/>
  <c r="S780" i="1"/>
  <c r="AB781" i="1"/>
  <c r="Z783" i="1"/>
  <c r="AB783" i="1" s="1"/>
  <c r="M786" i="1"/>
  <c r="AB786" i="1" s="1"/>
  <c r="S788" i="1"/>
  <c r="AB788" i="1" s="1"/>
  <c r="AB789" i="1"/>
  <c r="Z791" i="1"/>
  <c r="AB791" i="1" s="1"/>
  <c r="M794" i="1"/>
  <c r="AB794" i="1" s="1"/>
  <c r="S796" i="1"/>
  <c r="AB796" i="1" s="1"/>
  <c r="AB797" i="1"/>
  <c r="Z799" i="1"/>
  <c r="AB799" i="1" s="1"/>
  <c r="M802" i="1"/>
  <c r="AB802" i="1" s="1"/>
  <c r="AB804" i="1"/>
  <c r="S804" i="1"/>
  <c r="AB805" i="1"/>
  <c r="Z807" i="1"/>
  <c r="AB807" i="1" s="1"/>
  <c r="M810" i="1"/>
  <c r="AB810" i="1" s="1"/>
  <c r="AB812" i="1"/>
  <c r="S812" i="1"/>
  <c r="AB813" i="1"/>
  <c r="Z815" i="1"/>
  <c r="AB815" i="1" s="1"/>
  <c r="M818" i="1"/>
  <c r="AB818" i="1" s="1"/>
  <c r="S820" i="1"/>
  <c r="AB820" i="1" s="1"/>
  <c r="AB821" i="1"/>
  <c r="Z823" i="1"/>
  <c r="AB823" i="1" s="1"/>
  <c r="M826" i="1"/>
  <c r="AB826" i="1" s="1"/>
  <c r="S828" i="1"/>
  <c r="AB828" i="1" s="1"/>
  <c r="AB829" i="1"/>
  <c r="Z831" i="1"/>
  <c r="AB831" i="1" s="1"/>
  <c r="M834" i="1"/>
  <c r="AB834" i="1" s="1"/>
  <c r="AB836" i="1"/>
  <c r="S836" i="1"/>
  <c r="AB837" i="1"/>
  <c r="Z839" i="1"/>
  <c r="AB839" i="1" s="1"/>
  <c r="M842" i="1"/>
  <c r="AB842" i="1" s="1"/>
  <c r="AB844" i="1"/>
  <c r="S844" i="1"/>
  <c r="AB845" i="1"/>
  <c r="Z847" i="1"/>
  <c r="AB847" i="1" s="1"/>
  <c r="M850" i="1"/>
  <c r="AB850" i="1" s="1"/>
  <c r="S852" i="1"/>
  <c r="AB852" i="1" s="1"/>
  <c r="AB853" i="1"/>
  <c r="Z855" i="1"/>
  <c r="AB855" i="1" s="1"/>
  <c r="M858" i="1"/>
  <c r="AB858" i="1" s="1"/>
  <c r="S860" i="1"/>
  <c r="AB860" i="1" s="1"/>
  <c r="AB861" i="1"/>
  <c r="Z863" i="1"/>
  <c r="AB863" i="1" s="1"/>
  <c r="M866" i="1"/>
  <c r="AB866" i="1" s="1"/>
  <c r="AB868" i="1"/>
  <c r="S868" i="1"/>
  <c r="AB869" i="1"/>
  <c r="Z871" i="1"/>
  <c r="AB871" i="1" s="1"/>
  <c r="M874" i="1"/>
  <c r="AB874" i="1" s="1"/>
  <c r="AB876" i="1"/>
  <c r="S876" i="1"/>
  <c r="AB877" i="1"/>
  <c r="Z879" i="1"/>
  <c r="AB879" i="1" s="1"/>
  <c r="M882" i="1"/>
  <c r="AB882" i="1" s="1"/>
  <c r="S884" i="1"/>
  <c r="AB884" i="1" s="1"/>
  <c r="AB885" i="1"/>
  <c r="Z887" i="1"/>
  <c r="AB887" i="1" s="1"/>
  <c r="M890" i="1"/>
  <c r="AB890" i="1" s="1"/>
  <c r="S892" i="1"/>
  <c r="AB892" i="1" s="1"/>
  <c r="AB893" i="1"/>
  <c r="Z895" i="1"/>
  <c r="AB895" i="1" s="1"/>
  <c r="M898" i="1"/>
  <c r="AB898" i="1" s="1"/>
  <c r="AB900" i="1"/>
  <c r="S900" i="1"/>
  <c r="AB901" i="1"/>
  <c r="Z903" i="1"/>
  <c r="AB903" i="1" s="1"/>
  <c r="M906" i="1"/>
  <c r="AB906" i="1" s="1"/>
  <c r="AB908" i="1"/>
  <c r="S908" i="1"/>
  <c r="AB909" i="1"/>
  <c r="Z911" i="1"/>
  <c r="AB911" i="1" s="1"/>
  <c r="M914" i="1"/>
  <c r="AB914" i="1" s="1"/>
  <c r="S916" i="1"/>
  <c r="AB916" i="1" s="1"/>
  <c r="AB917" i="1"/>
  <c r="Z919" i="1"/>
  <c r="AB919" i="1" s="1"/>
  <c r="M922" i="1"/>
  <c r="AB922" i="1" s="1"/>
  <c r="S924" i="1"/>
  <c r="AB924" i="1" s="1"/>
  <c r="AB925" i="1"/>
  <c r="Z927" i="1"/>
  <c r="AB927" i="1" s="1"/>
  <c r="M930" i="1"/>
  <c r="AB930" i="1" s="1"/>
  <c r="AB932" i="1"/>
  <c r="S932" i="1"/>
  <c r="AB933" i="1"/>
  <c r="Z935" i="1"/>
  <c r="AB935" i="1" s="1"/>
  <c r="AB1804" i="1"/>
  <c r="AB1820" i="1"/>
  <c r="AB1836" i="1"/>
  <c r="AB1852" i="1"/>
  <c r="AB1868" i="1"/>
  <c r="AB1884" i="1"/>
  <c r="AB1900" i="1"/>
  <c r="AB1916" i="1"/>
  <c r="AB1932" i="1"/>
  <c r="AB1948" i="1"/>
  <c r="AB1964" i="1"/>
  <c r="AB1980" i="1"/>
  <c r="AB1996" i="1"/>
  <c r="AB2012" i="1"/>
  <c r="AB2028" i="1"/>
  <c r="AB2044" i="1"/>
  <c r="AB2060" i="1"/>
  <c r="AB2076" i="1"/>
  <c r="AB2092" i="1"/>
  <c r="AB2108" i="1"/>
  <c r="AB2124" i="1"/>
  <c r="AB2140" i="1"/>
  <c r="AB2156" i="1"/>
  <c r="AB1713" i="1"/>
  <c r="AB1717" i="1"/>
  <c r="AB1721" i="1"/>
  <c r="AB1725" i="1"/>
  <c r="AB1733" i="1"/>
  <c r="AB1737" i="1"/>
  <c r="AB1741" i="1"/>
  <c r="AB1743" i="1"/>
  <c r="AB1745" i="1"/>
  <c r="AB1749" i="1"/>
  <c r="AB1753" i="1"/>
  <c r="AB1757" i="1"/>
  <c r="AB1761" i="1"/>
  <c r="AB1765" i="1"/>
  <c r="AB1767" i="1"/>
  <c r="AB1773" i="1"/>
  <c r="AB1777" i="1"/>
  <c r="AB1789" i="1"/>
  <c r="AB1793" i="1"/>
  <c r="AB1797" i="1"/>
  <c r="AB1801" i="1"/>
  <c r="AB1805" i="1"/>
  <c r="AB1809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206" i="1"/>
  <c r="AB2215" i="1"/>
  <c r="AB2217" i="1"/>
  <c r="AB2224" i="1"/>
  <c r="AB2229" i="1"/>
  <c r="AB2238" i="1"/>
  <c r="AB2247" i="1"/>
  <c r="AB2256" i="1"/>
  <c r="AB2261" i="1"/>
  <c r="AB2270" i="1"/>
  <c r="AB2279" i="1"/>
  <c r="AB2333" i="1"/>
  <c r="AB2354" i="1"/>
  <c r="AB2382" i="1"/>
  <c r="AB2402" i="1"/>
  <c r="AB2446" i="1"/>
  <c r="AB2450" i="1"/>
  <c r="AB2490" i="1"/>
  <c r="AB2570" i="1"/>
  <c r="AB2706" i="1"/>
  <c r="AB2770" i="1"/>
  <c r="AB2834" i="1"/>
  <c r="AB2854" i="1"/>
  <c r="AB1641" i="1"/>
  <c r="Z1641" i="1"/>
  <c r="M1642" i="1"/>
  <c r="AB1642" i="1" s="1"/>
  <c r="AB1645" i="1"/>
  <c r="P1649" i="1"/>
  <c r="AB1649" i="1" s="1"/>
  <c r="Z1649" i="1"/>
  <c r="M1650" i="1"/>
  <c r="AB1650" i="1" s="1"/>
  <c r="AB1653" i="1"/>
  <c r="P1657" i="1"/>
  <c r="AB1657" i="1" s="1"/>
  <c r="M1658" i="1"/>
  <c r="AB1658" i="1" s="1"/>
  <c r="V1659" i="1"/>
  <c r="S1660" i="1"/>
  <c r="AB1660" i="1" s="1"/>
  <c r="AB1661" i="1"/>
  <c r="P1665" i="1"/>
  <c r="AB1665" i="1" s="1"/>
  <c r="M1666" i="1"/>
  <c r="AB1666" i="1" s="1"/>
  <c r="V1667" i="1"/>
  <c r="S1668" i="1"/>
  <c r="AB1668" i="1" s="1"/>
  <c r="AB1669" i="1"/>
  <c r="P1673" i="1"/>
  <c r="AB1673" i="1" s="1"/>
  <c r="Z1673" i="1"/>
  <c r="M1674" i="1"/>
  <c r="AB1674" i="1" s="1"/>
  <c r="AB1677" i="1"/>
  <c r="P1681" i="1"/>
  <c r="AB1681" i="1" s="1"/>
  <c r="M1682" i="1"/>
  <c r="AB1682" i="1" s="1"/>
  <c r="AB1685" i="1"/>
  <c r="P1689" i="1"/>
  <c r="AB1689" i="1" s="1"/>
  <c r="M1690" i="1"/>
  <c r="AB1690" i="1" s="1"/>
  <c r="AB1693" i="1"/>
  <c r="Z1697" i="1"/>
  <c r="AB1701" i="1"/>
  <c r="Z1705" i="1"/>
  <c r="AB1709" i="1"/>
  <c r="P1711" i="1"/>
  <c r="AB1711" i="1" s="1"/>
  <c r="M1712" i="1"/>
  <c r="AB1712" i="1" s="1"/>
  <c r="P1715" i="1"/>
  <c r="AB1715" i="1" s="1"/>
  <c r="M1716" i="1"/>
  <c r="AB1716" i="1" s="1"/>
  <c r="P1719" i="1"/>
  <c r="AB1719" i="1" s="1"/>
  <c r="M1720" i="1"/>
  <c r="AB1720" i="1" s="1"/>
  <c r="P1723" i="1"/>
  <c r="AB1723" i="1" s="1"/>
  <c r="M1724" i="1"/>
  <c r="AB1724" i="1" s="1"/>
  <c r="P1727" i="1"/>
  <c r="AB1727" i="1" s="1"/>
  <c r="M1728" i="1"/>
  <c r="AB1728" i="1" s="1"/>
  <c r="Z1729" i="1"/>
  <c r="P1731" i="1"/>
  <c r="AB1731" i="1" s="1"/>
  <c r="M1732" i="1"/>
  <c r="AB1732" i="1" s="1"/>
  <c r="P1735" i="1"/>
  <c r="AB1735" i="1" s="1"/>
  <c r="M1736" i="1"/>
  <c r="AB1736" i="1" s="1"/>
  <c r="P1739" i="1"/>
  <c r="AB1739" i="1" s="1"/>
  <c r="M1740" i="1"/>
  <c r="AB1740" i="1" s="1"/>
  <c r="M1744" i="1"/>
  <c r="AB1744" i="1" s="1"/>
  <c r="P1747" i="1"/>
  <c r="AB1747" i="1" s="1"/>
  <c r="M1748" i="1"/>
  <c r="AB1748" i="1" s="1"/>
  <c r="P1751" i="1"/>
  <c r="AB1751" i="1" s="1"/>
  <c r="M1752" i="1"/>
  <c r="AB1752" i="1" s="1"/>
  <c r="P1755" i="1"/>
  <c r="AB1755" i="1" s="1"/>
  <c r="M1756" i="1"/>
  <c r="AB1756" i="1" s="1"/>
  <c r="P1759" i="1"/>
  <c r="AB1759" i="1" s="1"/>
  <c r="M1760" i="1"/>
  <c r="AB1760" i="1" s="1"/>
  <c r="P1763" i="1"/>
  <c r="AB1763" i="1" s="1"/>
  <c r="M1764" i="1"/>
  <c r="AB1764" i="1" s="1"/>
  <c r="M1768" i="1"/>
  <c r="AB1768" i="1" s="1"/>
  <c r="Z1769" i="1"/>
  <c r="P1771" i="1"/>
  <c r="AB1771" i="1" s="1"/>
  <c r="M1772" i="1"/>
  <c r="AB1772" i="1" s="1"/>
  <c r="P1775" i="1"/>
  <c r="AB1775" i="1" s="1"/>
  <c r="M1776" i="1"/>
  <c r="AB1776" i="1" s="1"/>
  <c r="S1778" i="1"/>
  <c r="P1779" i="1"/>
  <c r="AB1779" i="1" s="1"/>
  <c r="M1780" i="1"/>
  <c r="AB1780" i="1" s="1"/>
  <c r="Z1781" i="1"/>
  <c r="S1782" i="1"/>
  <c r="P1783" i="1"/>
  <c r="AB1783" i="1" s="1"/>
  <c r="M1784" i="1"/>
  <c r="AB1784" i="1" s="1"/>
  <c r="Z1785" i="1"/>
  <c r="S1786" i="1"/>
  <c r="P1787" i="1"/>
  <c r="AB1787" i="1" s="1"/>
  <c r="M1788" i="1"/>
  <c r="AB1788" i="1" s="1"/>
  <c r="P1791" i="1"/>
  <c r="AB1791" i="1" s="1"/>
  <c r="M1792" i="1"/>
  <c r="AB1792" i="1" s="1"/>
  <c r="P1795" i="1"/>
  <c r="AB1795" i="1" s="1"/>
  <c r="M1796" i="1"/>
  <c r="AB1796" i="1" s="1"/>
  <c r="P1799" i="1"/>
  <c r="AB1799" i="1" s="1"/>
  <c r="P1803" i="1"/>
  <c r="AB1803" i="1" s="1"/>
  <c r="P1807" i="1"/>
  <c r="AB1807" i="1" s="1"/>
  <c r="P1811" i="1"/>
  <c r="AB1811" i="1" s="1"/>
  <c r="AB2169" i="1"/>
  <c r="AB2195" i="1"/>
  <c r="AB2222" i="1"/>
  <c r="AB2231" i="1"/>
  <c r="AB2254" i="1"/>
  <c r="AB2263" i="1"/>
  <c r="AB2288" i="1"/>
  <c r="AB2291" i="1"/>
  <c r="AB2302" i="1"/>
  <c r="AB2326" i="1"/>
  <c r="AB2349" i="1"/>
  <c r="AB2398" i="1"/>
  <c r="AB2418" i="1"/>
  <c r="AB2470" i="1"/>
  <c r="AB2510" i="1"/>
  <c r="AB2586" i="1"/>
  <c r="AB2590" i="1"/>
  <c r="AB2658" i="1"/>
  <c r="AB2662" i="1"/>
  <c r="AB2722" i="1"/>
  <c r="AB2726" i="1"/>
  <c r="AB2786" i="1"/>
  <c r="AB2790" i="1"/>
  <c r="AB2850" i="1"/>
  <c r="AB2866" i="1"/>
  <c r="S1642" i="1"/>
  <c r="AB1643" i="1"/>
  <c r="P1647" i="1"/>
  <c r="AB1647" i="1" s="1"/>
  <c r="M1648" i="1"/>
  <c r="AB1648" i="1" s="1"/>
  <c r="V1649" i="1"/>
  <c r="S1650" i="1"/>
  <c r="AB1651" i="1"/>
  <c r="P1655" i="1"/>
  <c r="AB1655" i="1" s="1"/>
  <c r="M1656" i="1"/>
  <c r="AB1656" i="1" s="1"/>
  <c r="AB1659" i="1"/>
  <c r="P1663" i="1"/>
  <c r="AB1663" i="1" s="1"/>
  <c r="Z1663" i="1"/>
  <c r="M1664" i="1"/>
  <c r="AB1664" i="1" s="1"/>
  <c r="AB1667" i="1"/>
  <c r="P1671" i="1"/>
  <c r="AB1671" i="1" s="1"/>
  <c r="Z1671" i="1"/>
  <c r="M1672" i="1"/>
  <c r="AB1672" i="1" s="1"/>
  <c r="V1673" i="1"/>
  <c r="AB1675" i="1"/>
  <c r="P1679" i="1"/>
  <c r="AB1679" i="1" s="1"/>
  <c r="M1680" i="1"/>
  <c r="AB1680" i="1" s="1"/>
  <c r="AB1683" i="1"/>
  <c r="P1687" i="1"/>
  <c r="AB1687" i="1" s="1"/>
  <c r="Z1687" i="1"/>
  <c r="M1688" i="1"/>
  <c r="AB1688" i="1" s="1"/>
  <c r="AB1691" i="1"/>
  <c r="P1695" i="1"/>
  <c r="AB1695" i="1" s="1"/>
  <c r="M1696" i="1"/>
  <c r="AB1696" i="1" s="1"/>
  <c r="V1697" i="1"/>
  <c r="AB1697" i="1" s="1"/>
  <c r="S1698" i="1"/>
  <c r="AB1698" i="1" s="1"/>
  <c r="AB1699" i="1"/>
  <c r="P1703" i="1"/>
  <c r="AB1703" i="1" s="1"/>
  <c r="M1704" i="1"/>
  <c r="AB1704" i="1" s="1"/>
  <c r="V1705" i="1"/>
  <c r="AB1705" i="1" s="1"/>
  <c r="S1706" i="1"/>
  <c r="AB1706" i="1" s="1"/>
  <c r="AB1707" i="1"/>
  <c r="AB1714" i="1"/>
  <c r="AB1718" i="1"/>
  <c r="AB1722" i="1"/>
  <c r="AB1726" i="1"/>
  <c r="V1729" i="1"/>
  <c r="AB1729" i="1" s="1"/>
  <c r="AB1730" i="1"/>
  <c r="AB1734" i="1"/>
  <c r="AB1738" i="1"/>
  <c r="AB1742" i="1"/>
  <c r="AB1746" i="1"/>
  <c r="AB1750" i="1"/>
  <c r="AB1754" i="1"/>
  <c r="AB1758" i="1"/>
  <c r="AB1762" i="1"/>
  <c r="AB1766" i="1"/>
  <c r="V1769" i="1"/>
  <c r="AB1769" i="1" s="1"/>
  <c r="AB1770" i="1"/>
  <c r="AB1774" i="1"/>
  <c r="AB1778" i="1"/>
  <c r="V1781" i="1"/>
  <c r="AB1781" i="1" s="1"/>
  <c r="AB1782" i="1"/>
  <c r="V1785" i="1"/>
  <c r="AB1785" i="1" s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4" i="1"/>
  <c r="AB2192" i="1"/>
  <c r="AB2211" i="1"/>
  <c r="AB2243" i="1"/>
  <c r="AB2249" i="1"/>
  <c r="AB2275" i="1"/>
  <c r="AB2286" i="1"/>
  <c r="AB2323" i="1"/>
  <c r="AB2370" i="1"/>
  <c r="AB2414" i="1"/>
  <c r="AB2466" i="1"/>
  <c r="AB2506" i="1"/>
  <c r="AB2522" i="1"/>
  <c r="AB2542" i="1"/>
  <c r="AB2546" i="1"/>
  <c r="AB2606" i="1"/>
  <c r="AB2610" i="1"/>
  <c r="AB2626" i="1"/>
  <c r="AB2642" i="1"/>
  <c r="AB2678" i="1"/>
  <c r="AB2682" i="1"/>
  <c r="AB2742" i="1"/>
  <c r="AB2746" i="1"/>
  <c r="AB2806" i="1"/>
  <c r="AB2810" i="1"/>
  <c r="AB2862" i="1"/>
  <c r="M2165" i="1"/>
  <c r="AB2165" i="1" s="1"/>
  <c r="S2167" i="1"/>
  <c r="AB2167" i="1" s="1"/>
  <c r="P2172" i="1"/>
  <c r="V2174" i="1"/>
  <c r="AB2174" i="1" s="1"/>
  <c r="Z2178" i="1"/>
  <c r="AB2178" i="1" s="1"/>
  <c r="M2181" i="1"/>
  <c r="AB2181" i="1" s="1"/>
  <c r="S2183" i="1"/>
  <c r="AB2183" i="1" s="1"/>
  <c r="AB2328" i="1"/>
  <c r="AB2329" i="1"/>
  <c r="AB2344" i="1"/>
  <c r="AB2345" i="1"/>
  <c r="AB2360" i="1"/>
  <c r="AB2409" i="1"/>
  <c r="AB2425" i="1"/>
  <c r="AB2441" i="1"/>
  <c r="AB2457" i="1"/>
  <c r="AB2463" i="1"/>
  <c r="AB2484" i="1"/>
  <c r="AB2488" i="1"/>
  <c r="AB2495" i="1"/>
  <c r="AB2497" i="1"/>
  <c r="AB2499" i="1"/>
  <c r="AB2501" i="1"/>
  <c r="AB2503" i="1"/>
  <c r="AB2505" i="1"/>
  <c r="AB2528" i="1"/>
  <c r="AB2532" i="1"/>
  <c r="AB2543" i="1"/>
  <c r="AB2545" i="1"/>
  <c r="AB2552" i="1"/>
  <c r="AB2559" i="1"/>
  <c r="AB2561" i="1"/>
  <c r="AB2568" i="1"/>
  <c r="AB2575" i="1"/>
  <c r="AB2577" i="1"/>
  <c r="AB2584" i="1"/>
  <c r="AB2591" i="1"/>
  <c r="AB2593" i="1"/>
  <c r="AB2600" i="1"/>
  <c r="AB2607" i="1"/>
  <c r="AB260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78" i="1"/>
  <c r="AB2890" i="1"/>
  <c r="AB2894" i="1"/>
  <c r="AB2920" i="1"/>
  <c r="AB2952" i="1"/>
  <c r="AB2984" i="1"/>
  <c r="AB3169" i="1"/>
  <c r="AB2168" i="1"/>
  <c r="AB2184" i="1"/>
  <c r="M2185" i="1"/>
  <c r="AB2185" i="1" s="1"/>
  <c r="S2187" i="1"/>
  <c r="AB2187" i="1" s="1"/>
  <c r="AB2200" i="1"/>
  <c r="AB2216" i="1"/>
  <c r="AB2232" i="1"/>
  <c r="M2233" i="1"/>
  <c r="AB2233" i="1" s="1"/>
  <c r="AB2248" i="1"/>
  <c r="AB2264" i="1"/>
  <c r="M2265" i="1"/>
  <c r="AB2265" i="1" s="1"/>
  <c r="AB2280" i="1"/>
  <c r="M2281" i="1"/>
  <c r="AB2281" i="1" s="1"/>
  <c r="AB2296" i="1"/>
  <c r="M2297" i="1"/>
  <c r="AB2297" i="1" s="1"/>
  <c r="P2304" i="1"/>
  <c r="AB2304" i="1" s="1"/>
  <c r="V2306" i="1"/>
  <c r="AB2306" i="1" s="1"/>
  <c r="AB2312" i="1"/>
  <c r="M2313" i="1"/>
  <c r="AB2313" i="1" s="1"/>
  <c r="M2318" i="1"/>
  <c r="AB2318" i="1" s="1"/>
  <c r="V2319" i="1"/>
  <c r="AB2319" i="1" s="1"/>
  <c r="S2324" i="1"/>
  <c r="AB2324" i="1" s="1"/>
  <c r="M2334" i="1"/>
  <c r="AB2334" i="1" s="1"/>
  <c r="V2335" i="1"/>
  <c r="AB2335" i="1" s="1"/>
  <c r="AB2340" i="1"/>
  <c r="S2340" i="1"/>
  <c r="M2350" i="1"/>
  <c r="AB2350" i="1" s="1"/>
  <c r="V2351" i="1"/>
  <c r="AB2351" i="1" s="1"/>
  <c r="S2356" i="1"/>
  <c r="AB2356" i="1" s="1"/>
  <c r="P2361" i="1"/>
  <c r="AB2361" i="1" s="1"/>
  <c r="AB2371" i="1"/>
  <c r="M2374" i="1"/>
  <c r="AB2374" i="1" s="1"/>
  <c r="V2375" i="1"/>
  <c r="S2376" i="1"/>
  <c r="AB2376" i="1" s="1"/>
  <c r="P2377" i="1"/>
  <c r="AB2377" i="1" s="1"/>
  <c r="AB2387" i="1"/>
  <c r="AB2392" i="1"/>
  <c r="P2393" i="1"/>
  <c r="AB2393" i="1" s="1"/>
  <c r="AB2403" i="1"/>
  <c r="AB2408" i="1"/>
  <c r="AB2419" i="1"/>
  <c r="AB2424" i="1"/>
  <c r="AB2435" i="1"/>
  <c r="AB2440" i="1"/>
  <c r="AB2451" i="1"/>
  <c r="AB2456" i="1"/>
  <c r="AB2465" i="1"/>
  <c r="AB2467" i="1"/>
  <c r="AB2469" i="1"/>
  <c r="AB2471" i="1"/>
  <c r="AB2473" i="1"/>
  <c r="AB2475" i="1"/>
  <c r="AB2477" i="1"/>
  <c r="AB2479" i="1"/>
  <c r="AB2481" i="1"/>
  <c r="AB2492" i="1"/>
  <c r="AB2507" i="1"/>
  <c r="AB2509" i="1"/>
  <c r="AB2511" i="1"/>
  <c r="AB2513" i="1"/>
  <c r="AB2515" i="1"/>
  <c r="AB2517" i="1"/>
  <c r="AB2519" i="1"/>
  <c r="AB2521" i="1"/>
  <c r="AB2523" i="1"/>
  <c r="AB2525" i="1"/>
  <c r="AB2536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6" i="1"/>
  <c r="AB2860" i="1"/>
  <c r="AB2864" i="1"/>
  <c r="AB2868" i="1"/>
  <c r="AB2874" i="1"/>
  <c r="AB2912" i="1"/>
  <c r="AB2944" i="1"/>
  <c r="AB2976" i="1"/>
  <c r="AB3008" i="1"/>
  <c r="AB3017" i="1"/>
  <c r="AB3033" i="1"/>
  <c r="AB3049" i="1"/>
  <c r="AB3065" i="1"/>
  <c r="AB3081" i="1"/>
  <c r="AB3097" i="1"/>
  <c r="AB3113" i="1"/>
  <c r="AB3129" i="1"/>
  <c r="V2166" i="1"/>
  <c r="AB2166" i="1" s="1"/>
  <c r="Z2170" i="1"/>
  <c r="AB2170" i="1" s="1"/>
  <c r="AB2172" i="1"/>
  <c r="M2173" i="1"/>
  <c r="AB2173" i="1" s="1"/>
  <c r="S2175" i="1"/>
  <c r="AB2175" i="1" s="1"/>
  <c r="P2180" i="1"/>
  <c r="AB2180" i="1" s="1"/>
  <c r="V2182" i="1"/>
  <c r="AB2182" i="1" s="1"/>
  <c r="Z2186" i="1"/>
  <c r="AB2186" i="1" s="1"/>
  <c r="AB2188" i="1"/>
  <c r="M2189" i="1"/>
  <c r="AB2189" i="1" s="1"/>
  <c r="S2191" i="1"/>
  <c r="AB2191" i="1" s="1"/>
  <c r="P2196" i="1"/>
  <c r="AB2196" i="1" s="1"/>
  <c r="V2198" i="1"/>
  <c r="AB2198" i="1" s="1"/>
  <c r="Z2202" i="1"/>
  <c r="AB2202" i="1" s="1"/>
  <c r="AB2204" i="1"/>
  <c r="M2205" i="1"/>
  <c r="AB2205" i="1" s="1"/>
  <c r="S2207" i="1"/>
  <c r="AB2207" i="1" s="1"/>
  <c r="P2212" i="1"/>
  <c r="AB2212" i="1" s="1"/>
  <c r="V2214" i="1"/>
  <c r="AB2214" i="1" s="1"/>
  <c r="Z2218" i="1"/>
  <c r="AB2218" i="1" s="1"/>
  <c r="AB2220" i="1"/>
  <c r="M2221" i="1"/>
  <c r="AB2221" i="1" s="1"/>
  <c r="S2223" i="1"/>
  <c r="AB2223" i="1" s="1"/>
  <c r="P2228" i="1"/>
  <c r="AB2228" i="1" s="1"/>
  <c r="V2230" i="1"/>
  <c r="AB2230" i="1" s="1"/>
  <c r="Z2234" i="1"/>
  <c r="AB2234" i="1" s="1"/>
  <c r="AB2236" i="1"/>
  <c r="M2237" i="1"/>
  <c r="AB2237" i="1" s="1"/>
  <c r="S2239" i="1"/>
  <c r="AB2239" i="1" s="1"/>
  <c r="P2244" i="1"/>
  <c r="AB2244" i="1" s="1"/>
  <c r="V2246" i="1"/>
  <c r="AB2246" i="1" s="1"/>
  <c r="Z2250" i="1"/>
  <c r="AB2250" i="1" s="1"/>
  <c r="AB2252" i="1"/>
  <c r="M2253" i="1"/>
  <c r="AB2253" i="1" s="1"/>
  <c r="S2255" i="1"/>
  <c r="AB2255" i="1" s="1"/>
  <c r="P2260" i="1"/>
  <c r="AB2260" i="1" s="1"/>
  <c r="V2262" i="1"/>
  <c r="AB2262" i="1" s="1"/>
  <c r="Z2266" i="1"/>
  <c r="AB2266" i="1" s="1"/>
  <c r="AB2268" i="1"/>
  <c r="M2269" i="1"/>
  <c r="AB2269" i="1" s="1"/>
  <c r="S2271" i="1"/>
  <c r="AB2271" i="1" s="1"/>
  <c r="P2276" i="1"/>
  <c r="AB2276" i="1" s="1"/>
  <c r="V2278" i="1"/>
  <c r="AB2278" i="1" s="1"/>
  <c r="Z2282" i="1"/>
  <c r="AB2282" i="1" s="1"/>
  <c r="AB2284" i="1"/>
  <c r="M2285" i="1"/>
  <c r="AB2285" i="1" s="1"/>
  <c r="S2287" i="1"/>
  <c r="AB2287" i="1" s="1"/>
  <c r="P2292" i="1"/>
  <c r="AB2292" i="1" s="1"/>
  <c r="V2294" i="1"/>
  <c r="AB2294" i="1" s="1"/>
  <c r="Z2298" i="1"/>
  <c r="AB2298" i="1" s="1"/>
  <c r="AB2300" i="1"/>
  <c r="M2301" i="1"/>
  <c r="AB2301" i="1" s="1"/>
  <c r="S2303" i="1"/>
  <c r="AB2303" i="1" s="1"/>
  <c r="P2308" i="1"/>
  <c r="AB2308" i="1" s="1"/>
  <c r="V2310" i="1"/>
  <c r="AB2310" i="1" s="1"/>
  <c r="Z2314" i="1"/>
  <c r="AB2314" i="1" s="1"/>
  <c r="AB2316" i="1"/>
  <c r="S2320" i="1"/>
  <c r="AB2320" i="1" s="1"/>
  <c r="AB2321" i="1"/>
  <c r="P2325" i="1"/>
  <c r="AB2325" i="1" s="1"/>
  <c r="Z2327" i="1"/>
  <c r="AB2327" i="1" s="1"/>
  <c r="M2330" i="1"/>
  <c r="AB2330" i="1" s="1"/>
  <c r="V2331" i="1"/>
  <c r="AB2331" i="1" s="1"/>
  <c r="AB2336" i="1"/>
  <c r="S2336" i="1"/>
  <c r="AB2337" i="1"/>
  <c r="P2341" i="1"/>
  <c r="AB2341" i="1" s="1"/>
  <c r="Z2343" i="1"/>
  <c r="AB2343" i="1" s="1"/>
  <c r="M2346" i="1"/>
  <c r="AB2346" i="1" s="1"/>
  <c r="V2347" i="1"/>
  <c r="AB2347" i="1" s="1"/>
  <c r="S2352" i="1"/>
  <c r="AB2352" i="1" s="1"/>
  <c r="AB2353" i="1"/>
  <c r="P2357" i="1"/>
  <c r="AB2357" i="1" s="1"/>
  <c r="Z2359" i="1"/>
  <c r="AB2359" i="1" s="1"/>
  <c r="M2362" i="1"/>
  <c r="AB2362" i="1" s="1"/>
  <c r="V2363" i="1"/>
  <c r="AB2363" i="1" s="1"/>
  <c r="AB2364" i="1"/>
  <c r="S2364" i="1"/>
  <c r="P2365" i="1"/>
  <c r="AB2365" i="1" s="1"/>
  <c r="Z2367" i="1"/>
  <c r="AB2367" i="1" s="1"/>
  <c r="AB2369" i="1"/>
  <c r="AB2375" i="1"/>
  <c r="M2378" i="1"/>
  <c r="AB2378" i="1" s="1"/>
  <c r="V2379" i="1"/>
  <c r="AB2379" i="1" s="1"/>
  <c r="AB2380" i="1"/>
  <c r="S2380" i="1"/>
  <c r="P2381" i="1"/>
  <c r="AB2381" i="1" s="1"/>
  <c r="Z2383" i="1"/>
  <c r="AB2383" i="1" s="1"/>
  <c r="AB2385" i="1"/>
  <c r="AB2391" i="1"/>
  <c r="M2394" i="1"/>
  <c r="AB2394" i="1" s="1"/>
  <c r="V2395" i="1"/>
  <c r="AB2395" i="1" s="1"/>
  <c r="AB2396" i="1"/>
  <c r="S2396" i="1"/>
  <c r="P2397" i="1"/>
  <c r="AB2397" i="1" s="1"/>
  <c r="Z2399" i="1"/>
  <c r="AB2399" i="1" s="1"/>
  <c r="AB2401" i="1"/>
  <c r="AB2407" i="1"/>
  <c r="M2410" i="1"/>
  <c r="AB2410" i="1" s="1"/>
  <c r="V2411" i="1"/>
  <c r="AB2411" i="1" s="1"/>
  <c r="AB2412" i="1"/>
  <c r="S2412" i="1"/>
  <c r="P2413" i="1"/>
  <c r="AB2413" i="1" s="1"/>
  <c r="Z2415" i="1"/>
  <c r="AB2415" i="1" s="1"/>
  <c r="AB2417" i="1"/>
  <c r="AB2423" i="1"/>
  <c r="M2426" i="1"/>
  <c r="AB2426" i="1" s="1"/>
  <c r="V2427" i="1"/>
  <c r="AB2427" i="1" s="1"/>
  <c r="AB2428" i="1"/>
  <c r="S2428" i="1"/>
  <c r="P2429" i="1"/>
  <c r="AB2429" i="1" s="1"/>
  <c r="Z2431" i="1"/>
  <c r="AB2431" i="1" s="1"/>
  <c r="AB2433" i="1"/>
  <c r="AB2439" i="1"/>
  <c r="M2442" i="1"/>
  <c r="AB2442" i="1" s="1"/>
  <c r="V2443" i="1"/>
  <c r="AB2443" i="1" s="1"/>
  <c r="AB2444" i="1"/>
  <c r="S2444" i="1"/>
  <c r="P2445" i="1"/>
  <c r="AB2445" i="1" s="1"/>
  <c r="Z2447" i="1"/>
  <c r="AB2447" i="1" s="1"/>
  <c r="AB2449" i="1"/>
  <c r="AB2455" i="1"/>
  <c r="M2458" i="1"/>
  <c r="AB2458" i="1" s="1"/>
  <c r="V2459" i="1"/>
  <c r="AB2459" i="1" s="1"/>
  <c r="AB2460" i="1"/>
  <c r="S2460" i="1"/>
  <c r="P2461" i="1"/>
  <c r="AB2461" i="1" s="1"/>
  <c r="AB2483" i="1"/>
  <c r="AB2485" i="1"/>
  <c r="AB2487" i="1"/>
  <c r="AB2489" i="1"/>
  <c r="AB2496" i="1"/>
  <c r="AB2500" i="1"/>
  <c r="AB2504" i="1"/>
  <c r="AB2527" i="1"/>
  <c r="AB2529" i="1"/>
  <c r="AB2531" i="1"/>
  <c r="AB2533" i="1"/>
  <c r="AB2544" i="1"/>
  <c r="AB2551" i="1"/>
  <c r="AB2553" i="1"/>
  <c r="AB2560" i="1"/>
  <c r="AB2567" i="1"/>
  <c r="AB2569" i="1"/>
  <c r="AB2576" i="1"/>
  <c r="AB2583" i="1"/>
  <c r="AB2585" i="1"/>
  <c r="AB2592" i="1"/>
  <c r="AB2599" i="1"/>
  <c r="AB2601" i="1"/>
  <c r="AB260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85" i="1"/>
  <c r="AB2901" i="1"/>
  <c r="AB2904" i="1"/>
  <c r="AB2936" i="1"/>
  <c r="AB2968" i="1"/>
  <c r="AB3000" i="1"/>
  <c r="AB3045" i="1"/>
  <c r="AB3109" i="1"/>
  <c r="AB3125" i="1"/>
  <c r="AB3137" i="1"/>
  <c r="AB2906" i="1"/>
  <c r="AB2914" i="1"/>
  <c r="AB2922" i="1"/>
  <c r="AB2930" i="1"/>
  <c r="AB2938" i="1"/>
  <c r="AB2946" i="1"/>
  <c r="AB2954" i="1"/>
  <c r="AB2962" i="1"/>
  <c r="AB2970" i="1"/>
  <c r="AB2978" i="1"/>
  <c r="AB2986" i="1"/>
  <c r="AB2994" i="1"/>
  <c r="AB3002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43" i="1"/>
  <c r="AB3159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30" i="1"/>
  <c r="AB3242" i="1"/>
  <c r="P2871" i="1"/>
  <c r="AB2871" i="1" s="1"/>
  <c r="V2873" i="1"/>
  <c r="AB2873" i="1" s="1"/>
  <c r="AB2879" i="1"/>
  <c r="M2880" i="1"/>
  <c r="AB2880" i="1" s="1"/>
  <c r="S2882" i="1"/>
  <c r="AB2882" i="1" s="1"/>
  <c r="P2887" i="1"/>
  <c r="AB2887" i="1" s="1"/>
  <c r="V2889" i="1"/>
  <c r="AB2889" i="1" s="1"/>
  <c r="Z2893" i="1"/>
  <c r="AB2895" i="1"/>
  <c r="M2896" i="1"/>
  <c r="AB2896" i="1" s="1"/>
  <c r="S2898" i="1"/>
  <c r="AB2898" i="1" s="1"/>
  <c r="P2903" i="1"/>
  <c r="AB2903" i="1" s="1"/>
  <c r="P2907" i="1"/>
  <c r="AB2907" i="1" s="1"/>
  <c r="V2909" i="1"/>
  <c r="AB2909" i="1" s="1"/>
  <c r="P2915" i="1"/>
  <c r="AB2915" i="1" s="1"/>
  <c r="V2917" i="1"/>
  <c r="AB2917" i="1" s="1"/>
  <c r="P2923" i="1"/>
  <c r="AB2923" i="1" s="1"/>
  <c r="V2925" i="1"/>
  <c r="AB2925" i="1" s="1"/>
  <c r="P2931" i="1"/>
  <c r="AB2931" i="1" s="1"/>
  <c r="V2933" i="1"/>
  <c r="AB2933" i="1" s="1"/>
  <c r="P2939" i="1"/>
  <c r="AB2939" i="1" s="1"/>
  <c r="V2941" i="1"/>
  <c r="AB2941" i="1" s="1"/>
  <c r="P2947" i="1"/>
  <c r="AB2947" i="1" s="1"/>
  <c r="V2949" i="1"/>
  <c r="AB2949" i="1" s="1"/>
  <c r="P2955" i="1"/>
  <c r="AB2955" i="1" s="1"/>
  <c r="V2957" i="1"/>
  <c r="AB2957" i="1" s="1"/>
  <c r="P2963" i="1"/>
  <c r="AB2963" i="1" s="1"/>
  <c r="V2965" i="1"/>
  <c r="AB2965" i="1" s="1"/>
  <c r="P2971" i="1"/>
  <c r="AB2971" i="1" s="1"/>
  <c r="V2973" i="1"/>
  <c r="AB2973" i="1" s="1"/>
  <c r="P2979" i="1"/>
  <c r="AB2979" i="1" s="1"/>
  <c r="V2981" i="1"/>
  <c r="AB2981" i="1" s="1"/>
  <c r="P2987" i="1"/>
  <c r="AB2987" i="1" s="1"/>
  <c r="V2989" i="1"/>
  <c r="AB2989" i="1" s="1"/>
  <c r="P2995" i="1"/>
  <c r="AB2995" i="1" s="1"/>
  <c r="V2997" i="1"/>
  <c r="AB2997" i="1" s="1"/>
  <c r="P3003" i="1"/>
  <c r="AB3003" i="1" s="1"/>
  <c r="V3005" i="1"/>
  <c r="AB3005" i="1" s="1"/>
  <c r="AB3142" i="1"/>
  <c r="M3145" i="1"/>
  <c r="AB3145" i="1" s="1"/>
  <c r="V3146" i="1"/>
  <c r="S3147" i="1"/>
  <c r="AB3147" i="1" s="1"/>
  <c r="P3148" i="1"/>
  <c r="AB3148" i="1" s="1"/>
  <c r="Z3150" i="1"/>
  <c r="AB3158" i="1"/>
  <c r="M3161" i="1"/>
  <c r="AB3161" i="1" s="1"/>
  <c r="V3162" i="1"/>
  <c r="S3163" i="1"/>
  <c r="AB3163" i="1" s="1"/>
  <c r="P3164" i="1"/>
  <c r="AB3164" i="1" s="1"/>
  <c r="Z3166" i="1"/>
  <c r="AB3174" i="1"/>
  <c r="M3177" i="1"/>
  <c r="AB3177" i="1" s="1"/>
  <c r="AB3178" i="1"/>
  <c r="M3181" i="1"/>
  <c r="AB3181" i="1" s="1"/>
  <c r="AB3182" i="1"/>
  <c r="M3185" i="1"/>
  <c r="AB3185" i="1" s="1"/>
  <c r="AB3186" i="1"/>
  <c r="M3189" i="1"/>
  <c r="AB3189" i="1" s="1"/>
  <c r="AB3190" i="1"/>
  <c r="M3193" i="1"/>
  <c r="AB3193" i="1" s="1"/>
  <c r="AB3194" i="1"/>
  <c r="M3197" i="1"/>
  <c r="AB3197" i="1" s="1"/>
  <c r="AB3198" i="1"/>
  <c r="M3201" i="1"/>
  <c r="AB3201" i="1" s="1"/>
  <c r="AB3202" i="1"/>
  <c r="M3205" i="1"/>
  <c r="AB3205" i="1" s="1"/>
  <c r="AB3206" i="1"/>
  <c r="M3209" i="1"/>
  <c r="AB3209" i="1" s="1"/>
  <c r="AB3210" i="1"/>
  <c r="M3213" i="1"/>
  <c r="AB3213" i="1" s="1"/>
  <c r="AB3214" i="1"/>
  <c r="M3217" i="1"/>
  <c r="AB3217" i="1" s="1"/>
  <c r="AB3218" i="1"/>
  <c r="M3221" i="1"/>
  <c r="AB3221" i="1" s="1"/>
  <c r="AB3222" i="1"/>
  <c r="M3225" i="1"/>
  <c r="AB3238" i="1"/>
  <c r="AB3254" i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Z2905" i="1"/>
  <c r="AB2905" i="1" s="1"/>
  <c r="M2908" i="1"/>
  <c r="AB2908" i="1" s="1"/>
  <c r="AB2910" i="1"/>
  <c r="S2910" i="1"/>
  <c r="AB2911" i="1"/>
  <c r="Z2913" i="1"/>
  <c r="AB2913" i="1" s="1"/>
  <c r="M2916" i="1"/>
  <c r="AB2916" i="1" s="1"/>
  <c r="S2918" i="1"/>
  <c r="AB2918" i="1" s="1"/>
  <c r="AB2919" i="1"/>
  <c r="Z2921" i="1"/>
  <c r="AB2921" i="1" s="1"/>
  <c r="M2924" i="1"/>
  <c r="AB2924" i="1" s="1"/>
  <c r="AB2926" i="1"/>
  <c r="S2926" i="1"/>
  <c r="AB2927" i="1"/>
  <c r="Z2929" i="1"/>
  <c r="AB2929" i="1" s="1"/>
  <c r="M2932" i="1"/>
  <c r="AB2932" i="1" s="1"/>
  <c r="S2934" i="1"/>
  <c r="AB2934" i="1" s="1"/>
  <c r="AB2935" i="1"/>
  <c r="Z2937" i="1"/>
  <c r="AB2937" i="1" s="1"/>
  <c r="M2940" i="1"/>
  <c r="AB2940" i="1" s="1"/>
  <c r="AB2942" i="1"/>
  <c r="S2942" i="1"/>
  <c r="AB2943" i="1"/>
  <c r="Z2945" i="1"/>
  <c r="AB2945" i="1" s="1"/>
  <c r="M2948" i="1"/>
  <c r="AB2948" i="1" s="1"/>
  <c r="S2950" i="1"/>
  <c r="AB2950" i="1" s="1"/>
  <c r="AB2951" i="1"/>
  <c r="Z2953" i="1"/>
  <c r="AB2953" i="1" s="1"/>
  <c r="M2956" i="1"/>
  <c r="AB2956" i="1" s="1"/>
  <c r="AB2958" i="1"/>
  <c r="S2958" i="1"/>
  <c r="AB2959" i="1"/>
  <c r="Z2961" i="1"/>
  <c r="AB2961" i="1" s="1"/>
  <c r="M2964" i="1"/>
  <c r="AB2964" i="1" s="1"/>
  <c r="S2966" i="1"/>
  <c r="AB2966" i="1" s="1"/>
  <c r="AB2967" i="1"/>
  <c r="Z2969" i="1"/>
  <c r="AB2969" i="1" s="1"/>
  <c r="M2972" i="1"/>
  <c r="AB2972" i="1" s="1"/>
  <c r="AB2974" i="1"/>
  <c r="S2974" i="1"/>
  <c r="AB2975" i="1"/>
  <c r="Z2977" i="1"/>
  <c r="AB2977" i="1" s="1"/>
  <c r="M2980" i="1"/>
  <c r="AB2980" i="1" s="1"/>
  <c r="S2982" i="1"/>
  <c r="AB2982" i="1" s="1"/>
  <c r="AB2983" i="1"/>
  <c r="Z2985" i="1"/>
  <c r="AB2985" i="1" s="1"/>
  <c r="M2988" i="1"/>
  <c r="AB2988" i="1" s="1"/>
  <c r="AB2990" i="1"/>
  <c r="S2990" i="1"/>
  <c r="AB2991" i="1"/>
  <c r="Z2993" i="1"/>
  <c r="AB2993" i="1" s="1"/>
  <c r="M2996" i="1"/>
  <c r="AB2996" i="1" s="1"/>
  <c r="S2998" i="1"/>
  <c r="AB2998" i="1" s="1"/>
  <c r="AB2999" i="1"/>
  <c r="Z3001" i="1"/>
  <c r="AB3001" i="1" s="1"/>
  <c r="M3004" i="1"/>
  <c r="AB3004" i="1" s="1"/>
  <c r="S3006" i="1"/>
  <c r="AB3006" i="1" s="1"/>
  <c r="AB3007" i="1"/>
  <c r="Z3009" i="1"/>
  <c r="AB3009" i="1" s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S3135" i="1"/>
  <c r="AB3135" i="1" s="1"/>
  <c r="P3136" i="1"/>
  <c r="AB3136" i="1" s="1"/>
  <c r="Z3138" i="1"/>
  <c r="AB3138" i="1" s="1"/>
  <c r="AB3140" i="1"/>
  <c r="AB3146" i="1"/>
  <c r="M3149" i="1"/>
  <c r="AB3149" i="1" s="1"/>
  <c r="V3150" i="1"/>
  <c r="AB3150" i="1" s="1"/>
  <c r="S3151" i="1"/>
  <c r="AB3151" i="1" s="1"/>
  <c r="P3152" i="1"/>
  <c r="AB3152" i="1" s="1"/>
  <c r="Z3154" i="1"/>
  <c r="AB3154" i="1" s="1"/>
  <c r="AB3156" i="1"/>
  <c r="AB3162" i="1"/>
  <c r="M3165" i="1"/>
  <c r="AB3165" i="1" s="1"/>
  <c r="V3166" i="1"/>
  <c r="AB3166" i="1" s="1"/>
  <c r="S3167" i="1"/>
  <c r="AB3167" i="1" s="1"/>
  <c r="P3168" i="1"/>
  <c r="AB3168" i="1" s="1"/>
  <c r="Z3170" i="1"/>
  <c r="AB3170" i="1" s="1"/>
  <c r="AB3172" i="1"/>
  <c r="AB3225" i="1"/>
  <c r="P3226" i="1"/>
  <c r="AB3250" i="1"/>
  <c r="M3226" i="1"/>
  <c r="AB3226" i="1" s="1"/>
  <c r="Z3227" i="1"/>
  <c r="Z3235" i="1"/>
  <c r="V3239" i="1"/>
  <c r="AB3240" i="1"/>
  <c r="V3243" i="1"/>
  <c r="AB3244" i="1"/>
  <c r="V3247" i="1"/>
  <c r="AB3248" i="1"/>
  <c r="V3251" i="1"/>
  <c r="AB3252" i="1"/>
  <c r="AB3256" i="1"/>
  <c r="P3257" i="1"/>
  <c r="AB3257" i="1" s="1"/>
  <c r="V3259" i="1"/>
  <c r="S3260" i="1"/>
  <c r="AB3260" i="1" s="1"/>
  <c r="P3261" i="1"/>
  <c r="AB3261" i="1" s="1"/>
  <c r="V3263" i="1"/>
  <c r="S3264" i="1"/>
  <c r="AB3264" i="1" s="1"/>
  <c r="P3265" i="1"/>
  <c r="AB3265" i="1" s="1"/>
  <c r="V3267" i="1"/>
  <c r="S3268" i="1"/>
  <c r="AB3268" i="1" s="1"/>
  <c r="P3269" i="1"/>
  <c r="AB3269" i="1" s="1"/>
  <c r="V3271" i="1"/>
  <c r="S3272" i="1"/>
  <c r="AB3272" i="1" s="1"/>
  <c r="P3273" i="1"/>
  <c r="AB3273" i="1" s="1"/>
  <c r="V3275" i="1"/>
  <c r="AB3276" i="1"/>
  <c r="S3276" i="1"/>
  <c r="P3277" i="1"/>
  <c r="AB3277" i="1" s="1"/>
  <c r="AB3279" i="1"/>
  <c r="AB3286" i="1"/>
  <c r="AB3289" i="1"/>
  <c r="AB3292" i="1"/>
  <c r="AB3295" i="1"/>
  <c r="AB3302" i="1"/>
  <c r="AB3305" i="1"/>
  <c r="AB3308" i="1"/>
  <c r="AB3311" i="1"/>
  <c r="AB3318" i="1"/>
  <c r="AB3321" i="1"/>
  <c r="AB3324" i="1"/>
  <c r="AB3327" i="1"/>
  <c r="AB3334" i="1"/>
  <c r="AB3337" i="1"/>
  <c r="AB3340" i="1"/>
  <c r="AB3343" i="1"/>
  <c r="AB3350" i="1"/>
  <c r="AB3353" i="1"/>
  <c r="AB3356" i="1"/>
  <c r="AB3359" i="1"/>
  <c r="AB3366" i="1"/>
  <c r="AB3369" i="1"/>
  <c r="AB3372" i="1"/>
  <c r="AB3375" i="1"/>
  <c r="AB3382" i="1"/>
  <c r="AB3402" i="1"/>
  <c r="AB3422" i="1"/>
  <c r="V3227" i="1"/>
  <c r="S3228" i="1"/>
  <c r="AB3228" i="1" s="1"/>
  <c r="AB3229" i="1"/>
  <c r="P3233" i="1"/>
  <c r="AB3233" i="1" s="1"/>
  <c r="M3234" i="1"/>
  <c r="AB3234" i="1" s="1"/>
  <c r="V3235" i="1"/>
  <c r="S3236" i="1"/>
  <c r="AB3236" i="1" s="1"/>
  <c r="AB3237" i="1"/>
  <c r="M3258" i="1"/>
  <c r="AB3258" i="1" s="1"/>
  <c r="AB3259" i="1"/>
  <c r="M3262" i="1"/>
  <c r="AB3262" i="1" s="1"/>
  <c r="AB3263" i="1"/>
  <c r="M3266" i="1"/>
  <c r="AB3266" i="1" s="1"/>
  <c r="AB3267" i="1"/>
  <c r="M3270" i="1"/>
  <c r="AB3270" i="1" s="1"/>
  <c r="AB3271" i="1"/>
  <c r="M3274" i="1"/>
  <c r="AB3274" i="1" s="1"/>
  <c r="AB3275" i="1"/>
  <c r="M3278" i="1"/>
  <c r="AB3282" i="1"/>
  <c r="AB3285" i="1"/>
  <c r="AB3288" i="1"/>
  <c r="AB3291" i="1"/>
  <c r="AB3298" i="1"/>
  <c r="AB3301" i="1"/>
  <c r="AB3304" i="1"/>
  <c r="AB3307" i="1"/>
  <c r="AB3314" i="1"/>
  <c r="AB3317" i="1"/>
  <c r="AB3320" i="1"/>
  <c r="AB3323" i="1"/>
  <c r="AB3330" i="1"/>
  <c r="AB3333" i="1"/>
  <c r="AB3336" i="1"/>
  <c r="AB3339" i="1"/>
  <c r="AB3346" i="1"/>
  <c r="AB3349" i="1"/>
  <c r="AB3352" i="1"/>
  <c r="AB3355" i="1"/>
  <c r="AB3362" i="1"/>
  <c r="AB3365" i="1"/>
  <c r="AB3368" i="1"/>
  <c r="AB3371" i="1"/>
  <c r="AB3378" i="1"/>
  <c r="AB3381" i="1"/>
  <c r="AB3384" i="1"/>
  <c r="AB3227" i="1"/>
  <c r="Z3231" i="1"/>
  <c r="AB3231" i="1" s="1"/>
  <c r="AB3235" i="1"/>
  <c r="AB3239" i="1"/>
  <c r="AB3241" i="1"/>
  <c r="AB3243" i="1"/>
  <c r="AB3245" i="1"/>
  <c r="AB3247" i="1"/>
  <c r="AB3249" i="1"/>
  <c r="AB3251" i="1"/>
  <c r="AB3253" i="1"/>
  <c r="AB3255" i="1"/>
  <c r="AB3278" i="1"/>
  <c r="AB3281" i="1"/>
  <c r="AB3287" i="1"/>
  <c r="AB3297" i="1"/>
  <c r="AB3303" i="1"/>
  <c r="AB3313" i="1"/>
  <c r="AB3319" i="1"/>
  <c r="AB3329" i="1"/>
  <c r="AB3335" i="1"/>
  <c r="AB3345" i="1"/>
  <c r="AB3351" i="1"/>
  <c r="AB3361" i="1"/>
  <c r="AB3367" i="1"/>
  <c r="AB3377" i="1"/>
  <c r="AB3383" i="1"/>
  <c r="Z3387" i="1"/>
  <c r="AB3389" i="1"/>
  <c r="M3390" i="1"/>
  <c r="AB3390" i="1" s="1"/>
  <c r="S3392" i="1"/>
  <c r="AB3392" i="1" s="1"/>
  <c r="P3397" i="1"/>
  <c r="V3399" i="1"/>
  <c r="AB3399" i="1" s="1"/>
  <c r="Z3403" i="1"/>
  <c r="AB3405" i="1"/>
  <c r="V3407" i="1"/>
  <c r="AB3407" i="1" s="1"/>
  <c r="S3433" i="1"/>
  <c r="AB3454" i="1"/>
  <c r="P3385" i="1"/>
  <c r="V3387" i="1"/>
  <c r="AB3387" i="1" s="1"/>
  <c r="Z3391" i="1"/>
  <c r="AB3391" i="1" s="1"/>
  <c r="AB3393" i="1"/>
  <c r="M3394" i="1"/>
  <c r="AB3394" i="1" s="1"/>
  <c r="S3396" i="1"/>
  <c r="AB3396" i="1" s="1"/>
  <c r="P3401" i="1"/>
  <c r="V3403" i="1"/>
  <c r="AB3403" i="1" s="1"/>
  <c r="P3409" i="1"/>
  <c r="P3410" i="1"/>
  <c r="V3412" i="1"/>
  <c r="M3414" i="1"/>
  <c r="AB3414" i="1" s="1"/>
  <c r="M3415" i="1"/>
  <c r="AB3415" i="1" s="1"/>
  <c r="M3418" i="1"/>
  <c r="AB3418" i="1" s="1"/>
  <c r="P3425" i="1"/>
  <c r="P3426" i="1"/>
  <c r="V3428" i="1"/>
  <c r="AB3440" i="1"/>
  <c r="V3444" i="1"/>
  <c r="AB3470" i="1"/>
  <c r="AB3486" i="1"/>
  <c r="AB3502" i="1"/>
  <c r="AB3518" i="1"/>
  <c r="AB3534" i="1"/>
  <c r="AB3397" i="1"/>
  <c r="Z3411" i="1"/>
  <c r="AB3413" i="1"/>
  <c r="S3416" i="1"/>
  <c r="AB3416" i="1" s="1"/>
  <c r="S3417" i="1"/>
  <c r="S3420" i="1"/>
  <c r="AB3420" i="1" s="1"/>
  <c r="AB3421" i="1"/>
  <c r="Z3427" i="1"/>
  <c r="M3431" i="1"/>
  <c r="P3442" i="1"/>
  <c r="M3447" i="1"/>
  <c r="AB3385" i="1"/>
  <c r="AB3401" i="1"/>
  <c r="AB3411" i="1"/>
  <c r="AB3427" i="1"/>
  <c r="Z3407" i="1"/>
  <c r="AB3409" i="1"/>
  <c r="M3410" i="1"/>
  <c r="AB3410" i="1" s="1"/>
  <c r="S3412" i="1"/>
  <c r="AB3412" i="1" s="1"/>
  <c r="P3417" i="1"/>
  <c r="AB3417" i="1" s="1"/>
  <c r="V3419" i="1"/>
  <c r="AB3419" i="1" s="1"/>
  <c r="Z3423" i="1"/>
  <c r="AB3423" i="1" s="1"/>
  <c r="AB3425" i="1"/>
  <c r="M3426" i="1"/>
  <c r="AB3426" i="1" s="1"/>
  <c r="S3428" i="1"/>
  <c r="AB3428" i="1" s="1"/>
  <c r="P3433" i="1"/>
  <c r="V3435" i="1"/>
  <c r="AB3435" i="1" s="1"/>
  <c r="Z3439" i="1"/>
  <c r="M3442" i="1"/>
  <c r="AB3442" i="1" s="1"/>
  <c r="S3444" i="1"/>
  <c r="AB3444" i="1" s="1"/>
  <c r="Z3451" i="1"/>
  <c r="Z3459" i="1"/>
  <c r="Z3467" i="1"/>
  <c r="Z3475" i="1"/>
  <c r="Z3483" i="1"/>
  <c r="Z3491" i="1"/>
  <c r="Z3499" i="1"/>
  <c r="Z3507" i="1"/>
  <c r="Z3515" i="1"/>
  <c r="Z3523" i="1"/>
  <c r="Z3531" i="1"/>
  <c r="Z3539" i="1"/>
  <c r="AB3548" i="1"/>
  <c r="AB3553" i="1"/>
  <c r="AB3555" i="1"/>
  <c r="AB3429" i="1"/>
  <c r="M3430" i="1"/>
  <c r="AB3430" i="1" s="1"/>
  <c r="S3432" i="1"/>
  <c r="AB3432" i="1" s="1"/>
  <c r="P3437" i="1"/>
  <c r="AB3437" i="1" s="1"/>
  <c r="V3439" i="1"/>
  <c r="AB3439" i="1" s="1"/>
  <c r="Z3443" i="1"/>
  <c r="AB3445" i="1"/>
  <c r="M3446" i="1"/>
  <c r="AB3446" i="1" s="1"/>
  <c r="P3449" i="1"/>
  <c r="AB3449" i="1" s="1"/>
  <c r="M3450" i="1"/>
  <c r="AB3450" i="1" s="1"/>
  <c r="V3451" i="1"/>
  <c r="S3452" i="1"/>
  <c r="AB3452" i="1" s="1"/>
  <c r="AB3453" i="1"/>
  <c r="P3457" i="1"/>
  <c r="AB3457" i="1" s="1"/>
  <c r="M3458" i="1"/>
  <c r="AB3458" i="1" s="1"/>
  <c r="V3459" i="1"/>
  <c r="S3460" i="1"/>
  <c r="AB3460" i="1" s="1"/>
  <c r="AB3461" i="1"/>
  <c r="P3465" i="1"/>
  <c r="M3466" i="1"/>
  <c r="AB3466" i="1" s="1"/>
  <c r="V3467" i="1"/>
  <c r="S3468" i="1"/>
  <c r="AB3468" i="1" s="1"/>
  <c r="AB3469" i="1"/>
  <c r="P3473" i="1"/>
  <c r="M3474" i="1"/>
  <c r="AB3474" i="1" s="1"/>
  <c r="V3475" i="1"/>
  <c r="S3476" i="1"/>
  <c r="AB3476" i="1" s="1"/>
  <c r="AB3477" i="1"/>
  <c r="P3481" i="1"/>
  <c r="M3482" i="1"/>
  <c r="AB3482" i="1" s="1"/>
  <c r="V3483" i="1"/>
  <c r="S3484" i="1"/>
  <c r="AB3484" i="1" s="1"/>
  <c r="AB3485" i="1"/>
  <c r="P3489" i="1"/>
  <c r="M3490" i="1"/>
  <c r="AB3490" i="1" s="1"/>
  <c r="V3491" i="1"/>
  <c r="S3492" i="1"/>
  <c r="AB3492" i="1" s="1"/>
  <c r="AB3493" i="1"/>
  <c r="P3497" i="1"/>
  <c r="M3498" i="1"/>
  <c r="AB3498" i="1" s="1"/>
  <c r="V3499" i="1"/>
  <c r="S3500" i="1"/>
  <c r="AB3500" i="1" s="1"/>
  <c r="AB3501" i="1"/>
  <c r="P3505" i="1"/>
  <c r="M3506" i="1"/>
  <c r="AB3506" i="1" s="1"/>
  <c r="V3507" i="1"/>
  <c r="S3508" i="1"/>
  <c r="AB3508" i="1" s="1"/>
  <c r="AB3509" i="1"/>
  <c r="P3513" i="1"/>
  <c r="M3514" i="1"/>
  <c r="AB3514" i="1" s="1"/>
  <c r="V3515" i="1"/>
  <c r="S3516" i="1"/>
  <c r="AB3516" i="1" s="1"/>
  <c r="AB3517" i="1"/>
  <c r="P3521" i="1"/>
  <c r="M3522" i="1"/>
  <c r="AB3522" i="1" s="1"/>
  <c r="V3523" i="1"/>
  <c r="S3524" i="1"/>
  <c r="AB3524" i="1" s="1"/>
  <c r="AB3525" i="1"/>
  <c r="P3529" i="1"/>
  <c r="M3530" i="1"/>
  <c r="AB3530" i="1" s="1"/>
  <c r="V3531" i="1"/>
  <c r="S3532" i="1"/>
  <c r="AB3532" i="1" s="1"/>
  <c r="AB3533" i="1"/>
  <c r="P3537" i="1"/>
  <c r="M3538" i="1"/>
  <c r="AB3538" i="1" s="1"/>
  <c r="V3539" i="1"/>
  <c r="S3540" i="1"/>
  <c r="AB3540" i="1" s="1"/>
  <c r="AB3541" i="1"/>
  <c r="P3545" i="1"/>
  <c r="M3546" i="1"/>
  <c r="AB3546" i="1" s="1"/>
  <c r="AB3549" i="1"/>
  <c r="AB3551" i="1"/>
  <c r="AB3558" i="1"/>
  <c r="AB3560" i="1"/>
  <c r="Z3431" i="1"/>
  <c r="AB3431" i="1" s="1"/>
  <c r="AB3433" i="1"/>
  <c r="M3434" i="1"/>
  <c r="AB3434" i="1" s="1"/>
  <c r="S3436" i="1"/>
  <c r="AB3436" i="1" s="1"/>
  <c r="P3441" i="1"/>
  <c r="AB3441" i="1" s="1"/>
  <c r="V3443" i="1"/>
  <c r="AB3443" i="1" s="1"/>
  <c r="Z3447" i="1"/>
  <c r="AB3447" i="1" s="1"/>
  <c r="AB3451" i="1"/>
  <c r="Z3455" i="1"/>
  <c r="AB3455" i="1" s="1"/>
  <c r="AB3459" i="1"/>
  <c r="Z3463" i="1"/>
  <c r="AB3463" i="1" s="1"/>
  <c r="AB3467" i="1"/>
  <c r="Z3471" i="1"/>
  <c r="AB3471" i="1" s="1"/>
  <c r="AB3475" i="1"/>
  <c r="Z3479" i="1"/>
  <c r="AB3479" i="1" s="1"/>
  <c r="AB3483" i="1"/>
  <c r="Z3487" i="1"/>
  <c r="AB3487" i="1" s="1"/>
  <c r="AB3491" i="1"/>
  <c r="Z3495" i="1"/>
  <c r="AB3495" i="1" s="1"/>
  <c r="AB3499" i="1"/>
  <c r="Z3503" i="1"/>
  <c r="AB3503" i="1" s="1"/>
  <c r="AB3507" i="1"/>
  <c r="Z3511" i="1"/>
  <c r="AB3511" i="1" s="1"/>
  <c r="AB3515" i="1"/>
  <c r="Z3519" i="1"/>
  <c r="AB3519" i="1" s="1"/>
  <c r="AB3523" i="1"/>
  <c r="Z3527" i="1"/>
  <c r="AB3527" i="1" s="1"/>
  <c r="AB3531" i="1"/>
  <c r="Z3535" i="1"/>
  <c r="AB3535" i="1" s="1"/>
  <c r="AB3539" i="1"/>
  <c r="Z3543" i="1"/>
  <c r="AB3543" i="1" s="1"/>
  <c r="AB3547" i="1"/>
  <c r="AB3554" i="1"/>
  <c r="AB3556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69" i="1"/>
  <c r="AB3561" i="1"/>
  <c r="P3563" i="1"/>
  <c r="M3564" i="1"/>
  <c r="AB3564" i="1" s="1"/>
  <c r="V3565" i="1"/>
  <c r="S3566" i="1"/>
  <c r="AB3566" i="1" s="1"/>
  <c r="P3571" i="1"/>
  <c r="M3572" i="1"/>
  <c r="AB3572" i="1" s="1"/>
  <c r="V3573" i="1"/>
  <c r="S3574" i="1"/>
  <c r="AB3574" i="1" s="1"/>
  <c r="AB3580" i="1"/>
  <c r="AB3584" i="1"/>
  <c r="AB3588" i="1"/>
  <c r="V3591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V3647" i="1"/>
  <c r="AB3648" i="1"/>
  <c r="AB3652" i="1"/>
  <c r="V3655" i="1"/>
  <c r="AB3656" i="1"/>
  <c r="AB3660" i="1"/>
  <c r="AB3664" i="1"/>
  <c r="V3667" i="1"/>
  <c r="AB3668" i="1"/>
  <c r="V3671" i="1"/>
  <c r="AB3672" i="1"/>
  <c r="AB3676" i="1"/>
  <c r="AB3680" i="1"/>
  <c r="AB3684" i="1"/>
  <c r="V3687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V3775" i="1"/>
  <c r="AB3776" i="1"/>
  <c r="AB3780" i="1"/>
  <c r="AB3784" i="1"/>
  <c r="AB3788" i="1"/>
  <c r="AB3792" i="1"/>
  <c r="AB3796" i="1"/>
  <c r="V3799" i="1"/>
  <c r="AB3800" i="1"/>
  <c r="AB3804" i="1"/>
  <c r="AB3808" i="1"/>
  <c r="V3811" i="1"/>
  <c r="AB3812" i="1"/>
  <c r="V3815" i="1"/>
  <c r="AB3816" i="1"/>
  <c r="V3819" i="1"/>
  <c r="AB3820" i="1"/>
  <c r="V3823" i="1"/>
  <c r="AB3824" i="1"/>
  <c r="V3827" i="1"/>
  <c r="AB3828" i="1"/>
  <c r="V3831" i="1"/>
  <c r="AB3832" i="1"/>
  <c r="V3835" i="1"/>
  <c r="AB3836" i="1"/>
  <c r="V3839" i="1"/>
  <c r="AB3840" i="1"/>
  <c r="V3843" i="1"/>
  <c r="AB3844" i="1"/>
  <c r="V3847" i="1"/>
  <c r="AB3848" i="1"/>
  <c r="V3851" i="1"/>
  <c r="AB3852" i="1"/>
  <c r="V3855" i="1"/>
  <c r="AB3856" i="1"/>
  <c r="V3859" i="1"/>
  <c r="AB3860" i="1"/>
  <c r="V3863" i="1"/>
  <c r="AB3864" i="1"/>
  <c r="V3867" i="1"/>
  <c r="AB3868" i="1"/>
  <c r="V3871" i="1"/>
  <c r="AB3872" i="1"/>
  <c r="V3875" i="1"/>
  <c r="AB3876" i="1"/>
  <c r="V3879" i="1"/>
  <c r="V3885" i="1"/>
  <c r="AB3929" i="1"/>
  <c r="AB3933" i="1"/>
  <c r="AB3937" i="1"/>
  <c r="AB3993" i="1"/>
  <c r="AB3997" i="1"/>
  <c r="AB4001" i="1"/>
  <c r="AB4057" i="1"/>
  <c r="AB4061" i="1"/>
  <c r="AB4065" i="1"/>
  <c r="AB4121" i="1"/>
  <c r="AB4125" i="1"/>
  <c r="AB4129" i="1"/>
  <c r="AB3565" i="1"/>
  <c r="AB3573" i="1"/>
  <c r="AB3887" i="1"/>
  <c r="AB3949" i="1"/>
  <c r="AB3953" i="1"/>
  <c r="AB4013" i="1"/>
  <c r="AB4017" i="1"/>
  <c r="AB4077" i="1"/>
  <c r="AB4081" i="1"/>
  <c r="AB4141" i="1"/>
  <c r="AB3563" i="1"/>
  <c r="P3567" i="1"/>
  <c r="AB3567" i="1" s="1"/>
  <c r="M3568" i="1"/>
  <c r="AB3568" i="1" s="1"/>
  <c r="S3570" i="1"/>
  <c r="AB3570" i="1" s="1"/>
  <c r="AB3571" i="1"/>
  <c r="P3575" i="1"/>
  <c r="AB3575" i="1" s="1"/>
  <c r="M3576" i="1"/>
  <c r="AB3576" i="1" s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P3883" i="1"/>
  <c r="AB3969" i="1"/>
  <c r="AB4033" i="1"/>
  <c r="AB4097" i="1"/>
  <c r="AB4153" i="1"/>
  <c r="AB4161" i="1"/>
  <c r="Z3880" i="1"/>
  <c r="AB3880" i="1" s="1"/>
  <c r="M3883" i="1"/>
  <c r="AB3883" i="1" s="1"/>
  <c r="S3885" i="1"/>
  <c r="AB3885" i="1" s="1"/>
  <c r="P3890" i="1"/>
  <c r="P3891" i="1"/>
  <c r="AB3891" i="1" s="1"/>
  <c r="Z3893" i="1"/>
  <c r="AB3893" i="1" s="1"/>
  <c r="M3896" i="1"/>
  <c r="AB3896" i="1" s="1"/>
  <c r="V3897" i="1"/>
  <c r="AB3897" i="1" s="1"/>
  <c r="AB3902" i="1"/>
  <c r="S3902" i="1"/>
  <c r="AB3903" i="1"/>
  <c r="P3907" i="1"/>
  <c r="AB3907" i="1" s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3" i="1"/>
  <c r="AB4187" i="1"/>
  <c r="AB4191" i="1"/>
  <c r="AB4195" i="1"/>
  <c r="AB4199" i="1"/>
  <c r="AB4203" i="1"/>
  <c r="Z4212" i="1"/>
  <c r="AB4212" i="1" s="1"/>
  <c r="AB3886" i="1"/>
  <c r="AB3898" i="1"/>
  <c r="AB3915" i="1"/>
  <c r="AB3922" i="1"/>
  <c r="AB3924" i="1"/>
  <c r="AB3931" i="1"/>
  <c r="AB3938" i="1"/>
  <c r="AB3940" i="1"/>
  <c r="AB3947" i="1"/>
  <c r="AB3954" i="1"/>
  <c r="AB3956" i="1"/>
  <c r="AB3963" i="1"/>
  <c r="AB3970" i="1"/>
  <c r="AB3972" i="1"/>
  <c r="AB3979" i="1"/>
  <c r="AB3986" i="1"/>
  <c r="AB3988" i="1"/>
  <c r="AB3995" i="1"/>
  <c r="AB4002" i="1"/>
  <c r="AB4004" i="1"/>
  <c r="AB4011" i="1"/>
  <c r="AB4018" i="1"/>
  <c r="AB4020" i="1"/>
  <c r="AB4027" i="1"/>
  <c r="AB4034" i="1"/>
  <c r="AB4036" i="1"/>
  <c r="AB4043" i="1"/>
  <c r="AB4050" i="1"/>
  <c r="AB4052" i="1"/>
  <c r="AB4059" i="1"/>
  <c r="AB4066" i="1"/>
  <c r="AB4068" i="1"/>
  <c r="AB4075" i="1"/>
  <c r="AB4082" i="1"/>
  <c r="AB4084" i="1"/>
  <c r="AB4091" i="1"/>
  <c r="AB4098" i="1"/>
  <c r="AB4100" i="1"/>
  <c r="AB4107" i="1"/>
  <c r="AB4114" i="1"/>
  <c r="AB4116" i="1"/>
  <c r="AB4123" i="1"/>
  <c r="AB4130" i="1"/>
  <c r="AB4132" i="1"/>
  <c r="AB4139" i="1"/>
  <c r="AB4146" i="1"/>
  <c r="AB4148" i="1"/>
  <c r="AB4155" i="1"/>
  <c r="AB4162" i="1"/>
  <c r="AB4164" i="1"/>
  <c r="AB4171" i="1"/>
  <c r="AB4178" i="1"/>
  <c r="AB4180" i="1"/>
  <c r="AB4219" i="1"/>
  <c r="P3882" i="1"/>
  <c r="AB3882" i="1" s="1"/>
  <c r="V3884" i="1"/>
  <c r="AB3884" i="1" s="1"/>
  <c r="Z3888" i="1"/>
  <c r="AB3888" i="1" s="1"/>
  <c r="AB3890" i="1"/>
  <c r="S3894" i="1"/>
  <c r="AB3894" i="1" s="1"/>
  <c r="AB3895" i="1"/>
  <c r="P3899" i="1"/>
  <c r="AB3899" i="1" s="1"/>
  <c r="Z3901" i="1"/>
  <c r="AB3901" i="1" s="1"/>
  <c r="M3904" i="1"/>
  <c r="AB3904" i="1" s="1"/>
  <c r="V3905" i="1"/>
  <c r="AB3905" i="1" s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4" i="1"/>
  <c r="AB4136" i="1"/>
  <c r="AB4143" i="1"/>
  <c r="AB4150" i="1"/>
  <c r="AB4152" i="1"/>
  <c r="AB4159" i="1"/>
  <c r="AB4166" i="1"/>
  <c r="AB4168" i="1"/>
  <c r="AB4175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S4217" i="1"/>
  <c r="AB4225" i="1"/>
  <c r="S4225" i="1"/>
  <c r="M4235" i="1"/>
  <c r="AB4235" i="1" s="1"/>
  <c r="V4236" i="1"/>
  <c r="AB4236" i="1" s="1"/>
  <c r="S4241" i="1"/>
  <c r="AB4241" i="1" s="1"/>
  <c r="P4246" i="1"/>
  <c r="AB4246" i="1" s="1"/>
  <c r="M4251" i="1"/>
  <c r="AB4251" i="1" s="1"/>
  <c r="V4252" i="1"/>
  <c r="AB4252" i="1" s="1"/>
  <c r="AB4257" i="1"/>
  <c r="S4257" i="1"/>
  <c r="P4262" i="1"/>
  <c r="AB4262" i="1" s="1"/>
  <c r="M4267" i="1"/>
  <c r="AB4267" i="1" s="1"/>
  <c r="V4268" i="1"/>
  <c r="AB4268" i="1" s="1"/>
  <c r="AB4273" i="1"/>
  <c r="S4273" i="1"/>
  <c r="P4278" i="1"/>
  <c r="AB4278" i="1" s="1"/>
  <c r="Z4280" i="1"/>
  <c r="M4291" i="1"/>
  <c r="AB4291" i="1" s="1"/>
  <c r="V4292" i="1"/>
  <c r="S4293" i="1"/>
  <c r="AB4293" i="1" s="1"/>
  <c r="P4294" i="1"/>
  <c r="AB4294" i="1" s="1"/>
  <c r="Z4296" i="1"/>
  <c r="M4307" i="1"/>
  <c r="AB4307" i="1" s="1"/>
  <c r="V4308" i="1"/>
  <c r="S4309" i="1"/>
  <c r="AB4309" i="1" s="1"/>
  <c r="P4310" i="1"/>
  <c r="AB4310" i="1" s="1"/>
  <c r="Z4312" i="1"/>
  <c r="M4323" i="1"/>
  <c r="AB4323" i="1" s="1"/>
  <c r="V4324" i="1"/>
  <c r="S4325" i="1"/>
  <c r="AB4325" i="1" s="1"/>
  <c r="Z4329" i="1"/>
  <c r="S4334" i="1"/>
  <c r="AB4459" i="1"/>
  <c r="V4207" i="1"/>
  <c r="AB4207" i="1" s="1"/>
  <c r="Z4211" i="1"/>
  <c r="AB4213" i="1"/>
  <c r="M4214" i="1"/>
  <c r="AB4214" i="1" s="1"/>
  <c r="S4216" i="1"/>
  <c r="AB4216" i="1" s="1"/>
  <c r="P4221" i="1"/>
  <c r="AB4221" i="1" s="1"/>
  <c r="V4223" i="1"/>
  <c r="AB4223" i="1" s="1"/>
  <c r="P4226" i="1"/>
  <c r="AB4226" i="1" s="1"/>
  <c r="Z4228" i="1"/>
  <c r="M4231" i="1"/>
  <c r="AB4231" i="1" s="1"/>
  <c r="V4232" i="1"/>
  <c r="AB4232" i="1" s="1"/>
  <c r="AB4237" i="1"/>
  <c r="S4237" i="1"/>
  <c r="P4242" i="1"/>
  <c r="AB4242" i="1" s="1"/>
  <c r="Z4244" i="1"/>
  <c r="M4247" i="1"/>
  <c r="AB4247" i="1" s="1"/>
  <c r="V4248" i="1"/>
  <c r="AB4248" i="1" s="1"/>
  <c r="S4253" i="1"/>
  <c r="AB4253" i="1" s="1"/>
  <c r="P4258" i="1"/>
  <c r="AB4258" i="1" s="1"/>
  <c r="M4263" i="1"/>
  <c r="AB4263" i="1" s="1"/>
  <c r="V4264" i="1"/>
  <c r="AB4264" i="1" s="1"/>
  <c r="S4269" i="1"/>
  <c r="AB4269" i="1" s="1"/>
  <c r="P4274" i="1"/>
  <c r="AB4274" i="1" s="1"/>
  <c r="M4279" i="1"/>
  <c r="AB4279" i="1" s="1"/>
  <c r="V4280" i="1"/>
  <c r="S4281" i="1"/>
  <c r="AB4281" i="1" s="1"/>
  <c r="P4282" i="1"/>
  <c r="AB4282" i="1" s="1"/>
  <c r="Z4284" i="1"/>
  <c r="AB4292" i="1"/>
  <c r="M4295" i="1"/>
  <c r="AB4295" i="1" s="1"/>
  <c r="V4296" i="1"/>
  <c r="S4297" i="1"/>
  <c r="AB4297" i="1" s="1"/>
  <c r="P4298" i="1"/>
  <c r="AB4298" i="1" s="1"/>
  <c r="Z4300" i="1"/>
  <c r="AB4308" i="1"/>
  <c r="M4311" i="1"/>
  <c r="AB4311" i="1" s="1"/>
  <c r="V4312" i="1"/>
  <c r="S4313" i="1"/>
  <c r="AB4313" i="1" s="1"/>
  <c r="P4314" i="1"/>
  <c r="AB4314" i="1" s="1"/>
  <c r="Z4316" i="1"/>
  <c r="AB4324" i="1"/>
  <c r="AB4471" i="1"/>
  <c r="P4209" i="1"/>
  <c r="AB4209" i="1" s="1"/>
  <c r="V4211" i="1"/>
  <c r="AB4211" i="1" s="1"/>
  <c r="Z4215" i="1"/>
  <c r="AB4215" i="1" s="1"/>
  <c r="AB4217" i="1"/>
  <c r="M4218" i="1"/>
  <c r="AB4218" i="1" s="1"/>
  <c r="S4220" i="1"/>
  <c r="AB4220" i="1" s="1"/>
  <c r="M4227" i="1"/>
  <c r="AB4227" i="1" s="1"/>
  <c r="V4228" i="1"/>
  <c r="AB4228" i="1" s="1"/>
  <c r="S4233" i="1"/>
  <c r="AB4233" i="1" s="1"/>
  <c r="AB4234" i="1"/>
  <c r="P4238" i="1"/>
  <c r="AB4238" i="1" s="1"/>
  <c r="Z4240" i="1"/>
  <c r="AB4240" i="1" s="1"/>
  <c r="M4243" i="1"/>
  <c r="AB4243" i="1" s="1"/>
  <c r="V4244" i="1"/>
  <c r="AB4244" i="1" s="1"/>
  <c r="AB4249" i="1"/>
  <c r="S4249" i="1"/>
  <c r="AB4250" i="1"/>
  <c r="P4254" i="1"/>
  <c r="AB4254" i="1" s="1"/>
  <c r="Z4256" i="1"/>
  <c r="AB4256" i="1" s="1"/>
  <c r="M4259" i="1"/>
  <c r="AB4259" i="1" s="1"/>
  <c r="V4260" i="1"/>
  <c r="AB4260" i="1" s="1"/>
  <c r="S4265" i="1"/>
  <c r="AB4265" i="1" s="1"/>
  <c r="AB4266" i="1"/>
  <c r="P4270" i="1"/>
  <c r="AB4270" i="1" s="1"/>
  <c r="Z4272" i="1"/>
  <c r="AB4272" i="1" s="1"/>
  <c r="M4275" i="1"/>
  <c r="AB4275" i="1" s="1"/>
  <c r="V4276" i="1"/>
  <c r="AB4276" i="1" s="1"/>
  <c r="AB4280" i="1"/>
  <c r="M4283" i="1"/>
  <c r="AB4283" i="1" s="1"/>
  <c r="V4284" i="1"/>
  <c r="AB4284" i="1" s="1"/>
  <c r="S4285" i="1"/>
  <c r="AB4285" i="1" s="1"/>
  <c r="P4286" i="1"/>
  <c r="AB4286" i="1" s="1"/>
  <c r="Z4288" i="1"/>
  <c r="AB4288" i="1" s="1"/>
  <c r="AB4290" i="1"/>
  <c r="AB4296" i="1"/>
  <c r="M4299" i="1"/>
  <c r="AB4299" i="1" s="1"/>
  <c r="V4300" i="1"/>
  <c r="AB4300" i="1" s="1"/>
  <c r="AB4301" i="1"/>
  <c r="S4301" i="1"/>
  <c r="P4302" i="1"/>
  <c r="AB4302" i="1" s="1"/>
  <c r="Z4304" i="1"/>
  <c r="AB4304" i="1" s="1"/>
  <c r="AB4306" i="1"/>
  <c r="AB4312" i="1"/>
  <c r="M4315" i="1"/>
  <c r="AB4315" i="1" s="1"/>
  <c r="V4316" i="1"/>
  <c r="AB4316" i="1" s="1"/>
  <c r="AB4317" i="1"/>
  <c r="S4317" i="1"/>
  <c r="P4318" i="1"/>
  <c r="AB4318" i="1" s="1"/>
  <c r="Z4320" i="1"/>
  <c r="AB4320" i="1" s="1"/>
  <c r="AB4322" i="1"/>
  <c r="P4327" i="1"/>
  <c r="M4332" i="1"/>
  <c r="AB4332" i="1" s="1"/>
  <c r="M4327" i="1"/>
  <c r="AB4327" i="1" s="1"/>
  <c r="S4329" i="1"/>
  <c r="AB4329" i="1" s="1"/>
  <c r="P4334" i="1"/>
  <c r="V4336" i="1"/>
  <c r="AB4336" i="1" s="1"/>
  <c r="P4338" i="1"/>
  <c r="M4339" i="1"/>
  <c r="AB4339" i="1" s="1"/>
  <c r="V4340" i="1"/>
  <c r="S4341" i="1"/>
  <c r="AB4341" i="1" s="1"/>
  <c r="P4346" i="1"/>
  <c r="M4347" i="1"/>
  <c r="AB4347" i="1" s="1"/>
  <c r="V4348" i="1"/>
  <c r="S4349" i="1"/>
  <c r="AB4349" i="1" s="1"/>
  <c r="P4354" i="1"/>
  <c r="M4355" i="1"/>
  <c r="AB4355" i="1" s="1"/>
  <c r="V4356" i="1"/>
  <c r="AB4357" i="1"/>
  <c r="S4357" i="1"/>
  <c r="P4358" i="1"/>
  <c r="AB4358" i="1" s="1"/>
  <c r="M4359" i="1"/>
  <c r="AB4359" i="1" s="1"/>
  <c r="Z4360" i="1"/>
  <c r="S4361" i="1"/>
  <c r="P4362" i="1"/>
  <c r="AB4362" i="1" s="1"/>
  <c r="M4363" i="1"/>
  <c r="AB4363" i="1" s="1"/>
  <c r="Z4364" i="1"/>
  <c r="S4365" i="1"/>
  <c r="P4366" i="1"/>
  <c r="AB4366" i="1" s="1"/>
  <c r="M4367" i="1"/>
  <c r="AB4367" i="1" s="1"/>
  <c r="Z4368" i="1"/>
  <c r="S4369" i="1"/>
  <c r="P4370" i="1"/>
  <c r="AB4370" i="1" s="1"/>
  <c r="M4371" i="1"/>
  <c r="AB4371" i="1" s="1"/>
  <c r="Z4372" i="1"/>
  <c r="S4373" i="1"/>
  <c r="P4374" i="1"/>
  <c r="AB4374" i="1" s="1"/>
  <c r="M4375" i="1"/>
  <c r="AB4375" i="1" s="1"/>
  <c r="Z4376" i="1"/>
  <c r="S4377" i="1"/>
  <c r="P4378" i="1"/>
  <c r="AB4378" i="1" s="1"/>
  <c r="M4379" i="1"/>
  <c r="AB4379" i="1" s="1"/>
  <c r="Z4380" i="1"/>
  <c r="S4381" i="1"/>
  <c r="P4382" i="1"/>
  <c r="AB4382" i="1" s="1"/>
  <c r="M4383" i="1"/>
  <c r="AB4383" i="1" s="1"/>
  <c r="Z4384" i="1"/>
  <c r="S4385" i="1"/>
  <c r="P4386" i="1"/>
  <c r="AB4386" i="1" s="1"/>
  <c r="M4387" i="1"/>
  <c r="AB4387" i="1" s="1"/>
  <c r="Z4388" i="1"/>
  <c r="S4389" i="1"/>
  <c r="P4390" i="1"/>
  <c r="AB4390" i="1" s="1"/>
  <c r="M4391" i="1"/>
  <c r="AB4391" i="1" s="1"/>
  <c r="Z4392" i="1"/>
  <c r="S4393" i="1"/>
  <c r="P4394" i="1"/>
  <c r="AB4394" i="1" s="1"/>
  <c r="M4395" i="1"/>
  <c r="AB4395" i="1" s="1"/>
  <c r="Z4396" i="1"/>
  <c r="S4397" i="1"/>
  <c r="P4398" i="1"/>
  <c r="AB4398" i="1" s="1"/>
  <c r="M4399" i="1"/>
  <c r="AB4399" i="1" s="1"/>
  <c r="Z4400" i="1"/>
  <c r="S4401" i="1"/>
  <c r="P4402" i="1"/>
  <c r="AB4402" i="1" s="1"/>
  <c r="M4403" i="1"/>
  <c r="AB4403" i="1" s="1"/>
  <c r="Z4404" i="1"/>
  <c r="S4405" i="1"/>
  <c r="P4406" i="1"/>
  <c r="AB4406" i="1" s="1"/>
  <c r="M4407" i="1"/>
  <c r="AB4407" i="1" s="1"/>
  <c r="Z4408" i="1"/>
  <c r="S4409" i="1"/>
  <c r="P4410" i="1"/>
  <c r="AB4410" i="1" s="1"/>
  <c r="M4411" i="1"/>
  <c r="AB4411" i="1" s="1"/>
  <c r="Z4412" i="1"/>
  <c r="S4413" i="1"/>
  <c r="P4414" i="1"/>
  <c r="AB4414" i="1" s="1"/>
  <c r="M4415" i="1"/>
  <c r="AB4415" i="1" s="1"/>
  <c r="Z4416" i="1"/>
  <c r="S4417" i="1"/>
  <c r="P4418" i="1"/>
  <c r="AB4418" i="1" s="1"/>
  <c r="M4419" i="1"/>
  <c r="AB4419" i="1" s="1"/>
  <c r="Z4420" i="1"/>
  <c r="S4421" i="1"/>
  <c r="P4422" i="1"/>
  <c r="AB4422" i="1" s="1"/>
  <c r="M4423" i="1"/>
  <c r="AB4423" i="1" s="1"/>
  <c r="Z4424" i="1"/>
  <c r="S4425" i="1"/>
  <c r="P4426" i="1"/>
  <c r="AB4426" i="1" s="1"/>
  <c r="M4427" i="1"/>
  <c r="AB4427" i="1" s="1"/>
  <c r="Z4428" i="1"/>
  <c r="S4429" i="1"/>
  <c r="P4430" i="1"/>
  <c r="AB4430" i="1" s="1"/>
  <c r="M4431" i="1"/>
  <c r="AB4431" i="1" s="1"/>
  <c r="Z4432" i="1"/>
  <c r="S4433" i="1"/>
  <c r="P4434" i="1"/>
  <c r="AB4434" i="1" s="1"/>
  <c r="M4435" i="1"/>
  <c r="AB4435" i="1" s="1"/>
  <c r="S4437" i="1"/>
  <c r="P4438" i="1"/>
  <c r="AB4438" i="1" s="1"/>
  <c r="M4439" i="1"/>
  <c r="AB4439" i="1" s="1"/>
  <c r="Z4440" i="1"/>
  <c r="S4441" i="1"/>
  <c r="P4442" i="1"/>
  <c r="AB4442" i="1" s="1"/>
  <c r="M4443" i="1"/>
  <c r="AB4443" i="1" s="1"/>
  <c r="Z4444" i="1"/>
  <c r="S4445" i="1"/>
  <c r="P4446" i="1"/>
  <c r="AB4446" i="1" s="1"/>
  <c r="M4447" i="1"/>
  <c r="AB4447" i="1" s="1"/>
  <c r="Z4448" i="1"/>
  <c r="S4449" i="1"/>
  <c r="P4450" i="1"/>
  <c r="AB4450" i="1" s="1"/>
  <c r="M4451" i="1"/>
  <c r="AB4451" i="1" s="1"/>
  <c r="P4454" i="1"/>
  <c r="AB4454" i="1" s="1"/>
  <c r="M4455" i="1"/>
  <c r="AB4455" i="1" s="1"/>
  <c r="P4458" i="1"/>
  <c r="AB4458" i="1" s="1"/>
  <c r="P4462" i="1"/>
  <c r="AB4462" i="1" s="1"/>
  <c r="P4466" i="1"/>
  <c r="AB4466" i="1" s="1"/>
  <c r="M4467" i="1"/>
  <c r="AB4467" i="1" s="1"/>
  <c r="V4479" i="1"/>
  <c r="AB4583" i="1"/>
  <c r="AB4619" i="1"/>
  <c r="Z4328" i="1"/>
  <c r="AB4330" i="1"/>
  <c r="M4331" i="1"/>
  <c r="AB4331" i="1" s="1"/>
  <c r="S4333" i="1"/>
  <c r="AB4333" i="1" s="1"/>
  <c r="AB4340" i="1"/>
  <c r="Z4344" i="1"/>
  <c r="AB4348" i="1"/>
  <c r="Z4352" i="1"/>
  <c r="AB4356" i="1"/>
  <c r="V4360" i="1"/>
  <c r="AB4360" i="1" s="1"/>
  <c r="AB4361" i="1"/>
  <c r="V4364" i="1"/>
  <c r="AB4364" i="1" s="1"/>
  <c r="AB4365" i="1"/>
  <c r="V4368" i="1"/>
  <c r="AB4368" i="1" s="1"/>
  <c r="AB4369" i="1"/>
  <c r="V4372" i="1"/>
  <c r="AB4372" i="1" s="1"/>
  <c r="AB4373" i="1"/>
  <c r="V4376" i="1"/>
  <c r="AB4376" i="1" s="1"/>
  <c r="AB4377" i="1"/>
  <c r="V4380" i="1"/>
  <c r="AB4380" i="1" s="1"/>
  <c r="AB4381" i="1"/>
  <c r="V4384" i="1"/>
  <c r="AB4384" i="1" s="1"/>
  <c r="AB4385" i="1"/>
  <c r="V4388" i="1"/>
  <c r="AB4388" i="1" s="1"/>
  <c r="AB4389" i="1"/>
  <c r="V4392" i="1"/>
  <c r="AB4392" i="1" s="1"/>
  <c r="AB4393" i="1"/>
  <c r="V4396" i="1"/>
  <c r="AB4396" i="1" s="1"/>
  <c r="AB4397" i="1"/>
  <c r="V4400" i="1"/>
  <c r="AB4400" i="1" s="1"/>
  <c r="AB4401" i="1"/>
  <c r="V4404" i="1"/>
  <c r="AB4404" i="1" s="1"/>
  <c r="AB4405" i="1"/>
  <c r="V4408" i="1"/>
  <c r="AB4408" i="1" s="1"/>
  <c r="AB4409" i="1"/>
  <c r="V4412" i="1"/>
  <c r="AB4412" i="1" s="1"/>
  <c r="AB4413" i="1"/>
  <c r="V4416" i="1"/>
  <c r="AB4416" i="1" s="1"/>
  <c r="AB4417" i="1"/>
  <c r="V4420" i="1"/>
  <c r="AB4420" i="1" s="1"/>
  <c r="AB4421" i="1"/>
  <c r="V4424" i="1"/>
  <c r="AB4424" i="1" s="1"/>
  <c r="AB4425" i="1"/>
  <c r="V4428" i="1"/>
  <c r="AB4428" i="1" s="1"/>
  <c r="AB4429" i="1"/>
  <c r="V4432" i="1"/>
  <c r="AB4432" i="1" s="1"/>
  <c r="AB4433" i="1"/>
  <c r="AB4437" i="1"/>
  <c r="V4440" i="1"/>
  <c r="AB4440" i="1" s="1"/>
  <c r="AB4441" i="1"/>
  <c r="V4444" i="1"/>
  <c r="AB4444" i="1" s="1"/>
  <c r="AB4445" i="1"/>
  <c r="V4448" i="1"/>
  <c r="AB4448" i="1" s="1"/>
  <c r="AB4449" i="1"/>
  <c r="AB4453" i="1"/>
  <c r="AB4457" i="1"/>
  <c r="AB4461" i="1"/>
  <c r="AB4465" i="1"/>
  <c r="AB4469" i="1"/>
  <c r="AB4481" i="1"/>
  <c r="AB4539" i="1"/>
  <c r="P4326" i="1"/>
  <c r="AB4326" i="1" s="1"/>
  <c r="V4328" i="1"/>
  <c r="AB4328" i="1" s="1"/>
  <c r="Z4332" i="1"/>
  <c r="AB4334" i="1"/>
  <c r="M4335" i="1"/>
  <c r="AB4335" i="1" s="1"/>
  <c r="S4337" i="1"/>
  <c r="AB4337" i="1" s="1"/>
  <c r="AB4338" i="1"/>
  <c r="P4342" i="1"/>
  <c r="AB4342" i="1" s="1"/>
  <c r="M4343" i="1"/>
  <c r="AB4343" i="1" s="1"/>
  <c r="V4344" i="1"/>
  <c r="AB4344" i="1" s="1"/>
  <c r="S4345" i="1"/>
  <c r="AB4345" i="1" s="1"/>
  <c r="AB4346" i="1"/>
  <c r="P4350" i="1"/>
  <c r="AB4350" i="1" s="1"/>
  <c r="M4351" i="1"/>
  <c r="AB4351" i="1" s="1"/>
  <c r="V4352" i="1"/>
  <c r="AB4352" i="1" s="1"/>
  <c r="S4353" i="1"/>
  <c r="AB4353" i="1" s="1"/>
  <c r="AB4354" i="1"/>
  <c r="P4477" i="1"/>
  <c r="AB4551" i="1"/>
  <c r="AB4559" i="1"/>
  <c r="Z4474" i="1"/>
  <c r="AB4474" i="1" s="1"/>
  <c r="M4477" i="1"/>
  <c r="AB4477" i="1" s="1"/>
  <c r="S4479" i="1"/>
  <c r="AB4479" i="1" s="1"/>
  <c r="P4484" i="1"/>
  <c r="V4486" i="1"/>
  <c r="AB4486" i="1" s="1"/>
  <c r="Z4490" i="1"/>
  <c r="AB4490" i="1" s="1"/>
  <c r="S4492" i="1"/>
  <c r="AB4492" i="1" s="1"/>
  <c r="AB4493" i="1"/>
  <c r="P4497" i="1"/>
  <c r="AB4497" i="1" s="1"/>
  <c r="Z4499" i="1"/>
  <c r="AB4499" i="1" s="1"/>
  <c r="M4502" i="1"/>
  <c r="AB4502" i="1" s="1"/>
  <c r="V4503" i="1"/>
  <c r="AB4503" i="1" s="1"/>
  <c r="S4508" i="1"/>
  <c r="AB4508" i="1" s="1"/>
  <c r="AB4509" i="1"/>
  <c r="P4513" i="1"/>
  <c r="AB4513" i="1" s="1"/>
  <c r="Z4515" i="1"/>
  <c r="AB4515" i="1" s="1"/>
  <c r="M4518" i="1"/>
  <c r="AB4518" i="1" s="1"/>
  <c r="V4519" i="1"/>
  <c r="AB4519" i="1" s="1"/>
  <c r="AB4524" i="1"/>
  <c r="S4524" i="1"/>
  <c r="AB4525" i="1"/>
  <c r="P4529" i="1"/>
  <c r="AB4529" i="1" s="1"/>
  <c r="AB4533" i="1"/>
  <c r="AB4540" i="1"/>
  <c r="AB4542" i="1"/>
  <c r="AB4549" i="1"/>
  <c r="AB4556" i="1"/>
  <c r="AB4558" i="1"/>
  <c r="AB4565" i="1"/>
  <c r="AB4572" i="1"/>
  <c r="AB4574" i="1"/>
  <c r="AB4581" i="1"/>
  <c r="AB4588" i="1"/>
  <c r="AB4590" i="1"/>
  <c r="AB4592" i="1"/>
  <c r="AB4593" i="1"/>
  <c r="AB4605" i="1"/>
  <c r="AB4480" i="1"/>
  <c r="AB4504" i="1"/>
  <c r="AB4520" i="1"/>
  <c r="AB4537" i="1"/>
  <c r="AB4544" i="1"/>
  <c r="AB4546" i="1"/>
  <c r="AB4553" i="1"/>
  <c r="AB4560" i="1"/>
  <c r="AB4562" i="1"/>
  <c r="AB4569" i="1"/>
  <c r="AB4576" i="1"/>
  <c r="AB4578" i="1"/>
  <c r="AB4585" i="1"/>
  <c r="AB4472" i="1"/>
  <c r="P4476" i="1"/>
  <c r="AB4476" i="1" s="1"/>
  <c r="V4478" i="1"/>
  <c r="AB4478" i="1" s="1"/>
  <c r="Z4482" i="1"/>
  <c r="AB4482" i="1" s="1"/>
  <c r="AB4484" i="1"/>
  <c r="M4485" i="1"/>
  <c r="AB4485" i="1" s="1"/>
  <c r="S4487" i="1"/>
  <c r="AB4487" i="1" s="1"/>
  <c r="M4494" i="1"/>
  <c r="AB4494" i="1" s="1"/>
  <c r="V4495" i="1"/>
  <c r="AB4495" i="1" s="1"/>
  <c r="S4500" i="1"/>
  <c r="AB4500" i="1" s="1"/>
  <c r="AB4501" i="1"/>
  <c r="P4505" i="1"/>
  <c r="AB4505" i="1" s="1"/>
  <c r="Z4507" i="1"/>
  <c r="AB4507" i="1" s="1"/>
  <c r="M4510" i="1"/>
  <c r="AB4510" i="1" s="1"/>
  <c r="V4511" i="1"/>
  <c r="AB4511" i="1" s="1"/>
  <c r="AB4516" i="1"/>
  <c r="S4516" i="1"/>
  <c r="AB4517" i="1"/>
  <c r="P4521" i="1"/>
  <c r="AB4521" i="1" s="1"/>
  <c r="Z4523" i="1"/>
  <c r="AB4523" i="1" s="1"/>
  <c r="M4526" i="1"/>
  <c r="AB4526" i="1" s="1"/>
  <c r="V4527" i="1"/>
  <c r="AB4527" i="1" s="1"/>
  <c r="AB4532" i="1"/>
  <c r="AB4534" i="1"/>
  <c r="AB4541" i="1"/>
  <c r="AB4548" i="1"/>
  <c r="AB4550" i="1"/>
  <c r="AB4557" i="1"/>
  <c r="AB4564" i="1"/>
  <c r="AB4566" i="1"/>
  <c r="AB4573" i="1"/>
  <c r="AB4580" i="1"/>
  <c r="AB4582" i="1"/>
  <c r="AB4589" i="1"/>
  <c r="AB4609" i="1"/>
  <c r="AB4621" i="1"/>
  <c r="AB4749" i="1"/>
  <c r="AB4765" i="1"/>
  <c r="AB4781" i="1"/>
  <c r="AB4797" i="1"/>
  <c r="AB4596" i="1"/>
  <c r="AB4604" i="1"/>
  <c r="AB4612" i="1"/>
  <c r="AB4620" i="1"/>
  <c r="AB4628" i="1"/>
  <c r="AB4632" i="1"/>
  <c r="AB4636" i="1"/>
  <c r="AB4644" i="1"/>
  <c r="AB4646" i="1"/>
  <c r="AB4648" i="1"/>
  <c r="AB4652" i="1"/>
  <c r="AB4656" i="1"/>
  <c r="AB4660" i="1"/>
  <c r="M4591" i="1"/>
  <c r="AB4591" i="1" s="1"/>
  <c r="AB4594" i="1"/>
  <c r="P4598" i="1"/>
  <c r="AB4598" i="1" s="1"/>
  <c r="M4599" i="1"/>
  <c r="AB4599" i="1" s="1"/>
  <c r="V4600" i="1"/>
  <c r="AB4600" i="1" s="1"/>
  <c r="S4601" i="1"/>
  <c r="AB4601" i="1" s="1"/>
  <c r="AB4602" i="1"/>
  <c r="P4606" i="1"/>
  <c r="AB4606" i="1" s="1"/>
  <c r="M4607" i="1"/>
  <c r="AB4607" i="1" s="1"/>
  <c r="V4608" i="1"/>
  <c r="AB4608" i="1" s="1"/>
  <c r="AB4610" i="1"/>
  <c r="P4614" i="1"/>
  <c r="AB4614" i="1" s="1"/>
  <c r="M4615" i="1"/>
  <c r="AB4615" i="1" s="1"/>
  <c r="S4617" i="1"/>
  <c r="AB4617" i="1" s="1"/>
  <c r="AB4618" i="1"/>
  <c r="P4622" i="1"/>
  <c r="AB4622" i="1" s="1"/>
  <c r="M4623" i="1"/>
  <c r="AB4623" i="1" s="1"/>
  <c r="Z4624" i="1"/>
  <c r="AB4624" i="1" s="1"/>
  <c r="P4626" i="1"/>
  <c r="AB4626" i="1" s="1"/>
  <c r="M4627" i="1"/>
  <c r="AB4627" i="1" s="1"/>
  <c r="S4629" i="1"/>
  <c r="AB4629" i="1" s="1"/>
  <c r="P4630" i="1"/>
  <c r="AB4630" i="1" s="1"/>
  <c r="M4631" i="1"/>
  <c r="AB4631" i="1" s="1"/>
  <c r="P4634" i="1"/>
  <c r="AB4634" i="1" s="1"/>
  <c r="M4635" i="1"/>
  <c r="AB4635" i="1" s="1"/>
  <c r="P4638" i="1"/>
  <c r="AB4638" i="1" s="1"/>
  <c r="M4639" i="1"/>
  <c r="AB4639" i="1" s="1"/>
  <c r="Z4640" i="1"/>
  <c r="AB4640" i="1" s="1"/>
  <c r="S4641" i="1"/>
  <c r="AB4641" i="1" s="1"/>
  <c r="P4642" i="1"/>
  <c r="AB4642" i="1" s="1"/>
  <c r="M4643" i="1"/>
  <c r="AB4643" i="1" s="1"/>
  <c r="P4650" i="1"/>
  <c r="AB4650" i="1" s="1"/>
  <c r="M4651" i="1"/>
  <c r="AB4651" i="1" s="1"/>
  <c r="P4654" i="1"/>
  <c r="AB4654" i="1" s="1"/>
  <c r="M4655" i="1"/>
  <c r="AB4655" i="1" s="1"/>
  <c r="P4658" i="1"/>
  <c r="AB4658" i="1" s="1"/>
  <c r="M4659" i="1"/>
  <c r="AB4659" i="1" s="1"/>
  <c r="S4661" i="1"/>
  <c r="AB4661" i="1" s="1"/>
  <c r="P4662" i="1"/>
  <c r="AB4662" i="1" s="1"/>
  <c r="M4663" i="1"/>
  <c r="AB4663" i="1" s="1"/>
  <c r="Z4664" i="1"/>
  <c r="AB4664" i="1" s="1"/>
  <c r="S4665" i="1"/>
  <c r="AB4665" i="1" s="1"/>
  <c r="P4666" i="1"/>
  <c r="AB4666" i="1" s="1"/>
  <c r="M4667" i="1"/>
  <c r="AB4667" i="1" s="1"/>
  <c r="Z4668" i="1"/>
  <c r="AB4668" i="1" s="1"/>
  <c r="S4669" i="1"/>
  <c r="AB4669" i="1" s="1"/>
  <c r="P4670" i="1"/>
  <c r="AB4670" i="1" s="1"/>
  <c r="M4671" i="1"/>
  <c r="AB4671" i="1" s="1"/>
  <c r="Z4672" i="1"/>
  <c r="AB4672" i="1" s="1"/>
  <c r="S4673" i="1"/>
  <c r="AB4673" i="1" s="1"/>
  <c r="P4674" i="1"/>
  <c r="AB4674" i="1" s="1"/>
  <c r="M4675" i="1"/>
  <c r="AB4675" i="1" s="1"/>
  <c r="Z4676" i="1"/>
  <c r="AB4676" i="1" s="1"/>
  <c r="S4677" i="1"/>
  <c r="AB4677" i="1" s="1"/>
  <c r="P4678" i="1"/>
  <c r="AB4678" i="1" s="1"/>
  <c r="M4679" i="1"/>
  <c r="AB4679" i="1" s="1"/>
  <c r="Z4680" i="1"/>
  <c r="AB4680" i="1" s="1"/>
  <c r="S4681" i="1"/>
  <c r="AB4681" i="1" s="1"/>
  <c r="P4682" i="1"/>
  <c r="AB4682" i="1" s="1"/>
  <c r="M4683" i="1"/>
  <c r="AB4683" i="1" s="1"/>
  <c r="Z4684" i="1"/>
  <c r="AB4684" i="1" s="1"/>
  <c r="S4685" i="1"/>
  <c r="AB4685" i="1" s="1"/>
  <c r="P4686" i="1"/>
  <c r="AB4686" i="1" s="1"/>
  <c r="M4687" i="1"/>
  <c r="AB4687" i="1" s="1"/>
  <c r="Z4688" i="1"/>
  <c r="AB4688" i="1" s="1"/>
  <c r="S4689" i="1"/>
  <c r="AB4689" i="1" s="1"/>
  <c r="P4690" i="1"/>
  <c r="AB4690" i="1" s="1"/>
  <c r="M4691" i="1"/>
  <c r="AB4691" i="1" s="1"/>
  <c r="Z4692" i="1"/>
  <c r="AB4692" i="1" s="1"/>
  <c r="S4693" i="1"/>
  <c r="AB4693" i="1" s="1"/>
  <c r="P4694" i="1"/>
  <c r="AB4694" i="1" s="1"/>
  <c r="M4695" i="1"/>
  <c r="AB4695" i="1" s="1"/>
  <c r="Z4696" i="1"/>
  <c r="AB4696" i="1" s="1"/>
  <c r="S4697" i="1"/>
  <c r="AB4697" i="1" s="1"/>
  <c r="P4698" i="1"/>
  <c r="AB4698" i="1" s="1"/>
  <c r="M4699" i="1"/>
  <c r="AB4699" i="1" s="1"/>
  <c r="Z4700" i="1"/>
  <c r="AB4700" i="1" s="1"/>
  <c r="S4701" i="1"/>
  <c r="AB4701" i="1" s="1"/>
  <c r="P4702" i="1"/>
  <c r="AB4702" i="1" s="1"/>
  <c r="M4703" i="1"/>
  <c r="AB4703" i="1" s="1"/>
  <c r="Z4704" i="1"/>
  <c r="AB4704" i="1" s="1"/>
  <c r="S4705" i="1"/>
  <c r="AB4705" i="1" s="1"/>
  <c r="P4706" i="1"/>
  <c r="AB4706" i="1" s="1"/>
  <c r="M4707" i="1"/>
  <c r="AB4707" i="1" s="1"/>
  <c r="Z4708" i="1"/>
  <c r="AB4708" i="1" s="1"/>
  <c r="S4709" i="1"/>
  <c r="AB4709" i="1" s="1"/>
  <c r="P4710" i="1"/>
  <c r="AB4710" i="1" s="1"/>
  <c r="M4711" i="1"/>
  <c r="AB4711" i="1" s="1"/>
  <c r="Z4712" i="1"/>
  <c r="AB4712" i="1" s="1"/>
  <c r="S4713" i="1"/>
  <c r="AB4713" i="1" s="1"/>
  <c r="P4714" i="1"/>
  <c r="AB4714" i="1" s="1"/>
  <c r="M4715" i="1"/>
  <c r="AB4715" i="1" s="1"/>
  <c r="Z4716" i="1"/>
  <c r="AB4716" i="1" s="1"/>
  <c r="S4717" i="1"/>
  <c r="AB4717" i="1" s="1"/>
  <c r="P4718" i="1"/>
  <c r="AB4718" i="1" s="1"/>
  <c r="M4719" i="1"/>
  <c r="AB4719" i="1" s="1"/>
  <c r="Z4720" i="1"/>
  <c r="AB4720" i="1" s="1"/>
  <c r="S4721" i="1"/>
  <c r="AB4721" i="1" s="1"/>
  <c r="P4722" i="1"/>
  <c r="AB4722" i="1" s="1"/>
  <c r="M4723" i="1"/>
  <c r="AB4723" i="1" s="1"/>
  <c r="Z4724" i="1"/>
  <c r="AB4724" i="1" s="1"/>
  <c r="S4725" i="1"/>
  <c r="AB4725" i="1" s="1"/>
  <c r="P4726" i="1"/>
  <c r="AB4726" i="1" s="1"/>
  <c r="M4727" i="1"/>
  <c r="AB4727" i="1" s="1"/>
  <c r="AB4729" i="1"/>
  <c r="AB4732" i="1"/>
  <c r="P4734" i="1"/>
  <c r="Z4734" i="1"/>
  <c r="M4735" i="1"/>
  <c r="AB4735" i="1" s="1"/>
  <c r="V4736" i="1"/>
  <c r="V4738" i="1"/>
  <c r="AB4739" i="1"/>
  <c r="AB4743" i="1"/>
  <c r="V4746" i="1"/>
  <c r="AB4747" i="1"/>
  <c r="AB4751" i="1"/>
  <c r="AB4755" i="1"/>
  <c r="AB4759" i="1"/>
  <c r="V4762" i="1"/>
  <c r="AB4763" i="1"/>
  <c r="V4766" i="1"/>
  <c r="AB4767" i="1"/>
  <c r="V4770" i="1"/>
  <c r="AB4771" i="1"/>
  <c r="V4774" i="1"/>
  <c r="AB4775" i="1"/>
  <c r="V4778" i="1"/>
  <c r="AB4779" i="1"/>
  <c r="V4782" i="1"/>
  <c r="AB4783" i="1"/>
  <c r="V4786" i="1"/>
  <c r="AB4787" i="1"/>
  <c r="V4790" i="1"/>
  <c r="AB4791" i="1"/>
  <c r="V4794" i="1"/>
  <c r="AB4795" i="1"/>
  <c r="V4798" i="1"/>
  <c r="AB4808" i="1"/>
  <c r="AB4811" i="1"/>
  <c r="AB4820" i="1"/>
  <c r="AB4846" i="1"/>
  <c r="AB4862" i="1"/>
  <c r="AB4728" i="1"/>
  <c r="AB4736" i="1"/>
  <c r="AB4803" i="1"/>
  <c r="P4730" i="1"/>
  <c r="AB4730" i="1" s="1"/>
  <c r="M4731" i="1"/>
  <c r="AB4731" i="1" s="1"/>
  <c r="AB4734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4" i="1"/>
  <c r="AB4824" i="1"/>
  <c r="AB4838" i="1"/>
  <c r="AB4854" i="1"/>
  <c r="AB4870" i="1"/>
  <c r="Z4805" i="1"/>
  <c r="M4806" i="1"/>
  <c r="AB4806" i="1" s="1"/>
  <c r="P4813" i="1"/>
  <c r="M4814" i="1"/>
  <c r="AB4814" i="1" s="1"/>
  <c r="V4815" i="1"/>
  <c r="P4821" i="1"/>
  <c r="Z4821" i="1"/>
  <c r="M4822" i="1"/>
  <c r="AB4822" i="1" s="1"/>
  <c r="P4829" i="1"/>
  <c r="M4830" i="1"/>
  <c r="AB4830" i="1" s="1"/>
  <c r="V4831" i="1"/>
  <c r="AB4832" i="1"/>
  <c r="V4835" i="1"/>
  <c r="AB4836" i="1"/>
  <c r="V4839" i="1"/>
  <c r="AB4840" i="1"/>
  <c r="V4843" i="1"/>
  <c r="AB4844" i="1"/>
  <c r="V4847" i="1"/>
  <c r="AB4848" i="1"/>
  <c r="V4851" i="1"/>
  <c r="AB4852" i="1"/>
  <c r="V4855" i="1"/>
  <c r="AB4856" i="1"/>
  <c r="V4859" i="1"/>
  <c r="AB4860" i="1"/>
  <c r="V4863" i="1"/>
  <c r="AB4864" i="1"/>
  <c r="V4867" i="1"/>
  <c r="AB4868" i="1"/>
  <c r="V4871" i="1"/>
  <c r="AB4872" i="1"/>
  <c r="V4875" i="1"/>
  <c r="AB4876" i="1"/>
  <c r="AB4877" i="1"/>
  <c r="AB4880" i="1"/>
  <c r="AB4887" i="1"/>
  <c r="AB4903" i="1"/>
  <c r="AB4919" i="1"/>
  <c r="AB4799" i="1"/>
  <c r="AB4807" i="1"/>
  <c r="AB4815" i="1"/>
  <c r="AB4823" i="1"/>
  <c r="AB4831" i="1"/>
  <c r="AB4883" i="1"/>
  <c r="AB4899" i="1"/>
  <c r="AB4915" i="1"/>
  <c r="P4801" i="1"/>
  <c r="AB4801" i="1" s="1"/>
  <c r="Z4801" i="1"/>
  <c r="M4802" i="1"/>
  <c r="AB4802" i="1" s="1"/>
  <c r="AB4805" i="1"/>
  <c r="P4809" i="1"/>
  <c r="AB4809" i="1" s="1"/>
  <c r="Z4809" i="1"/>
  <c r="M4810" i="1"/>
  <c r="AB4810" i="1" s="1"/>
  <c r="S4812" i="1"/>
  <c r="AB4812" i="1" s="1"/>
  <c r="AB4813" i="1"/>
  <c r="P4817" i="1"/>
  <c r="AB4817" i="1" s="1"/>
  <c r="Z4817" i="1"/>
  <c r="M4818" i="1"/>
  <c r="AB4818" i="1" s="1"/>
  <c r="AB4821" i="1"/>
  <c r="P4825" i="1"/>
  <c r="AB4825" i="1" s="1"/>
  <c r="M4826" i="1"/>
  <c r="AB4826" i="1" s="1"/>
  <c r="V4827" i="1"/>
  <c r="AB4827" i="1" s="1"/>
  <c r="S4828" i="1"/>
  <c r="AB4828" i="1" s="1"/>
  <c r="AB4829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85" i="1"/>
  <c r="AB4889" i="1"/>
  <c r="V4892" i="1"/>
  <c r="AB4893" i="1"/>
  <c r="AB4897" i="1"/>
  <c r="AB4901" i="1"/>
  <c r="AB4905" i="1"/>
  <c r="V4908" i="1"/>
  <c r="AB4909" i="1"/>
  <c r="AB4913" i="1"/>
  <c r="AB4917" i="1"/>
  <c r="AB4921" i="1"/>
  <c r="AB4925" i="1"/>
  <c r="AB4929" i="1"/>
  <c r="P4878" i="1"/>
  <c r="AB4878" i="1" s="1"/>
  <c r="Z4878" i="1"/>
  <c r="M4879" i="1"/>
  <c r="AB4879" i="1" s="1"/>
  <c r="S4881" i="1"/>
  <c r="AB4881" i="1" s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1" i="1"/>
  <c r="Z4930" i="1"/>
  <c r="AB4930" i="1" s="1"/>
  <c r="P4936" i="1"/>
  <c r="AB4936" i="1" s="1"/>
  <c r="V4938" i="1"/>
  <c r="AB4938" i="1" s="1"/>
  <c r="M4945" i="1"/>
  <c r="AB4945" i="1" s="1"/>
  <c r="M4949" i="1"/>
  <c r="AB4949" i="1" s="1"/>
  <c r="AB4955" i="1"/>
  <c r="AB4939" i="1"/>
  <c r="P4932" i="1"/>
  <c r="AB4932" i="1" s="1"/>
  <c r="V4934" i="1"/>
  <c r="AB4934" i="1" s="1"/>
  <c r="P4940" i="1"/>
  <c r="AB4940" i="1" s="1"/>
  <c r="V4942" i="1"/>
  <c r="AB4942" i="1" s="1"/>
  <c r="AB4944" i="1"/>
  <c r="Z4946" i="1"/>
  <c r="AB4946" i="1" s="1"/>
  <c r="AB4948" i="1"/>
  <c r="Z4950" i="1"/>
  <c r="AB4950" i="1" s="1"/>
  <c r="AB4952" i="1"/>
  <c r="Z4954" i="1"/>
  <c r="AB4971" i="1"/>
  <c r="P4960" i="1"/>
  <c r="Z4960" i="1"/>
  <c r="M4961" i="1"/>
  <c r="AB4961" i="1" s="1"/>
  <c r="Z4968" i="1"/>
  <c r="P4976" i="1"/>
  <c r="AB4976" i="1" s="1"/>
  <c r="M4977" i="1"/>
  <c r="AB4977" i="1" s="1"/>
  <c r="S4979" i="1"/>
  <c r="P4980" i="1"/>
  <c r="AB4980" i="1" s="1"/>
  <c r="M4981" i="1"/>
  <c r="AB4981" i="1" s="1"/>
  <c r="Z4982" i="1"/>
  <c r="S4983" i="1"/>
  <c r="P4984" i="1"/>
  <c r="AB4984" i="1" s="1"/>
  <c r="M4985" i="1"/>
  <c r="AB4985" i="1" s="1"/>
  <c r="P4988" i="1"/>
  <c r="AB4988" i="1" s="1"/>
  <c r="M4989" i="1"/>
  <c r="AB4989" i="1" s="1"/>
  <c r="P4992" i="1"/>
  <c r="AB4992" i="1" s="1"/>
  <c r="M4993" i="1"/>
  <c r="AB4993" i="1" s="1"/>
  <c r="Z4994" i="1"/>
  <c r="AB4994" i="1" s="1"/>
  <c r="P4996" i="1"/>
  <c r="AB4996" i="1" s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P4958" i="1"/>
  <c r="AB4958" i="1" s="1"/>
  <c r="M4959" i="1"/>
  <c r="AB4959" i="1" s="1"/>
  <c r="V4960" i="1"/>
  <c r="S4961" i="1"/>
  <c r="AB4962" i="1"/>
  <c r="P4966" i="1"/>
  <c r="AB4966" i="1" s="1"/>
  <c r="M4967" i="1"/>
  <c r="AB4967" i="1" s="1"/>
  <c r="V4968" i="1"/>
  <c r="S4969" i="1"/>
  <c r="AB4969" i="1" s="1"/>
  <c r="AB4970" i="1"/>
  <c r="AB4975" i="1"/>
  <c r="AB4979" i="1"/>
  <c r="V4982" i="1"/>
  <c r="AB4982" i="1" s="1"/>
  <c r="AB4983" i="1"/>
  <c r="AB4987" i="1"/>
  <c r="AB4991" i="1"/>
  <c r="AB4995" i="1"/>
  <c r="AB4999" i="1"/>
  <c r="AB4954" i="1"/>
  <c r="P4956" i="1"/>
  <c r="AB4956" i="1" s="1"/>
  <c r="Z4956" i="1"/>
  <c r="M4957" i="1"/>
  <c r="AB4957" i="1" s="1"/>
  <c r="AB4960" i="1"/>
  <c r="P4964" i="1"/>
  <c r="AB4964" i="1" s="1"/>
  <c r="Z4964" i="1"/>
  <c r="AB4968" i="1"/>
  <c r="Z4972" i="1"/>
  <c r="AB497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<sst xmlns="http://schemas.openxmlformats.org/spreadsheetml/2006/main" count="33" uniqueCount="20">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</sst>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8.%20AGOSTO%202021/1_PCF_2020_REV_08_V4_em_09.09.2021%20-%20UPA%20OLI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08/2021</v>
          </cell>
          <cell r="I12">
            <v>0</v>
          </cell>
          <cell r="J12">
            <v>367.17520000000002</v>
          </cell>
          <cell r="M12">
            <v>0</v>
          </cell>
          <cell r="O12">
            <v>10.9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08/2021</v>
          </cell>
          <cell r="I13">
            <v>0</v>
          </cell>
          <cell r="J13">
            <v>112.4136</v>
          </cell>
          <cell r="L13">
            <v>196.19</v>
          </cell>
          <cell r="M13">
            <v>22.26</v>
          </cell>
          <cell r="O13">
            <v>1.4</v>
          </cell>
          <cell r="R13">
            <v>129.15</v>
          </cell>
          <cell r="S13">
            <v>66.78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08/2021</v>
          </cell>
          <cell r="I14">
            <v>0</v>
          </cell>
          <cell r="J14">
            <v>114.9264</v>
          </cell>
          <cell r="L14">
            <v>196.19</v>
          </cell>
          <cell r="M14">
            <v>22.48</v>
          </cell>
          <cell r="O14">
            <v>1.4</v>
          </cell>
          <cell r="R14">
            <v>116.95</v>
          </cell>
          <cell r="S14">
            <v>60.55</v>
          </cell>
          <cell r="U14">
            <v>69.41</v>
          </cell>
          <cell r="X14" t="str">
            <v>AUXÍLIO CRECHE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08/2021</v>
          </cell>
          <cell r="I15">
            <v>0</v>
          </cell>
          <cell r="J15">
            <v>115.2064</v>
          </cell>
          <cell r="L15">
            <v>196.19</v>
          </cell>
          <cell r="M15">
            <v>22.48</v>
          </cell>
          <cell r="O15">
            <v>1.4</v>
          </cell>
          <cell r="R15">
            <v>120.65</v>
          </cell>
          <cell r="S15">
            <v>56.33</v>
          </cell>
          <cell r="U15">
            <v>57.84</v>
          </cell>
          <cell r="X15" t="str">
            <v>AUXÍLIO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 t="str">
            <v>5211-30</v>
          </cell>
          <cell r="H16" t="str">
            <v>08/2021</v>
          </cell>
          <cell r="I16">
            <v>0</v>
          </cell>
          <cell r="J16">
            <v>95.3</v>
          </cell>
          <cell r="M16">
            <v>0</v>
          </cell>
          <cell r="O16">
            <v>1.4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08/2021</v>
          </cell>
          <cell r="I17">
            <v>0</v>
          </cell>
          <cell r="J17">
            <v>329.73599999999999</v>
          </cell>
          <cell r="L17">
            <v>196.19</v>
          </cell>
          <cell r="M17">
            <v>2.71</v>
          </cell>
          <cell r="O17">
            <v>1.4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08/2021</v>
          </cell>
          <cell r="I18">
            <v>0</v>
          </cell>
          <cell r="J18">
            <v>128.85120000000001</v>
          </cell>
          <cell r="L18">
            <v>196.19</v>
          </cell>
          <cell r="M18">
            <v>22.48</v>
          </cell>
          <cell r="O18">
            <v>1.4</v>
          </cell>
          <cell r="R18">
            <v>133.35</v>
          </cell>
          <cell r="S18">
            <v>64.209999999999994</v>
          </cell>
          <cell r="U18">
            <v>69.41</v>
          </cell>
          <cell r="X18" t="str">
            <v>AUXÍLIO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08/2021</v>
          </cell>
          <cell r="I19">
            <v>0</v>
          </cell>
          <cell r="J19">
            <v>112.93680000000001</v>
          </cell>
          <cell r="L19">
            <v>196.19</v>
          </cell>
          <cell r="M19">
            <v>22.26</v>
          </cell>
          <cell r="O19">
            <v>1.4</v>
          </cell>
          <cell r="R19">
            <v>165.35</v>
          </cell>
          <cell r="S19">
            <v>66.78</v>
          </cell>
          <cell r="U19">
            <v>69.430000000000007</v>
          </cell>
          <cell r="X19" t="str">
            <v>AUXÍLIO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08/2021</v>
          </cell>
          <cell r="I20">
            <v>0</v>
          </cell>
          <cell r="J20">
            <v>117.31440000000001</v>
          </cell>
          <cell r="M20">
            <v>0</v>
          </cell>
          <cell r="O20">
            <v>1.4</v>
          </cell>
          <cell r="R20">
            <v>95.65</v>
          </cell>
          <cell r="S20">
            <v>64.040000000000006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08/2021</v>
          </cell>
          <cell r="I21">
            <v>0</v>
          </cell>
          <cell r="J21">
            <v>110.84</v>
          </cell>
          <cell r="M21">
            <v>0</v>
          </cell>
          <cell r="O21">
            <v>1.4</v>
          </cell>
          <cell r="R21">
            <v>169.65</v>
          </cell>
          <cell r="S21">
            <v>55.5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08/2021</v>
          </cell>
          <cell r="I22">
            <v>0</v>
          </cell>
          <cell r="J22">
            <v>126.5528</v>
          </cell>
          <cell r="L22">
            <v>196.19</v>
          </cell>
          <cell r="M22">
            <v>22.26</v>
          </cell>
          <cell r="O22">
            <v>1.4</v>
          </cell>
          <cell r="R22">
            <v>110.15</v>
          </cell>
          <cell r="S22">
            <v>66.78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08/2021</v>
          </cell>
          <cell r="I23">
            <v>0</v>
          </cell>
          <cell r="J23">
            <v>364.83280000000002</v>
          </cell>
          <cell r="L23">
            <v>196.19</v>
          </cell>
          <cell r="M23">
            <v>3.08</v>
          </cell>
          <cell r="O23">
            <v>2.95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08/2021</v>
          </cell>
          <cell r="I24">
            <v>0</v>
          </cell>
          <cell r="J24">
            <v>111.092</v>
          </cell>
          <cell r="M24">
            <v>0</v>
          </cell>
          <cell r="O24">
            <v>1.4</v>
          </cell>
          <cell r="R24">
            <v>161.15</v>
          </cell>
          <cell r="S24">
            <v>66.78</v>
          </cell>
          <cell r="U24">
            <v>69.430000000000007</v>
          </cell>
          <cell r="X24" t="str">
            <v>AUXÍLIO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08/2021</v>
          </cell>
          <cell r="I25">
            <v>0</v>
          </cell>
          <cell r="J25">
            <v>391.16719999999998</v>
          </cell>
          <cell r="M25">
            <v>0</v>
          </cell>
          <cell r="O25">
            <v>10.9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08/2021</v>
          </cell>
          <cell r="I26">
            <v>0</v>
          </cell>
          <cell r="J26">
            <v>123.764</v>
          </cell>
          <cell r="L26">
            <v>196.19</v>
          </cell>
          <cell r="M26">
            <v>22.26</v>
          </cell>
          <cell r="O26">
            <v>1.4</v>
          </cell>
          <cell r="R26">
            <v>249.15</v>
          </cell>
          <cell r="S26">
            <v>66.78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08/2021</v>
          </cell>
          <cell r="I27">
            <v>0</v>
          </cell>
          <cell r="J27">
            <v>128.37039999999999</v>
          </cell>
          <cell r="L27">
            <v>196.19</v>
          </cell>
          <cell r="M27">
            <v>22.48</v>
          </cell>
          <cell r="O27">
            <v>1.4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 t="str">
            <v>08/2021</v>
          </cell>
          <cell r="I28">
            <v>0</v>
          </cell>
          <cell r="J28">
            <v>270.90480000000002</v>
          </cell>
          <cell r="M28">
            <v>0</v>
          </cell>
          <cell r="O28">
            <v>2.95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DOS SANTOS RIBEIRO DA SILVA NASCIMENTO</v>
          </cell>
          <cell r="F29" t="str">
            <v>2 - Outros Profissionais da Saúde</v>
          </cell>
          <cell r="G29" t="str">
            <v>3222-05</v>
          </cell>
          <cell r="H29" t="str">
            <v>08/2021</v>
          </cell>
          <cell r="I29">
            <v>0</v>
          </cell>
          <cell r="J29">
            <v>214.11279999999999</v>
          </cell>
          <cell r="L29">
            <v>196.19</v>
          </cell>
          <cell r="M29">
            <v>22.48</v>
          </cell>
          <cell r="O29">
            <v>1.4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FRANCISCA ANDRADE DE CARVALHO</v>
          </cell>
          <cell r="F30" t="str">
            <v>2 - Outros Profissionais da Saúde</v>
          </cell>
          <cell r="G30" t="str">
            <v>3222-05</v>
          </cell>
          <cell r="H30" t="str">
            <v>08/2021</v>
          </cell>
          <cell r="I30">
            <v>0</v>
          </cell>
          <cell r="J30">
            <v>111.3896</v>
          </cell>
          <cell r="M30">
            <v>0</v>
          </cell>
          <cell r="O30">
            <v>1.4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AMANDA RAMOS XAVIER DO NASCIMENTO</v>
          </cell>
          <cell r="F31" t="str">
            <v>3 - Administrativo</v>
          </cell>
          <cell r="G31" t="str">
            <v>4110-10</v>
          </cell>
          <cell r="H31" t="str">
            <v>08/2021</v>
          </cell>
          <cell r="I31">
            <v>0</v>
          </cell>
          <cell r="J31">
            <v>114.67359999999999</v>
          </cell>
          <cell r="M31">
            <v>0</v>
          </cell>
          <cell r="O31">
            <v>1.4</v>
          </cell>
          <cell r="R31">
            <v>161.65</v>
          </cell>
          <cell r="S31">
            <v>66.78</v>
          </cell>
          <cell r="U31">
            <v>0</v>
          </cell>
        </row>
        <row r="32">
          <cell r="C32" t="str">
            <v>UPA OLINDA</v>
          </cell>
          <cell r="E32" t="str">
            <v>ANA AMELIA FRUSCALSO TAVARES CORDEIRO</v>
          </cell>
          <cell r="F32" t="str">
            <v>1 - Médico</v>
          </cell>
          <cell r="G32" t="str">
            <v>2251-25</v>
          </cell>
          <cell r="H32" t="str">
            <v>08/2021</v>
          </cell>
          <cell r="I32">
            <v>0</v>
          </cell>
          <cell r="J32">
            <v>403.75920000000002</v>
          </cell>
          <cell r="M32">
            <v>0</v>
          </cell>
          <cell r="O32">
            <v>10.9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ANA KARLA SALES DE SOUZA</v>
          </cell>
          <cell r="F33" t="str">
            <v>2 - Outros Profissionais da Saúde</v>
          </cell>
          <cell r="G33" t="str">
            <v>2516-05</v>
          </cell>
          <cell r="H33" t="str">
            <v>08/2021</v>
          </cell>
          <cell r="I33">
            <v>0</v>
          </cell>
          <cell r="J33">
            <v>154.4504</v>
          </cell>
          <cell r="K33">
            <v>251.96</v>
          </cell>
          <cell r="L33">
            <v>196.19</v>
          </cell>
          <cell r="M33">
            <v>37.39</v>
          </cell>
          <cell r="O33">
            <v>1.4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ANDRE SILVA DE OLIVEIRA</v>
          </cell>
          <cell r="F34" t="str">
            <v>2 - Outros Profissionais da Saúde</v>
          </cell>
          <cell r="G34" t="str">
            <v>5152-05</v>
          </cell>
          <cell r="H34" t="str">
            <v>08/2021</v>
          </cell>
          <cell r="I34">
            <v>0</v>
          </cell>
          <cell r="J34">
            <v>133.9016</v>
          </cell>
          <cell r="L34">
            <v>196.19</v>
          </cell>
          <cell r="M34">
            <v>23.8</v>
          </cell>
          <cell r="O34">
            <v>1.4</v>
          </cell>
          <cell r="R34">
            <v>229.15</v>
          </cell>
          <cell r="S34">
            <v>49.98</v>
          </cell>
          <cell r="U34">
            <v>0</v>
          </cell>
        </row>
        <row r="35">
          <cell r="C35" t="str">
            <v>UPA OLINDA</v>
          </cell>
          <cell r="E35" t="str">
            <v>ANDREANA MARIA DE MENDONCA ALVES</v>
          </cell>
          <cell r="F35" t="str">
            <v>1 - Médico</v>
          </cell>
          <cell r="G35" t="str">
            <v>2251-25</v>
          </cell>
          <cell r="H35" t="str">
            <v>08/2021</v>
          </cell>
          <cell r="I35">
            <v>0</v>
          </cell>
          <cell r="J35">
            <v>338.35359999999997</v>
          </cell>
          <cell r="M35">
            <v>0</v>
          </cell>
          <cell r="O35">
            <v>10.9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ANDREZA KARLA DA SILVA CAVALCANTI</v>
          </cell>
          <cell r="F36" t="str">
            <v>2 - Outros Profissionais da Saúde</v>
          </cell>
          <cell r="G36" t="str">
            <v>3222-05</v>
          </cell>
          <cell r="H36" t="str">
            <v>08/2021</v>
          </cell>
          <cell r="I36">
            <v>0</v>
          </cell>
          <cell r="J36">
            <v>108.1296</v>
          </cell>
          <cell r="L36">
            <v>196.19</v>
          </cell>
          <cell r="M36">
            <v>22.48</v>
          </cell>
          <cell r="O36">
            <v>1.4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ANGELA ALVES DE LIMA BACELAR</v>
          </cell>
          <cell r="F37" t="str">
            <v>2 - Outros Profissionais da Saúde</v>
          </cell>
          <cell r="G37" t="str">
            <v>3222-05</v>
          </cell>
          <cell r="H37" t="str">
            <v>08/2021</v>
          </cell>
          <cell r="I37">
            <v>0</v>
          </cell>
          <cell r="J37">
            <v>0</v>
          </cell>
          <cell r="M37">
            <v>0</v>
          </cell>
          <cell r="O37">
            <v>1.4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ANTONIO CARLOS DAMULAKIS DA SILVA</v>
          </cell>
          <cell r="F38" t="str">
            <v>3 - Administrativo</v>
          </cell>
          <cell r="G38" t="str">
            <v>7823-20</v>
          </cell>
          <cell r="H38" t="str">
            <v>08/2021</v>
          </cell>
          <cell r="I38">
            <v>0</v>
          </cell>
          <cell r="J38">
            <v>186.488</v>
          </cell>
          <cell r="L38">
            <v>196.19</v>
          </cell>
          <cell r="M38">
            <v>30.19</v>
          </cell>
          <cell r="O38">
            <v>1.4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ANTONIO SERGIO DE ANDRADE</v>
          </cell>
          <cell r="F39" t="str">
            <v>1 - Médico</v>
          </cell>
          <cell r="G39" t="str">
            <v>2251-25</v>
          </cell>
          <cell r="H39" t="str">
            <v>08/2021</v>
          </cell>
          <cell r="I39">
            <v>0</v>
          </cell>
          <cell r="J39">
            <v>365.54</v>
          </cell>
          <cell r="M39">
            <v>0</v>
          </cell>
          <cell r="O39">
            <v>10.9</v>
          </cell>
          <cell r="S39">
            <v>0</v>
          </cell>
          <cell r="U39">
            <v>0</v>
          </cell>
        </row>
        <row r="40">
          <cell r="C40" t="str">
            <v>UPA OLINDA</v>
          </cell>
          <cell r="E40" t="str">
            <v>ARISTONE JOSE PACHECO MARINHO</v>
          </cell>
          <cell r="F40" t="str">
            <v>1 - Médico</v>
          </cell>
          <cell r="G40" t="str">
            <v>2251-25</v>
          </cell>
          <cell r="H40" t="str">
            <v>08/2021</v>
          </cell>
          <cell r="I40">
            <v>0</v>
          </cell>
          <cell r="J40">
            <v>349.09280000000001</v>
          </cell>
          <cell r="M40">
            <v>0</v>
          </cell>
          <cell r="O40">
            <v>10.9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AURI ALVES DOS SANTOS FILHO</v>
          </cell>
          <cell r="F41" t="str">
            <v>1 - Médico</v>
          </cell>
          <cell r="G41" t="str">
            <v>2251-25</v>
          </cell>
          <cell r="H41" t="str">
            <v>08/2021</v>
          </cell>
          <cell r="I41">
            <v>0</v>
          </cell>
          <cell r="J41">
            <v>412.89120000000003</v>
          </cell>
          <cell r="L41">
            <v>196.19</v>
          </cell>
          <cell r="M41">
            <v>3.17</v>
          </cell>
          <cell r="O41">
            <v>10.9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BARBARA XAVIER BEZERRA</v>
          </cell>
          <cell r="F42" t="str">
            <v>2 - Outros Profissionais da Saúde</v>
          </cell>
          <cell r="G42" t="str">
            <v>3222-05</v>
          </cell>
          <cell r="H42" t="str">
            <v>08/2021</v>
          </cell>
          <cell r="I42">
            <v>0</v>
          </cell>
          <cell r="J42">
            <v>116.056</v>
          </cell>
          <cell r="M42">
            <v>0</v>
          </cell>
          <cell r="O42">
            <v>1.4</v>
          </cell>
          <cell r="R42">
            <v>375.85</v>
          </cell>
          <cell r="S42">
            <v>67.430000000000007</v>
          </cell>
          <cell r="U42">
            <v>0</v>
          </cell>
        </row>
        <row r="43">
          <cell r="C43" t="str">
            <v>UPA OLINDA</v>
          </cell>
          <cell r="E43" t="str">
            <v>BEATRIZ ALVES DA SILVA</v>
          </cell>
          <cell r="F43" t="str">
            <v>2 - Outros Profissionais da Saúde</v>
          </cell>
          <cell r="G43" t="str">
            <v>5211-30</v>
          </cell>
          <cell r="H43" t="str">
            <v>08/2021</v>
          </cell>
          <cell r="I43">
            <v>0</v>
          </cell>
          <cell r="J43">
            <v>89.04</v>
          </cell>
          <cell r="M43">
            <v>0</v>
          </cell>
          <cell r="O43">
            <v>1.4</v>
          </cell>
          <cell r="R43">
            <v>120.65</v>
          </cell>
          <cell r="S43">
            <v>66.78</v>
          </cell>
          <cell r="U43">
            <v>0</v>
          </cell>
        </row>
        <row r="44">
          <cell r="C44" t="str">
            <v>UPA OLINDA</v>
          </cell>
          <cell r="E44" t="str">
            <v>BERNARDO DA SILVA</v>
          </cell>
          <cell r="F44" t="str">
            <v>2 - Outros Profissionais da Saúde</v>
          </cell>
          <cell r="G44" t="str">
            <v>3222-05</v>
          </cell>
          <cell r="H44" t="str">
            <v>08/2021</v>
          </cell>
          <cell r="I44">
            <v>0</v>
          </cell>
          <cell r="J44">
            <v>113.9952</v>
          </cell>
          <cell r="L44">
            <v>196.19</v>
          </cell>
          <cell r="M44">
            <v>22.48</v>
          </cell>
          <cell r="O44">
            <v>1.4</v>
          </cell>
          <cell r="R44">
            <v>120.65</v>
          </cell>
          <cell r="S44">
            <v>67.55</v>
          </cell>
          <cell r="U44">
            <v>0</v>
          </cell>
        </row>
        <row r="45">
          <cell r="C45" t="str">
            <v>UPA OLINDA</v>
          </cell>
          <cell r="E45" t="str">
            <v>BRENDA LETICIA BEZERRA DE OLIVEIRA</v>
          </cell>
          <cell r="F45" t="str">
            <v>3 - Administrativo</v>
          </cell>
          <cell r="G45" t="str">
            <v>4110-10</v>
          </cell>
          <cell r="H45" t="str">
            <v>08/2021</v>
          </cell>
          <cell r="I45">
            <v>0</v>
          </cell>
          <cell r="J45">
            <v>10.952400000000001</v>
          </cell>
          <cell r="M45">
            <v>0</v>
          </cell>
          <cell r="O45">
            <v>1.4</v>
          </cell>
          <cell r="R45">
            <v>132.05000000000001</v>
          </cell>
          <cell r="S45">
            <v>33</v>
          </cell>
          <cell r="U45">
            <v>0</v>
          </cell>
        </row>
        <row r="46">
          <cell r="C46" t="str">
            <v>UPA OLINDA</v>
          </cell>
          <cell r="E46" t="str">
            <v>BRITA NIKA SUAREZ ARTEAGA</v>
          </cell>
          <cell r="F46" t="str">
            <v>1 - Médico</v>
          </cell>
          <cell r="G46" t="str">
            <v>2251-25</v>
          </cell>
          <cell r="H46" t="str">
            <v>08/2021</v>
          </cell>
          <cell r="I46">
            <v>0</v>
          </cell>
          <cell r="J46">
            <v>672.82800000000009</v>
          </cell>
          <cell r="M46">
            <v>0</v>
          </cell>
          <cell r="O46">
            <v>10.9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BRUNA MARIANA FREITAS LIMA</v>
          </cell>
          <cell r="F47" t="str">
            <v>1 - Médico</v>
          </cell>
          <cell r="G47" t="str">
            <v>2251-25</v>
          </cell>
          <cell r="H47" t="str">
            <v>08/2021</v>
          </cell>
          <cell r="I47">
            <v>0</v>
          </cell>
          <cell r="J47">
            <v>335.62880000000001</v>
          </cell>
          <cell r="M47">
            <v>0</v>
          </cell>
          <cell r="O47">
            <v>10.9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BRUNNA CAROLINE SANTOS DE MOURA</v>
          </cell>
          <cell r="F48" t="str">
            <v>1 - Médico</v>
          </cell>
          <cell r="G48" t="str">
            <v>2251-25</v>
          </cell>
          <cell r="H48" t="str">
            <v>08/2021</v>
          </cell>
          <cell r="I48">
            <v>0</v>
          </cell>
          <cell r="J48">
            <v>577.45760000000007</v>
          </cell>
          <cell r="M48">
            <v>0</v>
          </cell>
          <cell r="O48">
            <v>10.9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CAMILA FERNANDA CANDIDO DE ALBUQUERQUE</v>
          </cell>
          <cell r="F49" t="str">
            <v>1 - Médico</v>
          </cell>
          <cell r="G49" t="str">
            <v>2251-25</v>
          </cell>
          <cell r="H49" t="str">
            <v>08/2021</v>
          </cell>
          <cell r="I49">
            <v>0</v>
          </cell>
          <cell r="J49">
            <v>1088.3224</v>
          </cell>
          <cell r="M49">
            <v>0</v>
          </cell>
          <cell r="O49">
            <v>10.9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CAMYLA MELO COELHO</v>
          </cell>
          <cell r="F50" t="str">
            <v>1 - Médico</v>
          </cell>
          <cell r="G50" t="str">
            <v>2251-25</v>
          </cell>
          <cell r="H50" t="str">
            <v>08/2021</v>
          </cell>
          <cell r="I50">
            <v>0</v>
          </cell>
          <cell r="J50">
            <v>413.19279999999998</v>
          </cell>
          <cell r="M50">
            <v>0</v>
          </cell>
          <cell r="O50">
            <v>10.9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CARLA CRISTINA INACIO SILVA</v>
          </cell>
          <cell r="F51" t="str">
            <v>1 - Médico</v>
          </cell>
          <cell r="G51" t="str">
            <v>2251-25</v>
          </cell>
          <cell r="H51" t="str">
            <v>08/2021</v>
          </cell>
          <cell r="I51">
            <v>0</v>
          </cell>
          <cell r="J51">
            <v>324.53120000000001</v>
          </cell>
          <cell r="M51">
            <v>0</v>
          </cell>
          <cell r="O51">
            <v>10.9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CARLOS EDUARDO DA SILVA GOMES</v>
          </cell>
          <cell r="F52" t="str">
            <v>3 - Administrativo</v>
          </cell>
          <cell r="G52" t="str">
            <v>5174-10</v>
          </cell>
          <cell r="H52" t="str">
            <v>08/2021</v>
          </cell>
          <cell r="I52">
            <v>0</v>
          </cell>
          <cell r="J52">
            <v>117.93519999999999</v>
          </cell>
          <cell r="L52">
            <v>196.19</v>
          </cell>
          <cell r="M52">
            <v>22.26</v>
          </cell>
          <cell r="O52">
            <v>1.4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CARLOS JOSE LIMA DE MEDEIROS</v>
          </cell>
          <cell r="F53" t="str">
            <v>1 - Médico</v>
          </cell>
          <cell r="G53" t="str">
            <v>2251-25</v>
          </cell>
          <cell r="H53" t="str">
            <v>08/2021</v>
          </cell>
          <cell r="I53">
            <v>0</v>
          </cell>
          <cell r="J53">
            <v>785.73199999999997</v>
          </cell>
          <cell r="M53">
            <v>0</v>
          </cell>
          <cell r="O53">
            <v>10.9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CARMEM VIRGINIA CERQUINHO DE OLIVEIRA</v>
          </cell>
          <cell r="F54" t="str">
            <v>4 - Assistência Odontológica</v>
          </cell>
          <cell r="G54" t="str">
            <v>2232-08</v>
          </cell>
          <cell r="H54" t="str">
            <v>08/2021</v>
          </cell>
          <cell r="I54">
            <v>0</v>
          </cell>
          <cell r="J54">
            <v>297.53280000000001</v>
          </cell>
          <cell r="M54">
            <v>0</v>
          </cell>
          <cell r="O54">
            <v>1.4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CASSIA REGINA MOTA PEREIRA</v>
          </cell>
          <cell r="F55" t="str">
            <v>3 - Administrativo</v>
          </cell>
          <cell r="G55" t="str">
            <v>4110-10</v>
          </cell>
          <cell r="H55" t="str">
            <v>08/2021</v>
          </cell>
          <cell r="I55">
            <v>0</v>
          </cell>
          <cell r="J55">
            <v>10.8588</v>
          </cell>
          <cell r="M55">
            <v>0</v>
          </cell>
          <cell r="O55">
            <v>1.4</v>
          </cell>
          <cell r="R55">
            <v>132.05000000000001</v>
          </cell>
          <cell r="S55">
            <v>33</v>
          </cell>
          <cell r="U55">
            <v>0</v>
          </cell>
        </row>
        <row r="56">
          <cell r="C56" t="str">
            <v>UPA OLINDA</v>
          </cell>
          <cell r="E56" t="str">
            <v>CELIA GOMES DE MELO</v>
          </cell>
          <cell r="F56" t="str">
            <v>2 - Outros Profissionais da Saúde</v>
          </cell>
          <cell r="G56" t="str">
            <v>3226-05</v>
          </cell>
          <cell r="H56" t="str">
            <v>08/2021</v>
          </cell>
          <cell r="I56">
            <v>0</v>
          </cell>
          <cell r="J56">
            <v>132.64879999999999</v>
          </cell>
          <cell r="L56">
            <v>196.19</v>
          </cell>
          <cell r="M56">
            <v>22.26</v>
          </cell>
          <cell r="O56">
            <v>1.4</v>
          </cell>
          <cell r="R56">
            <v>229.15</v>
          </cell>
          <cell r="S56">
            <v>66.78</v>
          </cell>
          <cell r="U56">
            <v>0</v>
          </cell>
        </row>
        <row r="57">
          <cell r="C57" t="str">
            <v>UPA OLINDA</v>
          </cell>
          <cell r="E57" t="str">
            <v>CHRISTIANA AZEVEDO DE SOUZA</v>
          </cell>
          <cell r="F57" t="str">
            <v>3 - Administrativo</v>
          </cell>
          <cell r="G57" t="str">
            <v>5134-30</v>
          </cell>
          <cell r="H57" t="str">
            <v>08/2021</v>
          </cell>
          <cell r="I57">
            <v>0</v>
          </cell>
          <cell r="J57">
            <v>113.0992</v>
          </cell>
          <cell r="L57">
            <v>196.19</v>
          </cell>
          <cell r="M57">
            <v>22.2</v>
          </cell>
          <cell r="O57">
            <v>1.4</v>
          </cell>
          <cell r="R57">
            <v>146.97999999999999</v>
          </cell>
          <cell r="S57">
            <v>39.96</v>
          </cell>
          <cell r="U57">
            <v>0</v>
          </cell>
        </row>
        <row r="58">
          <cell r="C58" t="str">
            <v>UPA OLINDA</v>
          </cell>
          <cell r="E58" t="str">
            <v>CICERO FERNANDES DE ARAUJO</v>
          </cell>
          <cell r="F58" t="str">
            <v>2 - Outros Profissionais da Saúde</v>
          </cell>
          <cell r="G58" t="str">
            <v>2235-05</v>
          </cell>
          <cell r="H58" t="str">
            <v>08/2021</v>
          </cell>
          <cell r="I58">
            <v>0</v>
          </cell>
          <cell r="J58">
            <v>275.63440000000003</v>
          </cell>
          <cell r="M58">
            <v>0</v>
          </cell>
          <cell r="O58">
            <v>2.95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CLARICE DA SILVA GOUVEIA</v>
          </cell>
          <cell r="F59" t="str">
            <v>2 - Outros Profissionais da Saúde</v>
          </cell>
          <cell r="G59" t="str">
            <v>5211-30</v>
          </cell>
          <cell r="H59" t="str">
            <v>08/2021</v>
          </cell>
          <cell r="I59">
            <v>0</v>
          </cell>
          <cell r="J59">
            <v>127.69199999999999</v>
          </cell>
          <cell r="L59">
            <v>196.19</v>
          </cell>
          <cell r="M59">
            <v>22.26</v>
          </cell>
          <cell r="O59">
            <v>1.4</v>
          </cell>
          <cell r="R59">
            <v>149.80000000000001</v>
          </cell>
          <cell r="S59">
            <v>55.65</v>
          </cell>
          <cell r="U59">
            <v>57.86</v>
          </cell>
          <cell r="X59" t="str">
            <v>AUXÍLIO CRECHE</v>
          </cell>
        </row>
        <row r="60">
          <cell r="C60" t="str">
            <v>UPA OLINDA</v>
          </cell>
          <cell r="E60" t="str">
            <v>CRISTIANA VALERIA DA SILVA SINFRONIO</v>
          </cell>
          <cell r="F60" t="str">
            <v>2 - Outros Profissionais da Saúde</v>
          </cell>
          <cell r="G60" t="str">
            <v>3222-05</v>
          </cell>
          <cell r="H60" t="str">
            <v>08/2021</v>
          </cell>
          <cell r="I60">
            <v>0</v>
          </cell>
          <cell r="J60">
            <v>0</v>
          </cell>
          <cell r="M60">
            <v>0</v>
          </cell>
          <cell r="O60">
            <v>1.4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CRISTIANE APRIGIO DE ASSUNCAO</v>
          </cell>
          <cell r="F61" t="str">
            <v>2 - Outros Profissionais da Saúde</v>
          </cell>
          <cell r="G61" t="str">
            <v>3222-05</v>
          </cell>
          <cell r="H61" t="str">
            <v>08/2021</v>
          </cell>
          <cell r="I61">
            <v>0</v>
          </cell>
          <cell r="J61">
            <v>135.6336</v>
          </cell>
          <cell r="L61">
            <v>196.19</v>
          </cell>
          <cell r="M61">
            <v>22.48</v>
          </cell>
          <cell r="O61">
            <v>1.4</v>
          </cell>
          <cell r="R61">
            <v>116.65</v>
          </cell>
          <cell r="S61">
            <v>58.49</v>
          </cell>
          <cell r="U61">
            <v>0</v>
          </cell>
        </row>
        <row r="62">
          <cell r="C62" t="str">
            <v>UPA OLINDA</v>
          </cell>
          <cell r="E62" t="str">
            <v>CRISTIANE MARIA SALES VIANA</v>
          </cell>
          <cell r="F62" t="str">
            <v>2 - Outros Profissionais da Saúde</v>
          </cell>
          <cell r="G62" t="str">
            <v>5152-05</v>
          </cell>
          <cell r="H62" t="str">
            <v>08/2021</v>
          </cell>
          <cell r="I62">
            <v>0</v>
          </cell>
          <cell r="J62">
            <v>127.82640000000001</v>
          </cell>
          <cell r="M62">
            <v>0</v>
          </cell>
          <cell r="O62">
            <v>1.4</v>
          </cell>
          <cell r="R62">
            <v>59.65</v>
          </cell>
          <cell r="S62">
            <v>71.400000000000006</v>
          </cell>
          <cell r="U62">
            <v>0</v>
          </cell>
        </row>
        <row r="63">
          <cell r="C63" t="str">
            <v>UPA OLINDA</v>
          </cell>
          <cell r="E63" t="str">
            <v>CRISTIANO RAELI</v>
          </cell>
          <cell r="F63" t="str">
            <v>2 - Outros Profissionais da Saúde</v>
          </cell>
          <cell r="G63" t="str">
            <v>7664-20</v>
          </cell>
          <cell r="H63" t="str">
            <v>08/2021</v>
          </cell>
          <cell r="I63">
            <v>0</v>
          </cell>
          <cell r="J63">
            <v>128.21600000000001</v>
          </cell>
          <cell r="L63">
            <v>196.19</v>
          </cell>
          <cell r="M63">
            <v>2.71</v>
          </cell>
          <cell r="O63">
            <v>1.4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CRISTINA FLOR DA SILVA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134.5712</v>
          </cell>
          <cell r="L64">
            <v>196.19</v>
          </cell>
          <cell r="M64">
            <v>22.48</v>
          </cell>
          <cell r="O64">
            <v>1.6</v>
          </cell>
          <cell r="R64">
            <v>129.15</v>
          </cell>
          <cell r="S64">
            <v>67.63</v>
          </cell>
          <cell r="U64">
            <v>0</v>
          </cell>
        </row>
        <row r="65">
          <cell r="C65" t="str">
            <v>UPA OLINDA</v>
          </cell>
          <cell r="E65" t="str">
            <v>DANIEL RICARDO PEREIRA CABRAL</v>
          </cell>
          <cell r="F65" t="str">
            <v>1 - Médico</v>
          </cell>
          <cell r="G65" t="str">
            <v>2251-25</v>
          </cell>
          <cell r="H65" t="str">
            <v>08/2021</v>
          </cell>
          <cell r="I65">
            <v>0</v>
          </cell>
          <cell r="J65">
            <v>404.06479999999999</v>
          </cell>
          <cell r="M65">
            <v>0</v>
          </cell>
          <cell r="O65">
            <v>10.9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DANIELA MARQUES DA SILVA</v>
          </cell>
          <cell r="F66" t="str">
            <v>2 - Outros Profissionais da Saúde</v>
          </cell>
          <cell r="G66" t="str">
            <v>5211-30</v>
          </cell>
          <cell r="H66" t="str">
            <v>08/2021</v>
          </cell>
          <cell r="I66">
            <v>0</v>
          </cell>
          <cell r="J66">
            <v>97.773600000000002</v>
          </cell>
          <cell r="L66">
            <v>196.19</v>
          </cell>
          <cell r="M66">
            <v>22.26</v>
          </cell>
          <cell r="O66">
            <v>1.4</v>
          </cell>
          <cell r="S66">
            <v>66.78</v>
          </cell>
          <cell r="U66">
            <v>69.430000000000007</v>
          </cell>
          <cell r="X66" t="str">
            <v>AUXÍLIO CRECHE</v>
          </cell>
        </row>
        <row r="67">
          <cell r="C67" t="str">
            <v>UPA OLINDA</v>
          </cell>
          <cell r="E67" t="str">
            <v>DANIELE MARIA DA SILVA</v>
          </cell>
          <cell r="F67" t="str">
            <v>3 - Administrativo</v>
          </cell>
          <cell r="G67" t="str">
            <v>4110-10</v>
          </cell>
          <cell r="H67" t="str">
            <v>08/2021</v>
          </cell>
          <cell r="I67">
            <v>0</v>
          </cell>
          <cell r="J67">
            <v>110.9824</v>
          </cell>
          <cell r="L67">
            <v>196.19</v>
          </cell>
          <cell r="M67">
            <v>22.26</v>
          </cell>
          <cell r="O67">
            <v>1.4</v>
          </cell>
          <cell r="R67">
            <v>129.15</v>
          </cell>
          <cell r="S67">
            <v>66.78</v>
          </cell>
          <cell r="U67">
            <v>69.430000000000007</v>
          </cell>
          <cell r="X67" t="str">
            <v>AUXÍLIO CRECHE</v>
          </cell>
        </row>
        <row r="68">
          <cell r="C68" t="str">
            <v>UPA OLINDA</v>
          </cell>
          <cell r="E68" t="str">
            <v>DANIELLY SANTOS RAMOS DE BARROS</v>
          </cell>
          <cell r="F68" t="str">
            <v>2 - Outros Profissionais da Saúde</v>
          </cell>
          <cell r="G68" t="str">
            <v>2235-05</v>
          </cell>
          <cell r="H68" t="str">
            <v>08/2021</v>
          </cell>
          <cell r="I68">
            <v>0</v>
          </cell>
          <cell r="J68">
            <v>285.79680000000002</v>
          </cell>
          <cell r="L68">
            <v>196.19</v>
          </cell>
          <cell r="M68">
            <v>3.08</v>
          </cell>
          <cell r="O68">
            <v>2.95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DANTON MARTINS FILHO</v>
          </cell>
          <cell r="F69" t="str">
            <v>1 - Médico</v>
          </cell>
          <cell r="G69" t="str">
            <v>2252-70</v>
          </cell>
          <cell r="H69" t="str">
            <v>08/2021</v>
          </cell>
          <cell r="I69">
            <v>0</v>
          </cell>
          <cell r="J69">
            <v>547.79679999999996</v>
          </cell>
          <cell r="M69">
            <v>0</v>
          </cell>
          <cell r="O69">
            <v>10.9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DAVINA MARIA DO NASCIMENTO</v>
          </cell>
          <cell r="F70" t="str">
            <v>2 - Outros Profissionais da Saúde</v>
          </cell>
          <cell r="G70" t="str">
            <v>3222-05</v>
          </cell>
          <cell r="H70" t="str">
            <v>08/2021</v>
          </cell>
          <cell r="I70">
            <v>0</v>
          </cell>
          <cell r="J70">
            <v>127.708</v>
          </cell>
          <cell r="M70">
            <v>0</v>
          </cell>
          <cell r="O70">
            <v>1.4</v>
          </cell>
          <cell r="R70">
            <v>155.19</v>
          </cell>
          <cell r="S70">
            <v>65.53</v>
          </cell>
          <cell r="U70">
            <v>0</v>
          </cell>
        </row>
        <row r="71">
          <cell r="C71" t="str">
            <v>UPA OLINDA</v>
          </cell>
          <cell r="E71" t="str">
            <v>DAYANA SILVA DE VASCONCELOS SOUZA</v>
          </cell>
          <cell r="F71" t="str">
            <v>2 - Outros Profissionais da Saúde</v>
          </cell>
          <cell r="G71" t="str">
            <v>2516-05</v>
          </cell>
          <cell r="H71" t="str">
            <v>08/2021</v>
          </cell>
          <cell r="I71">
            <v>0</v>
          </cell>
          <cell r="J71">
            <v>270.64800000000002</v>
          </cell>
          <cell r="M71">
            <v>0</v>
          </cell>
          <cell r="O71">
            <v>1.4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DEBORA COUTINHO PEREIRA</v>
          </cell>
          <cell r="F72" t="str">
            <v>1 - Médico</v>
          </cell>
          <cell r="G72" t="str">
            <v>2251-25</v>
          </cell>
          <cell r="H72" t="str">
            <v>08/2021</v>
          </cell>
          <cell r="I72">
            <v>0</v>
          </cell>
          <cell r="J72">
            <v>1025.6792</v>
          </cell>
          <cell r="M72">
            <v>0</v>
          </cell>
          <cell r="O72">
            <v>10.9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DEBORA IALLE PESSOA DE SOUSA</v>
          </cell>
          <cell r="F73" t="str">
            <v>1 - Médico</v>
          </cell>
          <cell r="G73" t="str">
            <v>2251-25</v>
          </cell>
          <cell r="H73" t="str">
            <v>08/2021</v>
          </cell>
          <cell r="I73">
            <v>0</v>
          </cell>
          <cell r="J73">
            <v>912.07280000000003</v>
          </cell>
          <cell r="M73">
            <v>0</v>
          </cell>
          <cell r="O73">
            <v>10.9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DEBORA THAIS MARINHO FERREIRA ESPINDOLA</v>
          </cell>
          <cell r="F74" t="str">
            <v>3 - Administrativo</v>
          </cell>
          <cell r="G74" t="str">
            <v>4110-10</v>
          </cell>
          <cell r="H74" t="str">
            <v>08/2021</v>
          </cell>
          <cell r="I74">
            <v>0</v>
          </cell>
          <cell r="J74">
            <v>236.5592</v>
          </cell>
          <cell r="L74">
            <v>196.19</v>
          </cell>
          <cell r="M74">
            <v>22.26</v>
          </cell>
          <cell r="O74">
            <v>1.4</v>
          </cell>
          <cell r="R74">
            <v>15.8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DIJANE BISPO DOS SANTOS</v>
          </cell>
          <cell r="F75" t="str">
            <v>2 - Outros Profissionais da Saúde</v>
          </cell>
          <cell r="G75" t="str">
            <v>3222-05</v>
          </cell>
          <cell r="H75" t="str">
            <v>08/2021</v>
          </cell>
          <cell r="I75">
            <v>0</v>
          </cell>
          <cell r="J75">
            <v>132.46960000000001</v>
          </cell>
          <cell r="L75">
            <v>196.19</v>
          </cell>
          <cell r="M75">
            <v>22.48</v>
          </cell>
          <cell r="O75">
            <v>1.4</v>
          </cell>
          <cell r="R75">
            <v>145.65</v>
          </cell>
          <cell r="S75">
            <v>67.64</v>
          </cell>
          <cell r="U75">
            <v>0</v>
          </cell>
        </row>
        <row r="76">
          <cell r="C76" t="str">
            <v>UPA OLINDA</v>
          </cell>
          <cell r="E76" t="str">
            <v>DIOGENES HENRIQUE DOS SANTOS</v>
          </cell>
          <cell r="F76" t="str">
            <v>2 - Outros Profissionais da Saúde</v>
          </cell>
          <cell r="G76" t="str">
            <v>5151-10</v>
          </cell>
          <cell r="H76" t="str">
            <v>08/2021</v>
          </cell>
          <cell r="I76">
            <v>0</v>
          </cell>
          <cell r="J76">
            <v>127.8472</v>
          </cell>
          <cell r="L76">
            <v>196.19</v>
          </cell>
          <cell r="M76">
            <v>22.2</v>
          </cell>
          <cell r="O76">
            <v>1.4</v>
          </cell>
          <cell r="S76">
            <v>0</v>
          </cell>
          <cell r="U76">
            <v>0</v>
          </cell>
        </row>
        <row r="77">
          <cell r="C77" t="str">
            <v>UPA OLINDA</v>
          </cell>
          <cell r="E77" t="str">
            <v>DRIELI GESSICA DA SILVA PRADO</v>
          </cell>
          <cell r="F77" t="str">
            <v>2 - Outros Profissionais da Saúde</v>
          </cell>
          <cell r="G77" t="str">
            <v>3222-05</v>
          </cell>
          <cell r="H77" t="str">
            <v>08/2021</v>
          </cell>
          <cell r="I77">
            <v>0</v>
          </cell>
          <cell r="J77">
            <v>121.2152</v>
          </cell>
          <cell r="L77">
            <v>196.19</v>
          </cell>
          <cell r="M77">
            <v>22.48</v>
          </cell>
          <cell r="O77">
            <v>1.4</v>
          </cell>
          <cell r="R77">
            <v>184.15</v>
          </cell>
          <cell r="S77">
            <v>67.44</v>
          </cell>
          <cell r="U77">
            <v>0</v>
          </cell>
        </row>
        <row r="78">
          <cell r="C78" t="str">
            <v>UPA OLINDA</v>
          </cell>
          <cell r="E78" t="str">
            <v>EDENIR TRINDADE DA SILVA</v>
          </cell>
          <cell r="F78" t="str">
            <v>2 - Outros Profissionais da Saúde</v>
          </cell>
          <cell r="G78" t="str">
            <v>3222-05</v>
          </cell>
          <cell r="H78" t="str">
            <v>08/2021</v>
          </cell>
          <cell r="I78">
            <v>0</v>
          </cell>
          <cell r="J78">
            <v>148.62880000000001</v>
          </cell>
          <cell r="L78">
            <v>196.19</v>
          </cell>
          <cell r="M78">
            <v>22.48</v>
          </cell>
          <cell r="O78">
            <v>1.4</v>
          </cell>
          <cell r="R78">
            <v>116.65</v>
          </cell>
          <cell r="S78">
            <v>67.47</v>
          </cell>
          <cell r="U78">
            <v>0</v>
          </cell>
        </row>
        <row r="79">
          <cell r="C79" t="str">
            <v>UPA OLINDA</v>
          </cell>
          <cell r="E79" t="str">
            <v>EDGAR DE BARROS LOBO JUNIOR</v>
          </cell>
          <cell r="F79" t="str">
            <v>1 - Médico</v>
          </cell>
          <cell r="G79" t="str">
            <v>2252-70</v>
          </cell>
          <cell r="H79" t="str">
            <v>08/2021</v>
          </cell>
          <cell r="I79">
            <v>0</v>
          </cell>
          <cell r="J79">
            <v>366.00160000000011</v>
          </cell>
          <cell r="L79">
            <v>196.19</v>
          </cell>
          <cell r="M79">
            <v>3.17</v>
          </cell>
          <cell r="O79">
            <v>10.9</v>
          </cell>
          <cell r="S79">
            <v>0</v>
          </cell>
          <cell r="U79">
            <v>0</v>
          </cell>
        </row>
        <row r="80">
          <cell r="C80" t="str">
            <v>UPA OLINDA</v>
          </cell>
          <cell r="E80" t="str">
            <v>EDGAR DE OLIVEIRA NETO</v>
          </cell>
          <cell r="F80" t="str">
            <v>2 - Outros Profissionais da Saúde</v>
          </cell>
          <cell r="G80" t="str">
            <v>5151-10</v>
          </cell>
          <cell r="H80" t="str">
            <v>08/2021</v>
          </cell>
          <cell r="I80">
            <v>0</v>
          </cell>
          <cell r="J80">
            <v>107.208</v>
          </cell>
          <cell r="L80">
            <v>196.19</v>
          </cell>
          <cell r="M80">
            <v>22.2</v>
          </cell>
          <cell r="O80">
            <v>1.4</v>
          </cell>
          <cell r="R80">
            <v>229.15</v>
          </cell>
          <cell r="S80">
            <v>66.599999999999994</v>
          </cell>
          <cell r="U80">
            <v>0</v>
          </cell>
        </row>
        <row r="81">
          <cell r="C81" t="str">
            <v>UPA OLINDA</v>
          </cell>
          <cell r="E81" t="str">
            <v>EDIVANI JOSEFA DOS SANTOS</v>
          </cell>
          <cell r="F81" t="str">
            <v>2 - Outros Profissionais da Saúde</v>
          </cell>
          <cell r="G81" t="str">
            <v>3226-05</v>
          </cell>
          <cell r="H81" t="str">
            <v>08/2021</v>
          </cell>
          <cell r="I81">
            <v>0</v>
          </cell>
          <cell r="J81">
            <v>111.7744</v>
          </cell>
          <cell r="L81">
            <v>196.19</v>
          </cell>
          <cell r="M81">
            <v>22.26</v>
          </cell>
          <cell r="O81">
            <v>1.4</v>
          </cell>
          <cell r="R81">
            <v>145.65</v>
          </cell>
          <cell r="S81">
            <v>66.78</v>
          </cell>
          <cell r="U81">
            <v>0</v>
          </cell>
        </row>
        <row r="82">
          <cell r="C82" t="str">
            <v>UPA OLINDA</v>
          </cell>
          <cell r="E82" t="str">
            <v>EDIVANIA MARIA DA SILVA BELARMINO</v>
          </cell>
          <cell r="F82" t="str">
            <v>2 - Outros Profissionais da Saúde</v>
          </cell>
          <cell r="G82" t="str">
            <v>3222-05</v>
          </cell>
          <cell r="H82" t="str">
            <v>08/2021</v>
          </cell>
          <cell r="I82">
            <v>0</v>
          </cell>
          <cell r="J82">
            <v>149.27199999999999</v>
          </cell>
          <cell r="L82">
            <v>196.19</v>
          </cell>
          <cell r="M82">
            <v>22.48</v>
          </cell>
          <cell r="O82">
            <v>1.4</v>
          </cell>
          <cell r="R82">
            <v>244.15</v>
          </cell>
          <cell r="S82">
            <v>67.430000000000007</v>
          </cell>
          <cell r="U82">
            <v>0</v>
          </cell>
        </row>
        <row r="83">
          <cell r="C83" t="str">
            <v>UPA OLINDA</v>
          </cell>
          <cell r="E83" t="str">
            <v>EDJANE MARIA DOS SANTOS SILVA</v>
          </cell>
          <cell r="F83" t="str">
            <v>2 - Outros Profissionais da Saúde</v>
          </cell>
          <cell r="G83" t="str">
            <v>3222-05</v>
          </cell>
          <cell r="H83" t="str">
            <v>08/2021</v>
          </cell>
          <cell r="I83">
            <v>0</v>
          </cell>
          <cell r="J83">
            <v>118.8008</v>
          </cell>
          <cell r="M83">
            <v>0</v>
          </cell>
          <cell r="O83">
            <v>1.4</v>
          </cell>
          <cell r="R83">
            <v>229.15</v>
          </cell>
          <cell r="S83">
            <v>67.8</v>
          </cell>
          <cell r="U83">
            <v>0</v>
          </cell>
        </row>
        <row r="84">
          <cell r="C84" t="str">
            <v>UPA OLINDA</v>
          </cell>
          <cell r="E84" t="str">
            <v>EDMILSON DANTAS NOGUEIRA</v>
          </cell>
          <cell r="F84" t="str">
            <v>3 - Administrativo</v>
          </cell>
          <cell r="G84" t="str">
            <v>5142-25</v>
          </cell>
          <cell r="H84" t="str">
            <v>08/2021</v>
          </cell>
          <cell r="I84">
            <v>0</v>
          </cell>
          <cell r="J84">
            <v>106.99039999999999</v>
          </cell>
          <cell r="L84">
            <v>196.19</v>
          </cell>
          <cell r="M84">
            <v>22.2</v>
          </cell>
          <cell r="O84">
            <v>1.4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EDSON BEZERRA</v>
          </cell>
          <cell r="F85" t="str">
            <v>2 - Outros Profissionais da Saúde</v>
          </cell>
          <cell r="G85" t="str">
            <v>3241-15</v>
          </cell>
          <cell r="H85" t="str">
            <v>08/2021</v>
          </cell>
          <cell r="I85">
            <v>0</v>
          </cell>
          <cell r="J85">
            <v>309.34399999999999</v>
          </cell>
          <cell r="L85">
            <v>196.19</v>
          </cell>
          <cell r="M85">
            <v>5.42</v>
          </cell>
          <cell r="O85">
            <v>1.4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EDSON FEITOSA DA SILVA</v>
          </cell>
          <cell r="F86" t="str">
            <v>2 - Outros Profissionais da Saúde</v>
          </cell>
          <cell r="G86" t="str">
            <v>7664-20</v>
          </cell>
          <cell r="H86" t="str">
            <v>08/2021</v>
          </cell>
          <cell r="I86">
            <v>0</v>
          </cell>
          <cell r="J86">
            <v>291.82319999999999</v>
          </cell>
          <cell r="L86">
            <v>196.19</v>
          </cell>
          <cell r="M86">
            <v>10.85</v>
          </cell>
          <cell r="O86">
            <v>1.4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EDUARDA CRISTINA ARAUJO DA SILVA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107.4024</v>
          </cell>
          <cell r="L87">
            <v>196.19</v>
          </cell>
          <cell r="M87">
            <v>22.48</v>
          </cell>
          <cell r="O87">
            <v>1.4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EDVANIA VIANA DE LIRA</v>
          </cell>
          <cell r="F88" t="str">
            <v>2 - Outros Profissionais da Saúde</v>
          </cell>
          <cell r="G88" t="str">
            <v>3222-05</v>
          </cell>
          <cell r="H88" t="str">
            <v>08/2021</v>
          </cell>
          <cell r="I88">
            <v>0</v>
          </cell>
          <cell r="J88">
            <v>128.34399999999999</v>
          </cell>
          <cell r="L88">
            <v>196.19</v>
          </cell>
          <cell r="M88">
            <v>22.48</v>
          </cell>
          <cell r="O88">
            <v>1.4</v>
          </cell>
          <cell r="R88">
            <v>269.64999999999998</v>
          </cell>
          <cell r="S88">
            <v>67.73</v>
          </cell>
          <cell r="U88">
            <v>0</v>
          </cell>
        </row>
        <row r="89">
          <cell r="C89" t="str">
            <v>UPA OLINDA</v>
          </cell>
          <cell r="E89" t="str">
            <v>ELANE PRAZERES DE MELO</v>
          </cell>
          <cell r="F89" t="str">
            <v>2 - Outros Profissionais da Saúde</v>
          </cell>
          <cell r="G89" t="str">
            <v>3222-05</v>
          </cell>
          <cell r="H89" t="str">
            <v>08/2021</v>
          </cell>
          <cell r="I89">
            <v>0</v>
          </cell>
          <cell r="J89">
            <v>123.0912</v>
          </cell>
          <cell r="L89">
            <v>196.19</v>
          </cell>
          <cell r="M89">
            <v>22.48</v>
          </cell>
          <cell r="O89">
            <v>1.4</v>
          </cell>
          <cell r="R89">
            <v>244.15</v>
          </cell>
          <cell r="S89">
            <v>67.459999999999994</v>
          </cell>
          <cell r="U89">
            <v>0</v>
          </cell>
        </row>
        <row r="90">
          <cell r="C90" t="str">
            <v>UPA OLINDA</v>
          </cell>
          <cell r="E90" t="str">
            <v>ELIANA MARIA DUARTE DA SILVA FRANCA</v>
          </cell>
          <cell r="F90" t="str">
            <v>2 - Outros Profissionais da Saúde</v>
          </cell>
          <cell r="G90" t="str">
            <v>2234-05</v>
          </cell>
          <cell r="H90" t="str">
            <v>08/2021</v>
          </cell>
          <cell r="I90">
            <v>0</v>
          </cell>
          <cell r="J90">
            <v>577.61519999999996</v>
          </cell>
          <cell r="M90">
            <v>0</v>
          </cell>
          <cell r="O90">
            <v>1.4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ELIANE RODRIGUES CORREIA</v>
          </cell>
          <cell r="F91" t="str">
            <v>2 - Outros Profissionais da Saúde</v>
          </cell>
          <cell r="G91" t="str">
            <v>3222-05</v>
          </cell>
          <cell r="H91" t="str">
            <v>08/2021</v>
          </cell>
          <cell r="I91">
            <v>0</v>
          </cell>
          <cell r="J91">
            <v>134.79599999999999</v>
          </cell>
          <cell r="L91">
            <v>196.19</v>
          </cell>
          <cell r="M91">
            <v>22.48</v>
          </cell>
          <cell r="O91">
            <v>1.4</v>
          </cell>
          <cell r="R91">
            <v>287.35000000000002</v>
          </cell>
          <cell r="S91">
            <v>56.22</v>
          </cell>
          <cell r="U91">
            <v>0</v>
          </cell>
        </row>
        <row r="92">
          <cell r="C92" t="str">
            <v>UPA OLINDA</v>
          </cell>
          <cell r="E92" t="str">
            <v>ELINE MONIQUE SILVA DO NASCIMENTO</v>
          </cell>
          <cell r="F92" t="str">
            <v>2 - Outros Profissionais da Saúde</v>
          </cell>
          <cell r="G92" t="str">
            <v>3222-05</v>
          </cell>
          <cell r="H92" t="str">
            <v>08/2021</v>
          </cell>
          <cell r="I92">
            <v>0</v>
          </cell>
          <cell r="J92">
            <v>139.1712</v>
          </cell>
          <cell r="L92">
            <v>196.19</v>
          </cell>
          <cell r="M92">
            <v>22.48</v>
          </cell>
          <cell r="O92">
            <v>1.4</v>
          </cell>
          <cell r="R92">
            <v>157.15</v>
          </cell>
          <cell r="S92">
            <v>67.56</v>
          </cell>
          <cell r="U92">
            <v>0</v>
          </cell>
        </row>
        <row r="93">
          <cell r="C93" t="str">
            <v>UPA OLINDA</v>
          </cell>
          <cell r="E93" t="str">
            <v>ELIS REGINA DA SILVA VILAR DE ARAUJO</v>
          </cell>
          <cell r="F93" t="str">
            <v>2 - Outros Profissionais da Saúde</v>
          </cell>
          <cell r="G93" t="str">
            <v>3222-05</v>
          </cell>
          <cell r="H93" t="str">
            <v>08/2021</v>
          </cell>
          <cell r="I93">
            <v>0</v>
          </cell>
          <cell r="J93">
            <v>122.2424</v>
          </cell>
          <cell r="L93">
            <v>196.19</v>
          </cell>
          <cell r="M93">
            <v>22.48</v>
          </cell>
          <cell r="O93">
            <v>1.4</v>
          </cell>
          <cell r="R93">
            <v>151.94999999999999</v>
          </cell>
          <cell r="S93">
            <v>63.16</v>
          </cell>
          <cell r="U93">
            <v>0</v>
          </cell>
        </row>
        <row r="94">
          <cell r="C94" t="str">
            <v>UPA OLINDA</v>
          </cell>
          <cell r="E94" t="str">
            <v>ELIZANGELA ALVES TORRE</v>
          </cell>
          <cell r="F94" t="str">
            <v>3 - Administrativo</v>
          </cell>
          <cell r="G94" t="str">
            <v>1421-05</v>
          </cell>
          <cell r="H94" t="str">
            <v>08/2021</v>
          </cell>
          <cell r="I94">
            <v>0</v>
          </cell>
          <cell r="J94">
            <v>915.86080000000004</v>
          </cell>
          <cell r="M94">
            <v>0</v>
          </cell>
          <cell r="O94">
            <v>1.4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ELZA MARIA DA SILVA CORREIA</v>
          </cell>
          <cell r="F95" t="str">
            <v>2 - Outros Profissionais da Saúde</v>
          </cell>
          <cell r="G95" t="str">
            <v>3222-05</v>
          </cell>
          <cell r="H95" t="str">
            <v>08/2021</v>
          </cell>
          <cell r="I95">
            <v>0</v>
          </cell>
          <cell r="J95">
            <v>119.268</v>
          </cell>
          <cell r="L95">
            <v>196.19</v>
          </cell>
          <cell r="M95">
            <v>22.48</v>
          </cell>
          <cell r="O95">
            <v>1.4</v>
          </cell>
          <cell r="R95">
            <v>205.15</v>
          </cell>
          <cell r="S95">
            <v>59.25</v>
          </cell>
          <cell r="U95">
            <v>0</v>
          </cell>
        </row>
        <row r="96">
          <cell r="C96" t="str">
            <v>UPA OLINDA</v>
          </cell>
          <cell r="E96" t="str">
            <v>EMERLAINE FERREIRA GOMES</v>
          </cell>
          <cell r="F96" t="str">
            <v>2 - Outros Profissionais da Saúde</v>
          </cell>
          <cell r="G96" t="str">
            <v>2235-05</v>
          </cell>
          <cell r="H96" t="str">
            <v>08/2021</v>
          </cell>
          <cell r="I96">
            <v>0</v>
          </cell>
          <cell r="J96">
            <v>296.084</v>
          </cell>
          <cell r="L96">
            <v>196.19</v>
          </cell>
          <cell r="M96">
            <v>3.08</v>
          </cell>
          <cell r="O96">
            <v>2.95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ERICK VINICIUS DA SILVA</v>
          </cell>
          <cell r="F97" t="str">
            <v>3 - Administrativo</v>
          </cell>
          <cell r="G97" t="str">
            <v>5174-10</v>
          </cell>
          <cell r="H97" t="str">
            <v>08/2021</v>
          </cell>
          <cell r="I97">
            <v>0</v>
          </cell>
          <cell r="J97">
            <v>121.8736</v>
          </cell>
          <cell r="L97">
            <v>196.19</v>
          </cell>
          <cell r="M97">
            <v>22.26</v>
          </cell>
          <cell r="O97">
            <v>1.4</v>
          </cell>
          <cell r="R97">
            <v>249.15</v>
          </cell>
          <cell r="S97">
            <v>53.42</v>
          </cell>
          <cell r="U97">
            <v>0</v>
          </cell>
        </row>
        <row r="98">
          <cell r="C98" t="str">
            <v>UPA OLINDA</v>
          </cell>
          <cell r="E98" t="str">
            <v>ERIKA JEANE SA DOS SANTOS</v>
          </cell>
          <cell r="F98" t="str">
            <v>3 - Administrativo</v>
          </cell>
          <cell r="G98" t="str">
            <v>1422-05</v>
          </cell>
          <cell r="H98" t="str">
            <v>08/2021</v>
          </cell>
          <cell r="I98">
            <v>0</v>
          </cell>
          <cell r="J98">
            <v>279.38159999999999</v>
          </cell>
          <cell r="M98">
            <v>0</v>
          </cell>
          <cell r="O98">
            <v>1.4</v>
          </cell>
          <cell r="R98">
            <v>327.14999999999998</v>
          </cell>
          <cell r="S98">
            <v>169.22</v>
          </cell>
          <cell r="U98">
            <v>0</v>
          </cell>
        </row>
        <row r="99">
          <cell r="C99" t="str">
            <v>UPA OLINDA</v>
          </cell>
          <cell r="E99" t="str">
            <v>ERIKA MARIA DA SILVA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116.324</v>
          </cell>
          <cell r="L99">
            <v>196.19</v>
          </cell>
          <cell r="M99">
            <v>22.48</v>
          </cell>
          <cell r="O99">
            <v>1.4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ERIKA TASSYANA TENORIO FRAGA</v>
          </cell>
          <cell r="F100" t="str">
            <v>3 - Administrativo</v>
          </cell>
          <cell r="G100" t="str">
            <v>4110-10</v>
          </cell>
          <cell r="H100" t="str">
            <v>08/2021</v>
          </cell>
          <cell r="I100">
            <v>0</v>
          </cell>
          <cell r="J100">
            <v>131.1832</v>
          </cell>
          <cell r="M100">
            <v>0</v>
          </cell>
          <cell r="O100">
            <v>1.4</v>
          </cell>
          <cell r="R100">
            <v>140.9</v>
          </cell>
          <cell r="S100">
            <v>62.33</v>
          </cell>
          <cell r="U100">
            <v>0</v>
          </cell>
        </row>
        <row r="101">
          <cell r="C101" t="str">
            <v>UPA OLINDA</v>
          </cell>
          <cell r="E101" t="str">
            <v>ERNANDO AGEMIRO DA SILVA</v>
          </cell>
          <cell r="F101" t="str">
            <v>2 - Outros Profissionais da Saúde</v>
          </cell>
          <cell r="G101" t="str">
            <v>3222-05</v>
          </cell>
          <cell r="H101" t="str">
            <v>08/2021</v>
          </cell>
          <cell r="I101">
            <v>0</v>
          </cell>
          <cell r="J101">
            <v>122.2928</v>
          </cell>
          <cell r="L101">
            <v>196.19</v>
          </cell>
          <cell r="M101">
            <v>22.48</v>
          </cell>
          <cell r="O101">
            <v>1.4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EVALDO FRANCA DE FARIAS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111.5672</v>
          </cell>
          <cell r="L102">
            <v>196.19</v>
          </cell>
          <cell r="M102">
            <v>22.48</v>
          </cell>
          <cell r="O102">
            <v>1.4</v>
          </cell>
          <cell r="R102">
            <v>96.65</v>
          </cell>
          <cell r="S102">
            <v>67.44</v>
          </cell>
          <cell r="U102">
            <v>0</v>
          </cell>
        </row>
        <row r="103">
          <cell r="C103" t="str">
            <v>UPA OLINDA</v>
          </cell>
          <cell r="E103" t="str">
            <v>EVELIN DAIANE DE FREITAS</v>
          </cell>
          <cell r="F103" t="str">
            <v>2 - Outros Profissionais da Saúde</v>
          </cell>
          <cell r="G103" t="str">
            <v>2235-05</v>
          </cell>
          <cell r="H103" t="str">
            <v>08/2021</v>
          </cell>
          <cell r="I103">
            <v>0</v>
          </cell>
          <cell r="J103">
            <v>247.97919999999999</v>
          </cell>
          <cell r="L103">
            <v>196.19</v>
          </cell>
          <cell r="M103">
            <v>2.86</v>
          </cell>
          <cell r="O103">
            <v>2.95</v>
          </cell>
          <cell r="R103">
            <v>116.65</v>
          </cell>
          <cell r="S103">
            <v>106.2</v>
          </cell>
          <cell r="U103">
            <v>0</v>
          </cell>
        </row>
        <row r="104">
          <cell r="C104" t="str">
            <v>UPA OLINDA</v>
          </cell>
          <cell r="E104" t="str">
            <v>FABIANA MARIA DA SILVA</v>
          </cell>
          <cell r="F104" t="str">
            <v>4 - Assistência Odontológica</v>
          </cell>
          <cell r="G104" t="str">
            <v>3224-15</v>
          </cell>
          <cell r="H104" t="str">
            <v>08/2021</v>
          </cell>
          <cell r="I104">
            <v>0</v>
          </cell>
          <cell r="J104">
            <v>114.0128</v>
          </cell>
          <cell r="M104">
            <v>0</v>
          </cell>
          <cell r="O104">
            <v>1.4</v>
          </cell>
          <cell r="S104">
            <v>0</v>
          </cell>
          <cell r="U104">
            <v>69.430000000000007</v>
          </cell>
          <cell r="X104" t="str">
            <v>AUXÍLIO CRECHE</v>
          </cell>
        </row>
        <row r="105">
          <cell r="C105" t="str">
            <v>UPA OLINDA</v>
          </cell>
          <cell r="E105" t="str">
            <v>FABIANA SOARES DE FRANCA DOS PRAZERES</v>
          </cell>
          <cell r="F105" t="str">
            <v>2 - Outros Profissionais da Saúde</v>
          </cell>
          <cell r="G105" t="str">
            <v>2235-05</v>
          </cell>
          <cell r="H105" t="str">
            <v>08/2021</v>
          </cell>
          <cell r="I105">
            <v>0</v>
          </cell>
          <cell r="J105">
            <v>366.73120000000011</v>
          </cell>
          <cell r="L105">
            <v>196.19</v>
          </cell>
          <cell r="M105">
            <v>3.08</v>
          </cell>
          <cell r="O105">
            <v>2.95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FABIO JOSE BARBOSA RANGEL</v>
          </cell>
          <cell r="F106" t="str">
            <v>1 - Médico</v>
          </cell>
          <cell r="G106" t="str">
            <v>2251-25</v>
          </cell>
          <cell r="H106" t="str">
            <v>08/2021</v>
          </cell>
          <cell r="I106">
            <v>0</v>
          </cell>
          <cell r="J106">
            <v>346.10719999999998</v>
          </cell>
          <cell r="L106">
            <v>196.19</v>
          </cell>
          <cell r="M106">
            <v>6.34</v>
          </cell>
          <cell r="O106">
            <v>10.9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FABIO MATOS DE MELO JUNIOR</v>
          </cell>
          <cell r="F107" t="str">
            <v>2 - Outros Profissionais da Saúde</v>
          </cell>
          <cell r="G107" t="str">
            <v>3226-05</v>
          </cell>
          <cell r="H107" t="str">
            <v>08/2021</v>
          </cell>
          <cell r="I107">
            <v>0</v>
          </cell>
          <cell r="J107">
            <v>125.792</v>
          </cell>
          <cell r="L107">
            <v>196.19</v>
          </cell>
          <cell r="M107">
            <v>22.26</v>
          </cell>
          <cell r="O107">
            <v>1.4</v>
          </cell>
          <cell r="R107">
            <v>157.80000000000001</v>
          </cell>
          <cell r="S107">
            <v>66.78</v>
          </cell>
          <cell r="U107">
            <v>0</v>
          </cell>
        </row>
        <row r="108">
          <cell r="C108" t="str">
            <v>UPA OLINDA</v>
          </cell>
          <cell r="E108" t="str">
            <v>FERNANDA BATISTA DA SILVA</v>
          </cell>
          <cell r="F108" t="str">
            <v>2 - Outros Profissionais da Saúde</v>
          </cell>
          <cell r="G108" t="str">
            <v>5152-05</v>
          </cell>
          <cell r="H108" t="str">
            <v>08/2021</v>
          </cell>
          <cell r="I108">
            <v>0</v>
          </cell>
          <cell r="J108">
            <v>189.41120000000001</v>
          </cell>
          <cell r="L108">
            <v>196.19</v>
          </cell>
          <cell r="M108">
            <v>23.8</v>
          </cell>
          <cell r="O108">
            <v>1.4</v>
          </cell>
          <cell r="R108">
            <v>105.65</v>
          </cell>
          <cell r="S108">
            <v>71.400000000000006</v>
          </cell>
          <cell r="U108">
            <v>0</v>
          </cell>
        </row>
        <row r="109">
          <cell r="C109" t="str">
            <v>UPA OLINDA</v>
          </cell>
          <cell r="E109" t="str">
            <v>FERNANDA FIGUEIRA VICTOR</v>
          </cell>
          <cell r="F109" t="str">
            <v>1 - Médico</v>
          </cell>
          <cell r="G109" t="str">
            <v>2251-25</v>
          </cell>
          <cell r="H109" t="str">
            <v>08/2021</v>
          </cell>
          <cell r="I109">
            <v>0</v>
          </cell>
          <cell r="J109">
            <v>307.11680000000001</v>
          </cell>
          <cell r="M109">
            <v>0</v>
          </cell>
          <cell r="O109">
            <v>10.9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FERNANDA PATRICIA DE FREITAS SILVA</v>
          </cell>
          <cell r="F110" t="str">
            <v>2 - Outros Profissionais da Saúde</v>
          </cell>
          <cell r="G110" t="str">
            <v>2235-05</v>
          </cell>
          <cell r="H110" t="str">
            <v>08/2021</v>
          </cell>
          <cell r="I110">
            <v>0</v>
          </cell>
          <cell r="J110">
            <v>218.73519999999999</v>
          </cell>
          <cell r="L110">
            <v>196.19</v>
          </cell>
          <cell r="M110">
            <v>2.39</v>
          </cell>
          <cell r="O110">
            <v>2.95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FERNANDA PATRICIA FERREIRA DA SILVA</v>
          </cell>
          <cell r="F111" t="str">
            <v>2 - Outros Profissionais da Saúde</v>
          </cell>
          <cell r="G111" t="str">
            <v>3222-05</v>
          </cell>
          <cell r="H111" t="str">
            <v>08/2021</v>
          </cell>
          <cell r="I111">
            <v>0</v>
          </cell>
          <cell r="J111">
            <v>126.2448</v>
          </cell>
          <cell r="L111">
            <v>196.19</v>
          </cell>
          <cell r="M111">
            <v>22.48</v>
          </cell>
          <cell r="O111">
            <v>1.4</v>
          </cell>
          <cell r="R111">
            <v>129.30000000000001</v>
          </cell>
          <cell r="S111">
            <v>67.45</v>
          </cell>
          <cell r="U111">
            <v>0</v>
          </cell>
        </row>
        <row r="112">
          <cell r="C112" t="str">
            <v>UPA OLINDA</v>
          </cell>
          <cell r="E112" t="str">
            <v>FERNANDA PORTO CARREIRO COELHO CAVALCANTI DE SOUZA</v>
          </cell>
          <cell r="F112" t="str">
            <v>4 - Assistência Odontológica</v>
          </cell>
          <cell r="G112" t="str">
            <v>2232-08</v>
          </cell>
          <cell r="H112" t="str">
            <v>08/2021</v>
          </cell>
          <cell r="I112">
            <v>0</v>
          </cell>
          <cell r="J112">
            <v>334.92079999999999</v>
          </cell>
          <cell r="M112">
            <v>0</v>
          </cell>
          <cell r="O112">
            <v>1.4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FERNANDO CESAR RAMOS DOS SANTOS</v>
          </cell>
          <cell r="F113" t="str">
            <v>2 - Outros Profissionais da Saúde</v>
          </cell>
          <cell r="G113" t="str">
            <v>5151-10</v>
          </cell>
          <cell r="H113" t="str">
            <v>08/2021</v>
          </cell>
          <cell r="I113">
            <v>0</v>
          </cell>
          <cell r="J113">
            <v>107.7544</v>
          </cell>
          <cell r="L113">
            <v>196.19</v>
          </cell>
          <cell r="M113">
            <v>22.2</v>
          </cell>
          <cell r="O113">
            <v>1.4</v>
          </cell>
          <cell r="R113">
            <v>149.9</v>
          </cell>
          <cell r="S113">
            <v>66.599999999999994</v>
          </cell>
          <cell r="U113">
            <v>0</v>
          </cell>
        </row>
        <row r="114">
          <cell r="C114" t="str">
            <v>UPA OLINDA</v>
          </cell>
          <cell r="E114" t="str">
            <v>FILIPE GUEDES SILVA</v>
          </cell>
          <cell r="F114" t="str">
            <v>1 - Médico</v>
          </cell>
          <cell r="G114" t="str">
            <v>2251-25</v>
          </cell>
          <cell r="H114" t="str">
            <v>08/2021</v>
          </cell>
          <cell r="I114">
            <v>0</v>
          </cell>
          <cell r="J114">
            <v>488.7824</v>
          </cell>
          <cell r="M114">
            <v>0</v>
          </cell>
          <cell r="O114">
            <v>10.9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FLAVIO SANTANA DA SILVA</v>
          </cell>
          <cell r="F115" t="str">
            <v>2 - Outros Profissionais da Saúde</v>
          </cell>
          <cell r="G115" t="str">
            <v>5211-30</v>
          </cell>
          <cell r="H115" t="str">
            <v>08/2021</v>
          </cell>
          <cell r="I115">
            <v>0</v>
          </cell>
          <cell r="J115">
            <v>89.04</v>
          </cell>
          <cell r="M115">
            <v>0</v>
          </cell>
          <cell r="O115">
            <v>10.83</v>
          </cell>
          <cell r="S115">
            <v>66.78</v>
          </cell>
          <cell r="U115">
            <v>0</v>
          </cell>
        </row>
        <row r="116">
          <cell r="C116" t="str">
            <v>UPA OLINDA</v>
          </cell>
          <cell r="E116" t="str">
            <v>FRANCISCA NOBREGA DE FIGUEIREDO</v>
          </cell>
          <cell r="F116" t="str">
            <v>1 - Médico</v>
          </cell>
          <cell r="G116" t="str">
            <v>2251-25</v>
          </cell>
          <cell r="H116" t="str">
            <v>08/2021</v>
          </cell>
          <cell r="I116">
            <v>0</v>
          </cell>
          <cell r="J116">
            <v>1118.0024000000001</v>
          </cell>
          <cell r="L116">
            <v>196.19</v>
          </cell>
          <cell r="M116">
            <v>38.020000000000003</v>
          </cell>
          <cell r="O116">
            <v>10.9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FRANCISCO JOAO ROSSI NETO</v>
          </cell>
          <cell r="F117" t="str">
            <v>1 - Médico</v>
          </cell>
          <cell r="G117" t="str">
            <v>2251-25</v>
          </cell>
          <cell r="H117" t="str">
            <v>08/2021</v>
          </cell>
          <cell r="I117">
            <v>0</v>
          </cell>
          <cell r="J117">
            <v>810.58320000000003</v>
          </cell>
          <cell r="L117">
            <v>196.19</v>
          </cell>
          <cell r="M117">
            <v>12.67</v>
          </cell>
          <cell r="O117">
            <v>10.9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FRANCISCO JOSE SUASSUNA CAVALCANTI</v>
          </cell>
          <cell r="F118" t="str">
            <v>1 - Médico</v>
          </cell>
          <cell r="G118" t="str">
            <v>2252-70</v>
          </cell>
          <cell r="H118" t="str">
            <v>08/2021</v>
          </cell>
          <cell r="I118">
            <v>0</v>
          </cell>
          <cell r="J118">
            <v>381.67360000000002</v>
          </cell>
          <cell r="L118">
            <v>196.19</v>
          </cell>
          <cell r="M118">
            <v>6.34</v>
          </cell>
          <cell r="O118">
            <v>10.9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GABRIELA CARACIOLO NOVAES OERTLI</v>
          </cell>
          <cell r="F119" t="str">
            <v>1 - Médico</v>
          </cell>
          <cell r="G119" t="str">
            <v>2251-25</v>
          </cell>
          <cell r="H119" t="str">
            <v>08/2021</v>
          </cell>
          <cell r="I119">
            <v>0</v>
          </cell>
          <cell r="J119">
            <v>333.24799999999999</v>
          </cell>
          <cell r="M119">
            <v>0</v>
          </cell>
          <cell r="O119">
            <v>10.9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GABRIELA COTIAS FILIZOLA</v>
          </cell>
          <cell r="F120" t="str">
            <v>1 - Médico</v>
          </cell>
          <cell r="G120" t="str">
            <v>2251-25</v>
          </cell>
          <cell r="H120" t="str">
            <v>08/2021</v>
          </cell>
          <cell r="I120">
            <v>0</v>
          </cell>
          <cell r="J120">
            <v>395.97760000000011</v>
          </cell>
          <cell r="M120">
            <v>0</v>
          </cell>
          <cell r="O120">
            <v>10.9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GABRIELA DELGADO SORIANO</v>
          </cell>
          <cell r="F121" t="str">
            <v>1 - Médico</v>
          </cell>
          <cell r="G121" t="str">
            <v>2251-25</v>
          </cell>
          <cell r="H121" t="str">
            <v>08/2021</v>
          </cell>
          <cell r="I121">
            <v>0</v>
          </cell>
          <cell r="J121">
            <v>438.59840000000003</v>
          </cell>
          <cell r="M121">
            <v>0</v>
          </cell>
          <cell r="O121">
            <v>10.9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GABRIELA FLAESCHEN CARIBE</v>
          </cell>
          <cell r="F122" t="str">
            <v>1 - Médico</v>
          </cell>
          <cell r="G122" t="str">
            <v>2251-25</v>
          </cell>
          <cell r="H122" t="str">
            <v>08/2021</v>
          </cell>
          <cell r="I122">
            <v>0</v>
          </cell>
          <cell r="J122">
            <v>383.41520000000003</v>
          </cell>
          <cell r="M122">
            <v>0</v>
          </cell>
          <cell r="O122">
            <v>1.4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GEDIVALDO LUIZ DOS SANTOS JUNIOR</v>
          </cell>
          <cell r="F123" t="str">
            <v>3 - Administrativo</v>
          </cell>
          <cell r="G123" t="str">
            <v>5174-10</v>
          </cell>
          <cell r="H123" t="str">
            <v>08/2021</v>
          </cell>
          <cell r="I123">
            <v>0</v>
          </cell>
          <cell r="J123">
            <v>125.62560000000001</v>
          </cell>
          <cell r="L123">
            <v>196.19</v>
          </cell>
          <cell r="M123">
            <v>22.26</v>
          </cell>
          <cell r="O123">
            <v>1.4</v>
          </cell>
          <cell r="R123">
            <v>125.15</v>
          </cell>
          <cell r="S123">
            <v>66.78</v>
          </cell>
          <cell r="U123">
            <v>0</v>
          </cell>
        </row>
        <row r="124">
          <cell r="C124" t="str">
            <v>UPA OLINDA</v>
          </cell>
          <cell r="E124" t="str">
            <v>GESIKA ASSUNCAO DO NASCIMENTO</v>
          </cell>
          <cell r="F124" t="str">
            <v>2 - Outros Profissionais da Saúde</v>
          </cell>
          <cell r="G124" t="str">
            <v>2237-10</v>
          </cell>
          <cell r="H124" t="str">
            <v>08/2021</v>
          </cell>
          <cell r="I124">
            <v>0</v>
          </cell>
          <cell r="J124">
            <v>307.17360000000002</v>
          </cell>
          <cell r="M124">
            <v>0</v>
          </cell>
          <cell r="O124">
            <v>1.4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GILCENILDO DA SILVA CARDOSO</v>
          </cell>
          <cell r="F125" t="str">
            <v>2 - Outros Profissionais da Saúde</v>
          </cell>
          <cell r="G125" t="str">
            <v>3222-05</v>
          </cell>
          <cell r="H125" t="str">
            <v>08/2021</v>
          </cell>
          <cell r="I125">
            <v>0</v>
          </cell>
          <cell r="J125">
            <v>111.4576</v>
          </cell>
          <cell r="M125">
            <v>0</v>
          </cell>
          <cell r="O125">
            <v>1.4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GILVAN MARCELINO BEZERRA SILVA JUNIOR</v>
          </cell>
          <cell r="F126" t="str">
            <v>2 - Outros Profissionais da Saúde</v>
          </cell>
          <cell r="G126" t="str">
            <v>3241-15</v>
          </cell>
          <cell r="H126" t="str">
            <v>08/2021</v>
          </cell>
          <cell r="I126">
            <v>0</v>
          </cell>
          <cell r="J126">
            <v>301.75920000000002</v>
          </cell>
          <cell r="M126">
            <v>0</v>
          </cell>
          <cell r="O126">
            <v>1.4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GIOVANNA FONSECA SILVA VENCESLAU</v>
          </cell>
          <cell r="F127" t="str">
            <v>3 - Administrativo</v>
          </cell>
          <cell r="G127" t="str">
            <v>4110-10</v>
          </cell>
          <cell r="H127" t="str">
            <v>08/2021</v>
          </cell>
          <cell r="I127">
            <v>0</v>
          </cell>
          <cell r="J127">
            <v>10.539400000000001</v>
          </cell>
          <cell r="M127">
            <v>0</v>
          </cell>
          <cell r="O127">
            <v>2.95</v>
          </cell>
          <cell r="R127">
            <v>132.05000000000001</v>
          </cell>
          <cell r="S127">
            <v>23.05</v>
          </cell>
          <cell r="U127">
            <v>0</v>
          </cell>
        </row>
        <row r="128">
          <cell r="C128" t="str">
            <v>UPA OLINDA</v>
          </cell>
          <cell r="E128" t="str">
            <v>GISELMA LEITE DA SILVA</v>
          </cell>
          <cell r="F128" t="str">
            <v>2 - Outros Profissionais da Saúde</v>
          </cell>
          <cell r="G128" t="str">
            <v>2235-05</v>
          </cell>
          <cell r="H128" t="str">
            <v>08/2021</v>
          </cell>
          <cell r="I128">
            <v>0</v>
          </cell>
          <cell r="J128">
            <v>273.9008</v>
          </cell>
          <cell r="M128">
            <v>0</v>
          </cell>
          <cell r="O128">
            <v>10.9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GLEINE PINHEIRO SANTOS BARROS</v>
          </cell>
          <cell r="F129" t="str">
            <v>1 - Médico</v>
          </cell>
          <cell r="G129" t="str">
            <v>2251-24</v>
          </cell>
          <cell r="H129" t="str">
            <v>08/2021</v>
          </cell>
          <cell r="I129">
            <v>0</v>
          </cell>
          <cell r="J129">
            <v>665.58640000000003</v>
          </cell>
          <cell r="M129">
            <v>0</v>
          </cell>
          <cell r="O129">
            <v>1.4</v>
          </cell>
          <cell r="S129">
            <v>0</v>
          </cell>
          <cell r="U129">
            <v>0</v>
          </cell>
        </row>
        <row r="130">
          <cell r="C130" t="str">
            <v>UPA OLINDA</v>
          </cell>
          <cell r="E130" t="str">
            <v>GLORIA CONCEICAO SILVA</v>
          </cell>
          <cell r="F130" t="str">
            <v>3 - Administrativo</v>
          </cell>
          <cell r="G130" t="str">
            <v>4131-15</v>
          </cell>
          <cell r="H130" t="str">
            <v>08/2021</v>
          </cell>
          <cell r="I130">
            <v>0</v>
          </cell>
          <cell r="J130">
            <v>121.72320000000001</v>
          </cell>
          <cell r="L130">
            <v>196.19</v>
          </cell>
          <cell r="M130">
            <v>29.02</v>
          </cell>
          <cell r="O130">
            <v>10.9</v>
          </cell>
          <cell r="R130">
            <v>161.65</v>
          </cell>
          <cell r="S130">
            <v>87.07</v>
          </cell>
          <cell r="U130">
            <v>138.86000000000001</v>
          </cell>
          <cell r="X130" t="str">
            <v>AUXÍLIO CRECHE</v>
          </cell>
        </row>
        <row r="131">
          <cell r="C131" t="str">
            <v>UPA OLINDA</v>
          </cell>
          <cell r="E131" t="str">
            <v>HALANA FREIRES LEANDRO</v>
          </cell>
          <cell r="F131" t="str">
            <v>1 - Médico</v>
          </cell>
          <cell r="G131" t="str">
            <v>2251-25</v>
          </cell>
          <cell r="H131" t="str">
            <v>08/2021</v>
          </cell>
          <cell r="I131">
            <v>0</v>
          </cell>
          <cell r="J131">
            <v>409.02319999999997</v>
          </cell>
          <cell r="M131">
            <v>0</v>
          </cell>
          <cell r="O131">
            <v>10.9</v>
          </cell>
          <cell r="S131">
            <v>0</v>
          </cell>
          <cell r="U131">
            <v>0</v>
          </cell>
        </row>
        <row r="132">
          <cell r="C132" t="str">
            <v>UPA OLINDA</v>
          </cell>
          <cell r="E132" t="str">
            <v>HEMERSON DINIZ ADRIANO DE SOUZA</v>
          </cell>
          <cell r="F132" t="str">
            <v>1 - Médico</v>
          </cell>
          <cell r="G132" t="str">
            <v>2251-25</v>
          </cell>
          <cell r="H132" t="str">
            <v>08/2021</v>
          </cell>
          <cell r="I132">
            <v>0</v>
          </cell>
          <cell r="J132">
            <v>399.85919999999999</v>
          </cell>
          <cell r="L132">
            <v>196.19</v>
          </cell>
          <cell r="M132">
            <v>4.75</v>
          </cell>
          <cell r="O132">
            <v>1.4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HERALDO HENRIQUE DE ARRUDA JUNIOR</v>
          </cell>
          <cell r="F133" t="str">
            <v>2 - Outros Profissionais da Saúde</v>
          </cell>
          <cell r="G133" t="str">
            <v>5211-30</v>
          </cell>
          <cell r="H133" t="str">
            <v>08/2021</v>
          </cell>
          <cell r="I133">
            <v>0</v>
          </cell>
          <cell r="J133">
            <v>117.85120000000001</v>
          </cell>
          <cell r="L133">
            <v>196.19</v>
          </cell>
          <cell r="M133">
            <v>22.26</v>
          </cell>
          <cell r="O133">
            <v>2.95</v>
          </cell>
          <cell r="R133">
            <v>116.65</v>
          </cell>
          <cell r="S133">
            <v>66.78</v>
          </cell>
          <cell r="U133">
            <v>0</v>
          </cell>
        </row>
        <row r="134">
          <cell r="C134" t="str">
            <v>UPA OLINDA</v>
          </cell>
          <cell r="E134" t="str">
            <v>HEVERTON CESAR DA SILVA RAMOS</v>
          </cell>
          <cell r="F134" t="str">
            <v>2 - Outros Profissionais da Saúde</v>
          </cell>
          <cell r="G134" t="str">
            <v>2235-05</v>
          </cell>
          <cell r="H134" t="str">
            <v>08/2021</v>
          </cell>
          <cell r="I134">
            <v>0</v>
          </cell>
          <cell r="J134">
            <v>282.32479999999998</v>
          </cell>
          <cell r="L134">
            <v>196.19</v>
          </cell>
          <cell r="M134">
            <v>3.08</v>
          </cell>
          <cell r="O134">
            <v>1.4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HUGO VINICIUS VALENTIM DAMASCENO</v>
          </cell>
          <cell r="F135" t="str">
            <v>3 - Administrativo</v>
          </cell>
          <cell r="G135" t="str">
            <v>3172-10</v>
          </cell>
          <cell r="H135" t="str">
            <v>08/2021</v>
          </cell>
          <cell r="I135">
            <v>0</v>
          </cell>
          <cell r="J135">
            <v>131.49279999999999</v>
          </cell>
          <cell r="M135">
            <v>0</v>
          </cell>
          <cell r="O135">
            <v>10.83</v>
          </cell>
          <cell r="R135">
            <v>147.6</v>
          </cell>
          <cell r="S135">
            <v>98.62</v>
          </cell>
          <cell r="U135">
            <v>0</v>
          </cell>
        </row>
        <row r="136">
          <cell r="C136" t="str">
            <v>UPA OLINDA</v>
          </cell>
          <cell r="E136" t="str">
            <v>IDEILDO RIBEIRO TOZER</v>
          </cell>
          <cell r="F136" t="str">
            <v>2 - Outros Profissionais da Saúde</v>
          </cell>
          <cell r="G136" t="str">
            <v>3222-05</v>
          </cell>
          <cell r="H136" t="str">
            <v>08/2021</v>
          </cell>
          <cell r="I136">
            <v>0</v>
          </cell>
          <cell r="J136">
            <v>297.18880000000001</v>
          </cell>
          <cell r="L136">
            <v>196.19</v>
          </cell>
          <cell r="M136">
            <v>22.48</v>
          </cell>
          <cell r="O136">
            <v>1.4</v>
          </cell>
          <cell r="R136">
            <v>19.149999999999999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IGOR DANIEL FLORENCIO DE MELO</v>
          </cell>
          <cell r="F137" t="str">
            <v>1 - Médico</v>
          </cell>
          <cell r="G137" t="str">
            <v>2251-25</v>
          </cell>
          <cell r="H137" t="str">
            <v>08/2021</v>
          </cell>
          <cell r="I137">
            <v>0</v>
          </cell>
          <cell r="J137">
            <v>389.65600000000001</v>
          </cell>
          <cell r="M137">
            <v>0</v>
          </cell>
          <cell r="O137">
            <v>1.4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IRANDI MARQUES DE MELO</v>
          </cell>
          <cell r="F138" t="str">
            <v>2 - Outros Profissionais da Saúde</v>
          </cell>
          <cell r="G138" t="str">
            <v>5151-10</v>
          </cell>
          <cell r="H138" t="str">
            <v>08/2021</v>
          </cell>
          <cell r="I138">
            <v>0</v>
          </cell>
          <cell r="J138">
            <v>115.28</v>
          </cell>
          <cell r="M138">
            <v>0</v>
          </cell>
          <cell r="O138">
            <v>1.4</v>
          </cell>
          <cell r="R138">
            <v>124.15</v>
          </cell>
          <cell r="S138">
            <v>66.599999999999994</v>
          </cell>
          <cell r="U138">
            <v>0</v>
          </cell>
        </row>
        <row r="139">
          <cell r="C139" t="str">
            <v>UPA OLINDA</v>
          </cell>
          <cell r="E139" t="str">
            <v>ISABELA VITA BEZERRA DANTAS GALINDO</v>
          </cell>
          <cell r="F139" t="str">
            <v>2 - Outros Profissionais da Saúde</v>
          </cell>
          <cell r="G139" t="str">
            <v>3241-15</v>
          </cell>
          <cell r="H139" t="str">
            <v>08/2021</v>
          </cell>
          <cell r="I139">
            <v>0</v>
          </cell>
          <cell r="J139">
            <v>285.4144</v>
          </cell>
          <cell r="M139">
            <v>0</v>
          </cell>
          <cell r="O139">
            <v>1.4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IVISON MEIRELES MONTEIRO</v>
          </cell>
          <cell r="F140" t="str">
            <v>3 - Administrativo</v>
          </cell>
          <cell r="G140" t="str">
            <v>5142-25</v>
          </cell>
          <cell r="H140" t="str">
            <v>08/2021</v>
          </cell>
          <cell r="I140">
            <v>0</v>
          </cell>
          <cell r="J140">
            <v>129.29519999999999</v>
          </cell>
          <cell r="L140">
            <v>196.19</v>
          </cell>
          <cell r="M140">
            <v>22.2</v>
          </cell>
          <cell r="O140">
            <v>1.4</v>
          </cell>
          <cell r="R140">
            <v>124.15</v>
          </cell>
          <cell r="S140">
            <v>66.599999999999994</v>
          </cell>
          <cell r="U140">
            <v>0</v>
          </cell>
        </row>
        <row r="141">
          <cell r="C141" t="str">
            <v>UPA OLINDA</v>
          </cell>
          <cell r="E141" t="str">
            <v>JACKELINE DA SILVA PIRES</v>
          </cell>
          <cell r="F141" t="str">
            <v>3 - Administrativo</v>
          </cell>
          <cell r="G141" t="str">
            <v>4110-10</v>
          </cell>
          <cell r="H141" t="str">
            <v>08/2021</v>
          </cell>
          <cell r="I141">
            <v>0</v>
          </cell>
          <cell r="J141">
            <v>121.2608</v>
          </cell>
          <cell r="L141">
            <v>196.19</v>
          </cell>
          <cell r="M141">
            <v>28.67</v>
          </cell>
          <cell r="O141">
            <v>1.4</v>
          </cell>
          <cell r="R141">
            <v>322.75</v>
          </cell>
          <cell r="S141">
            <v>61.77</v>
          </cell>
          <cell r="U141">
            <v>0</v>
          </cell>
        </row>
        <row r="142">
          <cell r="C142" t="str">
            <v>UPA OLINDA</v>
          </cell>
          <cell r="E142" t="str">
            <v>JACKSON DA SILVA PIRES NETO</v>
          </cell>
          <cell r="F142" t="str">
            <v>3 - Administrativo</v>
          </cell>
          <cell r="G142" t="str">
            <v>3172-10</v>
          </cell>
          <cell r="H142" t="str">
            <v>08/2021</v>
          </cell>
          <cell r="I142">
            <v>0</v>
          </cell>
          <cell r="J142">
            <v>145.48320000000001</v>
          </cell>
          <cell r="L142">
            <v>196.19</v>
          </cell>
          <cell r="M142">
            <v>36.53</v>
          </cell>
          <cell r="O142">
            <v>1.4</v>
          </cell>
          <cell r="R142">
            <v>234.25</v>
          </cell>
          <cell r="S142">
            <v>109.58</v>
          </cell>
          <cell r="U142">
            <v>0</v>
          </cell>
        </row>
        <row r="143">
          <cell r="C143" t="str">
            <v>UPA OLINDA</v>
          </cell>
          <cell r="E143" t="str">
            <v>JAILSON SOUZA DE CARVALHO</v>
          </cell>
          <cell r="F143" t="str">
            <v>3 - Administrativo</v>
          </cell>
          <cell r="G143" t="str">
            <v>7823-20</v>
          </cell>
          <cell r="H143" t="str">
            <v>08/2021</v>
          </cell>
          <cell r="I143">
            <v>0</v>
          </cell>
          <cell r="J143">
            <v>171.54079999999999</v>
          </cell>
          <cell r="L143">
            <v>196.19</v>
          </cell>
          <cell r="M143">
            <v>30.19</v>
          </cell>
          <cell r="O143">
            <v>1.4</v>
          </cell>
          <cell r="R143">
            <v>244.15</v>
          </cell>
          <cell r="S143">
            <v>90.58</v>
          </cell>
          <cell r="U143">
            <v>0</v>
          </cell>
        </row>
        <row r="144">
          <cell r="C144" t="str">
            <v>UPA OLINDA</v>
          </cell>
          <cell r="E144" t="str">
            <v>JAILTON JUNIOR MACEDO</v>
          </cell>
          <cell r="F144" t="str">
            <v>3 - Administrativo</v>
          </cell>
          <cell r="G144" t="str">
            <v>7823-20</v>
          </cell>
          <cell r="H144" t="str">
            <v>08/2021</v>
          </cell>
          <cell r="I144">
            <v>0</v>
          </cell>
          <cell r="J144">
            <v>148.1464</v>
          </cell>
          <cell r="L144">
            <v>196.19</v>
          </cell>
          <cell r="M144">
            <v>30.19</v>
          </cell>
          <cell r="O144">
            <v>1.4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JAIR MACIEL DE OLIVEIRA</v>
          </cell>
          <cell r="F145" t="str">
            <v>3 - Administrativo</v>
          </cell>
          <cell r="G145" t="str">
            <v>7823-20</v>
          </cell>
          <cell r="H145" t="str">
            <v>08/2021</v>
          </cell>
          <cell r="I145">
            <v>0</v>
          </cell>
          <cell r="J145">
            <v>185.7944</v>
          </cell>
          <cell r="L145">
            <v>196.19</v>
          </cell>
          <cell r="M145">
            <v>30.19</v>
          </cell>
          <cell r="O145">
            <v>10.9</v>
          </cell>
          <cell r="R145">
            <v>229.15</v>
          </cell>
          <cell r="S145">
            <v>90.58</v>
          </cell>
          <cell r="U145">
            <v>0</v>
          </cell>
        </row>
        <row r="146">
          <cell r="C146" t="str">
            <v>UPA OLINDA</v>
          </cell>
          <cell r="E146" t="str">
            <v>JAIRO DA SILVA SANTOS</v>
          </cell>
          <cell r="F146" t="str">
            <v>2 - Outros Profissionais da Saúde</v>
          </cell>
          <cell r="G146" t="str">
            <v>3222-05</v>
          </cell>
          <cell r="H146" t="str">
            <v>08/2021</v>
          </cell>
          <cell r="I146">
            <v>0</v>
          </cell>
          <cell r="J146">
            <v>159.41919999999999</v>
          </cell>
          <cell r="L146">
            <v>196.19</v>
          </cell>
          <cell r="M146">
            <v>22.48</v>
          </cell>
          <cell r="O146">
            <v>1.4</v>
          </cell>
          <cell r="R146">
            <v>124.15</v>
          </cell>
          <cell r="S146">
            <v>67.62</v>
          </cell>
          <cell r="U146">
            <v>0</v>
          </cell>
        </row>
        <row r="147">
          <cell r="C147" t="str">
            <v>UPA OLINDA</v>
          </cell>
          <cell r="E147" t="str">
            <v>JAKIELE BEM GOMES</v>
          </cell>
          <cell r="F147" t="str">
            <v>1 - Médico</v>
          </cell>
          <cell r="G147" t="str">
            <v>2251-25</v>
          </cell>
          <cell r="H147" t="str">
            <v>08/2021</v>
          </cell>
          <cell r="I147">
            <v>0</v>
          </cell>
          <cell r="J147">
            <v>743.07039999999995</v>
          </cell>
          <cell r="M147">
            <v>0</v>
          </cell>
          <cell r="O147">
            <v>1.4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JANAINA BARBOSA DE FRAGA</v>
          </cell>
          <cell r="F148" t="str">
            <v>2 - Outros Profissionais da Saúde</v>
          </cell>
          <cell r="G148" t="str">
            <v>3222-05</v>
          </cell>
          <cell r="H148" t="str">
            <v>08/2021</v>
          </cell>
          <cell r="I148">
            <v>0</v>
          </cell>
          <cell r="J148">
            <v>208.92160000000001</v>
          </cell>
          <cell r="L148">
            <v>196.19</v>
          </cell>
          <cell r="M148">
            <v>22.48</v>
          </cell>
          <cell r="O148">
            <v>10.9</v>
          </cell>
          <cell r="S148">
            <v>0</v>
          </cell>
          <cell r="U148">
            <v>0</v>
          </cell>
        </row>
        <row r="149">
          <cell r="C149" t="str">
            <v>UPA OLINDA</v>
          </cell>
          <cell r="E149" t="str">
            <v>JENNIFFER PACHECO DA SILVA</v>
          </cell>
          <cell r="F149" t="str">
            <v>2 - Outros Profissionais da Saúde</v>
          </cell>
          <cell r="G149" t="str">
            <v>3222-05</v>
          </cell>
          <cell r="H149" t="str">
            <v>08/2021</v>
          </cell>
          <cell r="I149">
            <v>0</v>
          </cell>
          <cell r="J149">
            <v>121.7784</v>
          </cell>
          <cell r="L149">
            <v>196.19</v>
          </cell>
          <cell r="M149">
            <v>22.48</v>
          </cell>
          <cell r="O149">
            <v>1.4</v>
          </cell>
          <cell r="R149">
            <v>157.15</v>
          </cell>
          <cell r="S149">
            <v>64.55</v>
          </cell>
          <cell r="U149">
            <v>0</v>
          </cell>
        </row>
        <row r="150">
          <cell r="C150" t="str">
            <v>UPA OLINDA</v>
          </cell>
          <cell r="E150" t="str">
            <v>JESSICA FERNANDES DE LIMA</v>
          </cell>
          <cell r="F150" t="str">
            <v>1 - Médico</v>
          </cell>
          <cell r="G150" t="str">
            <v>2251-25</v>
          </cell>
          <cell r="H150" t="str">
            <v>08/2021</v>
          </cell>
          <cell r="I150">
            <v>0</v>
          </cell>
          <cell r="J150">
            <v>1002.9528</v>
          </cell>
          <cell r="M150">
            <v>0</v>
          </cell>
          <cell r="O150">
            <v>1.4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JESSIKA LIMA DE SOUZA</v>
          </cell>
          <cell r="F151" t="str">
            <v>2 - Outros Profissionais da Saúde</v>
          </cell>
          <cell r="G151" t="str">
            <v>3222-05</v>
          </cell>
          <cell r="H151" t="str">
            <v>08/2021</v>
          </cell>
          <cell r="I151">
            <v>0</v>
          </cell>
          <cell r="J151">
            <v>188.70480000000001</v>
          </cell>
          <cell r="M151">
            <v>0</v>
          </cell>
          <cell r="O151">
            <v>1.4</v>
          </cell>
          <cell r="R151">
            <v>124.15</v>
          </cell>
          <cell r="S151">
            <v>62.96</v>
          </cell>
          <cell r="U151">
            <v>0</v>
          </cell>
        </row>
        <row r="152">
          <cell r="C152" t="str">
            <v>UPA OLINDA</v>
          </cell>
          <cell r="E152" t="str">
            <v>JOABE GOMES DO NASCIMENTO</v>
          </cell>
          <cell r="F152" t="str">
            <v>3 - Administrativo</v>
          </cell>
          <cell r="G152" t="str">
            <v>5174-10</v>
          </cell>
          <cell r="H152" t="str">
            <v>08/2021</v>
          </cell>
          <cell r="I152">
            <v>0</v>
          </cell>
          <cell r="J152">
            <v>121.94159999999999</v>
          </cell>
          <cell r="L152">
            <v>196.19</v>
          </cell>
          <cell r="M152">
            <v>22.26</v>
          </cell>
          <cell r="O152">
            <v>1.4</v>
          </cell>
          <cell r="R152">
            <v>84.8</v>
          </cell>
          <cell r="S152">
            <v>62.99</v>
          </cell>
          <cell r="U152">
            <v>0</v>
          </cell>
        </row>
        <row r="153">
          <cell r="C153" t="str">
            <v>UPA OLINDA</v>
          </cell>
          <cell r="E153" t="str">
            <v>JOAO ALBERICO OLIVEIRA DE ARAUJO</v>
          </cell>
          <cell r="F153" t="str">
            <v>2 - Outros Profissionais da Saúde</v>
          </cell>
          <cell r="G153" t="str">
            <v>3241-15</v>
          </cell>
          <cell r="H153" t="str">
            <v>08/2021</v>
          </cell>
          <cell r="I153">
            <v>0</v>
          </cell>
          <cell r="J153">
            <v>277.44560000000001</v>
          </cell>
          <cell r="L153">
            <v>196.19</v>
          </cell>
          <cell r="M153">
            <v>10.85</v>
          </cell>
          <cell r="O153">
            <v>10.9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JOAO ALEXANDRE ALVES DA SILVA</v>
          </cell>
          <cell r="F154" t="str">
            <v>3 - Administrativo</v>
          </cell>
          <cell r="G154" t="str">
            <v>9511-05</v>
          </cell>
          <cell r="H154" t="str">
            <v>08/2021</v>
          </cell>
          <cell r="I154">
            <v>0</v>
          </cell>
          <cell r="J154">
            <v>143.4648</v>
          </cell>
          <cell r="L154">
            <v>196.19</v>
          </cell>
          <cell r="M154">
            <v>27.59</v>
          </cell>
          <cell r="O154">
            <v>1.4</v>
          </cell>
          <cell r="R154">
            <v>167.35</v>
          </cell>
          <cell r="S154">
            <v>82.77</v>
          </cell>
          <cell r="U154">
            <v>0</v>
          </cell>
        </row>
        <row r="155">
          <cell r="C155" t="str">
            <v>UPA OLINDA</v>
          </cell>
          <cell r="E155" t="str">
            <v>JOAO BOSCO BARRETO COUTO NETO</v>
          </cell>
          <cell r="F155" t="str">
            <v>1 - Médico</v>
          </cell>
          <cell r="G155" t="str">
            <v>2251-25</v>
          </cell>
          <cell r="H155" t="str">
            <v>08/2021</v>
          </cell>
          <cell r="I155">
            <v>0</v>
          </cell>
          <cell r="J155">
            <v>0</v>
          </cell>
          <cell r="M155">
            <v>0</v>
          </cell>
          <cell r="O155">
            <v>1.4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JOAO GABRIEL CARNEIRO DE LIRA</v>
          </cell>
          <cell r="F156" t="str">
            <v>2 - Outros Profissionais da Saúde</v>
          </cell>
          <cell r="G156" t="str">
            <v>7664-20</v>
          </cell>
          <cell r="H156" t="str">
            <v>08/2021</v>
          </cell>
          <cell r="I156">
            <v>0</v>
          </cell>
          <cell r="J156">
            <v>121.404</v>
          </cell>
          <cell r="L156">
            <v>196.19</v>
          </cell>
          <cell r="M156">
            <v>5.42</v>
          </cell>
          <cell r="O156">
            <v>1.4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JOCASTRA MARIA DA SILVA</v>
          </cell>
          <cell r="F157" t="str">
            <v>3 - Administrativo</v>
          </cell>
          <cell r="G157" t="str">
            <v>5134-30</v>
          </cell>
          <cell r="H157" t="str">
            <v>08/2021</v>
          </cell>
          <cell r="I157">
            <v>0</v>
          </cell>
          <cell r="J157">
            <v>184.49119999999999</v>
          </cell>
          <cell r="L157">
            <v>196.19</v>
          </cell>
          <cell r="M157">
            <v>22.2</v>
          </cell>
          <cell r="O157">
            <v>1.4</v>
          </cell>
          <cell r="R157">
            <v>11.65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JOSE VICENTE FERREIRA</v>
          </cell>
          <cell r="F158" t="str">
            <v>2 - Outros Profissionais da Saúde</v>
          </cell>
          <cell r="G158" t="str">
            <v>7664-20</v>
          </cell>
          <cell r="H158" t="str">
            <v>08/2021</v>
          </cell>
          <cell r="I158">
            <v>0</v>
          </cell>
          <cell r="J158">
            <v>147.49199999999999</v>
          </cell>
          <cell r="L158">
            <v>196.19</v>
          </cell>
          <cell r="M158">
            <v>10.85</v>
          </cell>
          <cell r="O158">
            <v>1.4</v>
          </cell>
          <cell r="S158">
            <v>0</v>
          </cell>
          <cell r="U158">
            <v>0</v>
          </cell>
        </row>
        <row r="159">
          <cell r="C159" t="str">
            <v>UPA OLINDA</v>
          </cell>
          <cell r="E159" t="str">
            <v>JOSE WELLINGTON DA SILVA PEREIRA</v>
          </cell>
          <cell r="F159" t="str">
            <v>2 - Outros Profissionais da Saúde</v>
          </cell>
          <cell r="G159" t="str">
            <v>3222-05</v>
          </cell>
          <cell r="H159" t="str">
            <v>08/2021</v>
          </cell>
          <cell r="I159">
            <v>0</v>
          </cell>
          <cell r="J159">
            <v>115.7568</v>
          </cell>
          <cell r="M159">
            <v>0</v>
          </cell>
          <cell r="O159">
            <v>10.9</v>
          </cell>
          <cell r="R159">
            <v>136.9</v>
          </cell>
          <cell r="S159">
            <v>63.46</v>
          </cell>
          <cell r="U159">
            <v>0</v>
          </cell>
        </row>
        <row r="160">
          <cell r="C160" t="str">
            <v>UPA OLINDA</v>
          </cell>
          <cell r="E160" t="str">
            <v>JOSELI CAVALCANTE DE ANDRADE</v>
          </cell>
          <cell r="F160" t="str">
            <v>2 - Outros Profissionais da Saúde</v>
          </cell>
          <cell r="G160" t="str">
            <v>3222-05</v>
          </cell>
          <cell r="H160" t="str">
            <v>08/2021</v>
          </cell>
          <cell r="I160">
            <v>0</v>
          </cell>
          <cell r="J160">
            <v>198.3648</v>
          </cell>
          <cell r="L160">
            <v>196.19</v>
          </cell>
          <cell r="M160">
            <v>22.48</v>
          </cell>
          <cell r="O160">
            <v>1.4</v>
          </cell>
          <cell r="R160">
            <v>124.15</v>
          </cell>
          <cell r="S160">
            <v>67.540000000000006</v>
          </cell>
          <cell r="U160">
            <v>0</v>
          </cell>
        </row>
        <row r="161">
          <cell r="C161" t="str">
            <v>UPA OLINDA</v>
          </cell>
          <cell r="E161" t="str">
            <v>JOSETE ALVES DO AMARAL</v>
          </cell>
          <cell r="F161" t="str">
            <v>1 - Médico</v>
          </cell>
          <cell r="G161" t="str">
            <v>2251-25</v>
          </cell>
          <cell r="H161" t="str">
            <v>08/2021</v>
          </cell>
          <cell r="I161">
            <v>0</v>
          </cell>
          <cell r="J161">
            <v>734.40480000000002</v>
          </cell>
          <cell r="L161">
            <v>196.19</v>
          </cell>
          <cell r="M161">
            <v>6.34</v>
          </cell>
          <cell r="O161">
            <v>10.9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JOYCE DOS SANTOS SOARES</v>
          </cell>
          <cell r="F162" t="str">
            <v>3 - Administrativo</v>
          </cell>
          <cell r="G162" t="str">
            <v>4110-10</v>
          </cell>
          <cell r="H162" t="str">
            <v>08/2021</v>
          </cell>
          <cell r="I162">
            <v>0</v>
          </cell>
          <cell r="J162">
            <v>273.10640000000001</v>
          </cell>
          <cell r="L162">
            <v>196.19</v>
          </cell>
          <cell r="M162">
            <v>34.92</v>
          </cell>
          <cell r="O162">
            <v>1.4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JULIA CALINA RODRIGUES GUEDES SANTOS</v>
          </cell>
          <cell r="F163" t="str">
            <v>1 - Médico</v>
          </cell>
          <cell r="G163" t="str">
            <v>2251-25</v>
          </cell>
          <cell r="H163" t="str">
            <v>08/2021</v>
          </cell>
          <cell r="I163">
            <v>0</v>
          </cell>
          <cell r="J163">
            <v>358.72719999999998</v>
          </cell>
          <cell r="M163">
            <v>0</v>
          </cell>
          <cell r="O163">
            <v>2.95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JULIANA JOSEFA DA SILVA</v>
          </cell>
          <cell r="F164" t="str">
            <v>2 - Outros Profissionais da Saúde</v>
          </cell>
          <cell r="G164" t="str">
            <v>3222-05</v>
          </cell>
          <cell r="H164" t="str">
            <v>08/2021</v>
          </cell>
          <cell r="I164">
            <v>0</v>
          </cell>
          <cell r="J164">
            <v>120.06399999999999</v>
          </cell>
          <cell r="L164">
            <v>196.19</v>
          </cell>
          <cell r="M164">
            <v>22.48</v>
          </cell>
          <cell r="O164">
            <v>1.4</v>
          </cell>
          <cell r="R164">
            <v>269.64999999999998</v>
          </cell>
          <cell r="S164">
            <v>67.44</v>
          </cell>
          <cell r="U164">
            <v>0</v>
          </cell>
        </row>
        <row r="165">
          <cell r="C165" t="str">
            <v>UPA OLINDA</v>
          </cell>
          <cell r="E165" t="str">
            <v>JULIANA TAVARES LINS</v>
          </cell>
          <cell r="F165" t="str">
            <v>2 - Outros Profissionais da Saúde</v>
          </cell>
          <cell r="G165" t="str">
            <v>2235-05</v>
          </cell>
          <cell r="H165" t="str">
            <v>08/2021</v>
          </cell>
          <cell r="I165">
            <v>0</v>
          </cell>
          <cell r="J165">
            <v>324.55680000000001</v>
          </cell>
          <cell r="M165">
            <v>0</v>
          </cell>
          <cell r="O165">
            <v>1.4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JULIO CEZAR ALVES DA SILVA</v>
          </cell>
          <cell r="F166" t="str">
            <v>2 - Outros Profissionais da Saúde</v>
          </cell>
          <cell r="G166" t="str">
            <v>5151-10</v>
          </cell>
          <cell r="H166" t="str">
            <v>08/2021</v>
          </cell>
          <cell r="I166">
            <v>0</v>
          </cell>
          <cell r="J166">
            <v>141.38079999999999</v>
          </cell>
          <cell r="L166">
            <v>196.19</v>
          </cell>
          <cell r="M166">
            <v>22.2</v>
          </cell>
          <cell r="O166">
            <v>1.4</v>
          </cell>
          <cell r="R166">
            <v>124.15</v>
          </cell>
          <cell r="S166">
            <v>51.06</v>
          </cell>
          <cell r="U166">
            <v>0</v>
          </cell>
        </row>
        <row r="167">
          <cell r="C167" t="str">
            <v>UPA OLINDA</v>
          </cell>
          <cell r="E167" t="str">
            <v>KATIA LIMA BELISARIO</v>
          </cell>
          <cell r="F167" t="str">
            <v>2 - Outros Profissionais da Saúde</v>
          </cell>
          <cell r="G167" t="str">
            <v>3222-05</v>
          </cell>
          <cell r="H167" t="str">
            <v>08/2021</v>
          </cell>
          <cell r="I167">
            <v>0</v>
          </cell>
          <cell r="J167">
            <v>112.2808</v>
          </cell>
          <cell r="L167">
            <v>196.19</v>
          </cell>
          <cell r="M167">
            <v>22.48</v>
          </cell>
          <cell r="O167">
            <v>1.4</v>
          </cell>
          <cell r="R167">
            <v>157.15</v>
          </cell>
          <cell r="S167">
            <v>63.85</v>
          </cell>
          <cell r="U167">
            <v>69.41</v>
          </cell>
          <cell r="X167" t="str">
            <v>AUXÍLIO CRECHE</v>
          </cell>
        </row>
        <row r="168">
          <cell r="C168" t="str">
            <v>UPA OLINDA</v>
          </cell>
          <cell r="E168" t="str">
            <v>KELLY BATISTA DE FREITAS</v>
          </cell>
          <cell r="F168" t="str">
            <v>2 - Outros Profissionais da Saúde</v>
          </cell>
          <cell r="G168" t="str">
            <v>5211-30</v>
          </cell>
          <cell r="H168" t="str">
            <v>08/2021</v>
          </cell>
          <cell r="I168">
            <v>0</v>
          </cell>
          <cell r="J168">
            <v>115.56959999999999</v>
          </cell>
          <cell r="L168">
            <v>196.19</v>
          </cell>
          <cell r="M168">
            <v>22.26</v>
          </cell>
          <cell r="O168">
            <v>1.4</v>
          </cell>
          <cell r="R168">
            <v>124.15</v>
          </cell>
          <cell r="S168">
            <v>51.2</v>
          </cell>
          <cell r="U168">
            <v>0</v>
          </cell>
        </row>
        <row r="169">
          <cell r="C169" t="str">
            <v>UPA OLINDA</v>
          </cell>
          <cell r="E169" t="str">
            <v>KLEITON JORGE GOMES DA SILVA</v>
          </cell>
          <cell r="F169" t="str">
            <v>2 - Outros Profissionais da Saúde</v>
          </cell>
          <cell r="G169" t="str">
            <v>3222-05</v>
          </cell>
          <cell r="H169" t="str">
            <v>08/2021</v>
          </cell>
          <cell r="I169">
            <v>0</v>
          </cell>
          <cell r="J169">
            <v>115.4872</v>
          </cell>
          <cell r="L169">
            <v>196.19</v>
          </cell>
          <cell r="M169">
            <v>22.48</v>
          </cell>
          <cell r="O169">
            <v>10.9</v>
          </cell>
          <cell r="R169">
            <v>116.65</v>
          </cell>
          <cell r="S169">
            <v>67.430000000000007</v>
          </cell>
          <cell r="U169">
            <v>0</v>
          </cell>
        </row>
        <row r="170">
          <cell r="C170" t="str">
            <v>UPA OLINDA</v>
          </cell>
          <cell r="E170" t="str">
            <v>LAIANE DE OLIVEIRA MONTEIRO</v>
          </cell>
          <cell r="F170" t="str">
            <v>3 - Administrativo</v>
          </cell>
          <cell r="G170" t="str">
            <v>3516-05</v>
          </cell>
          <cell r="H170" t="str">
            <v>08/2021</v>
          </cell>
          <cell r="I170">
            <v>0</v>
          </cell>
          <cell r="J170">
            <v>135.90799999999999</v>
          </cell>
          <cell r="L170">
            <v>196.19</v>
          </cell>
          <cell r="M170">
            <v>32.409999999999997</v>
          </cell>
          <cell r="O170">
            <v>1.4</v>
          </cell>
          <cell r="R170">
            <v>319.14999999999998</v>
          </cell>
          <cell r="S170">
            <v>97.22</v>
          </cell>
          <cell r="U170">
            <v>0</v>
          </cell>
        </row>
        <row r="171">
          <cell r="C171" t="str">
            <v>UPA OLINDA</v>
          </cell>
          <cell r="E171" t="str">
            <v>LARISSA MARIA CABRAL MEDEIROS</v>
          </cell>
          <cell r="F171" t="str">
            <v>1 - Médico</v>
          </cell>
          <cell r="G171" t="str">
            <v>2251-25</v>
          </cell>
          <cell r="H171" t="str">
            <v>08/2021</v>
          </cell>
          <cell r="I171">
            <v>0</v>
          </cell>
          <cell r="J171">
            <v>803.49520000000007</v>
          </cell>
          <cell r="M171">
            <v>0</v>
          </cell>
          <cell r="O171">
            <v>10.9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LENIDALVA RODRIGUES DO NASCIMENTO</v>
          </cell>
          <cell r="F172" t="str">
            <v>2 - Outros Profissionais da Saúde</v>
          </cell>
          <cell r="G172" t="str">
            <v>3222-05</v>
          </cell>
          <cell r="H172" t="str">
            <v>08/2021</v>
          </cell>
          <cell r="I172">
            <v>0</v>
          </cell>
          <cell r="J172">
            <v>140.69280000000001</v>
          </cell>
          <cell r="M172">
            <v>0</v>
          </cell>
          <cell r="O172">
            <v>1.4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LEONARDO DE OLIVEIRA MEDEIROS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859.24</v>
          </cell>
          <cell r="L173">
            <v>196.19</v>
          </cell>
          <cell r="M173">
            <v>6.34</v>
          </cell>
          <cell r="O173">
            <v>1.4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LIDIA MARQUES DE CASTRO</v>
          </cell>
          <cell r="F174" t="str">
            <v>2 - Outros Profissionais da Saúde</v>
          </cell>
          <cell r="G174" t="str">
            <v>3222-05</v>
          </cell>
          <cell r="H174" t="str">
            <v>08/2021</v>
          </cell>
          <cell r="I174">
            <v>0</v>
          </cell>
          <cell r="J174">
            <v>164.7296</v>
          </cell>
          <cell r="L174">
            <v>196.19</v>
          </cell>
          <cell r="M174">
            <v>22.48</v>
          </cell>
          <cell r="O174">
            <v>1.4</v>
          </cell>
          <cell r="R174">
            <v>244.15</v>
          </cell>
          <cell r="S174">
            <v>67.709999999999994</v>
          </cell>
          <cell r="U174">
            <v>0</v>
          </cell>
        </row>
        <row r="175">
          <cell r="C175" t="str">
            <v>UPA OLINDA</v>
          </cell>
          <cell r="E175" t="str">
            <v>LIDIANE MARQUES DE CASTRO</v>
          </cell>
          <cell r="F175" t="str">
            <v>2 - Outros Profissionais da Saúde</v>
          </cell>
          <cell r="G175" t="str">
            <v>3222-05</v>
          </cell>
          <cell r="H175" t="str">
            <v>08/2021</v>
          </cell>
          <cell r="I175">
            <v>0</v>
          </cell>
          <cell r="J175">
            <v>1.7911999999999999</v>
          </cell>
          <cell r="M175">
            <v>0</v>
          </cell>
          <cell r="O175">
            <v>10.9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LILIAN DOS SANTOS</v>
          </cell>
          <cell r="F176" t="str">
            <v>3 - Administrativo</v>
          </cell>
          <cell r="G176" t="str">
            <v>4110-10</v>
          </cell>
          <cell r="H176" t="str">
            <v>08/2021</v>
          </cell>
          <cell r="I176">
            <v>0</v>
          </cell>
          <cell r="J176">
            <v>112.44</v>
          </cell>
          <cell r="L176">
            <v>196.19</v>
          </cell>
          <cell r="M176">
            <v>22.26</v>
          </cell>
          <cell r="O176">
            <v>2.94</v>
          </cell>
          <cell r="R176">
            <v>167.35</v>
          </cell>
          <cell r="S176">
            <v>66.78</v>
          </cell>
          <cell r="U176">
            <v>0</v>
          </cell>
        </row>
        <row r="177">
          <cell r="C177" t="str">
            <v>UPA OLINDA</v>
          </cell>
          <cell r="E177" t="str">
            <v>LILIANE DE ALMEIDA SILVA</v>
          </cell>
          <cell r="F177" t="str">
            <v>1 - Médico</v>
          </cell>
          <cell r="G177" t="str">
            <v>2251-25</v>
          </cell>
          <cell r="H177" t="str">
            <v>08/2021</v>
          </cell>
          <cell r="I177">
            <v>0</v>
          </cell>
          <cell r="J177">
            <v>336.78160000000003</v>
          </cell>
          <cell r="L177">
            <v>196.19</v>
          </cell>
          <cell r="M177">
            <v>6.34</v>
          </cell>
          <cell r="O177">
            <v>1.4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LUANA ALVES DE ANDRADE</v>
          </cell>
          <cell r="F178" t="str">
            <v>2 - Outros Profissionais da Saúde</v>
          </cell>
          <cell r="G178" t="str">
            <v>2236-05</v>
          </cell>
          <cell r="H178" t="str">
            <v>08/2021</v>
          </cell>
          <cell r="I178">
            <v>0</v>
          </cell>
          <cell r="J178">
            <v>288.23360000000002</v>
          </cell>
          <cell r="L178">
            <v>196.19</v>
          </cell>
          <cell r="M178">
            <v>3.1</v>
          </cell>
          <cell r="O178">
            <v>1.4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LUANNA  ALESANDRA MONTEIRO DE OLIVEIRA</v>
          </cell>
          <cell r="F179" t="str">
            <v>3 - Administrativo</v>
          </cell>
          <cell r="G179" t="str">
            <v>4110-10</v>
          </cell>
          <cell r="H179" t="str">
            <v>08/2021</v>
          </cell>
          <cell r="I179">
            <v>0</v>
          </cell>
          <cell r="J179">
            <v>110.7912</v>
          </cell>
          <cell r="L179">
            <v>196.19</v>
          </cell>
          <cell r="M179">
            <v>22.26</v>
          </cell>
          <cell r="O179">
            <v>2.9</v>
          </cell>
          <cell r="R179">
            <v>124.15</v>
          </cell>
          <cell r="S179">
            <v>66.78</v>
          </cell>
          <cell r="U179">
            <v>0</v>
          </cell>
        </row>
        <row r="180">
          <cell r="C180" t="str">
            <v>UPA OLINDA</v>
          </cell>
          <cell r="E180" t="str">
            <v xml:space="preserve">LUCIANA GUILHERMINO DE MELO </v>
          </cell>
          <cell r="F180" t="str">
            <v>4 - Assistência Odontológica</v>
          </cell>
          <cell r="G180" t="str">
            <v>3224-15</v>
          </cell>
          <cell r="H180" t="str">
            <v>08/2021</v>
          </cell>
          <cell r="I180">
            <v>0</v>
          </cell>
          <cell r="J180">
            <v>111.5504</v>
          </cell>
          <cell r="L180">
            <v>196.19</v>
          </cell>
          <cell r="M180">
            <v>22.45</v>
          </cell>
          <cell r="O180">
            <v>1.4</v>
          </cell>
          <cell r="R180">
            <v>244.15</v>
          </cell>
          <cell r="S180">
            <v>67.36</v>
          </cell>
          <cell r="U180">
            <v>0</v>
          </cell>
        </row>
        <row r="181">
          <cell r="C181" t="str">
            <v>UPA OLINDA</v>
          </cell>
          <cell r="E181" t="str">
            <v>LUCIANA SILVA PEREIRA</v>
          </cell>
          <cell r="F181" t="str">
            <v>2 - Outros Profissionais da Saúde</v>
          </cell>
          <cell r="G181" t="str">
            <v>2235-05</v>
          </cell>
          <cell r="H181" t="str">
            <v>08/2021</v>
          </cell>
          <cell r="I181">
            <v>0</v>
          </cell>
          <cell r="J181">
            <v>301.6352</v>
          </cell>
          <cell r="L181">
            <v>196.19</v>
          </cell>
          <cell r="M181">
            <v>3.08</v>
          </cell>
          <cell r="O181">
            <v>10.9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LUCIENE FERREIRA DE LIMA SILVA</v>
          </cell>
          <cell r="F182" t="str">
            <v>2 - Outros Profissionais da Saúde</v>
          </cell>
          <cell r="G182" t="str">
            <v>3222-05</v>
          </cell>
          <cell r="H182" t="str">
            <v>08/2021</v>
          </cell>
          <cell r="I182">
            <v>0</v>
          </cell>
          <cell r="J182">
            <v>119.848</v>
          </cell>
          <cell r="L182">
            <v>196.19</v>
          </cell>
          <cell r="M182">
            <v>22.48</v>
          </cell>
          <cell r="O182">
            <v>10.9</v>
          </cell>
          <cell r="R182">
            <v>229.15</v>
          </cell>
          <cell r="S182">
            <v>67.650000000000006</v>
          </cell>
          <cell r="U182">
            <v>0</v>
          </cell>
        </row>
        <row r="183">
          <cell r="C183" t="str">
            <v>UPA OLINDA</v>
          </cell>
          <cell r="E183" t="str">
            <v>MAGDA MARIA APOLINARIO BARBOSA</v>
          </cell>
          <cell r="F183" t="str">
            <v>1 - Médico</v>
          </cell>
          <cell r="G183" t="str">
            <v>2251-25</v>
          </cell>
          <cell r="H183" t="str">
            <v>08/2021</v>
          </cell>
          <cell r="I183">
            <v>0</v>
          </cell>
          <cell r="J183">
            <v>768.59199999999998</v>
          </cell>
          <cell r="M183">
            <v>0</v>
          </cell>
          <cell r="O183">
            <v>10.9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MANOELA DE PAIVA CAMPOS</v>
          </cell>
          <cell r="F184" t="str">
            <v>1 - Médico</v>
          </cell>
          <cell r="G184" t="str">
            <v>2251-25</v>
          </cell>
          <cell r="H184" t="str">
            <v>08/2021</v>
          </cell>
          <cell r="I184">
            <v>0</v>
          </cell>
          <cell r="J184">
            <v>420.28320000000002</v>
          </cell>
          <cell r="M184">
            <v>0</v>
          </cell>
          <cell r="O184">
            <v>1.4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MANUELA DE MELO RIBEIRO PARANHOS AGRA</v>
          </cell>
          <cell r="F185" t="str">
            <v>1 - Médico</v>
          </cell>
          <cell r="G185" t="str">
            <v>2251-25</v>
          </cell>
          <cell r="H185" t="str">
            <v>08/2021</v>
          </cell>
          <cell r="I185">
            <v>0</v>
          </cell>
          <cell r="J185">
            <v>714.42399999999998</v>
          </cell>
          <cell r="M185">
            <v>0</v>
          </cell>
          <cell r="O185">
            <v>10.9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MARCELO FOERSTER D ASSUNCAO</v>
          </cell>
          <cell r="F186" t="str">
            <v>4 - Assistência Odontológica</v>
          </cell>
          <cell r="G186" t="str">
            <v>2232-08</v>
          </cell>
          <cell r="H186" t="str">
            <v>08/2021</v>
          </cell>
          <cell r="I186">
            <v>0</v>
          </cell>
          <cell r="J186">
            <v>490.18239999999997</v>
          </cell>
          <cell r="M186">
            <v>0</v>
          </cell>
          <cell r="O186">
            <v>1.4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MARCOS ANTONIO PIRES VALADARES LUSTOSA</v>
          </cell>
          <cell r="F187" t="str">
            <v>1 - Médico</v>
          </cell>
          <cell r="G187" t="str">
            <v>2251-25</v>
          </cell>
          <cell r="H187" t="str">
            <v>08/2021</v>
          </cell>
          <cell r="I187">
            <v>0</v>
          </cell>
          <cell r="J187">
            <v>329.64960000000002</v>
          </cell>
          <cell r="L187">
            <v>196.19</v>
          </cell>
          <cell r="M187">
            <v>3.17</v>
          </cell>
          <cell r="O187">
            <v>1.4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MARCUS VINICIUS DE OLIVEIRA VASCONCELOS</v>
          </cell>
          <cell r="F188" t="str">
            <v>2 - Outros Profissionais da Saúde</v>
          </cell>
          <cell r="G188" t="str">
            <v>2234-05</v>
          </cell>
          <cell r="H188" t="str">
            <v>08/2021</v>
          </cell>
          <cell r="I188">
            <v>0</v>
          </cell>
          <cell r="J188">
            <v>306.92079999999999</v>
          </cell>
          <cell r="M188">
            <v>0</v>
          </cell>
          <cell r="O188">
            <v>1.4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 APARECIDA DE FATIMA ALENCAR NOBRE</v>
          </cell>
          <cell r="F189" t="str">
            <v>4 - Assistência Odontológica</v>
          </cell>
          <cell r="G189" t="str">
            <v>2232-08</v>
          </cell>
          <cell r="H189" t="str">
            <v>08/2021</v>
          </cell>
          <cell r="I189">
            <v>0</v>
          </cell>
          <cell r="J189">
            <v>303.95920000000001</v>
          </cell>
          <cell r="L189">
            <v>196.19</v>
          </cell>
          <cell r="M189">
            <v>32.99</v>
          </cell>
          <cell r="O189">
            <v>1.4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 DA CONCEICAO TEODORO DA SILVA DANTAS</v>
          </cell>
          <cell r="F190" t="str">
            <v>2 - Outros Profissionais da Saúde</v>
          </cell>
          <cell r="G190" t="str">
            <v>5211-30</v>
          </cell>
          <cell r="H190" t="str">
            <v>08/2021</v>
          </cell>
          <cell r="I190">
            <v>0</v>
          </cell>
          <cell r="J190">
            <v>105.8616</v>
          </cell>
          <cell r="L190">
            <v>196.19</v>
          </cell>
          <cell r="M190">
            <v>22.26</v>
          </cell>
          <cell r="O190">
            <v>1.4</v>
          </cell>
          <cell r="R190">
            <v>244.15</v>
          </cell>
          <cell r="S190">
            <v>66.78</v>
          </cell>
          <cell r="U190">
            <v>0</v>
          </cell>
        </row>
        <row r="191">
          <cell r="C191" t="str">
            <v>UPA OLINDA</v>
          </cell>
          <cell r="E191" t="str">
            <v>MARIA DAS DORES DA SILVA</v>
          </cell>
          <cell r="F191" t="str">
            <v>2 - Outros Profissionais da Saúde</v>
          </cell>
          <cell r="G191" t="str">
            <v>2237-05</v>
          </cell>
          <cell r="H191" t="str">
            <v>08/2021</v>
          </cell>
          <cell r="I191">
            <v>0</v>
          </cell>
          <cell r="J191">
            <v>98.463999999999999</v>
          </cell>
          <cell r="L191">
            <v>196.19</v>
          </cell>
          <cell r="M191">
            <v>22.26</v>
          </cell>
          <cell r="O191">
            <v>2.9</v>
          </cell>
          <cell r="R191">
            <v>225.15</v>
          </cell>
          <cell r="S191">
            <v>66.78</v>
          </cell>
          <cell r="U191">
            <v>0</v>
          </cell>
        </row>
        <row r="192">
          <cell r="C192" t="str">
            <v>UPA OLINDA</v>
          </cell>
          <cell r="E192" t="str">
            <v>MARIA DE FATIMA PINTO RIBEIRO</v>
          </cell>
          <cell r="F192" t="str">
            <v>4 - Assistência Odontológica</v>
          </cell>
          <cell r="G192" t="str">
            <v>2232-08</v>
          </cell>
          <cell r="H192" t="str">
            <v>08/2021</v>
          </cell>
          <cell r="I192">
            <v>0</v>
          </cell>
          <cell r="J192">
            <v>488.22399999999999</v>
          </cell>
          <cell r="M192">
            <v>0</v>
          </cell>
          <cell r="O192">
            <v>2.9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MARIA DE LOURDES DO NASCIMENTO SILVA SOARES</v>
          </cell>
          <cell r="F193" t="str">
            <v>2 - Outros Profissionais da Saúde</v>
          </cell>
          <cell r="G193" t="str">
            <v>2236-05</v>
          </cell>
          <cell r="H193" t="str">
            <v>08/2021</v>
          </cell>
          <cell r="I193">
            <v>0</v>
          </cell>
          <cell r="J193">
            <v>278.22480000000002</v>
          </cell>
          <cell r="M193">
            <v>0</v>
          </cell>
          <cell r="O193">
            <v>2.9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MARIA EUGENIA SOUSA PEREIRA</v>
          </cell>
          <cell r="F194" t="str">
            <v>2 - Outros Profissionais da Saúde</v>
          </cell>
          <cell r="G194" t="str">
            <v>2235-05</v>
          </cell>
          <cell r="H194" t="str">
            <v>08/2021</v>
          </cell>
          <cell r="I194">
            <v>0</v>
          </cell>
          <cell r="J194">
            <v>245.61920000000001</v>
          </cell>
          <cell r="M194">
            <v>0</v>
          </cell>
          <cell r="O194">
            <v>10.9</v>
          </cell>
          <cell r="R194">
            <v>190</v>
          </cell>
          <cell r="S194">
            <v>104.87</v>
          </cell>
          <cell r="U194">
            <v>0</v>
          </cell>
        </row>
        <row r="195">
          <cell r="C195" t="str">
            <v>UPA OLINDA</v>
          </cell>
          <cell r="E195" t="str">
            <v>MARIA ROSICLEIDE MOREIRA</v>
          </cell>
          <cell r="F195" t="str">
            <v>2 - Outros Profissionais da Saúde</v>
          </cell>
          <cell r="G195" t="str">
            <v>2235-05</v>
          </cell>
          <cell r="H195" t="str">
            <v>08/2021</v>
          </cell>
          <cell r="I195">
            <v>0</v>
          </cell>
          <cell r="J195">
            <v>294.88479999999998</v>
          </cell>
          <cell r="L195">
            <v>196.19</v>
          </cell>
          <cell r="M195">
            <v>3.08</v>
          </cell>
          <cell r="O195">
            <v>1.4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MARIANA DA COSTA BEZERRA</v>
          </cell>
          <cell r="F196" t="str">
            <v>1 - Médico</v>
          </cell>
          <cell r="G196" t="str">
            <v>2251-25</v>
          </cell>
          <cell r="H196" t="str">
            <v>08/2021</v>
          </cell>
          <cell r="I196">
            <v>0</v>
          </cell>
          <cell r="J196">
            <v>361.8768</v>
          </cell>
          <cell r="L196">
            <v>196.19</v>
          </cell>
          <cell r="M196">
            <v>1.58</v>
          </cell>
          <cell r="O196">
            <v>1.4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MARIANA SANTOS RIBEIRO DE LIMA BATISTA</v>
          </cell>
          <cell r="F197" t="str">
            <v>4 - Assistência Odontológica</v>
          </cell>
          <cell r="G197" t="str">
            <v>2232-08</v>
          </cell>
          <cell r="H197" t="str">
            <v>08/2021</v>
          </cell>
          <cell r="I197">
            <v>0</v>
          </cell>
          <cell r="J197">
            <v>300.09199999999998</v>
          </cell>
          <cell r="M197">
            <v>0</v>
          </cell>
          <cell r="O197">
            <v>2.9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MARIANGELA BRITO GOMES</v>
          </cell>
          <cell r="F198" t="str">
            <v>2 - Outros Profissionais da Saúde</v>
          </cell>
          <cell r="G198" t="str">
            <v>3222-05</v>
          </cell>
          <cell r="H198" t="str">
            <v>08/2021</v>
          </cell>
          <cell r="I198">
            <v>0</v>
          </cell>
          <cell r="J198">
            <v>220.28</v>
          </cell>
          <cell r="M198">
            <v>0</v>
          </cell>
          <cell r="O198">
            <v>1.4</v>
          </cell>
          <cell r="R198">
            <v>94.15</v>
          </cell>
          <cell r="S198">
            <v>12.29</v>
          </cell>
          <cell r="U198">
            <v>0</v>
          </cell>
        </row>
        <row r="199">
          <cell r="C199" t="str">
            <v>UPA OLINDA</v>
          </cell>
          <cell r="E199" t="str">
            <v>MARIELY DO REGO BARROS DE ANDRADE</v>
          </cell>
          <cell r="F199" t="str">
            <v>2 - Outros Profissionais da Saúde</v>
          </cell>
          <cell r="G199" t="str">
            <v>2235-05</v>
          </cell>
          <cell r="H199" t="str">
            <v>08/2021</v>
          </cell>
          <cell r="I199">
            <v>0</v>
          </cell>
          <cell r="J199">
            <v>289.5104</v>
          </cell>
          <cell r="L199">
            <v>196.19</v>
          </cell>
          <cell r="M199">
            <v>3.08</v>
          </cell>
          <cell r="O199">
            <v>1.4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MARILIA MARTINS SILVA</v>
          </cell>
          <cell r="F200" t="str">
            <v>3 - Administrativo</v>
          </cell>
          <cell r="G200" t="str">
            <v>4110-10</v>
          </cell>
          <cell r="H200" t="str">
            <v>08/2021</v>
          </cell>
          <cell r="I200">
            <v>0</v>
          </cell>
          <cell r="J200">
            <v>143.976</v>
          </cell>
          <cell r="L200">
            <v>196.19</v>
          </cell>
          <cell r="M200">
            <v>28.67</v>
          </cell>
          <cell r="O200">
            <v>1.4</v>
          </cell>
          <cell r="S200">
            <v>0</v>
          </cell>
          <cell r="U200">
            <v>53.23</v>
          </cell>
          <cell r="X200" t="str">
            <v>AUXÍLIO CRECHE</v>
          </cell>
        </row>
        <row r="201">
          <cell r="C201" t="str">
            <v>UPA OLINDA</v>
          </cell>
          <cell r="E201" t="str">
            <v>MARINEIDE DE SOUZA MONTEIRO</v>
          </cell>
          <cell r="F201" t="str">
            <v>3 - Administrativo</v>
          </cell>
          <cell r="G201" t="str">
            <v>4110-10</v>
          </cell>
          <cell r="H201" t="str">
            <v>08/2021</v>
          </cell>
          <cell r="I201">
            <v>0</v>
          </cell>
          <cell r="J201">
            <v>142.90799999999999</v>
          </cell>
          <cell r="L201">
            <v>196.19</v>
          </cell>
          <cell r="M201">
            <v>22.26</v>
          </cell>
          <cell r="O201">
            <v>1.4</v>
          </cell>
          <cell r="R201">
            <v>167.35</v>
          </cell>
          <cell r="S201">
            <v>66.78</v>
          </cell>
          <cell r="U201">
            <v>0</v>
          </cell>
        </row>
        <row r="202">
          <cell r="C202" t="str">
            <v>UPA OLINDA</v>
          </cell>
          <cell r="E202" t="str">
            <v>MARIO JOSE DA SILVA</v>
          </cell>
          <cell r="F202" t="str">
            <v>3 - Administrativo</v>
          </cell>
          <cell r="G202" t="str">
            <v>7823-20</v>
          </cell>
          <cell r="H202" t="str">
            <v>08/2021</v>
          </cell>
          <cell r="I202">
            <v>0</v>
          </cell>
          <cell r="J202">
            <v>164.53039999999999</v>
          </cell>
          <cell r="L202">
            <v>196.19</v>
          </cell>
          <cell r="M202">
            <v>30.19</v>
          </cell>
          <cell r="O202">
            <v>1.4</v>
          </cell>
          <cell r="R202">
            <v>116.65</v>
          </cell>
          <cell r="S202">
            <v>82.5</v>
          </cell>
          <cell r="U202">
            <v>0</v>
          </cell>
        </row>
        <row r="203">
          <cell r="C203" t="str">
            <v>UPA OLINDA</v>
          </cell>
          <cell r="E203" t="str">
            <v>MARIUSKA RODRIGUES RAPOSO LAPORTE</v>
          </cell>
          <cell r="F203" t="str">
            <v>2 - Outros Profissionais da Saúde</v>
          </cell>
          <cell r="G203" t="str">
            <v>2516-05</v>
          </cell>
          <cell r="H203" t="str">
            <v>08/2021</v>
          </cell>
          <cell r="I203">
            <v>0</v>
          </cell>
          <cell r="J203">
            <v>216.66640000000001</v>
          </cell>
          <cell r="M203">
            <v>0</v>
          </cell>
          <cell r="O203">
            <v>10.9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MARY SIMONE BOYER DE ALMEIDA DOS ANJOS</v>
          </cell>
          <cell r="F204" t="str">
            <v>2 - Outros Profissionais da Saúde</v>
          </cell>
          <cell r="G204" t="str">
            <v>3222-05</v>
          </cell>
          <cell r="H204" t="str">
            <v>08/2021</v>
          </cell>
          <cell r="I204">
            <v>0</v>
          </cell>
          <cell r="J204">
            <v>147.95439999999999</v>
          </cell>
          <cell r="L204">
            <v>196.19</v>
          </cell>
          <cell r="M204">
            <v>22.48</v>
          </cell>
          <cell r="O204">
            <v>10.9</v>
          </cell>
          <cell r="R204">
            <v>310.14999999999998</v>
          </cell>
          <cell r="S204">
            <v>68.25</v>
          </cell>
          <cell r="U204">
            <v>0</v>
          </cell>
        </row>
        <row r="205">
          <cell r="C205" t="str">
            <v>UPA OLINDA</v>
          </cell>
          <cell r="E205" t="str">
            <v>MATEUS COTIAS FILIZOLA</v>
          </cell>
          <cell r="F205" t="str">
            <v>1 - Médico</v>
          </cell>
          <cell r="G205" t="str">
            <v>2251-25</v>
          </cell>
          <cell r="H205" t="str">
            <v>08/2021</v>
          </cell>
          <cell r="I205">
            <v>0</v>
          </cell>
          <cell r="J205">
            <v>350.26159999999999</v>
          </cell>
          <cell r="M205">
            <v>0</v>
          </cell>
          <cell r="O205">
            <v>1.4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MATEUS NOGUEIRA SILVA</v>
          </cell>
          <cell r="F206" t="str">
            <v>1 - Médico</v>
          </cell>
          <cell r="G206" t="str">
            <v>2251-25</v>
          </cell>
          <cell r="H206" t="str">
            <v>08/2021</v>
          </cell>
          <cell r="I206">
            <v>0</v>
          </cell>
          <cell r="J206">
            <v>326.08800000000002</v>
          </cell>
          <cell r="M206">
            <v>0</v>
          </cell>
          <cell r="O206">
            <v>10.9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MATHEUS DOS SANTOS ALEXANDRE</v>
          </cell>
          <cell r="F207" t="str">
            <v>3 - Administrativo</v>
          </cell>
          <cell r="G207" t="str">
            <v>4110-10</v>
          </cell>
          <cell r="H207" t="str">
            <v>08/2021</v>
          </cell>
          <cell r="I207">
            <v>0</v>
          </cell>
          <cell r="J207">
            <v>10.936999999999999</v>
          </cell>
          <cell r="M207">
            <v>0</v>
          </cell>
          <cell r="O207">
            <v>2.9</v>
          </cell>
          <cell r="R207">
            <v>259.52999999999997</v>
          </cell>
          <cell r="S207">
            <v>33</v>
          </cell>
          <cell r="U207">
            <v>0</v>
          </cell>
        </row>
        <row r="208">
          <cell r="C208" t="str">
            <v>UPA OLINDA</v>
          </cell>
          <cell r="E208" t="str">
            <v>MAURICIO LINO DE SANTANA</v>
          </cell>
          <cell r="F208" t="str">
            <v>1 - Médico</v>
          </cell>
          <cell r="G208" t="str">
            <v>2251-24</v>
          </cell>
          <cell r="H208" t="str">
            <v>08/2021</v>
          </cell>
          <cell r="I208">
            <v>0</v>
          </cell>
          <cell r="J208">
            <v>295.99360000000001</v>
          </cell>
          <cell r="M208">
            <v>0</v>
          </cell>
          <cell r="O208">
            <v>1.4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MAYARA ALBUQUERQUE DORNELAS DE SOUZA</v>
          </cell>
          <cell r="F209" t="str">
            <v>2 - Outros Profissionais da Saúde</v>
          </cell>
          <cell r="G209" t="str">
            <v>2235-05</v>
          </cell>
          <cell r="H209" t="str">
            <v>08/2021</v>
          </cell>
          <cell r="I209">
            <v>0</v>
          </cell>
          <cell r="J209">
            <v>235.83680000000001</v>
          </cell>
          <cell r="L209">
            <v>196.19</v>
          </cell>
          <cell r="M209">
            <v>2.39</v>
          </cell>
          <cell r="O209">
            <v>1.4</v>
          </cell>
          <cell r="R209">
            <v>13.15</v>
          </cell>
          <cell r="S209">
            <v>90</v>
          </cell>
          <cell r="U209">
            <v>0</v>
          </cell>
        </row>
        <row r="210">
          <cell r="C210" t="str">
            <v>UPA OLINDA</v>
          </cell>
          <cell r="E210" t="str">
            <v>MICLEIDE MARTINIANO DA SILVA</v>
          </cell>
          <cell r="F210" t="str">
            <v>2 - Outros Profissionais da Saúde</v>
          </cell>
          <cell r="G210" t="str">
            <v>5152-05</v>
          </cell>
          <cell r="H210" t="str">
            <v>08/2021</v>
          </cell>
          <cell r="I210">
            <v>0</v>
          </cell>
          <cell r="J210">
            <v>167.9136</v>
          </cell>
          <cell r="L210">
            <v>196.19</v>
          </cell>
          <cell r="M210">
            <v>23.8</v>
          </cell>
          <cell r="R210">
            <v>167.35</v>
          </cell>
          <cell r="S210">
            <v>71.400000000000006</v>
          </cell>
          <cell r="U210">
            <v>0</v>
          </cell>
        </row>
        <row r="211">
          <cell r="C211" t="str">
            <v>UPA OLINDA</v>
          </cell>
          <cell r="E211" t="str">
            <v>MILENA CRISTINA MOURA FIGUEIRA</v>
          </cell>
          <cell r="F211" t="str">
            <v>3 - Administrativo</v>
          </cell>
          <cell r="G211" t="str">
            <v>1231-05</v>
          </cell>
          <cell r="H211" t="str">
            <v>08/2021</v>
          </cell>
          <cell r="I211">
            <v>0</v>
          </cell>
          <cell r="J211">
            <v>1279.2968000000001</v>
          </cell>
          <cell r="M211">
            <v>0</v>
          </cell>
          <cell r="O211">
            <v>2.9</v>
          </cell>
          <cell r="S211">
            <v>0</v>
          </cell>
          <cell r="U211">
            <v>69.430000000000007</v>
          </cell>
          <cell r="X211" t="str">
            <v>AUXÍLIO CRECHE</v>
          </cell>
        </row>
        <row r="212">
          <cell r="C212" t="str">
            <v>UPA OLINDA</v>
          </cell>
          <cell r="E212" t="str">
            <v>MILENA LINS DE CERQUEIRA PORTO</v>
          </cell>
          <cell r="F212" t="str">
            <v>1 - Médico</v>
          </cell>
          <cell r="G212" t="str">
            <v>2251-25</v>
          </cell>
          <cell r="H212" t="str">
            <v>08/2021</v>
          </cell>
          <cell r="I212">
            <v>0</v>
          </cell>
          <cell r="J212">
            <v>0</v>
          </cell>
          <cell r="M212">
            <v>0</v>
          </cell>
          <cell r="O212">
            <v>1.4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MIRELA DOS SANTOS SILVA</v>
          </cell>
          <cell r="F213" t="str">
            <v>2 - Outros Profissionais da Saúde</v>
          </cell>
          <cell r="G213" t="str">
            <v>2235-05</v>
          </cell>
          <cell r="H213" t="str">
            <v>08/2021</v>
          </cell>
          <cell r="I213">
            <v>0</v>
          </cell>
          <cell r="J213">
            <v>323.18639999999999</v>
          </cell>
          <cell r="L213">
            <v>196.19</v>
          </cell>
          <cell r="M213">
            <v>3.08</v>
          </cell>
          <cell r="O213">
            <v>10.9</v>
          </cell>
          <cell r="R213">
            <v>94.15</v>
          </cell>
          <cell r="S213">
            <v>90</v>
          </cell>
          <cell r="U213">
            <v>0</v>
          </cell>
        </row>
        <row r="214">
          <cell r="C214" t="str">
            <v>UPA OLINDA</v>
          </cell>
          <cell r="E214" t="str">
            <v>MIRIAN LOPES DE ARAUJO</v>
          </cell>
          <cell r="F214" t="str">
            <v>2 - Outros Profissionais da Saúde</v>
          </cell>
          <cell r="G214" t="str">
            <v>3222-05</v>
          </cell>
          <cell r="H214" t="str">
            <v>08/2021</v>
          </cell>
          <cell r="I214">
            <v>0</v>
          </cell>
          <cell r="J214">
            <v>117.6848</v>
          </cell>
          <cell r="M214">
            <v>0</v>
          </cell>
          <cell r="O214">
            <v>1.4</v>
          </cell>
          <cell r="S214">
            <v>0.23</v>
          </cell>
          <cell r="U214">
            <v>0</v>
          </cell>
        </row>
        <row r="215">
          <cell r="C215" t="str">
            <v>UPA OLINDA</v>
          </cell>
          <cell r="E215" t="str">
            <v>NATHALIA DUARTE SILVA</v>
          </cell>
          <cell r="F215" t="str">
            <v>1 - Médico</v>
          </cell>
          <cell r="G215" t="str">
            <v>2251-25</v>
          </cell>
          <cell r="H215" t="str">
            <v>08/2021</v>
          </cell>
          <cell r="I215">
            <v>0</v>
          </cell>
          <cell r="J215">
            <v>706.94640000000004</v>
          </cell>
          <cell r="M215">
            <v>0</v>
          </cell>
          <cell r="O215">
            <v>1.4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NATHALIA FAUSTINO DE ALBUQUERQUE</v>
          </cell>
          <cell r="F216" t="str">
            <v>2 - Outros Profissionais da Saúde</v>
          </cell>
          <cell r="G216" t="str">
            <v>3241-15</v>
          </cell>
          <cell r="H216" t="str">
            <v>08/2021</v>
          </cell>
          <cell r="I216">
            <v>0</v>
          </cell>
          <cell r="J216">
            <v>245.0504</v>
          </cell>
          <cell r="L216">
            <v>196.19</v>
          </cell>
          <cell r="M216">
            <v>5.42</v>
          </cell>
          <cell r="O216">
            <v>1.4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NATHALY BIANCA PEREIRA</v>
          </cell>
          <cell r="F217" t="str">
            <v>2 - Outros Profissionais da Saúde</v>
          </cell>
          <cell r="G217" t="str">
            <v>3222-05</v>
          </cell>
          <cell r="H217" t="str">
            <v>08/2021</v>
          </cell>
          <cell r="I217">
            <v>0</v>
          </cell>
          <cell r="J217">
            <v>128.73519999999999</v>
          </cell>
          <cell r="L217">
            <v>196.19</v>
          </cell>
          <cell r="M217">
            <v>22.48</v>
          </cell>
          <cell r="O217">
            <v>1.4</v>
          </cell>
          <cell r="R217">
            <v>216.55</v>
          </cell>
          <cell r="S217">
            <v>49.64</v>
          </cell>
          <cell r="U217">
            <v>50.9</v>
          </cell>
          <cell r="X217" t="str">
            <v>AUXÍLIO CRECHE</v>
          </cell>
        </row>
        <row r="218">
          <cell r="C218" t="str">
            <v>UPA OLINDA</v>
          </cell>
          <cell r="E218" t="str">
            <v>NOECY BEZERRA DA SILVA</v>
          </cell>
          <cell r="F218" t="str">
            <v>2 - Outros Profissionais da Saúde</v>
          </cell>
          <cell r="G218" t="str">
            <v>5211-30</v>
          </cell>
          <cell r="H218" t="str">
            <v>08/2021</v>
          </cell>
          <cell r="I218">
            <v>0</v>
          </cell>
          <cell r="J218">
            <v>133.28399999999999</v>
          </cell>
          <cell r="L218">
            <v>196.19</v>
          </cell>
          <cell r="M218">
            <v>22.26</v>
          </cell>
          <cell r="O218">
            <v>1.4</v>
          </cell>
          <cell r="R218">
            <v>229.15</v>
          </cell>
          <cell r="S218">
            <v>66.78</v>
          </cell>
          <cell r="U218">
            <v>0</v>
          </cell>
        </row>
        <row r="219">
          <cell r="C219" t="str">
            <v>UPA OLINDA</v>
          </cell>
          <cell r="E219" t="str">
            <v>OSAMAR CAMPELO DE SOUZA</v>
          </cell>
          <cell r="F219" t="str">
            <v>2 - Outros Profissionais da Saúde</v>
          </cell>
          <cell r="G219" t="str">
            <v>3241-15</v>
          </cell>
          <cell r="H219" t="str">
            <v>08/2021</v>
          </cell>
          <cell r="I219">
            <v>0</v>
          </cell>
          <cell r="J219">
            <v>309.70080000000002</v>
          </cell>
          <cell r="M219">
            <v>0</v>
          </cell>
          <cell r="O219">
            <v>1.4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OSVALDO INACIO CRUZ</v>
          </cell>
          <cell r="F220" t="str">
            <v>2 - Outros Profissionais da Saúde</v>
          </cell>
          <cell r="G220" t="str">
            <v>3226-05</v>
          </cell>
          <cell r="H220" t="str">
            <v>08/2021</v>
          </cell>
          <cell r="I220">
            <v>0</v>
          </cell>
          <cell r="J220">
            <v>107.99760000000001</v>
          </cell>
          <cell r="L220">
            <v>196.18</v>
          </cell>
          <cell r="M220">
            <v>22.26</v>
          </cell>
          <cell r="R220">
            <v>229.15</v>
          </cell>
          <cell r="S220">
            <v>66.78</v>
          </cell>
          <cell r="U220">
            <v>0</v>
          </cell>
        </row>
        <row r="221">
          <cell r="C221" t="str">
            <v>UPA OLINDA</v>
          </cell>
          <cell r="E221" t="str">
            <v>PATRICIA DE ARAUJO PEREIRA</v>
          </cell>
          <cell r="F221" t="str">
            <v>2 - Outros Profissionais da Saúde</v>
          </cell>
          <cell r="G221" t="str">
            <v>3222-05</v>
          </cell>
          <cell r="H221" t="str">
            <v>08/2021</v>
          </cell>
          <cell r="I221">
            <v>0</v>
          </cell>
          <cell r="J221">
            <v>116.54</v>
          </cell>
          <cell r="L221">
            <v>196.18</v>
          </cell>
          <cell r="M221">
            <v>22.48</v>
          </cell>
          <cell r="O221">
            <v>1.4</v>
          </cell>
          <cell r="R221">
            <v>106.15</v>
          </cell>
          <cell r="S221">
            <v>67.430000000000007</v>
          </cell>
          <cell r="U221">
            <v>0</v>
          </cell>
        </row>
        <row r="222">
          <cell r="C222" t="str">
            <v>UPA OLINDA</v>
          </cell>
          <cell r="E222" t="str">
            <v>PATRICIA SOUZA NASCIMENTO</v>
          </cell>
          <cell r="F222" t="str">
            <v>1 - Médico</v>
          </cell>
          <cell r="G222" t="str">
            <v>2251-25</v>
          </cell>
          <cell r="H222" t="str">
            <v>08/2021</v>
          </cell>
          <cell r="I222">
            <v>0</v>
          </cell>
          <cell r="J222">
            <v>0</v>
          </cell>
          <cell r="M222">
            <v>0</v>
          </cell>
          <cell r="O222">
            <v>10.9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 xml:space="preserve">PAULO CESAR OLIVEIRA SANTOS </v>
          </cell>
          <cell r="F223" t="str">
            <v>4 - Assistência Odontológica</v>
          </cell>
          <cell r="G223" t="str">
            <v>2232-08</v>
          </cell>
          <cell r="H223" t="str">
            <v>08/2021</v>
          </cell>
          <cell r="I223">
            <v>0</v>
          </cell>
          <cell r="J223">
            <v>476.18239999999997</v>
          </cell>
          <cell r="M223">
            <v>0</v>
          </cell>
          <cell r="O223">
            <v>10.9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PEDRO GOMES DOS REIS NETO</v>
          </cell>
          <cell r="F224" t="str">
            <v>1 - Médico</v>
          </cell>
          <cell r="G224" t="str">
            <v>2251-25</v>
          </cell>
          <cell r="H224" t="str">
            <v>08/2021</v>
          </cell>
          <cell r="I224">
            <v>0</v>
          </cell>
          <cell r="J224">
            <v>368.95359999999999</v>
          </cell>
          <cell r="L224">
            <v>196.18</v>
          </cell>
          <cell r="M224">
            <v>6.34</v>
          </cell>
          <cell r="O224">
            <v>1.4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PEDRO HENRIQUE XAVIER DA CUNHA</v>
          </cell>
          <cell r="F225" t="str">
            <v>1 - Médico</v>
          </cell>
          <cell r="G225" t="str">
            <v>2251-25</v>
          </cell>
          <cell r="H225" t="str">
            <v>08/2021</v>
          </cell>
          <cell r="I225">
            <v>0</v>
          </cell>
          <cell r="J225">
            <v>387.54559999999998</v>
          </cell>
          <cell r="M225">
            <v>0</v>
          </cell>
          <cell r="O225">
            <v>1.4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PHILLIPE ANDREW FERNANDES SILVA</v>
          </cell>
          <cell r="F226" t="str">
            <v>3 - Administrativo</v>
          </cell>
          <cell r="G226" t="str">
            <v>5174-10</v>
          </cell>
          <cell r="H226" t="str">
            <v>08/2021</v>
          </cell>
          <cell r="I226">
            <v>0</v>
          </cell>
          <cell r="J226">
            <v>0</v>
          </cell>
          <cell r="M226">
            <v>0</v>
          </cell>
          <cell r="O226">
            <v>1.4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PLACIDO FELIX DE LIMA</v>
          </cell>
          <cell r="F227" t="str">
            <v>3 - Administrativo</v>
          </cell>
          <cell r="G227" t="str">
            <v>5174-10</v>
          </cell>
          <cell r="H227" t="str">
            <v>08/2021</v>
          </cell>
          <cell r="I227">
            <v>0</v>
          </cell>
          <cell r="J227">
            <v>110.56480000000001</v>
          </cell>
          <cell r="L227">
            <v>196.18</v>
          </cell>
          <cell r="M227">
            <v>22.26</v>
          </cell>
          <cell r="O227">
            <v>10.9</v>
          </cell>
          <cell r="R227">
            <v>136.9</v>
          </cell>
          <cell r="S227">
            <v>66.78</v>
          </cell>
          <cell r="U227">
            <v>0</v>
          </cell>
        </row>
        <row r="228">
          <cell r="C228" t="str">
            <v>UPA OLINDA</v>
          </cell>
          <cell r="E228" t="str">
            <v>POLIANA SILVA DE ALMEIDA</v>
          </cell>
          <cell r="F228" t="str">
            <v>2 - Outros Profissionais da Saúde</v>
          </cell>
          <cell r="G228" t="str">
            <v>3222-05</v>
          </cell>
          <cell r="H228" t="str">
            <v>08/2021</v>
          </cell>
          <cell r="I228">
            <v>0</v>
          </cell>
          <cell r="J228">
            <v>129.17599999999999</v>
          </cell>
          <cell r="L228">
            <v>196.18</v>
          </cell>
          <cell r="M228">
            <v>22.48</v>
          </cell>
          <cell r="O228">
            <v>1.4</v>
          </cell>
          <cell r="R228">
            <v>287.35000000000002</v>
          </cell>
          <cell r="S228">
            <v>68.12</v>
          </cell>
          <cell r="U228">
            <v>69.41</v>
          </cell>
          <cell r="X228" t="str">
            <v>AUXÍLIO CRECHE</v>
          </cell>
        </row>
        <row r="229">
          <cell r="C229" t="str">
            <v>UPA OLINDA</v>
          </cell>
          <cell r="E229" t="str">
            <v>PRISCILA MARIA PESSOA MEIRA</v>
          </cell>
          <cell r="F229" t="str">
            <v>1 - Médico</v>
          </cell>
          <cell r="G229" t="str">
            <v>2251-25</v>
          </cell>
          <cell r="H229" t="str">
            <v>08/2021</v>
          </cell>
          <cell r="I229">
            <v>0</v>
          </cell>
          <cell r="J229">
            <v>394.44080000000002</v>
          </cell>
          <cell r="L229">
            <v>196.18</v>
          </cell>
          <cell r="M229">
            <v>6.34</v>
          </cell>
          <cell r="O229">
            <v>1.4</v>
          </cell>
          <cell r="R229">
            <v>124.15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PRISCILLA DE ARAUJO SILVA</v>
          </cell>
          <cell r="F230" t="str">
            <v>2 - Outros Profissionais da Saúde</v>
          </cell>
          <cell r="G230" t="str">
            <v>3222-05</v>
          </cell>
          <cell r="H230" t="str">
            <v>08/2021</v>
          </cell>
          <cell r="I230">
            <v>0</v>
          </cell>
          <cell r="J230">
            <v>137.65360000000001</v>
          </cell>
          <cell r="L230">
            <v>196.18</v>
          </cell>
          <cell r="M230">
            <v>22.48</v>
          </cell>
          <cell r="O230">
            <v>10.9</v>
          </cell>
          <cell r="S230">
            <v>54.43</v>
          </cell>
          <cell r="U230">
            <v>0</v>
          </cell>
        </row>
        <row r="231">
          <cell r="C231" t="str">
            <v>UPA OLINDA</v>
          </cell>
          <cell r="E231" t="str">
            <v xml:space="preserve">RADAMES JOSE DA SILVA </v>
          </cell>
          <cell r="F231" t="str">
            <v>3 - Administrativo</v>
          </cell>
          <cell r="G231" t="str">
            <v>5174-10</v>
          </cell>
          <cell r="H231" t="str">
            <v>08/2021</v>
          </cell>
          <cell r="I231">
            <v>0</v>
          </cell>
          <cell r="J231">
            <v>117.03919999999999</v>
          </cell>
          <cell r="L231">
            <v>196.18</v>
          </cell>
          <cell r="M231">
            <v>22.26</v>
          </cell>
          <cell r="O231">
            <v>10.9</v>
          </cell>
          <cell r="R231">
            <v>124.15</v>
          </cell>
          <cell r="S231">
            <v>66.78</v>
          </cell>
          <cell r="U231">
            <v>0</v>
          </cell>
        </row>
        <row r="232">
          <cell r="C232" t="str">
            <v>UPA OLINDA</v>
          </cell>
          <cell r="E232" t="str">
            <v>RAFAEL PALMEIRA SANTANA</v>
          </cell>
          <cell r="F232" t="str">
            <v>1 - Médico</v>
          </cell>
          <cell r="G232" t="str">
            <v>2251-25</v>
          </cell>
          <cell r="H232" t="str">
            <v>08/2021</v>
          </cell>
          <cell r="I232">
            <v>0</v>
          </cell>
          <cell r="J232">
            <v>501.09359999999998</v>
          </cell>
          <cell r="M232">
            <v>0</v>
          </cell>
          <cell r="O232">
            <v>1.4</v>
          </cell>
          <cell r="R232">
            <v>154.6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RAFAELA ESPOSITO DE LIMA ASFORA</v>
          </cell>
          <cell r="F233" t="str">
            <v>1 - Médico</v>
          </cell>
          <cell r="G233" t="str">
            <v>2251-25</v>
          </cell>
          <cell r="H233" t="str">
            <v>08/2021</v>
          </cell>
          <cell r="I233">
            <v>0</v>
          </cell>
          <cell r="J233">
            <v>323.74880000000002</v>
          </cell>
          <cell r="L233">
            <v>196.18</v>
          </cell>
          <cell r="M233">
            <v>6.34</v>
          </cell>
          <cell r="O233">
            <v>1.4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 xml:space="preserve">RAFAELA PAULA DOS SANTOS </v>
          </cell>
          <cell r="F234" t="str">
            <v>3 - Administrativo</v>
          </cell>
          <cell r="G234" t="str">
            <v>4110-10</v>
          </cell>
          <cell r="H234" t="str">
            <v>08/2021</v>
          </cell>
          <cell r="I234">
            <v>0</v>
          </cell>
          <cell r="J234">
            <v>131.1328</v>
          </cell>
          <cell r="L234">
            <v>196.18</v>
          </cell>
          <cell r="M234">
            <v>22.26</v>
          </cell>
          <cell r="O234">
            <v>1.4</v>
          </cell>
          <cell r="S234">
            <v>64.55</v>
          </cell>
          <cell r="U234">
            <v>67.12</v>
          </cell>
          <cell r="X234" t="str">
            <v>AUXÍLIO CRECHE</v>
          </cell>
        </row>
        <row r="235">
          <cell r="C235" t="str">
            <v>UPA OLINDA</v>
          </cell>
          <cell r="E235" t="str">
            <v>REBECA VIANA FERREIRA</v>
          </cell>
          <cell r="F235" t="str">
            <v>2 - Outros Profissionais da Saúde</v>
          </cell>
          <cell r="G235" t="str">
            <v>2516-05</v>
          </cell>
          <cell r="H235" t="str">
            <v>08/2021</v>
          </cell>
          <cell r="I235">
            <v>0</v>
          </cell>
          <cell r="J235">
            <v>225.976</v>
          </cell>
          <cell r="L235">
            <v>196.18</v>
          </cell>
          <cell r="M235">
            <v>39.26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REJANE DE SOUZA BRAGA</v>
          </cell>
          <cell r="F236" t="str">
            <v>2 - Outros Profissionais da Saúde</v>
          </cell>
          <cell r="G236" t="str">
            <v>3222-05</v>
          </cell>
          <cell r="H236" t="str">
            <v>08/2021</v>
          </cell>
          <cell r="I236">
            <v>0</v>
          </cell>
          <cell r="J236">
            <v>121.97920000000001</v>
          </cell>
          <cell r="L236">
            <v>196.18</v>
          </cell>
          <cell r="M236">
            <v>22.48</v>
          </cell>
          <cell r="O236">
            <v>1.4</v>
          </cell>
          <cell r="R236">
            <v>101.65</v>
          </cell>
          <cell r="S236">
            <v>67.48</v>
          </cell>
          <cell r="U236">
            <v>0</v>
          </cell>
        </row>
        <row r="237">
          <cell r="C237" t="str">
            <v>UPA OLINDA</v>
          </cell>
          <cell r="E237" t="str">
            <v>REJANE NEGROMONTE MACEDO MELO</v>
          </cell>
          <cell r="F237" t="str">
            <v>1 - Médico</v>
          </cell>
          <cell r="G237" t="str">
            <v>2251-25</v>
          </cell>
          <cell r="H237" t="str">
            <v>08/2021</v>
          </cell>
          <cell r="I237">
            <v>0</v>
          </cell>
          <cell r="J237">
            <v>0</v>
          </cell>
          <cell r="M237">
            <v>0</v>
          </cell>
          <cell r="O237">
            <v>10.9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REJILANE MELO FALCAO</v>
          </cell>
          <cell r="F238" t="str">
            <v>3 - Administrativo</v>
          </cell>
          <cell r="G238" t="str">
            <v>3172-10</v>
          </cell>
          <cell r="H238" t="str">
            <v>08/2021</v>
          </cell>
          <cell r="I238">
            <v>0</v>
          </cell>
          <cell r="J238">
            <v>203.37440000000001</v>
          </cell>
          <cell r="M238">
            <v>0</v>
          </cell>
          <cell r="O238">
            <v>1.4</v>
          </cell>
          <cell r="R238">
            <v>167.35</v>
          </cell>
          <cell r="S238">
            <v>13.91</v>
          </cell>
          <cell r="U238">
            <v>0</v>
          </cell>
        </row>
        <row r="239">
          <cell r="C239" t="str">
            <v>UPA OLINDA</v>
          </cell>
          <cell r="E239" t="str">
            <v>RENATA COSTA DOS SANTOS</v>
          </cell>
          <cell r="F239" t="str">
            <v>1 - Médico</v>
          </cell>
          <cell r="G239" t="str">
            <v>2251-25</v>
          </cell>
          <cell r="H239" t="str">
            <v>08/2021</v>
          </cell>
          <cell r="I239">
            <v>0</v>
          </cell>
          <cell r="J239">
            <v>1797.3848</v>
          </cell>
          <cell r="M239">
            <v>0</v>
          </cell>
          <cell r="O239">
            <v>1.4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RENATA GEANE GONCALVES CUNHA BARROS</v>
          </cell>
          <cell r="F240" t="str">
            <v>2 - Outros Profissionais da Saúde</v>
          </cell>
          <cell r="G240" t="str">
            <v>3222-05</v>
          </cell>
          <cell r="H240" t="str">
            <v>08/2021</v>
          </cell>
          <cell r="I240">
            <v>0</v>
          </cell>
          <cell r="J240">
            <v>111.8064</v>
          </cell>
          <cell r="M240">
            <v>0</v>
          </cell>
          <cell r="O240">
            <v>1.4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RENATA PATRICIA FREITAS SOARES DE JESUS</v>
          </cell>
          <cell r="F241" t="str">
            <v>4 - Assistência Odontológica</v>
          </cell>
          <cell r="G241" t="str">
            <v>2232-08</v>
          </cell>
          <cell r="H241" t="str">
            <v>08/2021</v>
          </cell>
          <cell r="I241">
            <v>0</v>
          </cell>
          <cell r="J241">
            <v>475.74560000000002</v>
          </cell>
          <cell r="M241">
            <v>0</v>
          </cell>
          <cell r="O241">
            <v>1.4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RICARDO DIAS LIMA</v>
          </cell>
          <cell r="F242" t="str">
            <v>3 - Administrativo</v>
          </cell>
          <cell r="G242" t="str">
            <v>5174-10</v>
          </cell>
          <cell r="H242" t="str">
            <v>08/2021</v>
          </cell>
          <cell r="I242">
            <v>0</v>
          </cell>
          <cell r="J242">
            <v>136.73519999999999</v>
          </cell>
          <cell r="L242">
            <v>196.18</v>
          </cell>
          <cell r="M242">
            <v>22.26</v>
          </cell>
          <cell r="O242">
            <v>2.9</v>
          </cell>
          <cell r="R242">
            <v>209.75</v>
          </cell>
          <cell r="S242">
            <v>66.78</v>
          </cell>
          <cell r="U242">
            <v>0</v>
          </cell>
        </row>
        <row r="243">
          <cell r="C243" t="str">
            <v>UPA OLINDA</v>
          </cell>
          <cell r="E243" t="str">
            <v>RITA DE CASSIA LOPES DA SILVA</v>
          </cell>
          <cell r="F243" t="str">
            <v>2 - Outros Profissionais da Saúde</v>
          </cell>
          <cell r="G243" t="str">
            <v>3222-05</v>
          </cell>
          <cell r="H243" t="str">
            <v>08/2021</v>
          </cell>
          <cell r="I243">
            <v>0</v>
          </cell>
          <cell r="J243">
            <v>126.5592</v>
          </cell>
          <cell r="L243">
            <v>196.18</v>
          </cell>
          <cell r="M243">
            <v>22.48</v>
          </cell>
          <cell r="O243">
            <v>1.4</v>
          </cell>
          <cell r="R243">
            <v>275.64999999999998</v>
          </cell>
          <cell r="S243">
            <v>67.44</v>
          </cell>
          <cell r="U243">
            <v>0</v>
          </cell>
        </row>
        <row r="244">
          <cell r="C244" t="str">
            <v>UPA OLINDA</v>
          </cell>
          <cell r="E244" t="str">
            <v>ROBERTA LUCIA DOURADO DE PAULA FERREIRA</v>
          </cell>
          <cell r="F244" t="str">
            <v>2 - Outros Profissionais da Saúde</v>
          </cell>
          <cell r="G244" t="str">
            <v>2235-05</v>
          </cell>
          <cell r="H244" t="str">
            <v>08/2021</v>
          </cell>
          <cell r="I244">
            <v>0</v>
          </cell>
          <cell r="J244">
            <v>292.4896</v>
          </cell>
          <cell r="M244">
            <v>0</v>
          </cell>
          <cell r="O244">
            <v>1.4</v>
          </cell>
          <cell r="S244">
            <v>0</v>
          </cell>
          <cell r="U244">
            <v>86.07</v>
          </cell>
          <cell r="X244" t="str">
            <v>AUXÍLIO CRECHE</v>
          </cell>
        </row>
        <row r="245">
          <cell r="C245" t="str">
            <v>UPA OLINDA</v>
          </cell>
          <cell r="E245" t="str">
            <v>ROBESIA CANDIDO DE ALENCAR CORREIA DE ARAUJO</v>
          </cell>
          <cell r="F245" t="str">
            <v>3 - Administrativo</v>
          </cell>
          <cell r="G245" t="str">
            <v>1312-10</v>
          </cell>
          <cell r="H245" t="str">
            <v>08/2021</v>
          </cell>
          <cell r="I245">
            <v>0</v>
          </cell>
          <cell r="J245">
            <v>931.3832000000001</v>
          </cell>
          <cell r="M245">
            <v>0</v>
          </cell>
          <cell r="O245">
            <v>1.4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ROBSON FERNANDO DOS SANTOS</v>
          </cell>
          <cell r="F246" t="str">
            <v>3 - Administrativo</v>
          </cell>
          <cell r="G246" t="str">
            <v>5142-25</v>
          </cell>
          <cell r="H246" t="str">
            <v>08/2021</v>
          </cell>
          <cell r="I246">
            <v>0</v>
          </cell>
          <cell r="J246">
            <v>220.60640000000001</v>
          </cell>
          <cell r="M246">
            <v>0</v>
          </cell>
          <cell r="O246">
            <v>1.4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RODRIGO MONTEIRO GOMES</v>
          </cell>
          <cell r="F247" t="str">
            <v>2 - Outros Profissionais da Saúde</v>
          </cell>
          <cell r="G247" t="str">
            <v>5151-10</v>
          </cell>
          <cell r="H247" t="str">
            <v>08/2021</v>
          </cell>
          <cell r="I247">
            <v>0</v>
          </cell>
          <cell r="J247">
            <v>110.176</v>
          </cell>
          <cell r="L247">
            <v>196.18</v>
          </cell>
          <cell r="M247">
            <v>22.2</v>
          </cell>
          <cell r="O247">
            <v>1.4</v>
          </cell>
          <cell r="R247">
            <v>234.15</v>
          </cell>
          <cell r="S247">
            <v>66.599999999999994</v>
          </cell>
          <cell r="U247">
            <v>0</v>
          </cell>
        </row>
        <row r="248">
          <cell r="C248" t="str">
            <v>UPA OLINDA</v>
          </cell>
          <cell r="E248" t="str">
            <v>ROGERIO BATISTA DOS SANTOS</v>
          </cell>
          <cell r="F248" t="str">
            <v>3 - Administrativo</v>
          </cell>
          <cell r="G248" t="str">
            <v>5174-10</v>
          </cell>
          <cell r="H248" t="str">
            <v>08/2021</v>
          </cell>
          <cell r="I248">
            <v>0</v>
          </cell>
          <cell r="J248">
            <v>137.22720000000001</v>
          </cell>
          <cell r="L248">
            <v>196.18</v>
          </cell>
          <cell r="M248">
            <v>22.26</v>
          </cell>
          <cell r="O248">
            <v>1.4</v>
          </cell>
          <cell r="R248">
            <v>120.65</v>
          </cell>
          <cell r="S248">
            <v>66.78</v>
          </cell>
          <cell r="U248">
            <v>0</v>
          </cell>
        </row>
        <row r="249">
          <cell r="C249" t="str">
            <v>UPA OLINDA</v>
          </cell>
          <cell r="E249" t="str">
            <v>ROSANA FERREIRA DA SILVA</v>
          </cell>
          <cell r="F249" t="str">
            <v>2 - Outros Profissionais da Saúde</v>
          </cell>
          <cell r="G249" t="str">
            <v>3222-05</v>
          </cell>
          <cell r="H249" t="str">
            <v>08/2021</v>
          </cell>
          <cell r="I249">
            <v>0</v>
          </cell>
          <cell r="J249">
            <v>130.232</v>
          </cell>
          <cell r="M249">
            <v>0</v>
          </cell>
          <cell r="O249">
            <v>2.9</v>
          </cell>
          <cell r="R249">
            <v>249.15</v>
          </cell>
          <cell r="S249">
            <v>63.91</v>
          </cell>
          <cell r="U249">
            <v>0</v>
          </cell>
        </row>
        <row r="250">
          <cell r="C250" t="str">
            <v>UPA OLINDA</v>
          </cell>
          <cell r="E250" t="str">
            <v>ROSANGELA CARDOSO CAVALCANTE</v>
          </cell>
          <cell r="F250" t="str">
            <v>2 - Outros Profissionais da Saúde</v>
          </cell>
          <cell r="G250" t="str">
            <v>3222-05</v>
          </cell>
          <cell r="H250" t="str">
            <v>08/2021</v>
          </cell>
          <cell r="I250">
            <v>0</v>
          </cell>
          <cell r="J250">
            <v>112.7016</v>
          </cell>
          <cell r="L250">
            <v>196.18</v>
          </cell>
          <cell r="M250">
            <v>22.48</v>
          </cell>
          <cell r="O250">
            <v>2.9</v>
          </cell>
          <cell r="R250">
            <v>120.15</v>
          </cell>
          <cell r="S250">
            <v>67.5</v>
          </cell>
          <cell r="U250">
            <v>0</v>
          </cell>
        </row>
        <row r="251">
          <cell r="C251" t="str">
            <v>UPA OLINDA</v>
          </cell>
          <cell r="E251" t="str">
            <v>ROSANGELA DA SILVA JOTA COSTA</v>
          </cell>
          <cell r="F251" t="str">
            <v>2 - Outros Profissionais da Saúde</v>
          </cell>
          <cell r="G251" t="str">
            <v>2236-05</v>
          </cell>
          <cell r="H251" t="str">
            <v>08/2021</v>
          </cell>
          <cell r="I251">
            <v>0</v>
          </cell>
          <cell r="J251">
            <v>291.95760000000001</v>
          </cell>
          <cell r="M251">
            <v>0</v>
          </cell>
          <cell r="O251">
            <v>10.9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RUBIA CRISTINA XAVIER DE SOUZA</v>
          </cell>
          <cell r="F252" t="str">
            <v>2 - Outros Profissionais da Saúde</v>
          </cell>
          <cell r="G252" t="str">
            <v>2236-05</v>
          </cell>
          <cell r="H252" t="str">
            <v>08/2021</v>
          </cell>
          <cell r="I252">
            <v>0</v>
          </cell>
          <cell r="J252">
            <v>290.50479999999999</v>
          </cell>
          <cell r="L252">
            <v>196.18</v>
          </cell>
          <cell r="M252">
            <v>3.1</v>
          </cell>
          <cell r="O252">
            <v>10.9</v>
          </cell>
          <cell r="R252">
            <v>120.35</v>
          </cell>
          <cell r="S252">
            <v>112.2</v>
          </cell>
          <cell r="U252">
            <v>0</v>
          </cell>
        </row>
        <row r="253">
          <cell r="C253" t="str">
            <v>UPA OLINDA</v>
          </cell>
          <cell r="E253" t="str">
            <v>SARA LINDA BARBOSA GONDIM DE OLIVEIRA</v>
          </cell>
          <cell r="F253" t="str">
            <v>1 - Médico</v>
          </cell>
          <cell r="G253" t="str">
            <v>2251-25</v>
          </cell>
          <cell r="H253" t="str">
            <v>08/2021</v>
          </cell>
          <cell r="I253">
            <v>0</v>
          </cell>
          <cell r="J253">
            <v>432.12639999999999</v>
          </cell>
          <cell r="M253">
            <v>0</v>
          </cell>
          <cell r="O253">
            <v>1.4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SERGIO PHELLIP OLIVEIRA EUGENIO</v>
          </cell>
          <cell r="F254" t="str">
            <v>1 - Médico</v>
          </cell>
          <cell r="G254" t="str">
            <v>2251-25</v>
          </cell>
          <cell r="H254" t="str">
            <v>08/2021</v>
          </cell>
          <cell r="I254">
            <v>0</v>
          </cell>
          <cell r="J254">
            <v>1326.36</v>
          </cell>
          <cell r="L254">
            <v>196.19</v>
          </cell>
          <cell r="M254">
            <v>12.67</v>
          </cell>
          <cell r="O254">
            <v>1.4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SERIVAL LAURENTINO DA SILVA</v>
          </cell>
          <cell r="F255" t="str">
            <v>3 - Administrativo</v>
          </cell>
          <cell r="G255" t="str">
            <v>5142-25</v>
          </cell>
          <cell r="H255" t="str">
            <v>08/2021</v>
          </cell>
          <cell r="I255">
            <v>0</v>
          </cell>
          <cell r="J255">
            <v>112.5128</v>
          </cell>
          <cell r="L255">
            <v>196.19</v>
          </cell>
          <cell r="M255">
            <v>22.2</v>
          </cell>
          <cell r="O255">
            <v>1.4</v>
          </cell>
          <cell r="R255">
            <v>219.35</v>
          </cell>
          <cell r="S255">
            <v>66.599999999999994</v>
          </cell>
          <cell r="U255">
            <v>0</v>
          </cell>
        </row>
        <row r="256">
          <cell r="C256" t="str">
            <v>UPA OLINDA</v>
          </cell>
          <cell r="E256" t="str">
            <v>SHIRLENE SAMPAIO DOS SANTOS</v>
          </cell>
          <cell r="F256" t="str">
            <v>2 - Outros Profissionais da Saúde</v>
          </cell>
          <cell r="G256" t="str">
            <v>3241-15</v>
          </cell>
          <cell r="H256" t="str">
            <v>08/2021</v>
          </cell>
          <cell r="I256">
            <v>0</v>
          </cell>
          <cell r="J256">
            <v>315.0224</v>
          </cell>
          <cell r="M256">
            <v>0</v>
          </cell>
          <cell r="O256">
            <v>10.9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SHIRLEY GOMES DIAS</v>
          </cell>
          <cell r="F257" t="str">
            <v>2 - Outros Profissionais da Saúde</v>
          </cell>
          <cell r="G257" t="str">
            <v>3222-05</v>
          </cell>
          <cell r="H257" t="str">
            <v>08/2021</v>
          </cell>
          <cell r="I257">
            <v>0</v>
          </cell>
          <cell r="J257">
            <v>139.70959999999999</v>
          </cell>
          <cell r="L257">
            <v>196.19</v>
          </cell>
          <cell r="M257">
            <v>22.48</v>
          </cell>
          <cell r="O257">
            <v>1.4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SIFRONIO PAULO DOS SANTOS NETO</v>
          </cell>
          <cell r="F258" t="str">
            <v>1 - Médico</v>
          </cell>
          <cell r="G258" t="str">
            <v>2251-25</v>
          </cell>
          <cell r="H258" t="str">
            <v>08/2021</v>
          </cell>
          <cell r="I258">
            <v>0</v>
          </cell>
          <cell r="J258">
            <v>378.66640000000001</v>
          </cell>
          <cell r="M258">
            <v>0</v>
          </cell>
          <cell r="O258">
            <v>1.4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SILVANIA WILMA DE SOUZA SILVA</v>
          </cell>
          <cell r="F259" t="str">
            <v>2 - Outros Profissionais da Saúde</v>
          </cell>
          <cell r="G259" t="str">
            <v>2516-05</v>
          </cell>
          <cell r="H259" t="str">
            <v>08/2021</v>
          </cell>
          <cell r="I259">
            <v>0</v>
          </cell>
          <cell r="J259">
            <v>253.61519999999999</v>
          </cell>
          <cell r="L259">
            <v>196.19</v>
          </cell>
          <cell r="M259">
            <v>39.26</v>
          </cell>
          <cell r="O259">
            <v>1.4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SIMONE NEVES DA ROCHA</v>
          </cell>
          <cell r="F260" t="str">
            <v>2 - Outros Profissionais da Saúde</v>
          </cell>
          <cell r="G260" t="str">
            <v>3222-05</v>
          </cell>
          <cell r="H260" t="str">
            <v>08/2021</v>
          </cell>
          <cell r="I260">
            <v>0</v>
          </cell>
          <cell r="J260">
            <v>131.1576</v>
          </cell>
          <cell r="L260">
            <v>196.19</v>
          </cell>
          <cell r="M260">
            <v>22.48</v>
          </cell>
          <cell r="O260">
            <v>1.35</v>
          </cell>
          <cell r="R260">
            <v>217.55</v>
          </cell>
          <cell r="S260">
            <v>67.48</v>
          </cell>
          <cell r="U260">
            <v>0</v>
          </cell>
        </row>
        <row r="261">
          <cell r="C261" t="str">
            <v>UPA OLINDA</v>
          </cell>
          <cell r="E261" t="str">
            <v>SIMONE PAULO MENDES DA SILVA</v>
          </cell>
          <cell r="F261" t="str">
            <v>3 - Administrativo</v>
          </cell>
          <cell r="G261" t="str">
            <v>5134-30</v>
          </cell>
          <cell r="H261" t="str">
            <v>08/2021</v>
          </cell>
          <cell r="I261">
            <v>0</v>
          </cell>
          <cell r="J261">
            <v>88.8</v>
          </cell>
          <cell r="M261">
            <v>0</v>
          </cell>
          <cell r="O261">
            <v>10.9</v>
          </cell>
          <cell r="R261">
            <v>124.15</v>
          </cell>
          <cell r="S261">
            <v>66.599999999999994</v>
          </cell>
          <cell r="U261">
            <v>0</v>
          </cell>
        </row>
        <row r="262">
          <cell r="C262" t="str">
            <v>UPA OLINDA</v>
          </cell>
          <cell r="E262" t="str">
            <v>SIMONE RIBEIRO DA SILVA</v>
          </cell>
          <cell r="F262" t="str">
            <v>2 - Outros Profissionais da Saúde</v>
          </cell>
          <cell r="G262" t="str">
            <v>3222-05</v>
          </cell>
          <cell r="H262" t="str">
            <v>08/2021</v>
          </cell>
          <cell r="I262">
            <v>0</v>
          </cell>
          <cell r="J262">
            <v>144.4872</v>
          </cell>
          <cell r="L262">
            <v>196.19</v>
          </cell>
          <cell r="M262">
            <v>22.48</v>
          </cell>
          <cell r="O262">
            <v>1.4</v>
          </cell>
          <cell r="R262">
            <v>269.64999999999998</v>
          </cell>
          <cell r="S262">
            <v>67.459999999999994</v>
          </cell>
          <cell r="U262">
            <v>69.41</v>
          </cell>
          <cell r="X262" t="str">
            <v>AUXÍLIO CRECHE</v>
          </cell>
        </row>
        <row r="263">
          <cell r="C263" t="str">
            <v>UPA OLINDA</v>
          </cell>
          <cell r="E263" t="str">
            <v>STEPHANE LAILA TENORIO FRAGA</v>
          </cell>
          <cell r="F263" t="str">
            <v>2 - Outros Profissionais da Saúde</v>
          </cell>
          <cell r="G263" t="str">
            <v>5211-30</v>
          </cell>
          <cell r="H263" t="str">
            <v>08/2021</v>
          </cell>
          <cell r="I263">
            <v>0</v>
          </cell>
          <cell r="J263">
            <v>179.084</v>
          </cell>
          <cell r="L263">
            <v>196.19</v>
          </cell>
          <cell r="M263">
            <v>22.26</v>
          </cell>
          <cell r="O263">
            <v>2.94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SUELANY DE SOUZA WANDERLEY</v>
          </cell>
          <cell r="F264" t="str">
            <v>1 - Médico</v>
          </cell>
          <cell r="G264" t="str">
            <v>2251-25</v>
          </cell>
          <cell r="H264" t="str">
            <v>08/2021</v>
          </cell>
          <cell r="I264">
            <v>0</v>
          </cell>
          <cell r="J264">
            <v>320.6472</v>
          </cell>
          <cell r="M264">
            <v>0</v>
          </cell>
          <cell r="O264">
            <v>1.4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SUZANA MARIA DA SILVA</v>
          </cell>
          <cell r="F265" t="str">
            <v>2 - Outros Profissionais da Saúde</v>
          </cell>
          <cell r="G265" t="str">
            <v>3222-05</v>
          </cell>
          <cell r="H265" t="str">
            <v>08/2021</v>
          </cell>
          <cell r="I265">
            <v>0</v>
          </cell>
          <cell r="J265">
            <v>129.7912</v>
          </cell>
          <cell r="L265">
            <v>196.19</v>
          </cell>
          <cell r="M265">
            <v>22.48</v>
          </cell>
          <cell r="O265">
            <v>2.9</v>
          </cell>
          <cell r="R265">
            <v>167.35</v>
          </cell>
          <cell r="S265">
            <v>62.99</v>
          </cell>
          <cell r="U265">
            <v>0</v>
          </cell>
        </row>
        <row r="266">
          <cell r="C266" t="str">
            <v>UPA OLINDA</v>
          </cell>
          <cell r="E266" t="str">
            <v>TACIANA DE CARVALHO ALVES</v>
          </cell>
          <cell r="F266" t="str">
            <v>1 - Médico</v>
          </cell>
          <cell r="G266" t="str">
            <v>2251-25</v>
          </cell>
          <cell r="H266" t="str">
            <v>08/2021</v>
          </cell>
          <cell r="I266">
            <v>0</v>
          </cell>
          <cell r="J266">
            <v>349.17840000000001</v>
          </cell>
          <cell r="M266">
            <v>0</v>
          </cell>
          <cell r="O266">
            <v>10.83</v>
          </cell>
          <cell r="R266">
            <v>136.9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TALITA PEREIRA DE MENEZES</v>
          </cell>
          <cell r="F267" t="str">
            <v>2 - Outros Profissionais da Saúde</v>
          </cell>
          <cell r="G267" t="str">
            <v>2235-05</v>
          </cell>
          <cell r="H267" t="str">
            <v>08/2021</v>
          </cell>
          <cell r="I267">
            <v>0</v>
          </cell>
          <cell r="J267">
            <v>311.44080000000002</v>
          </cell>
          <cell r="L267">
            <v>196.19</v>
          </cell>
          <cell r="M267">
            <v>3.08</v>
          </cell>
          <cell r="O267">
            <v>1.6</v>
          </cell>
          <cell r="S267">
            <v>0</v>
          </cell>
          <cell r="U267">
            <v>0</v>
          </cell>
        </row>
        <row r="268">
          <cell r="C268" t="str">
            <v>UPA OLINDA</v>
          </cell>
          <cell r="E268" t="str">
            <v>TARCIANA SOUZA DE ARAUJO</v>
          </cell>
          <cell r="F268" t="str">
            <v>3 - Administrativo</v>
          </cell>
          <cell r="G268" t="str">
            <v>4110-10</v>
          </cell>
          <cell r="H268" t="str">
            <v>08/2021</v>
          </cell>
          <cell r="I268">
            <v>0</v>
          </cell>
          <cell r="J268">
            <v>127.708</v>
          </cell>
          <cell r="L268">
            <v>196.19</v>
          </cell>
          <cell r="M268">
            <v>22.26</v>
          </cell>
          <cell r="O268">
            <v>1.4</v>
          </cell>
          <cell r="S268">
            <v>66.78</v>
          </cell>
          <cell r="U268">
            <v>0</v>
          </cell>
        </row>
        <row r="269">
          <cell r="C269" t="str">
            <v>UPA OLINDA</v>
          </cell>
          <cell r="E269" t="str">
            <v>THAIS MACIEL DE SOUZA PINHEIRO</v>
          </cell>
          <cell r="F269" t="str">
            <v>2 - Outros Profissionais da Saúde</v>
          </cell>
          <cell r="G269" t="str">
            <v>2236-05</v>
          </cell>
          <cell r="H269" t="str">
            <v>08/2021</v>
          </cell>
          <cell r="I269">
            <v>0</v>
          </cell>
          <cell r="J269">
            <v>273.46480000000003</v>
          </cell>
          <cell r="M269">
            <v>0</v>
          </cell>
          <cell r="O269">
            <v>10.9</v>
          </cell>
          <cell r="S269">
            <v>0</v>
          </cell>
          <cell r="U269">
            <v>0</v>
          </cell>
        </row>
        <row r="270">
          <cell r="C270" t="str">
            <v>UPA OLINDA</v>
          </cell>
          <cell r="E270" t="str">
            <v>THAISA FREITAS DE OLIVEIRA</v>
          </cell>
          <cell r="F270" t="str">
            <v>1 - Médico</v>
          </cell>
          <cell r="G270" t="str">
            <v>2251-25</v>
          </cell>
          <cell r="H270" t="str">
            <v>08/2021</v>
          </cell>
          <cell r="I270">
            <v>0</v>
          </cell>
          <cell r="J270">
            <v>352.90159999999997</v>
          </cell>
          <cell r="M270">
            <v>0</v>
          </cell>
          <cell r="O270">
            <v>1.4</v>
          </cell>
          <cell r="S270">
            <v>0</v>
          </cell>
          <cell r="U270">
            <v>0</v>
          </cell>
        </row>
        <row r="271">
          <cell r="C271" t="str">
            <v>UPA OLINDA</v>
          </cell>
          <cell r="E271" t="str">
            <v>TONY GLEUBER PEREIRA DA SILVA</v>
          </cell>
          <cell r="F271" t="str">
            <v>3 - Administrativo</v>
          </cell>
          <cell r="G271" t="str">
            <v>1312-05</v>
          </cell>
          <cell r="H271" t="str">
            <v>08/2021</v>
          </cell>
          <cell r="I271">
            <v>0</v>
          </cell>
          <cell r="J271">
            <v>881.54079999999999</v>
          </cell>
          <cell r="M271">
            <v>0</v>
          </cell>
          <cell r="O271">
            <v>1.4</v>
          </cell>
          <cell r="S271">
            <v>0</v>
          </cell>
          <cell r="U271">
            <v>0</v>
          </cell>
        </row>
        <row r="272">
          <cell r="C272" t="str">
            <v>UPA OLINDA</v>
          </cell>
          <cell r="E272" t="str">
            <v>VANESSA DOS SANTOS CORDEIRO</v>
          </cell>
          <cell r="F272" t="str">
            <v>2 - Outros Profissionais da Saúde</v>
          </cell>
          <cell r="G272" t="str">
            <v>5211-30</v>
          </cell>
          <cell r="H272" t="str">
            <v>08/2021</v>
          </cell>
          <cell r="I272">
            <v>0</v>
          </cell>
          <cell r="J272">
            <v>102.0352</v>
          </cell>
          <cell r="L272">
            <v>196.19</v>
          </cell>
          <cell r="M272">
            <v>22.26</v>
          </cell>
          <cell r="O272">
            <v>1.45</v>
          </cell>
          <cell r="R272">
            <v>116.65</v>
          </cell>
          <cell r="S272">
            <v>66.78</v>
          </cell>
          <cell r="U272">
            <v>0</v>
          </cell>
        </row>
        <row r="273">
          <cell r="C273" t="str">
            <v>UPA OLINDA</v>
          </cell>
          <cell r="E273" t="str">
            <v>VICTOR LUIZ ARAUJO PRAZERES</v>
          </cell>
          <cell r="F273" t="str">
            <v>1 - Médico</v>
          </cell>
          <cell r="G273" t="str">
            <v>2251-25</v>
          </cell>
          <cell r="H273" t="str">
            <v>08/2021</v>
          </cell>
          <cell r="I273">
            <v>0</v>
          </cell>
          <cell r="J273">
            <v>347.37279999999998</v>
          </cell>
          <cell r="M273">
            <v>0</v>
          </cell>
          <cell r="O273">
            <v>2.9</v>
          </cell>
          <cell r="S273">
            <v>0</v>
          </cell>
          <cell r="U273">
            <v>0</v>
          </cell>
        </row>
        <row r="274">
          <cell r="C274" t="str">
            <v>UPA OLINDA</v>
          </cell>
          <cell r="E274" t="str">
            <v>VIVIAN EVELYN LIMA DE ASSIS</v>
          </cell>
          <cell r="F274" t="str">
            <v>3 - Administrativo</v>
          </cell>
          <cell r="G274" t="str">
            <v>4141-05</v>
          </cell>
          <cell r="H274" t="str">
            <v>08/2021</v>
          </cell>
          <cell r="I274">
            <v>0</v>
          </cell>
          <cell r="J274">
            <v>156.7576</v>
          </cell>
          <cell r="L274">
            <v>196.19</v>
          </cell>
          <cell r="M274">
            <v>23.92</v>
          </cell>
          <cell r="O274">
            <v>1.4</v>
          </cell>
          <cell r="R274">
            <v>136.9</v>
          </cell>
          <cell r="S274">
            <v>71.77</v>
          </cell>
          <cell r="U274">
            <v>0</v>
          </cell>
        </row>
        <row r="275">
          <cell r="C275" t="str">
            <v>UPA OLINDA</v>
          </cell>
          <cell r="E275" t="str">
            <v>VIVIAN HELENA ROCHA</v>
          </cell>
          <cell r="F275" t="str">
            <v>3 - Administrativo</v>
          </cell>
          <cell r="G275" t="str">
            <v>4110-10</v>
          </cell>
          <cell r="H275" t="str">
            <v>08/2021</v>
          </cell>
          <cell r="I275">
            <v>0</v>
          </cell>
          <cell r="J275">
            <v>142.30879999999999</v>
          </cell>
          <cell r="M275">
            <v>0</v>
          </cell>
          <cell r="O275">
            <v>1.36</v>
          </cell>
          <cell r="S275">
            <v>0</v>
          </cell>
          <cell r="U275">
            <v>0</v>
          </cell>
        </row>
        <row r="276">
          <cell r="C276" t="str">
            <v>UPA OLINDA</v>
          </cell>
          <cell r="E276" t="str">
            <v>WALDEMIR DELGADO DE LUNA</v>
          </cell>
          <cell r="F276" t="str">
            <v>3 - Administrativo</v>
          </cell>
          <cell r="G276" t="str">
            <v>3516-05</v>
          </cell>
          <cell r="H276" t="str">
            <v>08/2021</v>
          </cell>
          <cell r="I276">
            <v>0</v>
          </cell>
          <cell r="J276">
            <v>129.5008</v>
          </cell>
          <cell r="L276">
            <v>196.19</v>
          </cell>
          <cell r="M276">
            <v>32.409999999999997</v>
          </cell>
          <cell r="O276">
            <v>1.4</v>
          </cell>
          <cell r="S276">
            <v>0</v>
          </cell>
          <cell r="U276">
            <v>0</v>
          </cell>
        </row>
        <row r="277">
          <cell r="C277" t="str">
            <v>UPA OLINDA</v>
          </cell>
          <cell r="E277" t="str">
            <v>WALKIRIA AMORIM REGO</v>
          </cell>
          <cell r="F277" t="str">
            <v>2 - Outros Profissionais da Saúde</v>
          </cell>
          <cell r="G277" t="str">
            <v>2235-05</v>
          </cell>
          <cell r="H277" t="str">
            <v>08/2021</v>
          </cell>
          <cell r="I277">
            <v>0</v>
          </cell>
          <cell r="J277">
            <v>283.12560000000002</v>
          </cell>
          <cell r="L277">
            <v>196.19</v>
          </cell>
          <cell r="M277">
            <v>3.08</v>
          </cell>
          <cell r="O277">
            <v>1.4</v>
          </cell>
          <cell r="S277">
            <v>0</v>
          </cell>
          <cell r="U277">
            <v>0</v>
          </cell>
        </row>
        <row r="278">
          <cell r="C278" t="str">
            <v>UPA OLINDA</v>
          </cell>
          <cell r="E278" t="str">
            <v>WARRLA SOUZA DA SILVA</v>
          </cell>
          <cell r="F278" t="str">
            <v>3 - Administrativo</v>
          </cell>
          <cell r="G278" t="str">
            <v>4110-10</v>
          </cell>
          <cell r="H278" t="str">
            <v>08/2021</v>
          </cell>
          <cell r="I278">
            <v>0</v>
          </cell>
          <cell r="J278">
            <v>128.53919999999999</v>
          </cell>
          <cell r="L278">
            <v>196.19</v>
          </cell>
          <cell r="M278">
            <v>22.26</v>
          </cell>
          <cell r="O278">
            <v>10.9</v>
          </cell>
          <cell r="R278">
            <v>269.64999999999998</v>
          </cell>
          <cell r="S278">
            <v>66.78</v>
          </cell>
          <cell r="U278">
            <v>0</v>
          </cell>
        </row>
        <row r="279">
          <cell r="C279" t="str">
            <v>UPA OLINDA</v>
          </cell>
          <cell r="E279" t="str">
            <v>WHILYANA TEIXEIRA DIAS TAVARES</v>
          </cell>
          <cell r="F279" t="str">
            <v>1 - Médico</v>
          </cell>
          <cell r="G279" t="str">
            <v>2251-25</v>
          </cell>
          <cell r="H279" t="str">
            <v>08/2021</v>
          </cell>
          <cell r="I279">
            <v>0</v>
          </cell>
          <cell r="J279">
            <v>327.5752</v>
          </cell>
          <cell r="M279">
            <v>0</v>
          </cell>
          <cell r="O279">
            <v>10.83</v>
          </cell>
          <cell r="S279">
            <v>0</v>
          </cell>
          <cell r="U279">
            <v>0</v>
          </cell>
        </row>
        <row r="280">
          <cell r="C280" t="str">
            <v>UPA OLINDA</v>
          </cell>
          <cell r="E280" t="str">
            <v>WILDNER LUIS DA SILVA</v>
          </cell>
          <cell r="F280" t="str">
            <v>3 - Administrativo</v>
          </cell>
          <cell r="G280" t="str">
            <v>5142-25</v>
          </cell>
          <cell r="H280" t="str">
            <v>08/2021</v>
          </cell>
          <cell r="I280">
            <v>0</v>
          </cell>
          <cell r="J280">
            <v>120.6568</v>
          </cell>
          <cell r="L280">
            <v>196.19</v>
          </cell>
          <cell r="M280">
            <v>22.2</v>
          </cell>
          <cell r="R280">
            <v>229.15</v>
          </cell>
          <cell r="S280">
            <v>66.599999999999994</v>
          </cell>
          <cell r="U280">
            <v>0</v>
          </cell>
        </row>
        <row r="281">
          <cell r="C281" t="str">
            <v>UPA OLINDA</v>
          </cell>
          <cell r="E281" t="str">
            <v>YEDA MARIA BATISTA LOIOLA</v>
          </cell>
          <cell r="F281" t="str">
            <v>2 - Outros Profissionais da Saúde</v>
          </cell>
          <cell r="G281" t="str">
            <v>3222-05</v>
          </cell>
          <cell r="H281" t="str">
            <v>08/2021</v>
          </cell>
          <cell r="I281">
            <v>0</v>
          </cell>
          <cell r="J281">
            <v>134.416</v>
          </cell>
          <cell r="M281">
            <v>0</v>
          </cell>
          <cell r="S281">
            <v>0.05</v>
          </cell>
          <cell r="U281">
            <v>0</v>
          </cell>
        </row>
        <row r="282">
          <cell r="C282" t="str">
            <v>UPA OLINDA</v>
          </cell>
          <cell r="E282" t="str">
            <v>YSLANY RAYANNE DO NASCIMENTO SARINHO</v>
          </cell>
          <cell r="F282" t="str">
            <v>3 - Administrativo</v>
          </cell>
          <cell r="G282" t="str">
            <v>4110-10</v>
          </cell>
          <cell r="H282" t="str">
            <v>08/2021</v>
          </cell>
          <cell r="I282">
            <v>0</v>
          </cell>
          <cell r="J282">
            <v>11</v>
          </cell>
          <cell r="M282">
            <v>0</v>
          </cell>
          <cell r="R282">
            <v>188.15</v>
          </cell>
          <cell r="S282">
            <v>33</v>
          </cell>
          <cell r="U282">
            <v>0</v>
          </cell>
        </row>
        <row r="283">
          <cell r="C283" t="str">
            <v>UPA OLINDA</v>
          </cell>
          <cell r="E283" t="str">
            <v>ZAYNE VASCONCELOS TORRES</v>
          </cell>
          <cell r="F283" t="str">
            <v>1 - Médico</v>
          </cell>
          <cell r="G283" t="str">
            <v>2251-25</v>
          </cell>
          <cell r="H283" t="str">
            <v>08/2021</v>
          </cell>
          <cell r="I283">
            <v>0</v>
          </cell>
          <cell r="J283">
            <v>402.0872</v>
          </cell>
          <cell r="M283">
            <v>0</v>
          </cell>
          <cell r="S283">
            <v>0</v>
          </cell>
          <cell r="U28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9039744000356</v>
      </c>
      <c r="B3" s="10" t="str">
        <f>'[1]TCE - ANEXO III - Preencher'!C12</f>
        <v>UPA OLINDA</v>
      </c>
      <c r="C3" s="11"/>
      <c r="D3" s="12" t="str">
        <f>'[1]TCE - ANEXO III - Preencher'!E12</f>
        <v>ADELIA SIQUEIRA VALVERDE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367.17520000000002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10.9</v>
      </c>
      <c r="O3" s="16">
        <f>'[1]TCE - ANEXO III - Preencher'!P12</f>
        <v>0</v>
      </c>
      <c r="P3" s="17">
        <f>N3-O3</f>
        <v>10.9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378.0752</v>
      </c>
    </row>
    <row r="4" spans="1:28" s="4" customFormat="1" x14ac:dyDescent="0.2">
      <c r="A4" s="9">
        <f>IFERROR(VLOOKUP(B4,'[1]DADOS (OCULTAR)'!$P$3:$R$91,3,0),"")</f>
        <v>9039744000356</v>
      </c>
      <c r="B4" s="10" t="str">
        <f>'[1]TCE - ANEXO III - Preencher'!C13</f>
        <v>UPA OLINDA</v>
      </c>
      <c r="C4" s="11"/>
      <c r="D4" s="12" t="str">
        <f>'[1]TCE - ANEXO III - Preencher'!E13</f>
        <v>ADJANE OLIVEIRA CUNHA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2237-05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112.4136</v>
      </c>
      <c r="J4" s="15">
        <f>'[1]TCE - ANEXO III - Preencher'!K13</f>
        <v>0</v>
      </c>
      <c r="K4" s="16">
        <f>'[1]TCE - ANEXO III - Preencher'!L13</f>
        <v>196.19</v>
      </c>
      <c r="L4" s="16">
        <f>'[1]TCE - ANEXO III - Preencher'!M13</f>
        <v>22.26</v>
      </c>
      <c r="M4" s="16">
        <f t="shared" ref="M4:M67" si="1">K4-L4</f>
        <v>173.93</v>
      </c>
      <c r="N4" s="16">
        <f>'[1]TCE - ANEXO III - Preencher'!O13</f>
        <v>1.4</v>
      </c>
      <c r="O4" s="16">
        <f>'[1]TCE - ANEXO III - Preencher'!P13</f>
        <v>0</v>
      </c>
      <c r="P4" s="17">
        <f t="shared" ref="P4:P67" si="2">N4-O4</f>
        <v>1.4</v>
      </c>
      <c r="Q4" s="16">
        <f>'[1]TCE - ANEXO III - Preencher'!R13</f>
        <v>129.15</v>
      </c>
      <c r="R4" s="16">
        <f>'[1]TCE - ANEXO III - Preencher'!S13</f>
        <v>66.78</v>
      </c>
      <c r="S4" s="17">
        <f t="shared" ref="S4:S67" si="3">Q4-R4</f>
        <v>62.370000000000005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350.11360000000002</v>
      </c>
    </row>
    <row r="5" spans="1:28" s="4" customFormat="1" x14ac:dyDescent="0.2">
      <c r="A5" s="9">
        <f>IFERROR(VLOOKUP(B5,'[1]DADOS (OCULTAR)'!$P$3:$R$91,3,0),"")</f>
        <v>9039744000356</v>
      </c>
      <c r="B5" s="10" t="str">
        <f>'[1]TCE - ANEXO III - Preencher'!C14</f>
        <v>UPA OLINDA</v>
      </c>
      <c r="C5" s="11"/>
      <c r="D5" s="12" t="str">
        <f>'[1]TCE - ANEXO III - Preencher'!E14</f>
        <v>ADNEIDE LIMA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114.9264</v>
      </c>
      <c r="J5" s="15">
        <f>'[1]TCE - ANEXO III - Preencher'!K14</f>
        <v>0</v>
      </c>
      <c r="K5" s="16">
        <f>'[1]TCE - ANEXO III - Preencher'!L14</f>
        <v>196.19</v>
      </c>
      <c r="L5" s="16">
        <f>'[1]TCE - ANEXO III - Preencher'!M14</f>
        <v>22.48</v>
      </c>
      <c r="M5" s="16">
        <f t="shared" si="1"/>
        <v>173.71</v>
      </c>
      <c r="N5" s="16">
        <f>'[1]TCE - ANEXO III - Preencher'!O14</f>
        <v>1.4</v>
      </c>
      <c r="O5" s="16">
        <f>'[1]TCE - ANEXO III - Preencher'!P14</f>
        <v>0</v>
      </c>
      <c r="P5" s="17">
        <f t="shared" si="2"/>
        <v>1.4</v>
      </c>
      <c r="Q5" s="16">
        <f>'[1]TCE - ANEXO III - Preencher'!R14</f>
        <v>116.95</v>
      </c>
      <c r="R5" s="16">
        <f>'[1]TCE - ANEXO III - Preencher'!S14</f>
        <v>60.55</v>
      </c>
      <c r="S5" s="17">
        <f t="shared" si="3"/>
        <v>56.400000000000006</v>
      </c>
      <c r="T5" s="16">
        <f>'[1]TCE - ANEXO III - Preencher'!U14</f>
        <v>69.41</v>
      </c>
      <c r="U5" s="16">
        <f>'[1]TCE - ANEXO III - Preencher'!V14</f>
        <v>0</v>
      </c>
      <c r="V5" s="17">
        <f t="shared" si="4"/>
        <v>69.41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415.8463999999999</v>
      </c>
    </row>
    <row r="6" spans="1:28" s="4" customFormat="1" x14ac:dyDescent="0.2">
      <c r="A6" s="9">
        <f>IFERROR(VLOOKUP(B6,'[1]DADOS (OCULTAR)'!$P$3:$R$91,3,0),"")</f>
        <v>9039744000356</v>
      </c>
      <c r="B6" s="10" t="str">
        <f>'[1]TCE - ANEXO III - Preencher'!C15</f>
        <v>UPA OLINDA</v>
      </c>
      <c r="C6" s="11"/>
      <c r="D6" s="12" t="str">
        <f>'[1]TCE - ANEXO III - Preencher'!E15</f>
        <v>ADRIANA MALAQUIAS DE SENA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115.2064</v>
      </c>
      <c r="J6" s="15">
        <f>'[1]TCE - ANEXO III - Preencher'!K15</f>
        <v>0</v>
      </c>
      <c r="K6" s="16">
        <f>'[1]TCE - ANEXO III - Preencher'!L15</f>
        <v>196.19</v>
      </c>
      <c r="L6" s="16">
        <f>'[1]TCE - ANEXO III - Preencher'!M15</f>
        <v>22.48</v>
      </c>
      <c r="M6" s="16">
        <f t="shared" si="1"/>
        <v>173.71</v>
      </c>
      <c r="N6" s="16">
        <f>'[1]TCE - ANEXO III - Preencher'!O15</f>
        <v>1.4</v>
      </c>
      <c r="O6" s="16">
        <f>'[1]TCE - ANEXO III - Preencher'!P15</f>
        <v>0</v>
      </c>
      <c r="P6" s="17">
        <f t="shared" si="2"/>
        <v>1.4</v>
      </c>
      <c r="Q6" s="16">
        <f>'[1]TCE - ANEXO III - Preencher'!R15</f>
        <v>120.65</v>
      </c>
      <c r="R6" s="16">
        <f>'[1]TCE - ANEXO III - Preencher'!S15</f>
        <v>56.33</v>
      </c>
      <c r="S6" s="17">
        <f t="shared" si="3"/>
        <v>64.320000000000007</v>
      </c>
      <c r="T6" s="16">
        <f>'[1]TCE - ANEXO III - Preencher'!U15</f>
        <v>57.84</v>
      </c>
      <c r="U6" s="16">
        <f>'[1]TCE - ANEXO III - Preencher'!V15</f>
        <v>0</v>
      </c>
      <c r="V6" s="17">
        <f t="shared" si="4"/>
        <v>57.84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412.47640000000001</v>
      </c>
    </row>
    <row r="7" spans="1:28" s="4" customFormat="1" x14ac:dyDescent="0.2">
      <c r="A7" s="9">
        <f>IFERROR(VLOOKUP(B7,'[1]DADOS (OCULTAR)'!$P$3:$R$91,3,0),"")</f>
        <v>9039744000356</v>
      </c>
      <c r="B7" s="10" t="str">
        <f>'[1]TCE - ANEXO III - Preencher'!C16</f>
        <v>UPA OLINDA</v>
      </c>
      <c r="C7" s="11"/>
      <c r="D7" s="12" t="str">
        <f>'[1]TCE - ANEXO III - Preencher'!E16</f>
        <v>ADRIANA RAMOS DE SOUZA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95.3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1.4</v>
      </c>
      <c r="O7" s="16">
        <f>'[1]TCE - ANEXO III - Preencher'!P16</f>
        <v>0</v>
      </c>
      <c r="P7" s="17">
        <f t="shared" si="2"/>
        <v>1.4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96.7</v>
      </c>
    </row>
    <row r="8" spans="1:28" s="4" customFormat="1" x14ac:dyDescent="0.2">
      <c r="A8" s="9">
        <f>IFERROR(VLOOKUP(B8,'[1]DADOS (OCULTAR)'!$P$3:$R$91,3,0),"")</f>
        <v>9039744000356</v>
      </c>
      <c r="B8" s="10" t="str">
        <f>'[1]TCE - ANEXO III - Preencher'!C17</f>
        <v>UPA OLINDA</v>
      </c>
      <c r="C8" s="11"/>
      <c r="D8" s="12" t="str">
        <f>'[1]TCE - ANEXO III - Preencher'!E17</f>
        <v>ALBANITA FERRAZ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329.73599999999999</v>
      </c>
      <c r="J8" s="15">
        <f>'[1]TCE - ANEXO III - Preencher'!K17</f>
        <v>0</v>
      </c>
      <c r="K8" s="16">
        <f>'[1]TCE - ANEXO III - Preencher'!L17</f>
        <v>196.19</v>
      </c>
      <c r="L8" s="16">
        <f>'[1]TCE - ANEXO III - Preencher'!M17</f>
        <v>2.71</v>
      </c>
      <c r="M8" s="16">
        <f t="shared" si="1"/>
        <v>193.48</v>
      </c>
      <c r="N8" s="16">
        <f>'[1]TCE - ANEXO III - Preencher'!O17</f>
        <v>1.4</v>
      </c>
      <c r="O8" s="16">
        <f>'[1]TCE - ANEXO III - Preencher'!P17</f>
        <v>0</v>
      </c>
      <c r="P8" s="17">
        <f t="shared" si="2"/>
        <v>1.4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524.61599999999999</v>
      </c>
    </row>
    <row r="9" spans="1:28" s="4" customFormat="1" x14ac:dyDescent="0.2">
      <c r="A9" s="9">
        <f>IFERROR(VLOOKUP(B9,'[1]DADOS (OCULTAR)'!$P$3:$R$91,3,0),"")</f>
        <v>9039744000356</v>
      </c>
      <c r="B9" s="10" t="str">
        <f>'[1]TCE - ANEXO III - Preencher'!C18</f>
        <v>UPA OLINDA</v>
      </c>
      <c r="C9" s="11"/>
      <c r="D9" s="12" t="str">
        <f>'[1]TCE - ANEXO III - Preencher'!E18</f>
        <v>ALCINEIDE BERNARDO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128.85120000000001</v>
      </c>
      <c r="J9" s="15">
        <f>'[1]TCE - ANEXO III - Preencher'!K18</f>
        <v>0</v>
      </c>
      <c r="K9" s="16">
        <f>'[1]TCE - ANEXO III - Preencher'!L18</f>
        <v>196.19</v>
      </c>
      <c r="L9" s="16">
        <f>'[1]TCE - ANEXO III - Preencher'!M18</f>
        <v>22.48</v>
      </c>
      <c r="M9" s="16">
        <f t="shared" si="1"/>
        <v>173.71</v>
      </c>
      <c r="N9" s="16">
        <f>'[1]TCE - ANEXO III - Preencher'!O18</f>
        <v>1.4</v>
      </c>
      <c r="O9" s="16">
        <f>'[1]TCE - ANEXO III - Preencher'!P18</f>
        <v>0</v>
      </c>
      <c r="P9" s="17">
        <f t="shared" si="2"/>
        <v>1.4</v>
      </c>
      <c r="Q9" s="16">
        <f>'[1]TCE - ANEXO III - Preencher'!R18</f>
        <v>133.35</v>
      </c>
      <c r="R9" s="16">
        <f>'[1]TCE - ANEXO III - Preencher'!S18</f>
        <v>64.209999999999994</v>
      </c>
      <c r="S9" s="17">
        <f t="shared" si="3"/>
        <v>69.14</v>
      </c>
      <c r="T9" s="16">
        <f>'[1]TCE - ANEXO III - Preencher'!U18</f>
        <v>69.41</v>
      </c>
      <c r="U9" s="16">
        <f>'[1]TCE - ANEXO III - Preencher'!V18</f>
        <v>0</v>
      </c>
      <c r="V9" s="17">
        <f t="shared" si="4"/>
        <v>69.41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442.51119999999992</v>
      </c>
    </row>
    <row r="10" spans="1:28" s="4" customFormat="1" x14ac:dyDescent="0.2">
      <c r="A10" s="9">
        <f>IFERROR(VLOOKUP(B10,'[1]DADOS (OCULTAR)'!$P$3:$R$91,3,0),"")</f>
        <v>9039744000356</v>
      </c>
      <c r="B10" s="10" t="str">
        <f>'[1]TCE - ANEXO III - Preencher'!C19</f>
        <v>UPA OLINDA</v>
      </c>
      <c r="C10" s="11"/>
      <c r="D10" s="12" t="str">
        <f>'[1]TCE - ANEXO III - Preencher'!E19</f>
        <v>ALESSANDRA CRISTINA CHAGAS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112.93680000000001</v>
      </c>
      <c r="J10" s="15">
        <f>'[1]TCE - ANEXO III - Preencher'!K19</f>
        <v>0</v>
      </c>
      <c r="K10" s="16">
        <f>'[1]TCE - ANEXO III - Preencher'!L19</f>
        <v>196.19</v>
      </c>
      <c r="L10" s="16">
        <f>'[1]TCE - ANEXO III - Preencher'!M19</f>
        <v>22.26</v>
      </c>
      <c r="M10" s="16">
        <f t="shared" si="1"/>
        <v>173.93</v>
      </c>
      <c r="N10" s="16">
        <f>'[1]TCE - ANEXO III - Preencher'!O19</f>
        <v>1.4</v>
      </c>
      <c r="O10" s="16">
        <f>'[1]TCE - ANEXO III - Preencher'!P19</f>
        <v>0</v>
      </c>
      <c r="P10" s="17">
        <f t="shared" si="2"/>
        <v>1.4</v>
      </c>
      <c r="Q10" s="16">
        <f>'[1]TCE - ANEXO III - Preencher'!R19</f>
        <v>165.35</v>
      </c>
      <c r="R10" s="16">
        <f>'[1]TCE - ANEXO III - Preencher'!S19</f>
        <v>66.78</v>
      </c>
      <c r="S10" s="17">
        <f t="shared" si="3"/>
        <v>98.57</v>
      </c>
      <c r="T10" s="16">
        <f>'[1]TCE - ANEXO III - Preencher'!U19</f>
        <v>69.430000000000007</v>
      </c>
      <c r="U10" s="16">
        <f>'[1]TCE - ANEXO III - Preencher'!V19</f>
        <v>0</v>
      </c>
      <c r="V10" s="17">
        <f t="shared" si="4"/>
        <v>69.430000000000007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456.26679999999999</v>
      </c>
    </row>
    <row r="11" spans="1:28" s="4" customFormat="1" x14ac:dyDescent="0.2">
      <c r="A11" s="9">
        <f>IFERROR(VLOOKUP(B11,'[1]DADOS (OCULTAR)'!$P$3:$R$91,3,0),"")</f>
        <v>9039744000356</v>
      </c>
      <c r="B11" s="10" t="str">
        <f>'[1]TCE - ANEXO III - Preencher'!C20</f>
        <v>UPA OLINDA</v>
      </c>
      <c r="C11" s="11"/>
      <c r="D11" s="12" t="str">
        <f>'[1]TCE - ANEXO III - Preencher'!E20</f>
        <v>ALESSANDRA NASCIMENTO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117.31440000000001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1.4</v>
      </c>
      <c r="O11" s="16">
        <f>'[1]TCE - ANEXO III - Preencher'!P20</f>
        <v>0</v>
      </c>
      <c r="P11" s="17">
        <f t="shared" si="2"/>
        <v>1.4</v>
      </c>
      <c r="Q11" s="16">
        <f>'[1]TCE - ANEXO III - Preencher'!R20</f>
        <v>95.65</v>
      </c>
      <c r="R11" s="16">
        <f>'[1]TCE - ANEXO III - Preencher'!S20</f>
        <v>64.040000000000006</v>
      </c>
      <c r="S11" s="17">
        <f t="shared" si="3"/>
        <v>31.61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150.32440000000003</v>
      </c>
    </row>
    <row r="12" spans="1:28" s="4" customFormat="1" x14ac:dyDescent="0.2">
      <c r="A12" s="9">
        <f>IFERROR(VLOOKUP(B12,'[1]DADOS (OCULTAR)'!$P$3:$R$91,3,0),"")</f>
        <v>9039744000356</v>
      </c>
      <c r="B12" s="10" t="str">
        <f>'[1]TCE - ANEXO III - Preencher'!C21</f>
        <v>UPA OLINDA</v>
      </c>
      <c r="C12" s="11"/>
      <c r="D12" s="12" t="str">
        <f>'[1]TCE - ANEXO III - Preencher'!E21</f>
        <v>ALEXANDRE GAMA MONTEIRO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5142-25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110.84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1.4</v>
      </c>
      <c r="O12" s="16">
        <f>'[1]TCE - ANEXO III - Preencher'!P21</f>
        <v>0</v>
      </c>
      <c r="P12" s="17">
        <f t="shared" si="2"/>
        <v>1.4</v>
      </c>
      <c r="Q12" s="16">
        <f>'[1]TCE - ANEXO III - Preencher'!R21</f>
        <v>169.65</v>
      </c>
      <c r="R12" s="16">
        <f>'[1]TCE - ANEXO III - Preencher'!S21</f>
        <v>55.5</v>
      </c>
      <c r="S12" s="17">
        <f t="shared" si="3"/>
        <v>114.15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226.39000000000001</v>
      </c>
    </row>
    <row r="13" spans="1:28" s="4" customFormat="1" x14ac:dyDescent="0.2">
      <c r="A13" s="9">
        <f>IFERROR(VLOOKUP(B13,'[1]DADOS (OCULTAR)'!$P$3:$R$91,3,0),"")</f>
        <v>9039744000356</v>
      </c>
      <c r="B13" s="10" t="str">
        <f>'[1]TCE - ANEXO III - Preencher'!C22</f>
        <v>UPA OLINDA</v>
      </c>
      <c r="C13" s="11"/>
      <c r="D13" s="12" t="str">
        <f>'[1]TCE - ANEXO III - Preencher'!E22</f>
        <v>ALEXSANDRA CORREIA DE AQUINO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126.5528</v>
      </c>
      <c r="J13" s="15">
        <f>'[1]TCE - ANEXO III - Preencher'!K22</f>
        <v>0</v>
      </c>
      <c r="K13" s="16">
        <f>'[1]TCE - ANEXO III - Preencher'!L22</f>
        <v>196.19</v>
      </c>
      <c r="L13" s="16">
        <f>'[1]TCE - ANEXO III - Preencher'!M22</f>
        <v>22.26</v>
      </c>
      <c r="M13" s="16">
        <f t="shared" si="1"/>
        <v>173.93</v>
      </c>
      <c r="N13" s="16">
        <f>'[1]TCE - ANEXO III - Preencher'!O22</f>
        <v>1.4</v>
      </c>
      <c r="O13" s="16">
        <f>'[1]TCE - ANEXO III - Preencher'!P22</f>
        <v>0</v>
      </c>
      <c r="P13" s="17">
        <f t="shared" si="2"/>
        <v>1.4</v>
      </c>
      <c r="Q13" s="16">
        <f>'[1]TCE - ANEXO III - Preencher'!R22</f>
        <v>110.15</v>
      </c>
      <c r="R13" s="16">
        <f>'[1]TCE - ANEXO III - Preencher'!S22</f>
        <v>66.78</v>
      </c>
      <c r="S13" s="17">
        <f t="shared" si="3"/>
        <v>43.370000000000005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345.25279999999998</v>
      </c>
    </row>
    <row r="14" spans="1:28" s="4" customFormat="1" x14ac:dyDescent="0.2">
      <c r="A14" s="9">
        <f>IFERROR(VLOOKUP(B14,'[1]DADOS (OCULTAR)'!$P$3:$R$91,3,0),"")</f>
        <v>9039744000356</v>
      </c>
      <c r="B14" s="10" t="str">
        <f>'[1]TCE - ANEXO III - Preencher'!C23</f>
        <v>UPA OLINDA</v>
      </c>
      <c r="C14" s="11"/>
      <c r="D14" s="12" t="str">
        <f>'[1]TCE - ANEXO III - Preencher'!E23</f>
        <v>ALEXSANDRA DA SILVA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364.83280000000002</v>
      </c>
      <c r="J14" s="15">
        <f>'[1]TCE - ANEXO III - Preencher'!K23</f>
        <v>0</v>
      </c>
      <c r="K14" s="16">
        <f>'[1]TCE - ANEXO III - Preencher'!L23</f>
        <v>196.19</v>
      </c>
      <c r="L14" s="16">
        <f>'[1]TCE - ANEXO III - Preencher'!M23</f>
        <v>3.08</v>
      </c>
      <c r="M14" s="16">
        <f t="shared" si="1"/>
        <v>193.10999999999999</v>
      </c>
      <c r="N14" s="16">
        <f>'[1]TCE - ANEXO III - Preencher'!O23</f>
        <v>2.95</v>
      </c>
      <c r="O14" s="16">
        <f>'[1]TCE - ANEXO III - Preencher'!P23</f>
        <v>0</v>
      </c>
      <c r="P14" s="17">
        <f t="shared" si="2"/>
        <v>2.95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560.89280000000008</v>
      </c>
    </row>
    <row r="15" spans="1:28" s="4" customFormat="1" x14ac:dyDescent="0.2">
      <c r="A15" s="9">
        <f>IFERROR(VLOOKUP(B15,'[1]DADOS (OCULTAR)'!$P$3:$R$91,3,0),"")</f>
        <v>9039744000356</v>
      </c>
      <c r="B15" s="10" t="str">
        <f>'[1]TCE - ANEXO III - Preencher'!C24</f>
        <v>UPA OLINDA</v>
      </c>
      <c r="C15" s="11"/>
      <c r="D15" s="12" t="str">
        <f>'[1]TCE - ANEXO III - Preencher'!E24</f>
        <v>ALEXSANDRA MARIA DA SILVA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111.092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1.4</v>
      </c>
      <c r="O15" s="16">
        <f>'[1]TCE - ANEXO III - Preencher'!P24</f>
        <v>0</v>
      </c>
      <c r="P15" s="17">
        <f t="shared" si="2"/>
        <v>1.4</v>
      </c>
      <c r="Q15" s="16">
        <f>'[1]TCE - ANEXO III - Preencher'!R24</f>
        <v>161.15</v>
      </c>
      <c r="R15" s="16">
        <f>'[1]TCE - ANEXO III - Preencher'!S24</f>
        <v>66.78</v>
      </c>
      <c r="S15" s="17">
        <f t="shared" si="3"/>
        <v>94.37</v>
      </c>
      <c r="T15" s="16">
        <f>'[1]TCE - ANEXO III - Preencher'!U24</f>
        <v>69.430000000000007</v>
      </c>
      <c r="U15" s="16">
        <f>'[1]TCE - ANEXO III - Preencher'!V24</f>
        <v>0</v>
      </c>
      <c r="V15" s="17">
        <f t="shared" si="4"/>
        <v>69.430000000000007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276.29200000000003</v>
      </c>
    </row>
    <row r="16" spans="1:28" s="4" customFormat="1" x14ac:dyDescent="0.2">
      <c r="A16" s="9">
        <f>IFERROR(VLOOKUP(B16,'[1]DADOS (OCULTAR)'!$P$3:$R$91,3,0),"")</f>
        <v>9039744000356</v>
      </c>
      <c r="B16" s="10" t="str">
        <f>'[1]TCE - ANEXO III - Preencher'!C25</f>
        <v>UPA OLINDA</v>
      </c>
      <c r="C16" s="11"/>
      <c r="D16" s="12" t="str">
        <f>'[1]TCE - ANEXO III - Preencher'!E25</f>
        <v>ALISSON JOSE DE LIMA PEIXOTO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391.16719999999998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10.9</v>
      </c>
      <c r="O16" s="16">
        <f>'[1]TCE - ANEXO III - Preencher'!P25</f>
        <v>0</v>
      </c>
      <c r="P16" s="17">
        <f t="shared" si="2"/>
        <v>10.9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402.06719999999996</v>
      </c>
    </row>
    <row r="17" spans="1:28" s="4" customFormat="1" x14ac:dyDescent="0.2">
      <c r="A17" s="9">
        <f>IFERROR(VLOOKUP(B17,'[1]DADOS (OCULTAR)'!$P$3:$R$91,3,0),"")</f>
        <v>9039744000356</v>
      </c>
      <c r="B17" s="10" t="str">
        <f>'[1]TCE - ANEXO III - Preencher'!C26</f>
        <v>UPA OLINDA</v>
      </c>
      <c r="C17" s="11"/>
      <c r="D17" s="12" t="str">
        <f>'[1]TCE - ANEXO III - Preencher'!E26</f>
        <v>ALVANY VIEIRA DAS NEVES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123.764</v>
      </c>
      <c r="J17" s="15">
        <f>'[1]TCE - ANEXO III - Preencher'!K26</f>
        <v>0</v>
      </c>
      <c r="K17" s="16">
        <f>'[1]TCE - ANEXO III - Preencher'!L26</f>
        <v>196.19</v>
      </c>
      <c r="L17" s="16">
        <f>'[1]TCE - ANEXO III - Preencher'!M26</f>
        <v>22.26</v>
      </c>
      <c r="M17" s="16">
        <f t="shared" si="1"/>
        <v>173.93</v>
      </c>
      <c r="N17" s="16">
        <f>'[1]TCE - ANEXO III - Preencher'!O26</f>
        <v>1.4</v>
      </c>
      <c r="O17" s="16">
        <f>'[1]TCE - ANEXO III - Preencher'!P26</f>
        <v>0</v>
      </c>
      <c r="P17" s="17">
        <f t="shared" si="2"/>
        <v>1.4</v>
      </c>
      <c r="Q17" s="16">
        <f>'[1]TCE - ANEXO III - Preencher'!R26</f>
        <v>249.15</v>
      </c>
      <c r="R17" s="16">
        <f>'[1]TCE - ANEXO III - Preencher'!S26</f>
        <v>66.78</v>
      </c>
      <c r="S17" s="17">
        <f t="shared" si="3"/>
        <v>182.37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481.464</v>
      </c>
    </row>
    <row r="18" spans="1:28" s="4" customFormat="1" x14ac:dyDescent="0.2">
      <c r="A18" s="9">
        <f>IFERROR(VLOOKUP(B18,'[1]DADOS (OCULTAR)'!$P$3:$R$91,3,0),"")</f>
        <v>9039744000356</v>
      </c>
      <c r="B18" s="10" t="str">
        <f>'[1]TCE - ANEXO III - Preencher'!C27</f>
        <v>UPA OLINDA</v>
      </c>
      <c r="C18" s="11"/>
      <c r="D18" s="12" t="str">
        <f>'[1]TCE - ANEXO III - Preencher'!E27</f>
        <v>ALYSSON BATISTA TAVARES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128.37039999999999</v>
      </c>
      <c r="J18" s="15">
        <f>'[1]TCE - ANEXO III - Preencher'!K27</f>
        <v>0</v>
      </c>
      <c r="K18" s="16">
        <f>'[1]TCE - ANEXO III - Preencher'!L27</f>
        <v>196.19</v>
      </c>
      <c r="L18" s="16">
        <f>'[1]TCE - ANEXO III - Preencher'!M27</f>
        <v>22.48</v>
      </c>
      <c r="M18" s="16">
        <f t="shared" si="1"/>
        <v>173.71</v>
      </c>
      <c r="N18" s="16">
        <f>'[1]TCE - ANEXO III - Preencher'!O27</f>
        <v>1.4</v>
      </c>
      <c r="O18" s="16">
        <f>'[1]TCE - ANEXO III - Preencher'!P27</f>
        <v>0</v>
      </c>
      <c r="P18" s="17">
        <f t="shared" si="2"/>
        <v>1.4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303.48039999999997</v>
      </c>
    </row>
    <row r="19" spans="1:28" s="4" customFormat="1" x14ac:dyDescent="0.2">
      <c r="A19" s="9">
        <f>IFERROR(VLOOKUP(B19,'[1]DADOS (OCULTAR)'!$P$3:$R$91,3,0),"")</f>
        <v>9039744000356</v>
      </c>
      <c r="B19" s="10" t="str">
        <f>'[1]TCE - ANEXO III - Preencher'!C28</f>
        <v>UPA OLINDA</v>
      </c>
      <c r="C19" s="11"/>
      <c r="D19" s="12" t="str">
        <f>'[1]TCE - ANEXO III - Preencher'!E28</f>
        <v>AMANDA DE LIMA FERREIRA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2236-05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270.90480000000002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2.95</v>
      </c>
      <c r="O19" s="16">
        <f>'[1]TCE - ANEXO III - Preencher'!P28</f>
        <v>0</v>
      </c>
      <c r="P19" s="17">
        <f t="shared" si="2"/>
        <v>2.95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273.85480000000001</v>
      </c>
    </row>
    <row r="20" spans="1:28" s="4" customFormat="1" x14ac:dyDescent="0.2">
      <c r="A20" s="9">
        <f>IFERROR(VLOOKUP(B20,'[1]DADOS (OCULTAR)'!$P$3:$R$91,3,0),"")</f>
        <v>9039744000356</v>
      </c>
      <c r="B20" s="10" t="str">
        <f>'[1]TCE - ANEXO III - Preencher'!C29</f>
        <v>UPA OLINDA</v>
      </c>
      <c r="C20" s="11"/>
      <c r="D20" s="12" t="str">
        <f>'[1]TCE - ANEXO III - Preencher'!E29</f>
        <v>AMANDA DOS SANTOS RIBEIRO DA SILVA NASCIMENTO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214.11279999999999</v>
      </c>
      <c r="J20" s="15">
        <f>'[1]TCE - ANEXO III - Preencher'!K29</f>
        <v>0</v>
      </c>
      <c r="K20" s="16">
        <f>'[1]TCE - ANEXO III - Preencher'!L29</f>
        <v>196.19</v>
      </c>
      <c r="L20" s="16">
        <f>'[1]TCE - ANEXO III - Preencher'!M29</f>
        <v>22.48</v>
      </c>
      <c r="M20" s="16">
        <f t="shared" si="1"/>
        <v>173.71</v>
      </c>
      <c r="N20" s="16">
        <f>'[1]TCE - ANEXO III - Preencher'!O29</f>
        <v>1.4</v>
      </c>
      <c r="O20" s="16">
        <f>'[1]TCE - ANEXO III - Preencher'!P29</f>
        <v>0</v>
      </c>
      <c r="P20" s="17">
        <f t="shared" si="2"/>
        <v>1.4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389.22280000000001</v>
      </c>
    </row>
    <row r="21" spans="1:28" s="4" customFormat="1" x14ac:dyDescent="0.2">
      <c r="A21" s="9">
        <f>IFERROR(VLOOKUP(B21,'[1]DADOS (OCULTAR)'!$P$3:$R$91,3,0),"")</f>
        <v>9039744000356</v>
      </c>
      <c r="B21" s="10" t="str">
        <f>'[1]TCE - ANEXO III - Preencher'!C30</f>
        <v>UPA OLINDA</v>
      </c>
      <c r="C21" s="11"/>
      <c r="D21" s="12" t="str">
        <f>'[1]TCE - ANEXO III - Preencher'!E30</f>
        <v>AMANDA FRANCISCA ANDRADE DE CARVALHO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111.3896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1.4</v>
      </c>
      <c r="O21" s="16">
        <f>'[1]TCE - ANEXO III - Preencher'!P30</f>
        <v>0</v>
      </c>
      <c r="P21" s="17">
        <f t="shared" si="2"/>
        <v>1.4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112.78960000000001</v>
      </c>
    </row>
    <row r="22" spans="1:28" s="4" customFormat="1" x14ac:dyDescent="0.2">
      <c r="A22" s="9">
        <f>IFERROR(VLOOKUP(B22,'[1]DADOS (OCULTAR)'!$P$3:$R$91,3,0),"")</f>
        <v>9039744000356</v>
      </c>
      <c r="B22" s="10" t="str">
        <f>'[1]TCE - ANEXO III - Preencher'!C31</f>
        <v>UPA OLINDA</v>
      </c>
      <c r="C22" s="11"/>
      <c r="D22" s="12" t="str">
        <f>'[1]TCE - ANEXO III - Preencher'!E31</f>
        <v>AMANDA RAMOS XAVIER DO NASCIMENTO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114.67359999999999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1.4</v>
      </c>
      <c r="O22" s="16">
        <f>'[1]TCE - ANEXO III - Preencher'!P31</f>
        <v>0</v>
      </c>
      <c r="P22" s="17">
        <f t="shared" si="2"/>
        <v>1.4</v>
      </c>
      <c r="Q22" s="16">
        <f>'[1]TCE - ANEXO III - Preencher'!R31</f>
        <v>161.65</v>
      </c>
      <c r="R22" s="16">
        <f>'[1]TCE - ANEXO III - Preencher'!S31</f>
        <v>66.78</v>
      </c>
      <c r="S22" s="17">
        <f t="shared" si="3"/>
        <v>94.87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210.9436</v>
      </c>
    </row>
    <row r="23" spans="1:28" s="4" customFormat="1" x14ac:dyDescent="0.2">
      <c r="A23" s="9">
        <f>IFERROR(VLOOKUP(B23,'[1]DADOS (OCULTAR)'!$P$3:$R$91,3,0),"")</f>
        <v>9039744000356</v>
      </c>
      <c r="B23" s="10" t="str">
        <f>'[1]TCE - ANEXO III - Preencher'!C32</f>
        <v>UPA OLINDA</v>
      </c>
      <c r="C23" s="11"/>
      <c r="D23" s="12" t="str">
        <f>'[1]TCE - ANEXO III - Preencher'!E32</f>
        <v>ANA AMELIA FRUSCALSO TAVARES CORDEIRO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403.75920000000002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10.9</v>
      </c>
      <c r="O23" s="16">
        <f>'[1]TCE - ANEXO III - Preencher'!P32</f>
        <v>0</v>
      </c>
      <c r="P23" s="17">
        <f t="shared" si="2"/>
        <v>10.9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414.6592</v>
      </c>
    </row>
    <row r="24" spans="1:28" s="4" customFormat="1" x14ac:dyDescent="0.2">
      <c r="A24" s="9">
        <f>IFERROR(VLOOKUP(B24,'[1]DADOS (OCULTAR)'!$P$3:$R$91,3,0),"")</f>
        <v>9039744000356</v>
      </c>
      <c r="B24" s="10" t="str">
        <f>'[1]TCE - ANEXO III - Preencher'!C33</f>
        <v>UPA OLINDA</v>
      </c>
      <c r="C24" s="11"/>
      <c r="D24" s="12" t="str">
        <f>'[1]TCE - ANEXO III - Preencher'!E33</f>
        <v>ANA KARLA SALES DE SOUZA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2516-05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154.4504</v>
      </c>
      <c r="J24" s="15">
        <f>'[1]TCE - ANEXO III - Preencher'!K33</f>
        <v>251.96</v>
      </c>
      <c r="K24" s="16">
        <f>'[1]TCE - ANEXO III - Preencher'!L33</f>
        <v>196.19</v>
      </c>
      <c r="L24" s="16">
        <f>'[1]TCE - ANEXO III - Preencher'!M33</f>
        <v>37.39</v>
      </c>
      <c r="M24" s="16">
        <f t="shared" si="1"/>
        <v>158.80000000000001</v>
      </c>
      <c r="N24" s="16">
        <f>'[1]TCE - ANEXO III - Preencher'!O33</f>
        <v>1.4</v>
      </c>
      <c r="O24" s="16">
        <f>'[1]TCE - ANEXO III - Preencher'!P33</f>
        <v>0</v>
      </c>
      <c r="P24" s="17">
        <f t="shared" si="2"/>
        <v>1.4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566.61039999999991</v>
      </c>
    </row>
    <row r="25" spans="1:28" s="4" customFormat="1" x14ac:dyDescent="0.2">
      <c r="A25" s="9">
        <f>IFERROR(VLOOKUP(B25,'[1]DADOS (OCULTAR)'!$P$3:$R$91,3,0),"")</f>
        <v>9039744000356</v>
      </c>
      <c r="B25" s="10" t="str">
        <f>'[1]TCE - ANEXO III - Preencher'!C34</f>
        <v>UPA OLINDA</v>
      </c>
      <c r="C25" s="11"/>
      <c r="D25" s="12" t="str">
        <f>'[1]TCE - ANEXO III - Preencher'!E34</f>
        <v>ANDRE SILVA DE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5152-05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133.9016</v>
      </c>
      <c r="J25" s="15">
        <f>'[1]TCE - ANEXO III - Preencher'!K34</f>
        <v>0</v>
      </c>
      <c r="K25" s="16">
        <f>'[1]TCE - ANEXO III - Preencher'!L34</f>
        <v>196.19</v>
      </c>
      <c r="L25" s="16">
        <f>'[1]TCE - ANEXO III - Preencher'!M34</f>
        <v>23.8</v>
      </c>
      <c r="M25" s="16">
        <f t="shared" si="1"/>
        <v>172.39</v>
      </c>
      <c r="N25" s="16">
        <f>'[1]TCE - ANEXO III - Preencher'!O34</f>
        <v>1.4</v>
      </c>
      <c r="O25" s="16">
        <f>'[1]TCE - ANEXO III - Preencher'!P34</f>
        <v>0</v>
      </c>
      <c r="P25" s="17">
        <f t="shared" si="2"/>
        <v>1.4</v>
      </c>
      <c r="Q25" s="16">
        <f>'[1]TCE - ANEXO III - Preencher'!R34</f>
        <v>229.15</v>
      </c>
      <c r="R25" s="16">
        <f>'[1]TCE - ANEXO III - Preencher'!S34</f>
        <v>49.98</v>
      </c>
      <c r="S25" s="17">
        <f t="shared" si="3"/>
        <v>179.17000000000002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486.86160000000001</v>
      </c>
    </row>
    <row r="26" spans="1:28" s="4" customFormat="1" x14ac:dyDescent="0.2">
      <c r="A26" s="9">
        <f>IFERROR(VLOOKUP(B26,'[1]DADOS (OCULTAR)'!$P$3:$R$91,3,0),"")</f>
        <v>9039744000356</v>
      </c>
      <c r="B26" s="10" t="str">
        <f>'[1]TCE - ANEXO III - Preencher'!C35</f>
        <v>UPA OLINDA</v>
      </c>
      <c r="C26" s="11"/>
      <c r="D26" s="12" t="str">
        <f>'[1]TCE - ANEXO III - Preencher'!E35</f>
        <v>ANDREANA MARIA DE MENDONCA ALVES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338.35359999999997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10.9</v>
      </c>
      <c r="O26" s="16">
        <f>'[1]TCE - ANEXO III - Preencher'!P35</f>
        <v>0</v>
      </c>
      <c r="P26" s="17">
        <f t="shared" si="2"/>
        <v>10.9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349.25359999999995</v>
      </c>
    </row>
    <row r="27" spans="1:28" s="4" customFormat="1" x14ac:dyDescent="0.2">
      <c r="A27" s="9">
        <f>IFERROR(VLOOKUP(B27,'[1]DADOS (OCULTAR)'!$P$3:$R$91,3,0),"")</f>
        <v>9039744000356</v>
      </c>
      <c r="B27" s="10" t="str">
        <f>'[1]TCE - ANEXO III - Preencher'!C36</f>
        <v>UPA OLINDA</v>
      </c>
      <c r="C27" s="11"/>
      <c r="D27" s="12" t="str">
        <f>'[1]TCE - ANEXO III - Preencher'!E36</f>
        <v>ANDREZA KARLA DA SILVA CAVALCANTI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108.1296</v>
      </c>
      <c r="J27" s="15">
        <f>'[1]TCE - ANEXO III - Preencher'!K36</f>
        <v>0</v>
      </c>
      <c r="K27" s="16">
        <f>'[1]TCE - ANEXO III - Preencher'!L36</f>
        <v>196.19</v>
      </c>
      <c r="L27" s="16">
        <f>'[1]TCE - ANEXO III - Preencher'!M36</f>
        <v>22.48</v>
      </c>
      <c r="M27" s="16">
        <f t="shared" si="1"/>
        <v>173.71</v>
      </c>
      <c r="N27" s="16">
        <f>'[1]TCE - ANEXO III - Preencher'!O36</f>
        <v>1.4</v>
      </c>
      <c r="O27" s="16">
        <f>'[1]TCE - ANEXO III - Preencher'!P36</f>
        <v>0</v>
      </c>
      <c r="P27" s="17">
        <f t="shared" si="2"/>
        <v>1.4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283.2396</v>
      </c>
    </row>
    <row r="28" spans="1:28" s="4" customFormat="1" x14ac:dyDescent="0.2">
      <c r="A28" s="9">
        <f>IFERROR(VLOOKUP(B28,'[1]DADOS (OCULTAR)'!$P$3:$R$91,3,0),"")</f>
        <v>9039744000356</v>
      </c>
      <c r="B28" s="10" t="str">
        <f>'[1]TCE - ANEXO III - Preencher'!C37</f>
        <v>UPA OLINDA</v>
      </c>
      <c r="C28" s="11"/>
      <c r="D28" s="12" t="str">
        <f>'[1]TCE - ANEXO III - Preencher'!E37</f>
        <v>ANGELA ALVES DE LIMA BACELAR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1.4</v>
      </c>
      <c r="O28" s="16">
        <f>'[1]TCE - ANEXO III - Preencher'!P37</f>
        <v>0</v>
      </c>
      <c r="P28" s="17">
        <f t="shared" si="2"/>
        <v>1.4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1.4</v>
      </c>
    </row>
    <row r="29" spans="1:28" s="4" customFormat="1" x14ac:dyDescent="0.2">
      <c r="A29" s="9">
        <f>IFERROR(VLOOKUP(B29,'[1]DADOS (OCULTAR)'!$P$3:$R$91,3,0),"")</f>
        <v>9039744000356</v>
      </c>
      <c r="B29" s="10" t="str">
        <f>'[1]TCE - ANEXO III - Preencher'!C38</f>
        <v>UPA OLINDA</v>
      </c>
      <c r="C29" s="11"/>
      <c r="D29" s="12" t="str">
        <f>'[1]TCE - ANEXO III - Preencher'!E38</f>
        <v>ANTONIO CARLOS DAMULAKIS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7823-20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186.488</v>
      </c>
      <c r="J29" s="15">
        <f>'[1]TCE - ANEXO III - Preencher'!K38</f>
        <v>0</v>
      </c>
      <c r="K29" s="16">
        <f>'[1]TCE - ANEXO III - Preencher'!L38</f>
        <v>196.19</v>
      </c>
      <c r="L29" s="16">
        <f>'[1]TCE - ANEXO III - Preencher'!M38</f>
        <v>30.19</v>
      </c>
      <c r="M29" s="16">
        <f t="shared" si="1"/>
        <v>166</v>
      </c>
      <c r="N29" s="16">
        <f>'[1]TCE - ANEXO III - Preencher'!O38</f>
        <v>1.4</v>
      </c>
      <c r="O29" s="16">
        <f>'[1]TCE - ANEXO III - Preencher'!P38</f>
        <v>0</v>
      </c>
      <c r="P29" s="17">
        <f t="shared" si="2"/>
        <v>1.4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353.88799999999998</v>
      </c>
    </row>
    <row r="30" spans="1:28" s="4" customFormat="1" x14ac:dyDescent="0.2">
      <c r="A30" s="9">
        <f>IFERROR(VLOOKUP(B30,'[1]DADOS (OCULTAR)'!$P$3:$R$91,3,0),"")</f>
        <v>9039744000356</v>
      </c>
      <c r="B30" s="10" t="str">
        <f>'[1]TCE - ANEXO III - Preencher'!C39</f>
        <v>UPA OLINDA</v>
      </c>
      <c r="C30" s="11"/>
      <c r="D30" s="12" t="str">
        <f>'[1]TCE - ANEXO III - Preencher'!E39</f>
        <v>ANTONIO SERGIO DE ANDRADE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365.54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10.9</v>
      </c>
      <c r="O30" s="16">
        <f>'[1]TCE - ANEXO III - Preencher'!P39</f>
        <v>0</v>
      </c>
      <c r="P30" s="17">
        <f t="shared" si="2"/>
        <v>10.9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376.44</v>
      </c>
    </row>
    <row r="31" spans="1:28" s="4" customFormat="1" x14ac:dyDescent="0.2">
      <c r="A31" s="9">
        <f>IFERROR(VLOOKUP(B31,'[1]DADOS (OCULTAR)'!$P$3:$R$91,3,0),"")</f>
        <v>9039744000356</v>
      </c>
      <c r="B31" s="10" t="str">
        <f>'[1]TCE - ANEXO III - Preencher'!C40</f>
        <v>UPA OLINDA</v>
      </c>
      <c r="C31" s="11"/>
      <c r="D31" s="12" t="str">
        <f>'[1]TCE - ANEXO III - Preencher'!E40</f>
        <v>ARISTONE JOSE PACHECO MARINHO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349.09280000000001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10.9</v>
      </c>
      <c r="O31" s="16">
        <f>'[1]TCE - ANEXO III - Preencher'!P40</f>
        <v>0</v>
      </c>
      <c r="P31" s="17">
        <f t="shared" si="2"/>
        <v>10.9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359.99279999999999</v>
      </c>
    </row>
    <row r="32" spans="1:28" s="4" customFormat="1" x14ac:dyDescent="0.2">
      <c r="A32" s="9">
        <f>IFERROR(VLOOKUP(B32,'[1]DADOS (OCULTAR)'!$P$3:$R$91,3,0),"")</f>
        <v>9039744000356</v>
      </c>
      <c r="B32" s="10" t="str">
        <f>'[1]TCE - ANEXO III - Preencher'!C41</f>
        <v>UPA OLINDA</v>
      </c>
      <c r="C32" s="11"/>
      <c r="D32" s="12" t="str">
        <f>'[1]TCE - ANEXO III - Preencher'!E41</f>
        <v>AURI ALVES DOS SANTOS FILHO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412.89120000000003</v>
      </c>
      <c r="J32" s="15">
        <f>'[1]TCE - ANEXO III - Preencher'!K41</f>
        <v>0</v>
      </c>
      <c r="K32" s="16">
        <f>'[1]TCE - ANEXO III - Preencher'!L41</f>
        <v>196.19</v>
      </c>
      <c r="L32" s="16">
        <f>'[1]TCE - ANEXO III - Preencher'!M41</f>
        <v>3.17</v>
      </c>
      <c r="M32" s="16">
        <f t="shared" si="1"/>
        <v>193.02</v>
      </c>
      <c r="N32" s="16">
        <f>'[1]TCE - ANEXO III - Preencher'!O41</f>
        <v>10.9</v>
      </c>
      <c r="O32" s="16">
        <f>'[1]TCE - ANEXO III - Preencher'!P41</f>
        <v>0</v>
      </c>
      <c r="P32" s="17">
        <f t="shared" si="2"/>
        <v>10.9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616.81119999999999</v>
      </c>
    </row>
    <row r="33" spans="1:28" s="4" customFormat="1" x14ac:dyDescent="0.2">
      <c r="A33" s="9">
        <f>IFERROR(VLOOKUP(B33,'[1]DADOS (OCULTAR)'!$P$3:$R$91,3,0),"")</f>
        <v>9039744000356</v>
      </c>
      <c r="B33" s="10" t="str">
        <f>'[1]TCE - ANEXO III - Preencher'!C42</f>
        <v>UPA OLINDA</v>
      </c>
      <c r="C33" s="11"/>
      <c r="D33" s="12" t="str">
        <f>'[1]TCE - ANEXO III - Preencher'!E42</f>
        <v>BARBARA XAVIER BEZERRA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116.056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1.4</v>
      </c>
      <c r="O33" s="16">
        <f>'[1]TCE - ANEXO III - Preencher'!P42</f>
        <v>0</v>
      </c>
      <c r="P33" s="17">
        <f t="shared" si="2"/>
        <v>1.4</v>
      </c>
      <c r="Q33" s="16">
        <f>'[1]TCE - ANEXO III - Preencher'!R42</f>
        <v>375.85</v>
      </c>
      <c r="R33" s="16">
        <f>'[1]TCE - ANEXO III - Preencher'!S42</f>
        <v>67.430000000000007</v>
      </c>
      <c r="S33" s="17">
        <f t="shared" si="3"/>
        <v>308.42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425.87600000000003</v>
      </c>
    </row>
    <row r="34" spans="1:28" s="4" customFormat="1" x14ac:dyDescent="0.2">
      <c r="A34" s="9">
        <f>IFERROR(VLOOKUP(B34,'[1]DADOS (OCULTAR)'!$P$3:$R$91,3,0),"")</f>
        <v>9039744000356</v>
      </c>
      <c r="B34" s="10" t="str">
        <f>'[1]TCE - ANEXO III - Preencher'!C43</f>
        <v>UPA OLINDA</v>
      </c>
      <c r="C34" s="11"/>
      <c r="D34" s="12" t="str">
        <f>'[1]TCE - ANEXO III - Preencher'!E43</f>
        <v>BEATRIZ ALVES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89.04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1.4</v>
      </c>
      <c r="O34" s="16">
        <f>'[1]TCE - ANEXO III - Preencher'!P43</f>
        <v>0</v>
      </c>
      <c r="P34" s="17">
        <f t="shared" si="2"/>
        <v>1.4</v>
      </c>
      <c r="Q34" s="16">
        <f>'[1]TCE - ANEXO III - Preencher'!R43</f>
        <v>120.65</v>
      </c>
      <c r="R34" s="16">
        <f>'[1]TCE - ANEXO III - Preencher'!S43</f>
        <v>66.78</v>
      </c>
      <c r="S34" s="17">
        <f t="shared" si="3"/>
        <v>53.870000000000005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144.31</v>
      </c>
    </row>
    <row r="35" spans="1:28" s="4" customFormat="1" x14ac:dyDescent="0.2">
      <c r="A35" s="9">
        <f>IFERROR(VLOOKUP(B35,'[1]DADOS (OCULTAR)'!$P$3:$R$91,3,0),"")</f>
        <v>9039744000356</v>
      </c>
      <c r="B35" s="10" t="str">
        <f>'[1]TCE - ANEXO III - Preencher'!C44</f>
        <v>UPA OLINDA</v>
      </c>
      <c r="C35" s="11"/>
      <c r="D35" s="12" t="str">
        <f>'[1]TCE - ANEXO III - Preencher'!E44</f>
        <v>BERNARDO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113.9952</v>
      </c>
      <c r="J35" s="15">
        <f>'[1]TCE - ANEXO III - Preencher'!K44</f>
        <v>0</v>
      </c>
      <c r="K35" s="16">
        <f>'[1]TCE - ANEXO III - Preencher'!L44</f>
        <v>196.19</v>
      </c>
      <c r="L35" s="16">
        <f>'[1]TCE - ANEXO III - Preencher'!M44</f>
        <v>22.48</v>
      </c>
      <c r="M35" s="16">
        <f t="shared" si="1"/>
        <v>173.71</v>
      </c>
      <c r="N35" s="16">
        <f>'[1]TCE - ANEXO III - Preencher'!O44</f>
        <v>1.4</v>
      </c>
      <c r="O35" s="16">
        <f>'[1]TCE - ANEXO III - Preencher'!P44</f>
        <v>0</v>
      </c>
      <c r="P35" s="17">
        <f t="shared" si="2"/>
        <v>1.4</v>
      </c>
      <c r="Q35" s="16">
        <f>'[1]TCE - ANEXO III - Preencher'!R44</f>
        <v>120.65</v>
      </c>
      <c r="R35" s="16">
        <f>'[1]TCE - ANEXO III - Preencher'!S44</f>
        <v>67.55</v>
      </c>
      <c r="S35" s="17">
        <f t="shared" si="3"/>
        <v>53.100000000000009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342.20519999999999</v>
      </c>
    </row>
    <row r="36" spans="1:28" s="4" customFormat="1" x14ac:dyDescent="0.2">
      <c r="A36" s="9">
        <f>IFERROR(VLOOKUP(B36,'[1]DADOS (OCULTAR)'!$P$3:$R$91,3,0),"")</f>
        <v>9039744000356</v>
      </c>
      <c r="B36" s="10" t="str">
        <f>'[1]TCE - ANEXO III - Preencher'!C45</f>
        <v>UPA OLINDA</v>
      </c>
      <c r="C36" s="11"/>
      <c r="D36" s="12" t="str">
        <f>'[1]TCE - ANEXO III - Preencher'!E45</f>
        <v>BRENDA LETICIA BEZERRA DE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10.952400000000001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1.4</v>
      </c>
      <c r="O36" s="16">
        <f>'[1]TCE - ANEXO III - Preencher'!P45</f>
        <v>0</v>
      </c>
      <c r="P36" s="17">
        <f t="shared" si="2"/>
        <v>1.4</v>
      </c>
      <c r="Q36" s="16">
        <f>'[1]TCE - ANEXO III - Preencher'!R45</f>
        <v>132.05000000000001</v>
      </c>
      <c r="R36" s="16">
        <f>'[1]TCE - ANEXO III - Preencher'!S45</f>
        <v>33</v>
      </c>
      <c r="S36" s="17">
        <f t="shared" si="3"/>
        <v>99.050000000000011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111.40240000000001</v>
      </c>
    </row>
    <row r="37" spans="1:28" s="4" customFormat="1" x14ac:dyDescent="0.2">
      <c r="A37" s="9">
        <f>IFERROR(VLOOKUP(B37,'[1]DADOS (OCULTAR)'!$P$3:$R$91,3,0),"")</f>
        <v>9039744000356</v>
      </c>
      <c r="B37" s="10" t="str">
        <f>'[1]TCE - ANEXO III - Preencher'!C46</f>
        <v>UPA OLINDA</v>
      </c>
      <c r="C37" s="11"/>
      <c r="D37" s="12" t="str">
        <f>'[1]TCE - ANEXO III - Preencher'!E46</f>
        <v>BRITA NIKA SUAREZ ARTEAGA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672.82800000000009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10.9</v>
      </c>
      <c r="O37" s="16">
        <f>'[1]TCE - ANEXO III - Preencher'!P46</f>
        <v>0</v>
      </c>
      <c r="P37" s="17">
        <f t="shared" si="2"/>
        <v>10.9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683.72800000000007</v>
      </c>
    </row>
    <row r="38" spans="1:28" s="4" customFormat="1" x14ac:dyDescent="0.2">
      <c r="A38" s="9">
        <f>IFERROR(VLOOKUP(B38,'[1]DADOS (OCULTAR)'!$P$3:$R$91,3,0),"")</f>
        <v>9039744000356</v>
      </c>
      <c r="B38" s="10" t="str">
        <f>'[1]TCE - ANEXO III - Preencher'!C47</f>
        <v>UPA OLINDA</v>
      </c>
      <c r="C38" s="11"/>
      <c r="D38" s="12" t="str">
        <f>'[1]TCE - ANEXO III - Preencher'!E47</f>
        <v>BRUNA MARIANA FREITAS LIMA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335.62880000000001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10.9</v>
      </c>
      <c r="O38" s="16">
        <f>'[1]TCE - ANEXO III - Preencher'!P47</f>
        <v>0</v>
      </c>
      <c r="P38" s="17">
        <f t="shared" si="2"/>
        <v>10.9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346.52879999999999</v>
      </c>
    </row>
    <row r="39" spans="1:28" s="4" customFormat="1" x14ac:dyDescent="0.2">
      <c r="A39" s="9">
        <f>IFERROR(VLOOKUP(B39,'[1]DADOS (OCULTAR)'!$P$3:$R$91,3,0),"")</f>
        <v>9039744000356</v>
      </c>
      <c r="B39" s="10" t="str">
        <f>'[1]TCE - ANEXO III - Preencher'!C48</f>
        <v>UPA OLINDA</v>
      </c>
      <c r="C39" s="11"/>
      <c r="D39" s="12" t="str">
        <f>'[1]TCE - ANEXO III - Preencher'!E48</f>
        <v>BRUNNA CAROLINE SANTOS DE MOURA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577.45760000000007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10.9</v>
      </c>
      <c r="O39" s="16">
        <f>'[1]TCE - ANEXO III - Preencher'!P48</f>
        <v>0</v>
      </c>
      <c r="P39" s="17">
        <f t="shared" si="2"/>
        <v>10.9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588.35760000000005</v>
      </c>
    </row>
    <row r="40" spans="1:28" s="4" customFormat="1" x14ac:dyDescent="0.2">
      <c r="A40" s="9">
        <f>IFERROR(VLOOKUP(B40,'[1]DADOS (OCULTAR)'!$P$3:$R$91,3,0),"")</f>
        <v>9039744000356</v>
      </c>
      <c r="B40" s="10" t="str">
        <f>'[1]TCE - ANEXO III - Preencher'!C49</f>
        <v>UPA OLINDA</v>
      </c>
      <c r="C40" s="11"/>
      <c r="D40" s="12" t="str">
        <f>'[1]TCE - ANEXO III - Preencher'!E49</f>
        <v>CAMILA FERNANDA CANDIDO DE ALBUQUERQUE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1088.3224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10.9</v>
      </c>
      <c r="O40" s="16">
        <f>'[1]TCE - ANEXO III - Preencher'!P49</f>
        <v>0</v>
      </c>
      <c r="P40" s="17">
        <f t="shared" si="2"/>
        <v>10.9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1099.2224000000001</v>
      </c>
    </row>
    <row r="41" spans="1:28" s="4" customFormat="1" x14ac:dyDescent="0.2">
      <c r="A41" s="9">
        <f>IFERROR(VLOOKUP(B41,'[1]DADOS (OCULTAR)'!$P$3:$R$91,3,0),"")</f>
        <v>9039744000356</v>
      </c>
      <c r="B41" s="10" t="str">
        <f>'[1]TCE - ANEXO III - Preencher'!C50</f>
        <v>UPA OLINDA</v>
      </c>
      <c r="C41" s="11"/>
      <c r="D41" s="12" t="str">
        <f>'[1]TCE - ANEXO III - Preencher'!E50</f>
        <v>CAMYLA MELO COELHO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413.19279999999998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10.9</v>
      </c>
      <c r="O41" s="16">
        <f>'[1]TCE - ANEXO III - Preencher'!P50</f>
        <v>0</v>
      </c>
      <c r="P41" s="17">
        <f t="shared" si="2"/>
        <v>10.9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424.09279999999995</v>
      </c>
    </row>
    <row r="42" spans="1:28" s="4" customFormat="1" x14ac:dyDescent="0.2">
      <c r="A42" s="9">
        <f>IFERROR(VLOOKUP(B42,'[1]DADOS (OCULTAR)'!$P$3:$R$91,3,0),"")</f>
        <v>9039744000356</v>
      </c>
      <c r="B42" s="10" t="str">
        <f>'[1]TCE - ANEXO III - Preencher'!C51</f>
        <v>UPA OLINDA</v>
      </c>
      <c r="C42" s="11"/>
      <c r="D42" s="12" t="str">
        <f>'[1]TCE - ANEXO III - Preencher'!E51</f>
        <v>CARLA CRISTINA INACIO SILVA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324.53120000000001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10.9</v>
      </c>
      <c r="O42" s="16">
        <f>'[1]TCE - ANEXO III - Preencher'!P51</f>
        <v>0</v>
      </c>
      <c r="P42" s="17">
        <f t="shared" si="2"/>
        <v>10.9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335.43119999999999</v>
      </c>
    </row>
    <row r="43" spans="1:28" s="4" customFormat="1" x14ac:dyDescent="0.2">
      <c r="A43" s="9">
        <f>IFERROR(VLOOKUP(B43,'[1]DADOS (OCULTAR)'!$P$3:$R$91,3,0),"")</f>
        <v>9039744000356</v>
      </c>
      <c r="B43" s="10" t="str">
        <f>'[1]TCE - ANEXO III - Preencher'!C52</f>
        <v>UPA OLINDA</v>
      </c>
      <c r="C43" s="11"/>
      <c r="D43" s="12" t="str">
        <f>'[1]TCE - ANEXO III - Preencher'!E52</f>
        <v>CARLOS EDUARDO DA SILVA GOMES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5174-10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117.93519999999999</v>
      </c>
      <c r="J43" s="15">
        <f>'[1]TCE - ANEXO III - Preencher'!K52</f>
        <v>0</v>
      </c>
      <c r="K43" s="16">
        <f>'[1]TCE - ANEXO III - Preencher'!L52</f>
        <v>196.19</v>
      </c>
      <c r="L43" s="16">
        <f>'[1]TCE - ANEXO III - Preencher'!M52</f>
        <v>22.26</v>
      </c>
      <c r="M43" s="16">
        <f t="shared" si="1"/>
        <v>173.93</v>
      </c>
      <c r="N43" s="16">
        <f>'[1]TCE - ANEXO III - Preencher'!O52</f>
        <v>1.4</v>
      </c>
      <c r="O43" s="16">
        <f>'[1]TCE - ANEXO III - Preencher'!P52</f>
        <v>0</v>
      </c>
      <c r="P43" s="17">
        <f t="shared" si="2"/>
        <v>1.4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293.26519999999999</v>
      </c>
    </row>
    <row r="44" spans="1:28" s="4" customFormat="1" x14ac:dyDescent="0.2">
      <c r="A44" s="9">
        <f>IFERROR(VLOOKUP(B44,'[1]DADOS (OCULTAR)'!$P$3:$R$91,3,0),"")</f>
        <v>9039744000356</v>
      </c>
      <c r="B44" s="10" t="str">
        <f>'[1]TCE - ANEXO III - Preencher'!C53</f>
        <v>UPA OLINDA</v>
      </c>
      <c r="C44" s="11"/>
      <c r="D44" s="12" t="str">
        <f>'[1]TCE - ANEXO III - Preencher'!E53</f>
        <v>CARLOS JOSE LIMA DE MEDEIROS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785.73199999999997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10.9</v>
      </c>
      <c r="O44" s="16">
        <f>'[1]TCE - ANEXO III - Preencher'!P53</f>
        <v>0</v>
      </c>
      <c r="P44" s="17">
        <f t="shared" si="2"/>
        <v>10.9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796.63199999999995</v>
      </c>
    </row>
    <row r="45" spans="1:28" s="4" customFormat="1" x14ac:dyDescent="0.2">
      <c r="A45" s="9">
        <f>IFERROR(VLOOKUP(B45,'[1]DADOS (OCULTAR)'!$P$3:$R$91,3,0),"")</f>
        <v>9039744000356</v>
      </c>
      <c r="B45" s="10" t="str">
        <f>'[1]TCE - ANEXO III - Preencher'!C54</f>
        <v>UPA OLINDA</v>
      </c>
      <c r="C45" s="11"/>
      <c r="D45" s="12" t="str">
        <f>'[1]TCE - ANEXO III - Preencher'!E54</f>
        <v>CARMEM VIRGINIA CERQUINHO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2232-08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297.53280000000001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1.4</v>
      </c>
      <c r="O45" s="16">
        <f>'[1]TCE - ANEXO III - Preencher'!P54</f>
        <v>0</v>
      </c>
      <c r="P45" s="17">
        <f t="shared" si="2"/>
        <v>1.4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298.93279999999999</v>
      </c>
    </row>
    <row r="46" spans="1:28" s="4" customFormat="1" x14ac:dyDescent="0.2">
      <c r="A46" s="9">
        <f>IFERROR(VLOOKUP(B46,'[1]DADOS (OCULTAR)'!$P$3:$R$91,3,0),"")</f>
        <v>9039744000356</v>
      </c>
      <c r="B46" s="10" t="str">
        <f>'[1]TCE - ANEXO III - Preencher'!C55</f>
        <v>UPA OLINDA</v>
      </c>
      <c r="C46" s="11"/>
      <c r="D46" s="12" t="str">
        <f>'[1]TCE - ANEXO III - Preencher'!E55</f>
        <v>CASSIA REGINA MOTA PEREIRA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10.8588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1.4</v>
      </c>
      <c r="O46" s="16">
        <f>'[1]TCE - ANEXO III - Preencher'!P55</f>
        <v>0</v>
      </c>
      <c r="P46" s="17">
        <f t="shared" si="2"/>
        <v>1.4</v>
      </c>
      <c r="Q46" s="16">
        <f>'[1]TCE - ANEXO III - Preencher'!R55</f>
        <v>132.05000000000001</v>
      </c>
      <c r="R46" s="16">
        <f>'[1]TCE - ANEXO III - Preencher'!S55</f>
        <v>33</v>
      </c>
      <c r="S46" s="17">
        <f t="shared" si="3"/>
        <v>99.050000000000011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111.30880000000002</v>
      </c>
    </row>
    <row r="47" spans="1:28" s="4" customFormat="1" x14ac:dyDescent="0.2">
      <c r="A47" s="9">
        <f>IFERROR(VLOOKUP(B47,'[1]DADOS (OCULTAR)'!$P$3:$R$91,3,0),"")</f>
        <v>9039744000356</v>
      </c>
      <c r="B47" s="10" t="str">
        <f>'[1]TCE - ANEXO III - Preencher'!C56</f>
        <v>UPA OLINDA</v>
      </c>
      <c r="C47" s="11"/>
      <c r="D47" s="12" t="str">
        <f>'[1]TCE - ANEXO III - Preencher'!E56</f>
        <v>CELIA GOMES DE MELO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3226-05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132.64879999999999</v>
      </c>
      <c r="J47" s="15">
        <f>'[1]TCE - ANEXO III - Preencher'!K56</f>
        <v>0</v>
      </c>
      <c r="K47" s="16">
        <f>'[1]TCE - ANEXO III - Preencher'!L56</f>
        <v>196.19</v>
      </c>
      <c r="L47" s="16">
        <f>'[1]TCE - ANEXO III - Preencher'!M56</f>
        <v>22.26</v>
      </c>
      <c r="M47" s="16">
        <f t="shared" si="1"/>
        <v>173.93</v>
      </c>
      <c r="N47" s="16">
        <f>'[1]TCE - ANEXO III - Preencher'!O56</f>
        <v>1.4</v>
      </c>
      <c r="O47" s="16">
        <f>'[1]TCE - ANEXO III - Preencher'!P56</f>
        <v>0</v>
      </c>
      <c r="P47" s="17">
        <f t="shared" si="2"/>
        <v>1.4</v>
      </c>
      <c r="Q47" s="16">
        <f>'[1]TCE - ANEXO III - Preencher'!R56</f>
        <v>229.15</v>
      </c>
      <c r="R47" s="16">
        <f>'[1]TCE - ANEXO III - Preencher'!S56</f>
        <v>66.78</v>
      </c>
      <c r="S47" s="17">
        <f t="shared" si="3"/>
        <v>162.37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470.34879999999998</v>
      </c>
    </row>
    <row r="48" spans="1:28" s="4" customFormat="1" x14ac:dyDescent="0.2">
      <c r="A48" s="9">
        <f>IFERROR(VLOOKUP(B48,'[1]DADOS (OCULTAR)'!$P$3:$R$91,3,0),"")</f>
        <v>9039744000356</v>
      </c>
      <c r="B48" s="10" t="str">
        <f>'[1]TCE - ANEXO III - Preencher'!C57</f>
        <v>UPA OLINDA</v>
      </c>
      <c r="C48" s="11"/>
      <c r="D48" s="12" t="str">
        <f>'[1]TCE - ANEXO III - Preencher'!E57</f>
        <v>CHRISTIANA AZEVEDO DE SOUZA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5134-30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113.0992</v>
      </c>
      <c r="J48" s="15">
        <f>'[1]TCE - ANEXO III - Preencher'!K57</f>
        <v>0</v>
      </c>
      <c r="K48" s="16">
        <f>'[1]TCE - ANEXO III - Preencher'!L57</f>
        <v>196.19</v>
      </c>
      <c r="L48" s="16">
        <f>'[1]TCE - ANEXO III - Preencher'!M57</f>
        <v>22.2</v>
      </c>
      <c r="M48" s="16">
        <f t="shared" si="1"/>
        <v>173.99</v>
      </c>
      <c r="N48" s="16">
        <f>'[1]TCE - ANEXO III - Preencher'!O57</f>
        <v>1.4</v>
      </c>
      <c r="O48" s="16">
        <f>'[1]TCE - ANEXO III - Preencher'!P57</f>
        <v>0</v>
      </c>
      <c r="P48" s="17">
        <f t="shared" si="2"/>
        <v>1.4</v>
      </c>
      <c r="Q48" s="16">
        <f>'[1]TCE - ANEXO III - Preencher'!R57</f>
        <v>146.97999999999999</v>
      </c>
      <c r="R48" s="16">
        <f>'[1]TCE - ANEXO III - Preencher'!S57</f>
        <v>39.96</v>
      </c>
      <c r="S48" s="17">
        <f t="shared" si="3"/>
        <v>107.01999999999998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395.50919999999996</v>
      </c>
    </row>
    <row r="49" spans="1:28" s="4" customFormat="1" x14ac:dyDescent="0.2">
      <c r="A49" s="9">
        <f>IFERROR(VLOOKUP(B49,'[1]DADOS (OCULTAR)'!$P$3:$R$91,3,0),"")</f>
        <v>9039744000356</v>
      </c>
      <c r="B49" s="10" t="str">
        <f>'[1]TCE - ANEXO III - Preencher'!C58</f>
        <v>UPA OLINDA</v>
      </c>
      <c r="C49" s="11"/>
      <c r="D49" s="12" t="str">
        <f>'[1]TCE - ANEXO III - Preencher'!E58</f>
        <v>CICERO FERNANDES DE ARAUJO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275.63440000000003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2.95</v>
      </c>
      <c r="O49" s="16">
        <f>'[1]TCE - ANEXO III - Preencher'!P58</f>
        <v>0</v>
      </c>
      <c r="P49" s="17">
        <f t="shared" si="2"/>
        <v>2.95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278.58440000000002</v>
      </c>
    </row>
    <row r="50" spans="1:28" s="4" customFormat="1" x14ac:dyDescent="0.2">
      <c r="A50" s="9">
        <f>IFERROR(VLOOKUP(B50,'[1]DADOS (OCULTAR)'!$P$3:$R$91,3,0),"")</f>
        <v>9039744000356</v>
      </c>
      <c r="B50" s="10" t="str">
        <f>'[1]TCE - ANEXO III - Preencher'!C59</f>
        <v>UPA OLINDA</v>
      </c>
      <c r="C50" s="11"/>
      <c r="D50" s="12" t="str">
        <f>'[1]TCE - ANEXO III - Preencher'!E59</f>
        <v>CLARICE DA SILVA GOUVEIA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5211-30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127.69199999999999</v>
      </c>
      <c r="J50" s="15">
        <f>'[1]TCE - ANEXO III - Preencher'!K59</f>
        <v>0</v>
      </c>
      <c r="K50" s="16">
        <f>'[1]TCE - ANEXO III - Preencher'!L59</f>
        <v>196.19</v>
      </c>
      <c r="L50" s="16">
        <f>'[1]TCE - ANEXO III - Preencher'!M59</f>
        <v>22.26</v>
      </c>
      <c r="M50" s="16">
        <f t="shared" si="1"/>
        <v>173.93</v>
      </c>
      <c r="N50" s="16">
        <f>'[1]TCE - ANEXO III - Preencher'!O59</f>
        <v>1.4</v>
      </c>
      <c r="O50" s="16">
        <f>'[1]TCE - ANEXO III - Preencher'!P59</f>
        <v>0</v>
      </c>
      <c r="P50" s="17">
        <f t="shared" si="2"/>
        <v>1.4</v>
      </c>
      <c r="Q50" s="16">
        <f>'[1]TCE - ANEXO III - Preencher'!R59</f>
        <v>149.80000000000001</v>
      </c>
      <c r="R50" s="16">
        <f>'[1]TCE - ANEXO III - Preencher'!S59</f>
        <v>55.65</v>
      </c>
      <c r="S50" s="17">
        <f t="shared" si="3"/>
        <v>94.15</v>
      </c>
      <c r="T50" s="16">
        <f>'[1]TCE - ANEXO III - Preencher'!U59</f>
        <v>57.86</v>
      </c>
      <c r="U50" s="16">
        <f>'[1]TCE - ANEXO III - Preencher'!V59</f>
        <v>0</v>
      </c>
      <c r="V50" s="17">
        <f t="shared" si="4"/>
        <v>57.86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455.03200000000004</v>
      </c>
    </row>
    <row r="51" spans="1:28" s="4" customFormat="1" x14ac:dyDescent="0.2">
      <c r="A51" s="9">
        <f>IFERROR(VLOOKUP(B51,'[1]DADOS (OCULTAR)'!$P$3:$R$91,3,0),"")</f>
        <v>9039744000356</v>
      </c>
      <c r="B51" s="10" t="str">
        <f>'[1]TCE - ANEXO III - Preencher'!C60</f>
        <v>UPA OLINDA</v>
      </c>
      <c r="C51" s="11"/>
      <c r="D51" s="12" t="str">
        <f>'[1]TCE - ANEXO III - Preencher'!E60</f>
        <v>CRISTIANA VALERIA DA SILVA SINFRONIO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1.4</v>
      </c>
      <c r="O51" s="16">
        <f>'[1]TCE - ANEXO III - Preencher'!P60</f>
        <v>0</v>
      </c>
      <c r="P51" s="17">
        <f t="shared" si="2"/>
        <v>1.4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1.4</v>
      </c>
    </row>
    <row r="52" spans="1:28" s="4" customFormat="1" x14ac:dyDescent="0.2">
      <c r="A52" s="9">
        <f>IFERROR(VLOOKUP(B52,'[1]DADOS (OCULTAR)'!$P$3:$R$91,3,0),"")</f>
        <v>9039744000356</v>
      </c>
      <c r="B52" s="10" t="str">
        <f>'[1]TCE - ANEXO III - Preencher'!C61</f>
        <v>UPA OLINDA</v>
      </c>
      <c r="C52" s="11"/>
      <c r="D52" s="12" t="str">
        <f>'[1]TCE - ANEXO III - Preencher'!E61</f>
        <v>CRISTIANE APRIGIO DE ASSUNCAO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135.6336</v>
      </c>
      <c r="J52" s="15">
        <f>'[1]TCE - ANEXO III - Preencher'!K61</f>
        <v>0</v>
      </c>
      <c r="K52" s="16">
        <f>'[1]TCE - ANEXO III - Preencher'!L61</f>
        <v>196.19</v>
      </c>
      <c r="L52" s="16">
        <f>'[1]TCE - ANEXO III - Preencher'!M61</f>
        <v>22.48</v>
      </c>
      <c r="M52" s="16">
        <f t="shared" si="1"/>
        <v>173.71</v>
      </c>
      <c r="N52" s="16">
        <f>'[1]TCE - ANEXO III - Preencher'!O61</f>
        <v>1.4</v>
      </c>
      <c r="O52" s="16">
        <f>'[1]TCE - ANEXO III - Preencher'!P61</f>
        <v>0</v>
      </c>
      <c r="P52" s="17">
        <f t="shared" si="2"/>
        <v>1.4</v>
      </c>
      <c r="Q52" s="16">
        <f>'[1]TCE - ANEXO III - Preencher'!R61</f>
        <v>116.65</v>
      </c>
      <c r="R52" s="16">
        <f>'[1]TCE - ANEXO III - Preencher'!S61</f>
        <v>58.49</v>
      </c>
      <c r="S52" s="17">
        <f t="shared" si="3"/>
        <v>58.160000000000004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368.90360000000004</v>
      </c>
    </row>
    <row r="53" spans="1:28" s="4" customFormat="1" x14ac:dyDescent="0.2">
      <c r="A53" s="9">
        <f>IFERROR(VLOOKUP(B53,'[1]DADOS (OCULTAR)'!$P$3:$R$91,3,0),"")</f>
        <v>9039744000356</v>
      </c>
      <c r="B53" s="10" t="str">
        <f>'[1]TCE - ANEXO III - Preencher'!C62</f>
        <v>UPA OLINDA</v>
      </c>
      <c r="C53" s="11"/>
      <c r="D53" s="12" t="str">
        <f>'[1]TCE - ANEXO III - Preencher'!E62</f>
        <v>CRISTIANE MARIA SALES VIANA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5152-05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127.82640000000001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1.4</v>
      </c>
      <c r="O53" s="16">
        <f>'[1]TCE - ANEXO III - Preencher'!P62</f>
        <v>0</v>
      </c>
      <c r="P53" s="17">
        <f t="shared" si="2"/>
        <v>1.4</v>
      </c>
      <c r="Q53" s="16">
        <f>'[1]TCE - ANEXO III - Preencher'!R62</f>
        <v>59.65</v>
      </c>
      <c r="R53" s="16">
        <f>'[1]TCE - ANEXO III - Preencher'!S62</f>
        <v>71.400000000000006</v>
      </c>
      <c r="S53" s="17">
        <f t="shared" si="3"/>
        <v>-11.750000000000007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117.47640000000001</v>
      </c>
    </row>
    <row r="54" spans="1:28" s="4" customFormat="1" x14ac:dyDescent="0.2">
      <c r="A54" s="9">
        <f>IFERROR(VLOOKUP(B54,'[1]DADOS (OCULTAR)'!$P$3:$R$91,3,0),"")</f>
        <v>9039744000356</v>
      </c>
      <c r="B54" s="10" t="str">
        <f>'[1]TCE - ANEXO III - Preencher'!C63</f>
        <v>UPA OLINDA</v>
      </c>
      <c r="C54" s="11"/>
      <c r="D54" s="12" t="str">
        <f>'[1]TCE - ANEXO III - Preencher'!E63</f>
        <v>CRISTIANO RAELI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7664-20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128.21600000000001</v>
      </c>
      <c r="J54" s="15">
        <f>'[1]TCE - ANEXO III - Preencher'!K63</f>
        <v>0</v>
      </c>
      <c r="K54" s="16">
        <f>'[1]TCE - ANEXO III - Preencher'!L63</f>
        <v>196.19</v>
      </c>
      <c r="L54" s="16">
        <f>'[1]TCE - ANEXO III - Preencher'!M63</f>
        <v>2.71</v>
      </c>
      <c r="M54" s="16">
        <f t="shared" si="1"/>
        <v>193.48</v>
      </c>
      <c r="N54" s="16">
        <f>'[1]TCE - ANEXO III - Preencher'!O63</f>
        <v>1.4</v>
      </c>
      <c r="O54" s="16">
        <f>'[1]TCE - ANEXO III - Preencher'!P63</f>
        <v>0</v>
      </c>
      <c r="P54" s="17">
        <f t="shared" si="2"/>
        <v>1.4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323.096</v>
      </c>
    </row>
    <row r="55" spans="1:28" s="4" customFormat="1" x14ac:dyDescent="0.2">
      <c r="A55" s="9">
        <f>IFERROR(VLOOKUP(B55,'[1]DADOS (OCULTAR)'!$P$3:$R$91,3,0),"")</f>
        <v>9039744000356</v>
      </c>
      <c r="B55" s="10" t="str">
        <f>'[1]TCE - ANEXO III - Preencher'!C64</f>
        <v>UPA OLINDA</v>
      </c>
      <c r="C55" s="11"/>
      <c r="D55" s="12" t="str">
        <f>'[1]TCE - ANEXO III - Preencher'!E64</f>
        <v>CRISTINA FLOR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134.5712</v>
      </c>
      <c r="J55" s="15">
        <f>'[1]TCE - ANEXO III - Preencher'!K64</f>
        <v>0</v>
      </c>
      <c r="K55" s="16">
        <f>'[1]TCE - ANEXO III - Preencher'!L64</f>
        <v>196.19</v>
      </c>
      <c r="L55" s="16">
        <f>'[1]TCE - ANEXO III - Preencher'!M64</f>
        <v>22.48</v>
      </c>
      <c r="M55" s="16">
        <f t="shared" si="1"/>
        <v>173.71</v>
      </c>
      <c r="N55" s="16">
        <f>'[1]TCE - ANEXO III - Preencher'!O64</f>
        <v>1.6</v>
      </c>
      <c r="O55" s="16">
        <f>'[1]TCE - ANEXO III - Preencher'!P64</f>
        <v>0</v>
      </c>
      <c r="P55" s="17">
        <f t="shared" si="2"/>
        <v>1.6</v>
      </c>
      <c r="Q55" s="16">
        <f>'[1]TCE - ANEXO III - Preencher'!R64</f>
        <v>129.15</v>
      </c>
      <c r="R55" s="16">
        <f>'[1]TCE - ANEXO III - Preencher'!S64</f>
        <v>67.63</v>
      </c>
      <c r="S55" s="17">
        <f t="shared" si="3"/>
        <v>61.52000000000001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371.40120000000002</v>
      </c>
    </row>
    <row r="56" spans="1:28" s="4" customFormat="1" x14ac:dyDescent="0.2">
      <c r="A56" s="9">
        <f>IFERROR(VLOOKUP(B56,'[1]DADOS (OCULTAR)'!$P$3:$R$91,3,0),"")</f>
        <v>9039744000356</v>
      </c>
      <c r="B56" s="10" t="str">
        <f>'[1]TCE - ANEXO III - Preencher'!C65</f>
        <v>UPA OLINDA</v>
      </c>
      <c r="C56" s="11"/>
      <c r="D56" s="12" t="str">
        <f>'[1]TCE - ANEXO III - Preencher'!E65</f>
        <v>DANIEL RICARDO PEREIRA CABRAL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404.06479999999999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10.9</v>
      </c>
      <c r="O56" s="16">
        <f>'[1]TCE - ANEXO III - Preencher'!P65</f>
        <v>0</v>
      </c>
      <c r="P56" s="17">
        <f t="shared" si="2"/>
        <v>10.9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414.96479999999997</v>
      </c>
    </row>
    <row r="57" spans="1:28" s="4" customFormat="1" x14ac:dyDescent="0.2">
      <c r="A57" s="9">
        <f>IFERROR(VLOOKUP(B57,'[1]DADOS (OCULTAR)'!$P$3:$R$91,3,0),"")</f>
        <v>9039744000356</v>
      </c>
      <c r="B57" s="10" t="str">
        <f>'[1]TCE - ANEXO III - Preencher'!C66</f>
        <v>UPA OLINDA</v>
      </c>
      <c r="C57" s="11"/>
      <c r="D57" s="12" t="str">
        <f>'[1]TCE - ANEXO III - Preencher'!E66</f>
        <v>DANIELA MARQUES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5211-30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97.773600000000002</v>
      </c>
      <c r="J57" s="15">
        <f>'[1]TCE - ANEXO III - Preencher'!K66</f>
        <v>0</v>
      </c>
      <c r="K57" s="16">
        <f>'[1]TCE - ANEXO III - Preencher'!L66</f>
        <v>196.19</v>
      </c>
      <c r="L57" s="16">
        <f>'[1]TCE - ANEXO III - Preencher'!M66</f>
        <v>22.26</v>
      </c>
      <c r="M57" s="16">
        <f t="shared" si="1"/>
        <v>173.93</v>
      </c>
      <c r="N57" s="16">
        <f>'[1]TCE - ANEXO III - Preencher'!O66</f>
        <v>1.4</v>
      </c>
      <c r="O57" s="16">
        <f>'[1]TCE - ANEXO III - Preencher'!P66</f>
        <v>0</v>
      </c>
      <c r="P57" s="17">
        <f t="shared" si="2"/>
        <v>1.4</v>
      </c>
      <c r="Q57" s="16">
        <f>'[1]TCE - ANEXO III - Preencher'!R66</f>
        <v>0</v>
      </c>
      <c r="R57" s="16">
        <f>'[1]TCE - ANEXO III - Preencher'!S66</f>
        <v>66.78</v>
      </c>
      <c r="S57" s="17">
        <f t="shared" si="3"/>
        <v>-66.78</v>
      </c>
      <c r="T57" s="16">
        <f>'[1]TCE - ANEXO III - Preencher'!U66</f>
        <v>69.430000000000007</v>
      </c>
      <c r="U57" s="16">
        <f>'[1]TCE - ANEXO III - Preencher'!V66</f>
        <v>0</v>
      </c>
      <c r="V57" s="17">
        <f t="shared" si="4"/>
        <v>69.430000000000007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275.75360000000001</v>
      </c>
    </row>
    <row r="58" spans="1:28" s="4" customFormat="1" x14ac:dyDescent="0.2">
      <c r="A58" s="9">
        <f>IFERROR(VLOOKUP(B58,'[1]DADOS (OCULTAR)'!$P$3:$R$91,3,0),"")</f>
        <v>9039744000356</v>
      </c>
      <c r="B58" s="10" t="str">
        <f>'[1]TCE - ANEXO III - Preencher'!C67</f>
        <v>UPA OLINDA</v>
      </c>
      <c r="C58" s="11"/>
      <c r="D58" s="12" t="str">
        <f>'[1]TCE - ANEXO III - Preencher'!E67</f>
        <v>DANIELE MARIA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110.9824</v>
      </c>
      <c r="J58" s="15">
        <f>'[1]TCE - ANEXO III - Preencher'!K67</f>
        <v>0</v>
      </c>
      <c r="K58" s="16">
        <f>'[1]TCE - ANEXO III - Preencher'!L67</f>
        <v>196.19</v>
      </c>
      <c r="L58" s="16">
        <f>'[1]TCE - ANEXO III - Preencher'!M67</f>
        <v>22.26</v>
      </c>
      <c r="M58" s="16">
        <f t="shared" si="1"/>
        <v>173.93</v>
      </c>
      <c r="N58" s="16">
        <f>'[1]TCE - ANEXO III - Preencher'!O67</f>
        <v>1.4</v>
      </c>
      <c r="O58" s="16">
        <f>'[1]TCE - ANEXO III - Preencher'!P67</f>
        <v>0</v>
      </c>
      <c r="P58" s="17">
        <f t="shared" si="2"/>
        <v>1.4</v>
      </c>
      <c r="Q58" s="16">
        <f>'[1]TCE - ANEXO III - Preencher'!R67</f>
        <v>129.15</v>
      </c>
      <c r="R58" s="16">
        <f>'[1]TCE - ANEXO III - Preencher'!S67</f>
        <v>66.78</v>
      </c>
      <c r="S58" s="17">
        <f t="shared" si="3"/>
        <v>62.370000000000005</v>
      </c>
      <c r="T58" s="16">
        <f>'[1]TCE - ANEXO III - Preencher'!U67</f>
        <v>69.430000000000007</v>
      </c>
      <c r="U58" s="16">
        <f>'[1]TCE - ANEXO III - Preencher'!V67</f>
        <v>0</v>
      </c>
      <c r="V58" s="17">
        <f t="shared" si="4"/>
        <v>69.430000000000007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418.11239999999998</v>
      </c>
    </row>
    <row r="59" spans="1:28" s="4" customFormat="1" x14ac:dyDescent="0.2">
      <c r="A59" s="9">
        <f>IFERROR(VLOOKUP(B59,'[1]DADOS (OCULTAR)'!$P$3:$R$91,3,0),"")</f>
        <v>9039744000356</v>
      </c>
      <c r="B59" s="10" t="str">
        <f>'[1]TCE - ANEXO III - Preencher'!C68</f>
        <v>UPA OLINDA</v>
      </c>
      <c r="C59" s="11"/>
      <c r="D59" s="12" t="str">
        <f>'[1]TCE - ANEXO III - Preencher'!E68</f>
        <v>DANIELLY SANTOS RAMOS DE BARROS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285.79680000000002</v>
      </c>
      <c r="J59" s="15">
        <f>'[1]TCE - ANEXO III - Preencher'!K68</f>
        <v>0</v>
      </c>
      <c r="K59" s="16">
        <f>'[1]TCE - ANEXO III - Preencher'!L68</f>
        <v>196.19</v>
      </c>
      <c r="L59" s="16">
        <f>'[1]TCE - ANEXO III - Preencher'!M68</f>
        <v>3.08</v>
      </c>
      <c r="M59" s="16">
        <f t="shared" si="1"/>
        <v>193.10999999999999</v>
      </c>
      <c r="N59" s="16">
        <f>'[1]TCE - ANEXO III - Preencher'!O68</f>
        <v>2.95</v>
      </c>
      <c r="O59" s="16">
        <f>'[1]TCE - ANEXO III - Preencher'!P68</f>
        <v>0</v>
      </c>
      <c r="P59" s="17">
        <f t="shared" si="2"/>
        <v>2.95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481.85679999999996</v>
      </c>
    </row>
    <row r="60" spans="1:28" s="4" customFormat="1" x14ac:dyDescent="0.2">
      <c r="A60" s="9">
        <f>IFERROR(VLOOKUP(B60,'[1]DADOS (OCULTAR)'!$P$3:$R$91,3,0),"")</f>
        <v>9039744000356</v>
      </c>
      <c r="B60" s="10" t="str">
        <f>'[1]TCE - ANEXO III - Preencher'!C69</f>
        <v>UPA OLINDA</v>
      </c>
      <c r="C60" s="11"/>
      <c r="D60" s="12" t="str">
        <f>'[1]TCE - ANEXO III - Preencher'!E69</f>
        <v>DANTON MARTINS FILHO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2252-70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547.79679999999996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10.9</v>
      </c>
      <c r="O60" s="16">
        <f>'[1]TCE - ANEXO III - Preencher'!P69</f>
        <v>0</v>
      </c>
      <c r="P60" s="17">
        <f t="shared" si="2"/>
        <v>10.9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558.69679999999994</v>
      </c>
    </row>
    <row r="61" spans="1:28" s="4" customFormat="1" x14ac:dyDescent="0.2">
      <c r="A61" s="9">
        <f>IFERROR(VLOOKUP(B61,'[1]DADOS (OCULTAR)'!$P$3:$R$91,3,0),"")</f>
        <v>9039744000356</v>
      </c>
      <c r="B61" s="10" t="str">
        <f>'[1]TCE - ANEXO III - Preencher'!C70</f>
        <v>UPA OLINDA</v>
      </c>
      <c r="C61" s="11"/>
      <c r="D61" s="12" t="str">
        <f>'[1]TCE - ANEXO III - Preencher'!E70</f>
        <v>DAVINA MARIA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127.708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1.4</v>
      </c>
      <c r="O61" s="16">
        <f>'[1]TCE - ANEXO III - Preencher'!P70</f>
        <v>0</v>
      </c>
      <c r="P61" s="17">
        <f t="shared" si="2"/>
        <v>1.4</v>
      </c>
      <c r="Q61" s="16">
        <f>'[1]TCE - ANEXO III - Preencher'!R70</f>
        <v>155.19</v>
      </c>
      <c r="R61" s="16">
        <f>'[1]TCE - ANEXO III - Preencher'!S70</f>
        <v>65.53</v>
      </c>
      <c r="S61" s="17">
        <f t="shared" si="3"/>
        <v>89.66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218.768</v>
      </c>
    </row>
    <row r="62" spans="1:28" s="4" customFormat="1" x14ac:dyDescent="0.2">
      <c r="A62" s="9">
        <f>IFERROR(VLOOKUP(B62,'[1]DADOS (OCULTAR)'!$P$3:$R$91,3,0),"")</f>
        <v>9039744000356</v>
      </c>
      <c r="B62" s="10" t="str">
        <f>'[1]TCE - ANEXO III - Preencher'!C71</f>
        <v>UPA OLINDA</v>
      </c>
      <c r="C62" s="11"/>
      <c r="D62" s="12" t="str">
        <f>'[1]TCE - ANEXO III - Preencher'!E71</f>
        <v>DAYANA SILVA DE VASCONCELOS SOUZA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270.64800000000002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1.4</v>
      </c>
      <c r="O62" s="16">
        <f>'[1]TCE - ANEXO III - Preencher'!P71</f>
        <v>0</v>
      </c>
      <c r="P62" s="17">
        <f t="shared" si="2"/>
        <v>1.4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272.048</v>
      </c>
    </row>
    <row r="63" spans="1:28" s="4" customFormat="1" x14ac:dyDescent="0.2">
      <c r="A63" s="9">
        <f>IFERROR(VLOOKUP(B63,'[1]DADOS (OCULTAR)'!$P$3:$R$91,3,0),"")</f>
        <v>9039744000356</v>
      </c>
      <c r="B63" s="10" t="str">
        <f>'[1]TCE - ANEXO III - Preencher'!C72</f>
        <v>UPA OLINDA</v>
      </c>
      <c r="C63" s="11"/>
      <c r="D63" s="12" t="str">
        <f>'[1]TCE - ANEXO III - Preencher'!E72</f>
        <v>DEBORA COUTINHO PEREIRA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1025.6792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10.9</v>
      </c>
      <c r="O63" s="16">
        <f>'[1]TCE - ANEXO III - Preencher'!P72</f>
        <v>0</v>
      </c>
      <c r="P63" s="17">
        <f t="shared" si="2"/>
        <v>10.9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1036.5792000000001</v>
      </c>
    </row>
    <row r="64" spans="1:28" s="4" customFormat="1" x14ac:dyDescent="0.2">
      <c r="A64" s="9">
        <f>IFERROR(VLOOKUP(B64,'[1]DADOS (OCULTAR)'!$P$3:$R$91,3,0),"")</f>
        <v>9039744000356</v>
      </c>
      <c r="B64" s="10" t="str">
        <f>'[1]TCE - ANEXO III - Preencher'!C73</f>
        <v>UPA OLINDA</v>
      </c>
      <c r="C64" s="11"/>
      <c r="D64" s="12" t="str">
        <f>'[1]TCE - ANEXO III - Preencher'!E73</f>
        <v>DEBORA IALLE PESSOA DE SOUSA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912.07280000000003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10.9</v>
      </c>
      <c r="O64" s="16">
        <f>'[1]TCE - ANEXO III - Preencher'!P73</f>
        <v>0</v>
      </c>
      <c r="P64" s="17">
        <f t="shared" si="2"/>
        <v>10.9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922.97280000000001</v>
      </c>
    </row>
    <row r="65" spans="1:28" s="4" customFormat="1" x14ac:dyDescent="0.2">
      <c r="A65" s="9">
        <f>IFERROR(VLOOKUP(B65,'[1]DADOS (OCULTAR)'!$P$3:$R$91,3,0),"")</f>
        <v>9039744000356</v>
      </c>
      <c r="B65" s="10" t="str">
        <f>'[1]TCE - ANEXO III - Preencher'!C74</f>
        <v>UPA OLINDA</v>
      </c>
      <c r="C65" s="11"/>
      <c r="D65" s="12" t="str">
        <f>'[1]TCE - ANEXO III - Preencher'!E74</f>
        <v>DEBORA THAIS MARINHO FERREIRA ESPINDOLA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236.5592</v>
      </c>
      <c r="J65" s="15">
        <f>'[1]TCE - ANEXO III - Preencher'!K74</f>
        <v>0</v>
      </c>
      <c r="K65" s="16">
        <f>'[1]TCE - ANEXO III - Preencher'!L74</f>
        <v>196.19</v>
      </c>
      <c r="L65" s="16">
        <f>'[1]TCE - ANEXO III - Preencher'!M74</f>
        <v>22.26</v>
      </c>
      <c r="M65" s="16">
        <f t="shared" si="1"/>
        <v>173.93</v>
      </c>
      <c r="N65" s="16">
        <f>'[1]TCE - ANEXO III - Preencher'!O74</f>
        <v>1.4</v>
      </c>
      <c r="O65" s="16">
        <f>'[1]TCE - ANEXO III - Preencher'!P74</f>
        <v>0</v>
      </c>
      <c r="P65" s="17">
        <f t="shared" si="2"/>
        <v>1.4</v>
      </c>
      <c r="Q65" s="16">
        <f>'[1]TCE - ANEXO III - Preencher'!R74</f>
        <v>15.8</v>
      </c>
      <c r="R65" s="16">
        <f>'[1]TCE - ANEXO III - Preencher'!S74</f>
        <v>0</v>
      </c>
      <c r="S65" s="17">
        <f t="shared" si="3"/>
        <v>15.8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427.68919999999997</v>
      </c>
    </row>
    <row r="66" spans="1:28" s="4" customFormat="1" x14ac:dyDescent="0.2">
      <c r="A66" s="9">
        <f>IFERROR(VLOOKUP(B66,'[1]DADOS (OCULTAR)'!$P$3:$R$91,3,0),"")</f>
        <v>9039744000356</v>
      </c>
      <c r="B66" s="10" t="str">
        <f>'[1]TCE - ANEXO III - Preencher'!C75</f>
        <v>UPA OLINDA</v>
      </c>
      <c r="C66" s="11"/>
      <c r="D66" s="12" t="str">
        <f>'[1]TCE - ANEXO III - Preencher'!E75</f>
        <v>DIJANE BISPO DOS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132.46960000000001</v>
      </c>
      <c r="J66" s="15">
        <f>'[1]TCE - ANEXO III - Preencher'!K75</f>
        <v>0</v>
      </c>
      <c r="K66" s="16">
        <f>'[1]TCE - ANEXO III - Preencher'!L75</f>
        <v>196.19</v>
      </c>
      <c r="L66" s="16">
        <f>'[1]TCE - ANEXO III - Preencher'!M75</f>
        <v>22.48</v>
      </c>
      <c r="M66" s="16">
        <f t="shared" si="1"/>
        <v>173.71</v>
      </c>
      <c r="N66" s="16">
        <f>'[1]TCE - ANEXO III - Preencher'!O75</f>
        <v>1.4</v>
      </c>
      <c r="O66" s="16">
        <f>'[1]TCE - ANEXO III - Preencher'!P75</f>
        <v>0</v>
      </c>
      <c r="P66" s="17">
        <f t="shared" si="2"/>
        <v>1.4</v>
      </c>
      <c r="Q66" s="16">
        <f>'[1]TCE - ANEXO III - Preencher'!R75</f>
        <v>145.65</v>
      </c>
      <c r="R66" s="16">
        <f>'[1]TCE - ANEXO III - Preencher'!S75</f>
        <v>67.64</v>
      </c>
      <c r="S66" s="17">
        <f t="shared" si="3"/>
        <v>78.010000000000005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385.58960000000002</v>
      </c>
    </row>
    <row r="67" spans="1:28" s="4" customFormat="1" x14ac:dyDescent="0.2">
      <c r="A67" s="9">
        <f>IFERROR(VLOOKUP(B67,'[1]DADOS (OCULTAR)'!$P$3:$R$91,3,0),"")</f>
        <v>9039744000356</v>
      </c>
      <c r="B67" s="10" t="str">
        <f>'[1]TCE - ANEXO III - Preencher'!C76</f>
        <v>UPA OLINDA</v>
      </c>
      <c r="C67" s="11"/>
      <c r="D67" s="12" t="str">
        <f>'[1]TCE - ANEXO III - Preencher'!E76</f>
        <v>DIOGENES HENRIQUE DOS SANTOS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5151-10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127.8472</v>
      </c>
      <c r="J67" s="15">
        <f>'[1]TCE - ANEXO III - Preencher'!K76</f>
        <v>0</v>
      </c>
      <c r="K67" s="16">
        <f>'[1]TCE - ANEXO III - Preencher'!L76</f>
        <v>196.19</v>
      </c>
      <c r="L67" s="16">
        <f>'[1]TCE - ANEXO III - Preencher'!M76</f>
        <v>22.2</v>
      </c>
      <c r="M67" s="16">
        <f t="shared" si="1"/>
        <v>173.99</v>
      </c>
      <c r="N67" s="16">
        <f>'[1]TCE - ANEXO III - Preencher'!O76</f>
        <v>1.4</v>
      </c>
      <c r="O67" s="16">
        <f>'[1]TCE - ANEXO III - Preencher'!P76</f>
        <v>0</v>
      </c>
      <c r="P67" s="17">
        <f t="shared" si="2"/>
        <v>1.4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303.23719999999997</v>
      </c>
    </row>
    <row r="68" spans="1:28" s="4" customFormat="1" x14ac:dyDescent="0.2">
      <c r="A68" s="9">
        <f>IFERROR(VLOOKUP(B68,'[1]DADOS (OCULTAR)'!$P$3:$R$91,3,0),"")</f>
        <v>9039744000356</v>
      </c>
      <c r="B68" s="10" t="str">
        <f>'[1]TCE - ANEXO III - Preencher'!C77</f>
        <v>UPA OLINDA</v>
      </c>
      <c r="C68" s="11"/>
      <c r="D68" s="12" t="str">
        <f>'[1]TCE - ANEXO III - Preencher'!E77</f>
        <v>DRIELI GESSICA DA SILVA PRADO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121.2152</v>
      </c>
      <c r="J68" s="15">
        <f>'[1]TCE - ANEXO III - Preencher'!K77</f>
        <v>0</v>
      </c>
      <c r="K68" s="16">
        <f>'[1]TCE - ANEXO III - Preencher'!L77</f>
        <v>196.19</v>
      </c>
      <c r="L68" s="16">
        <f>'[1]TCE - ANEXO III - Preencher'!M77</f>
        <v>22.48</v>
      </c>
      <c r="M68" s="16">
        <f t="shared" ref="M68:M131" si="7">K68-L68</f>
        <v>173.71</v>
      </c>
      <c r="N68" s="16">
        <f>'[1]TCE - ANEXO III - Preencher'!O77</f>
        <v>1.4</v>
      </c>
      <c r="O68" s="16">
        <f>'[1]TCE - ANEXO III - Preencher'!P77</f>
        <v>0</v>
      </c>
      <c r="P68" s="17">
        <f t="shared" ref="P68:P131" si="8">N68-O68</f>
        <v>1.4</v>
      </c>
      <c r="Q68" s="16">
        <f>'[1]TCE - ANEXO III - Preencher'!R77</f>
        <v>184.15</v>
      </c>
      <c r="R68" s="16">
        <f>'[1]TCE - ANEXO III - Preencher'!S77</f>
        <v>67.44</v>
      </c>
      <c r="S68" s="17">
        <f t="shared" ref="S68:S131" si="9">Q68-R68</f>
        <v>116.71000000000001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413.03520000000003</v>
      </c>
    </row>
    <row r="69" spans="1:28" s="4" customFormat="1" x14ac:dyDescent="0.2">
      <c r="A69" s="9">
        <f>IFERROR(VLOOKUP(B69,'[1]DADOS (OCULTAR)'!$P$3:$R$91,3,0),"")</f>
        <v>9039744000356</v>
      </c>
      <c r="B69" s="10" t="str">
        <f>'[1]TCE - ANEXO III - Preencher'!C78</f>
        <v>UPA OLINDA</v>
      </c>
      <c r="C69" s="11"/>
      <c r="D69" s="12" t="str">
        <f>'[1]TCE - ANEXO III - Preencher'!E78</f>
        <v>EDENIR TRINDADE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148.62880000000001</v>
      </c>
      <c r="J69" s="15">
        <f>'[1]TCE - ANEXO III - Preencher'!K78</f>
        <v>0</v>
      </c>
      <c r="K69" s="16">
        <f>'[1]TCE - ANEXO III - Preencher'!L78</f>
        <v>196.19</v>
      </c>
      <c r="L69" s="16">
        <f>'[1]TCE - ANEXO III - Preencher'!M78</f>
        <v>22.48</v>
      </c>
      <c r="M69" s="16">
        <f t="shared" si="7"/>
        <v>173.71</v>
      </c>
      <c r="N69" s="16">
        <f>'[1]TCE - ANEXO III - Preencher'!O78</f>
        <v>1.4</v>
      </c>
      <c r="O69" s="16">
        <f>'[1]TCE - ANEXO III - Preencher'!P78</f>
        <v>0</v>
      </c>
      <c r="P69" s="17">
        <f t="shared" si="8"/>
        <v>1.4</v>
      </c>
      <c r="Q69" s="16">
        <f>'[1]TCE - ANEXO III - Preencher'!R78</f>
        <v>116.65</v>
      </c>
      <c r="R69" s="16">
        <f>'[1]TCE - ANEXO III - Preencher'!S78</f>
        <v>67.47</v>
      </c>
      <c r="S69" s="17">
        <f t="shared" si="9"/>
        <v>49.180000000000007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372.91879999999998</v>
      </c>
    </row>
    <row r="70" spans="1:28" s="4" customFormat="1" x14ac:dyDescent="0.2">
      <c r="A70" s="9">
        <f>IFERROR(VLOOKUP(B70,'[1]DADOS (OCULTAR)'!$P$3:$R$91,3,0),"")</f>
        <v>9039744000356</v>
      </c>
      <c r="B70" s="10" t="str">
        <f>'[1]TCE - ANEXO III - Preencher'!C79</f>
        <v>UPA OLINDA</v>
      </c>
      <c r="C70" s="11"/>
      <c r="D70" s="12" t="str">
        <f>'[1]TCE - ANEXO III - Preencher'!E79</f>
        <v>EDGAR DE BARROS LOBO JUNIOR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2252-70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366.00160000000011</v>
      </c>
      <c r="J70" s="15">
        <f>'[1]TCE - ANEXO III - Preencher'!K79</f>
        <v>0</v>
      </c>
      <c r="K70" s="16">
        <f>'[1]TCE - ANEXO III - Preencher'!L79</f>
        <v>196.19</v>
      </c>
      <c r="L70" s="16">
        <f>'[1]TCE - ANEXO III - Preencher'!M79</f>
        <v>3.17</v>
      </c>
      <c r="M70" s="16">
        <f t="shared" si="7"/>
        <v>193.02</v>
      </c>
      <c r="N70" s="16">
        <f>'[1]TCE - ANEXO III - Preencher'!O79</f>
        <v>10.9</v>
      </c>
      <c r="O70" s="16">
        <f>'[1]TCE - ANEXO III - Preencher'!P79</f>
        <v>0</v>
      </c>
      <c r="P70" s="17">
        <f t="shared" si="8"/>
        <v>10.9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569.92160000000013</v>
      </c>
    </row>
    <row r="71" spans="1:28" s="4" customFormat="1" x14ac:dyDescent="0.2">
      <c r="A71" s="9">
        <f>IFERROR(VLOOKUP(B71,'[1]DADOS (OCULTAR)'!$P$3:$R$91,3,0),"")</f>
        <v>9039744000356</v>
      </c>
      <c r="B71" s="10" t="str">
        <f>'[1]TCE - ANEXO III - Preencher'!C80</f>
        <v>UPA OLINDA</v>
      </c>
      <c r="C71" s="11"/>
      <c r="D71" s="12" t="str">
        <f>'[1]TCE - ANEXO III - Preencher'!E80</f>
        <v>EDGAR DE OLIVEIRA NETO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5151-10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107.208</v>
      </c>
      <c r="J71" s="15">
        <f>'[1]TCE - ANEXO III - Preencher'!K80</f>
        <v>0</v>
      </c>
      <c r="K71" s="16">
        <f>'[1]TCE - ANEXO III - Preencher'!L80</f>
        <v>196.19</v>
      </c>
      <c r="L71" s="16">
        <f>'[1]TCE - ANEXO III - Preencher'!M80</f>
        <v>22.2</v>
      </c>
      <c r="M71" s="16">
        <f t="shared" si="7"/>
        <v>173.99</v>
      </c>
      <c r="N71" s="16">
        <f>'[1]TCE - ANEXO III - Preencher'!O80</f>
        <v>1.4</v>
      </c>
      <c r="O71" s="16">
        <f>'[1]TCE - ANEXO III - Preencher'!P80</f>
        <v>0</v>
      </c>
      <c r="P71" s="17">
        <f t="shared" si="8"/>
        <v>1.4</v>
      </c>
      <c r="Q71" s="16">
        <f>'[1]TCE - ANEXO III - Preencher'!R80</f>
        <v>229.15</v>
      </c>
      <c r="R71" s="16">
        <f>'[1]TCE - ANEXO III - Preencher'!S80</f>
        <v>66.599999999999994</v>
      </c>
      <c r="S71" s="17">
        <f t="shared" si="9"/>
        <v>162.55000000000001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445.14799999999997</v>
      </c>
    </row>
    <row r="72" spans="1:28" s="4" customFormat="1" x14ac:dyDescent="0.2">
      <c r="A72" s="9">
        <f>IFERROR(VLOOKUP(B72,'[1]DADOS (OCULTAR)'!$P$3:$R$91,3,0),"")</f>
        <v>9039744000356</v>
      </c>
      <c r="B72" s="10" t="str">
        <f>'[1]TCE - ANEXO III - Preencher'!C81</f>
        <v>UPA OLINDA</v>
      </c>
      <c r="C72" s="11"/>
      <c r="D72" s="12" t="str">
        <f>'[1]TCE - ANEXO III - Preencher'!E81</f>
        <v>EDIVANI JOSEFA DOS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3226-05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111.7744</v>
      </c>
      <c r="J72" s="15">
        <f>'[1]TCE - ANEXO III - Preencher'!K81</f>
        <v>0</v>
      </c>
      <c r="K72" s="16">
        <f>'[1]TCE - ANEXO III - Preencher'!L81</f>
        <v>196.19</v>
      </c>
      <c r="L72" s="16">
        <f>'[1]TCE - ANEXO III - Preencher'!M81</f>
        <v>22.26</v>
      </c>
      <c r="M72" s="16">
        <f t="shared" si="7"/>
        <v>173.93</v>
      </c>
      <c r="N72" s="16">
        <f>'[1]TCE - ANEXO III - Preencher'!O81</f>
        <v>1.4</v>
      </c>
      <c r="O72" s="16">
        <f>'[1]TCE - ANEXO III - Preencher'!P81</f>
        <v>0</v>
      </c>
      <c r="P72" s="17">
        <f t="shared" si="8"/>
        <v>1.4</v>
      </c>
      <c r="Q72" s="16">
        <f>'[1]TCE - ANEXO III - Preencher'!R81</f>
        <v>145.65</v>
      </c>
      <c r="R72" s="16">
        <f>'[1]TCE - ANEXO III - Preencher'!S81</f>
        <v>66.78</v>
      </c>
      <c r="S72" s="17">
        <f t="shared" si="9"/>
        <v>78.87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365.9744</v>
      </c>
    </row>
    <row r="73" spans="1:28" s="4" customFormat="1" x14ac:dyDescent="0.2">
      <c r="A73" s="9">
        <f>IFERROR(VLOOKUP(B73,'[1]DADOS (OCULTAR)'!$P$3:$R$91,3,0),"")</f>
        <v>9039744000356</v>
      </c>
      <c r="B73" s="10" t="str">
        <f>'[1]TCE - ANEXO III - Preencher'!C82</f>
        <v>UPA OLINDA</v>
      </c>
      <c r="C73" s="11"/>
      <c r="D73" s="12" t="str">
        <f>'[1]TCE - ANEXO III - Preencher'!E82</f>
        <v>EDIVANIA MARIA DA SILVA BELARMINO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149.27199999999999</v>
      </c>
      <c r="J73" s="15">
        <f>'[1]TCE - ANEXO III - Preencher'!K82</f>
        <v>0</v>
      </c>
      <c r="K73" s="16">
        <f>'[1]TCE - ANEXO III - Preencher'!L82</f>
        <v>196.19</v>
      </c>
      <c r="L73" s="16">
        <f>'[1]TCE - ANEXO III - Preencher'!M82</f>
        <v>22.48</v>
      </c>
      <c r="M73" s="16">
        <f t="shared" si="7"/>
        <v>173.71</v>
      </c>
      <c r="N73" s="16">
        <f>'[1]TCE - ANEXO III - Preencher'!O82</f>
        <v>1.4</v>
      </c>
      <c r="O73" s="16">
        <f>'[1]TCE - ANEXO III - Preencher'!P82</f>
        <v>0</v>
      </c>
      <c r="P73" s="17">
        <f t="shared" si="8"/>
        <v>1.4</v>
      </c>
      <c r="Q73" s="16">
        <f>'[1]TCE - ANEXO III - Preencher'!R82</f>
        <v>244.15</v>
      </c>
      <c r="R73" s="16">
        <f>'[1]TCE - ANEXO III - Preencher'!S82</f>
        <v>67.430000000000007</v>
      </c>
      <c r="S73" s="17">
        <f t="shared" si="9"/>
        <v>176.72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501.10199999999998</v>
      </c>
    </row>
    <row r="74" spans="1:28" s="4" customFormat="1" x14ac:dyDescent="0.2">
      <c r="A74" s="9">
        <f>IFERROR(VLOOKUP(B74,'[1]DADOS (OCULTAR)'!$P$3:$R$91,3,0),"")</f>
        <v>9039744000356</v>
      </c>
      <c r="B74" s="10" t="str">
        <f>'[1]TCE - ANEXO III - Preencher'!C83</f>
        <v>UPA OLINDA</v>
      </c>
      <c r="C74" s="11"/>
      <c r="D74" s="12" t="str">
        <f>'[1]TCE - ANEXO III - Preencher'!E83</f>
        <v>EDJANE MARIA DOS SANTOS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118.8008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1.4</v>
      </c>
      <c r="O74" s="16">
        <f>'[1]TCE - ANEXO III - Preencher'!P83</f>
        <v>0</v>
      </c>
      <c r="P74" s="17">
        <f t="shared" si="8"/>
        <v>1.4</v>
      </c>
      <c r="Q74" s="16">
        <f>'[1]TCE - ANEXO III - Preencher'!R83</f>
        <v>229.15</v>
      </c>
      <c r="R74" s="16">
        <f>'[1]TCE - ANEXO III - Preencher'!S83</f>
        <v>67.8</v>
      </c>
      <c r="S74" s="17">
        <f t="shared" si="9"/>
        <v>161.35000000000002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281.55080000000004</v>
      </c>
    </row>
    <row r="75" spans="1:28" s="4" customFormat="1" x14ac:dyDescent="0.2">
      <c r="A75" s="9">
        <f>IFERROR(VLOOKUP(B75,'[1]DADOS (OCULTAR)'!$P$3:$R$91,3,0),"")</f>
        <v>9039744000356</v>
      </c>
      <c r="B75" s="10" t="str">
        <f>'[1]TCE - ANEXO III - Preencher'!C84</f>
        <v>UPA OLINDA</v>
      </c>
      <c r="C75" s="11"/>
      <c r="D75" s="12" t="str">
        <f>'[1]TCE - ANEXO III - Preencher'!E84</f>
        <v>EDMILSON DANTAS NOGUEIRA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5142-25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106.99039999999999</v>
      </c>
      <c r="J75" s="15">
        <f>'[1]TCE - ANEXO III - Preencher'!K84</f>
        <v>0</v>
      </c>
      <c r="K75" s="16">
        <f>'[1]TCE - ANEXO III - Preencher'!L84</f>
        <v>196.19</v>
      </c>
      <c r="L75" s="16">
        <f>'[1]TCE - ANEXO III - Preencher'!M84</f>
        <v>22.2</v>
      </c>
      <c r="M75" s="16">
        <f t="shared" si="7"/>
        <v>173.99</v>
      </c>
      <c r="N75" s="16">
        <f>'[1]TCE - ANEXO III - Preencher'!O84</f>
        <v>1.4</v>
      </c>
      <c r="O75" s="16">
        <f>'[1]TCE - ANEXO III - Preencher'!P84</f>
        <v>0</v>
      </c>
      <c r="P75" s="17">
        <f t="shared" si="8"/>
        <v>1.4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282.38040000000001</v>
      </c>
    </row>
    <row r="76" spans="1:28" s="4" customFormat="1" x14ac:dyDescent="0.2">
      <c r="A76" s="9">
        <f>IFERROR(VLOOKUP(B76,'[1]DADOS (OCULTAR)'!$P$3:$R$91,3,0),"")</f>
        <v>9039744000356</v>
      </c>
      <c r="B76" s="10" t="str">
        <f>'[1]TCE - ANEXO III - Preencher'!C85</f>
        <v>UPA OLINDA</v>
      </c>
      <c r="C76" s="11"/>
      <c r="D76" s="12" t="str">
        <f>'[1]TCE - ANEXO III - Preencher'!E85</f>
        <v>EDSON BEZERRA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309.34399999999999</v>
      </c>
      <c r="J76" s="15">
        <f>'[1]TCE - ANEXO III - Preencher'!K85</f>
        <v>0</v>
      </c>
      <c r="K76" s="16">
        <f>'[1]TCE - ANEXO III - Preencher'!L85</f>
        <v>196.19</v>
      </c>
      <c r="L76" s="16">
        <f>'[1]TCE - ANEXO III - Preencher'!M85</f>
        <v>5.42</v>
      </c>
      <c r="M76" s="16">
        <f t="shared" si="7"/>
        <v>190.77</v>
      </c>
      <c r="N76" s="16">
        <f>'[1]TCE - ANEXO III - Preencher'!O85</f>
        <v>1.4</v>
      </c>
      <c r="O76" s="16">
        <f>'[1]TCE - ANEXO III - Preencher'!P85</f>
        <v>0</v>
      </c>
      <c r="P76" s="17">
        <f t="shared" si="8"/>
        <v>1.4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501.51400000000001</v>
      </c>
    </row>
    <row r="77" spans="1:28" s="4" customFormat="1" x14ac:dyDescent="0.2">
      <c r="A77" s="9">
        <f>IFERROR(VLOOKUP(B77,'[1]DADOS (OCULTAR)'!$P$3:$R$91,3,0),"")</f>
        <v>9039744000356</v>
      </c>
      <c r="B77" s="10" t="str">
        <f>'[1]TCE - ANEXO III - Preencher'!C86</f>
        <v>UPA OLINDA</v>
      </c>
      <c r="C77" s="11"/>
      <c r="D77" s="12" t="str">
        <f>'[1]TCE - ANEXO III - Preencher'!E86</f>
        <v>EDSON FEITOSA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7664-20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291.82319999999999</v>
      </c>
      <c r="J77" s="15">
        <f>'[1]TCE - ANEXO III - Preencher'!K86</f>
        <v>0</v>
      </c>
      <c r="K77" s="16">
        <f>'[1]TCE - ANEXO III - Preencher'!L86</f>
        <v>196.19</v>
      </c>
      <c r="L77" s="16">
        <f>'[1]TCE - ANEXO III - Preencher'!M86</f>
        <v>10.85</v>
      </c>
      <c r="M77" s="16">
        <f t="shared" si="7"/>
        <v>185.34</v>
      </c>
      <c r="N77" s="16">
        <f>'[1]TCE - ANEXO III - Preencher'!O86</f>
        <v>1.4</v>
      </c>
      <c r="O77" s="16">
        <f>'[1]TCE - ANEXO III - Preencher'!P86</f>
        <v>0</v>
      </c>
      <c r="P77" s="17">
        <f t="shared" si="8"/>
        <v>1.4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478.56319999999994</v>
      </c>
    </row>
    <row r="78" spans="1:28" s="4" customFormat="1" x14ac:dyDescent="0.2">
      <c r="A78" s="9">
        <f>IFERROR(VLOOKUP(B78,'[1]DADOS (OCULTAR)'!$P$3:$R$91,3,0),"")</f>
        <v>9039744000356</v>
      </c>
      <c r="B78" s="10" t="str">
        <f>'[1]TCE - ANEXO III - Preencher'!C87</f>
        <v>UPA OLINDA</v>
      </c>
      <c r="C78" s="11"/>
      <c r="D78" s="12" t="str">
        <f>'[1]TCE - ANEXO III - Preencher'!E87</f>
        <v>EDUARDA CRISTINA ARAUJO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107.4024</v>
      </c>
      <c r="J78" s="15">
        <f>'[1]TCE - ANEXO III - Preencher'!K87</f>
        <v>0</v>
      </c>
      <c r="K78" s="16">
        <f>'[1]TCE - ANEXO III - Preencher'!L87</f>
        <v>196.19</v>
      </c>
      <c r="L78" s="16">
        <f>'[1]TCE - ANEXO III - Preencher'!M87</f>
        <v>22.48</v>
      </c>
      <c r="M78" s="16">
        <f t="shared" si="7"/>
        <v>173.71</v>
      </c>
      <c r="N78" s="16">
        <f>'[1]TCE - ANEXO III - Preencher'!O87</f>
        <v>1.4</v>
      </c>
      <c r="O78" s="16">
        <f>'[1]TCE - ANEXO III - Preencher'!P87</f>
        <v>0</v>
      </c>
      <c r="P78" s="17">
        <f t="shared" si="8"/>
        <v>1.4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282.51239999999996</v>
      </c>
    </row>
    <row r="79" spans="1:28" s="4" customFormat="1" x14ac:dyDescent="0.2">
      <c r="A79" s="9">
        <f>IFERROR(VLOOKUP(B79,'[1]DADOS (OCULTAR)'!$P$3:$R$91,3,0),"")</f>
        <v>9039744000356</v>
      </c>
      <c r="B79" s="10" t="str">
        <f>'[1]TCE - ANEXO III - Preencher'!C88</f>
        <v>UPA OLINDA</v>
      </c>
      <c r="C79" s="11"/>
      <c r="D79" s="12" t="str">
        <f>'[1]TCE - ANEXO III - Preencher'!E88</f>
        <v>EDVANIA VIANA DE LIRA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128.34399999999999</v>
      </c>
      <c r="J79" s="15">
        <f>'[1]TCE - ANEXO III - Preencher'!K88</f>
        <v>0</v>
      </c>
      <c r="K79" s="16">
        <f>'[1]TCE - ANEXO III - Preencher'!L88</f>
        <v>196.19</v>
      </c>
      <c r="L79" s="16">
        <f>'[1]TCE - ANEXO III - Preencher'!M88</f>
        <v>22.48</v>
      </c>
      <c r="M79" s="16">
        <f t="shared" si="7"/>
        <v>173.71</v>
      </c>
      <c r="N79" s="16">
        <f>'[1]TCE - ANEXO III - Preencher'!O88</f>
        <v>1.4</v>
      </c>
      <c r="O79" s="16">
        <f>'[1]TCE - ANEXO III - Preencher'!P88</f>
        <v>0</v>
      </c>
      <c r="P79" s="17">
        <f t="shared" si="8"/>
        <v>1.4</v>
      </c>
      <c r="Q79" s="16">
        <f>'[1]TCE - ANEXO III - Preencher'!R88</f>
        <v>269.64999999999998</v>
      </c>
      <c r="R79" s="16">
        <f>'[1]TCE - ANEXO III - Preencher'!S88</f>
        <v>67.73</v>
      </c>
      <c r="S79" s="17">
        <f t="shared" si="9"/>
        <v>201.91999999999996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505.37399999999991</v>
      </c>
    </row>
    <row r="80" spans="1:28" s="4" customFormat="1" x14ac:dyDescent="0.2">
      <c r="A80" s="9">
        <f>IFERROR(VLOOKUP(B80,'[1]DADOS (OCULTAR)'!$P$3:$R$91,3,0),"")</f>
        <v>9039744000356</v>
      </c>
      <c r="B80" s="10" t="str">
        <f>'[1]TCE - ANEXO III - Preencher'!C89</f>
        <v>UPA OLINDA</v>
      </c>
      <c r="C80" s="11"/>
      <c r="D80" s="12" t="str">
        <f>'[1]TCE - ANEXO III - Preencher'!E89</f>
        <v>ELANE PRAZERES DE MELO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123.0912</v>
      </c>
      <c r="J80" s="15">
        <f>'[1]TCE - ANEXO III - Preencher'!K89</f>
        <v>0</v>
      </c>
      <c r="K80" s="16">
        <f>'[1]TCE - ANEXO III - Preencher'!L89</f>
        <v>196.19</v>
      </c>
      <c r="L80" s="16">
        <f>'[1]TCE - ANEXO III - Preencher'!M89</f>
        <v>22.48</v>
      </c>
      <c r="M80" s="16">
        <f t="shared" si="7"/>
        <v>173.71</v>
      </c>
      <c r="N80" s="16">
        <f>'[1]TCE - ANEXO III - Preencher'!O89</f>
        <v>1.4</v>
      </c>
      <c r="O80" s="16">
        <f>'[1]TCE - ANEXO III - Preencher'!P89</f>
        <v>0</v>
      </c>
      <c r="P80" s="17">
        <f t="shared" si="8"/>
        <v>1.4</v>
      </c>
      <c r="Q80" s="16">
        <f>'[1]TCE - ANEXO III - Preencher'!R89</f>
        <v>244.15</v>
      </c>
      <c r="R80" s="16">
        <f>'[1]TCE - ANEXO III - Preencher'!S89</f>
        <v>67.459999999999994</v>
      </c>
      <c r="S80" s="17">
        <f t="shared" si="9"/>
        <v>176.69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474.89119999999997</v>
      </c>
    </row>
    <row r="81" spans="1:28" s="4" customFormat="1" x14ac:dyDescent="0.2">
      <c r="A81" s="9">
        <f>IFERROR(VLOOKUP(B81,'[1]DADOS (OCULTAR)'!$P$3:$R$91,3,0),"")</f>
        <v>9039744000356</v>
      </c>
      <c r="B81" s="10" t="str">
        <f>'[1]TCE - ANEXO III - Preencher'!C90</f>
        <v>UPA OLINDA</v>
      </c>
      <c r="C81" s="11"/>
      <c r="D81" s="12" t="str">
        <f>'[1]TCE - ANEXO III - Preencher'!E90</f>
        <v>ELIANA MARIA DUARTE DA SILVA FRANCA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2234-05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577.61519999999996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1.4</v>
      </c>
      <c r="O81" s="16">
        <f>'[1]TCE - ANEXO III - Preencher'!P90</f>
        <v>0</v>
      </c>
      <c r="P81" s="17">
        <f t="shared" si="8"/>
        <v>1.4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579.01519999999994</v>
      </c>
    </row>
    <row r="82" spans="1:28" s="4" customFormat="1" x14ac:dyDescent="0.2">
      <c r="A82" s="9">
        <f>IFERROR(VLOOKUP(B82,'[1]DADOS (OCULTAR)'!$P$3:$R$91,3,0),"")</f>
        <v>9039744000356</v>
      </c>
      <c r="B82" s="10" t="str">
        <f>'[1]TCE - ANEXO III - Preencher'!C91</f>
        <v>UPA OLINDA</v>
      </c>
      <c r="C82" s="11"/>
      <c r="D82" s="12" t="str">
        <f>'[1]TCE - ANEXO III - Preencher'!E91</f>
        <v>ELIANE RODRIGUES CORREIA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134.79599999999999</v>
      </c>
      <c r="J82" s="15">
        <f>'[1]TCE - ANEXO III - Preencher'!K91</f>
        <v>0</v>
      </c>
      <c r="K82" s="16">
        <f>'[1]TCE - ANEXO III - Preencher'!L91</f>
        <v>196.19</v>
      </c>
      <c r="L82" s="16">
        <f>'[1]TCE - ANEXO III - Preencher'!M91</f>
        <v>22.48</v>
      </c>
      <c r="M82" s="16">
        <f t="shared" si="7"/>
        <v>173.71</v>
      </c>
      <c r="N82" s="16">
        <f>'[1]TCE - ANEXO III - Preencher'!O91</f>
        <v>1.4</v>
      </c>
      <c r="O82" s="16">
        <f>'[1]TCE - ANEXO III - Preencher'!P91</f>
        <v>0</v>
      </c>
      <c r="P82" s="17">
        <f t="shared" si="8"/>
        <v>1.4</v>
      </c>
      <c r="Q82" s="16">
        <f>'[1]TCE - ANEXO III - Preencher'!R91</f>
        <v>287.35000000000002</v>
      </c>
      <c r="R82" s="16">
        <f>'[1]TCE - ANEXO III - Preencher'!S91</f>
        <v>56.22</v>
      </c>
      <c r="S82" s="17">
        <f t="shared" si="9"/>
        <v>231.13000000000002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541.03599999999994</v>
      </c>
    </row>
    <row r="83" spans="1:28" s="4" customFormat="1" x14ac:dyDescent="0.2">
      <c r="A83" s="9">
        <f>IFERROR(VLOOKUP(B83,'[1]DADOS (OCULTAR)'!$P$3:$R$91,3,0),"")</f>
        <v>9039744000356</v>
      </c>
      <c r="B83" s="10" t="str">
        <f>'[1]TCE - ANEXO III - Preencher'!C92</f>
        <v>UPA OLINDA</v>
      </c>
      <c r="C83" s="11"/>
      <c r="D83" s="12" t="str">
        <f>'[1]TCE - ANEXO III - Preencher'!E92</f>
        <v>ELINE MONIQUE SILVA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139.1712</v>
      </c>
      <c r="J83" s="15">
        <f>'[1]TCE - ANEXO III - Preencher'!K92</f>
        <v>0</v>
      </c>
      <c r="K83" s="16">
        <f>'[1]TCE - ANEXO III - Preencher'!L92</f>
        <v>196.19</v>
      </c>
      <c r="L83" s="16">
        <f>'[1]TCE - ANEXO III - Preencher'!M92</f>
        <v>22.48</v>
      </c>
      <c r="M83" s="16">
        <f t="shared" si="7"/>
        <v>173.71</v>
      </c>
      <c r="N83" s="16">
        <f>'[1]TCE - ANEXO III - Preencher'!O92</f>
        <v>1.4</v>
      </c>
      <c r="O83" s="16">
        <f>'[1]TCE - ANEXO III - Preencher'!P92</f>
        <v>0</v>
      </c>
      <c r="P83" s="17">
        <f t="shared" si="8"/>
        <v>1.4</v>
      </c>
      <c r="Q83" s="16">
        <f>'[1]TCE - ANEXO III - Preencher'!R92</f>
        <v>157.15</v>
      </c>
      <c r="R83" s="16">
        <f>'[1]TCE - ANEXO III - Preencher'!S92</f>
        <v>67.56</v>
      </c>
      <c r="S83" s="17">
        <f t="shared" si="9"/>
        <v>89.59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403.87120000000004</v>
      </c>
    </row>
    <row r="84" spans="1:28" s="4" customFormat="1" x14ac:dyDescent="0.2">
      <c r="A84" s="9">
        <f>IFERROR(VLOOKUP(B84,'[1]DADOS (OCULTAR)'!$P$3:$R$91,3,0),"")</f>
        <v>9039744000356</v>
      </c>
      <c r="B84" s="10" t="str">
        <f>'[1]TCE - ANEXO III - Preencher'!C93</f>
        <v>UPA OLINDA</v>
      </c>
      <c r="C84" s="11"/>
      <c r="D84" s="12" t="str">
        <f>'[1]TCE - ANEXO III - Preencher'!E93</f>
        <v>ELIS REGINA DA SILVA VILAR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122.2424</v>
      </c>
      <c r="J84" s="15">
        <f>'[1]TCE - ANEXO III - Preencher'!K93</f>
        <v>0</v>
      </c>
      <c r="K84" s="16">
        <f>'[1]TCE - ANEXO III - Preencher'!L93</f>
        <v>196.19</v>
      </c>
      <c r="L84" s="16">
        <f>'[1]TCE - ANEXO III - Preencher'!M93</f>
        <v>22.48</v>
      </c>
      <c r="M84" s="16">
        <f t="shared" si="7"/>
        <v>173.71</v>
      </c>
      <c r="N84" s="16">
        <f>'[1]TCE - ANEXO III - Preencher'!O93</f>
        <v>1.4</v>
      </c>
      <c r="O84" s="16">
        <f>'[1]TCE - ANEXO III - Preencher'!P93</f>
        <v>0</v>
      </c>
      <c r="P84" s="17">
        <f t="shared" si="8"/>
        <v>1.4</v>
      </c>
      <c r="Q84" s="16">
        <f>'[1]TCE - ANEXO III - Preencher'!R93</f>
        <v>151.94999999999999</v>
      </c>
      <c r="R84" s="16">
        <f>'[1]TCE - ANEXO III - Preencher'!S93</f>
        <v>63.16</v>
      </c>
      <c r="S84" s="17">
        <f t="shared" si="9"/>
        <v>88.789999999999992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386.14239999999995</v>
      </c>
    </row>
    <row r="85" spans="1:28" s="4" customFormat="1" x14ac:dyDescent="0.2">
      <c r="A85" s="9">
        <f>IFERROR(VLOOKUP(B85,'[1]DADOS (OCULTAR)'!$P$3:$R$91,3,0),"")</f>
        <v>9039744000356</v>
      </c>
      <c r="B85" s="10" t="str">
        <f>'[1]TCE - ANEXO III - Preencher'!C94</f>
        <v>UPA OLINDA</v>
      </c>
      <c r="C85" s="11"/>
      <c r="D85" s="12" t="str">
        <f>'[1]TCE - ANEXO III - Preencher'!E94</f>
        <v>ELIZANGELA ALVES TORRE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1421-05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915.86080000000004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1.4</v>
      </c>
      <c r="O85" s="16">
        <f>'[1]TCE - ANEXO III - Preencher'!P94</f>
        <v>0</v>
      </c>
      <c r="P85" s="17">
        <f t="shared" si="8"/>
        <v>1.4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917.26080000000002</v>
      </c>
    </row>
    <row r="86" spans="1:28" s="4" customFormat="1" x14ac:dyDescent="0.2">
      <c r="A86" s="9">
        <f>IFERROR(VLOOKUP(B86,'[1]DADOS (OCULTAR)'!$P$3:$R$91,3,0),"")</f>
        <v>9039744000356</v>
      </c>
      <c r="B86" s="10" t="str">
        <f>'[1]TCE - ANEXO III - Preencher'!C95</f>
        <v>UPA OLINDA</v>
      </c>
      <c r="C86" s="11"/>
      <c r="D86" s="12" t="str">
        <f>'[1]TCE - ANEXO III - Preencher'!E95</f>
        <v>ELZA MARIA DA SILVA CORREIA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119.268</v>
      </c>
      <c r="J86" s="15">
        <f>'[1]TCE - ANEXO III - Preencher'!K95</f>
        <v>0</v>
      </c>
      <c r="K86" s="16">
        <f>'[1]TCE - ANEXO III - Preencher'!L95</f>
        <v>196.19</v>
      </c>
      <c r="L86" s="16">
        <f>'[1]TCE - ANEXO III - Preencher'!M95</f>
        <v>22.48</v>
      </c>
      <c r="M86" s="16">
        <f t="shared" si="7"/>
        <v>173.71</v>
      </c>
      <c r="N86" s="16">
        <f>'[1]TCE - ANEXO III - Preencher'!O95</f>
        <v>1.4</v>
      </c>
      <c r="O86" s="16">
        <f>'[1]TCE - ANEXO III - Preencher'!P95</f>
        <v>0</v>
      </c>
      <c r="P86" s="17">
        <f t="shared" si="8"/>
        <v>1.4</v>
      </c>
      <c r="Q86" s="16">
        <f>'[1]TCE - ANEXO III - Preencher'!R95</f>
        <v>205.15</v>
      </c>
      <c r="R86" s="16">
        <f>'[1]TCE - ANEXO III - Preencher'!S95</f>
        <v>59.25</v>
      </c>
      <c r="S86" s="17">
        <f t="shared" si="9"/>
        <v>145.9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440.27800000000002</v>
      </c>
    </row>
    <row r="87" spans="1:28" s="4" customFormat="1" x14ac:dyDescent="0.2">
      <c r="A87" s="9">
        <f>IFERROR(VLOOKUP(B87,'[1]DADOS (OCULTAR)'!$P$3:$R$91,3,0),"")</f>
        <v>9039744000356</v>
      </c>
      <c r="B87" s="10" t="str">
        <f>'[1]TCE - ANEXO III - Preencher'!C96</f>
        <v>UPA OLINDA</v>
      </c>
      <c r="C87" s="11"/>
      <c r="D87" s="12" t="str">
        <f>'[1]TCE - ANEXO III - Preencher'!E96</f>
        <v>EMERLAINE FERREIRA GOMES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296.084</v>
      </c>
      <c r="J87" s="15">
        <f>'[1]TCE - ANEXO III - Preencher'!K96</f>
        <v>0</v>
      </c>
      <c r="K87" s="16">
        <f>'[1]TCE - ANEXO III - Preencher'!L96</f>
        <v>196.19</v>
      </c>
      <c r="L87" s="16">
        <f>'[1]TCE - ANEXO III - Preencher'!M96</f>
        <v>3.08</v>
      </c>
      <c r="M87" s="16">
        <f t="shared" si="7"/>
        <v>193.10999999999999</v>
      </c>
      <c r="N87" s="16">
        <f>'[1]TCE - ANEXO III - Preencher'!O96</f>
        <v>2.95</v>
      </c>
      <c r="O87" s="16">
        <f>'[1]TCE - ANEXO III - Preencher'!P96</f>
        <v>0</v>
      </c>
      <c r="P87" s="17">
        <f t="shared" si="8"/>
        <v>2.95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492.14399999999995</v>
      </c>
    </row>
    <row r="88" spans="1:28" s="4" customFormat="1" x14ac:dyDescent="0.2">
      <c r="A88" s="9">
        <f>IFERROR(VLOOKUP(B88,'[1]DADOS (OCULTAR)'!$P$3:$R$91,3,0),"")</f>
        <v>9039744000356</v>
      </c>
      <c r="B88" s="10" t="str">
        <f>'[1]TCE - ANEXO III - Preencher'!C97</f>
        <v>UPA OLINDA</v>
      </c>
      <c r="C88" s="11"/>
      <c r="D88" s="12" t="str">
        <f>'[1]TCE - ANEXO III - Preencher'!E97</f>
        <v>ERICK VINICIUS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121.8736</v>
      </c>
      <c r="J88" s="15">
        <f>'[1]TCE - ANEXO III - Preencher'!K97</f>
        <v>0</v>
      </c>
      <c r="K88" s="16">
        <f>'[1]TCE - ANEXO III - Preencher'!L97</f>
        <v>196.19</v>
      </c>
      <c r="L88" s="16">
        <f>'[1]TCE - ANEXO III - Preencher'!M97</f>
        <v>22.26</v>
      </c>
      <c r="M88" s="16">
        <f t="shared" si="7"/>
        <v>173.93</v>
      </c>
      <c r="N88" s="16">
        <f>'[1]TCE - ANEXO III - Preencher'!O97</f>
        <v>1.4</v>
      </c>
      <c r="O88" s="16">
        <f>'[1]TCE - ANEXO III - Preencher'!P97</f>
        <v>0</v>
      </c>
      <c r="P88" s="17">
        <f t="shared" si="8"/>
        <v>1.4</v>
      </c>
      <c r="Q88" s="16">
        <f>'[1]TCE - ANEXO III - Preencher'!R97</f>
        <v>249.15</v>
      </c>
      <c r="R88" s="16">
        <f>'[1]TCE - ANEXO III - Preencher'!S97</f>
        <v>53.42</v>
      </c>
      <c r="S88" s="17">
        <f t="shared" si="9"/>
        <v>195.73000000000002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492.93360000000001</v>
      </c>
    </row>
    <row r="89" spans="1:28" s="4" customFormat="1" x14ac:dyDescent="0.2">
      <c r="A89" s="9">
        <f>IFERROR(VLOOKUP(B89,'[1]DADOS (OCULTAR)'!$P$3:$R$91,3,0),"")</f>
        <v>9039744000356</v>
      </c>
      <c r="B89" s="10" t="str">
        <f>'[1]TCE - ANEXO III - Preencher'!C98</f>
        <v>UPA OLINDA</v>
      </c>
      <c r="C89" s="11"/>
      <c r="D89" s="12" t="str">
        <f>'[1]TCE - ANEXO III - Preencher'!E98</f>
        <v>ERIKA JEANE SA DOS SANTOS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1422-05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279.38159999999999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1.4</v>
      </c>
      <c r="O89" s="16">
        <f>'[1]TCE - ANEXO III - Preencher'!P98</f>
        <v>0</v>
      </c>
      <c r="P89" s="17">
        <f t="shared" si="8"/>
        <v>1.4</v>
      </c>
      <c r="Q89" s="16">
        <f>'[1]TCE - ANEXO III - Preencher'!R98</f>
        <v>327.14999999999998</v>
      </c>
      <c r="R89" s="16">
        <f>'[1]TCE - ANEXO III - Preencher'!S98</f>
        <v>169.22</v>
      </c>
      <c r="S89" s="17">
        <f t="shared" si="9"/>
        <v>157.92999999999998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438.71159999999998</v>
      </c>
    </row>
    <row r="90" spans="1:28" s="4" customFormat="1" x14ac:dyDescent="0.2">
      <c r="A90" s="9">
        <f>IFERROR(VLOOKUP(B90,'[1]DADOS (OCULTAR)'!$P$3:$R$91,3,0),"")</f>
        <v>9039744000356</v>
      </c>
      <c r="B90" s="10" t="str">
        <f>'[1]TCE - ANEXO III - Preencher'!C99</f>
        <v>UPA OLINDA</v>
      </c>
      <c r="C90" s="11"/>
      <c r="D90" s="12" t="str">
        <f>'[1]TCE - ANEXO III - Preencher'!E99</f>
        <v>ERIKA MARIA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116.324</v>
      </c>
      <c r="J90" s="15">
        <f>'[1]TCE - ANEXO III - Preencher'!K99</f>
        <v>0</v>
      </c>
      <c r="K90" s="16">
        <f>'[1]TCE - ANEXO III - Preencher'!L99</f>
        <v>196.19</v>
      </c>
      <c r="L90" s="16">
        <f>'[1]TCE - ANEXO III - Preencher'!M99</f>
        <v>22.48</v>
      </c>
      <c r="M90" s="16">
        <f t="shared" si="7"/>
        <v>173.71</v>
      </c>
      <c r="N90" s="16">
        <f>'[1]TCE - ANEXO III - Preencher'!O99</f>
        <v>1.4</v>
      </c>
      <c r="O90" s="16">
        <f>'[1]TCE - ANEXO III - Preencher'!P99</f>
        <v>0</v>
      </c>
      <c r="P90" s="17">
        <f t="shared" si="8"/>
        <v>1.4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291.43399999999997</v>
      </c>
    </row>
    <row r="91" spans="1:28" s="4" customFormat="1" x14ac:dyDescent="0.2">
      <c r="A91" s="9">
        <f>IFERROR(VLOOKUP(B91,'[1]DADOS (OCULTAR)'!$P$3:$R$91,3,0),"")</f>
        <v>9039744000356</v>
      </c>
      <c r="B91" s="10" t="str">
        <f>'[1]TCE - ANEXO III - Preencher'!C100</f>
        <v>UPA OLINDA</v>
      </c>
      <c r="C91" s="11"/>
      <c r="D91" s="12" t="str">
        <f>'[1]TCE - ANEXO III - Preencher'!E100</f>
        <v>ERIKA TASSYANA TENORIO FRAGA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131.1832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1.4</v>
      </c>
      <c r="O91" s="16">
        <f>'[1]TCE - ANEXO III - Preencher'!P100</f>
        <v>0</v>
      </c>
      <c r="P91" s="17">
        <f t="shared" si="8"/>
        <v>1.4</v>
      </c>
      <c r="Q91" s="16">
        <f>'[1]TCE - ANEXO III - Preencher'!R100</f>
        <v>140.9</v>
      </c>
      <c r="R91" s="16">
        <f>'[1]TCE - ANEXO III - Preencher'!S100</f>
        <v>62.33</v>
      </c>
      <c r="S91" s="17">
        <f t="shared" si="9"/>
        <v>78.570000000000007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211.15320000000003</v>
      </c>
    </row>
    <row r="92" spans="1:28" s="4" customFormat="1" x14ac:dyDescent="0.2">
      <c r="A92" s="9">
        <f>IFERROR(VLOOKUP(B92,'[1]DADOS (OCULTAR)'!$P$3:$R$91,3,0),"")</f>
        <v>9039744000356</v>
      </c>
      <c r="B92" s="10" t="str">
        <f>'[1]TCE - ANEXO III - Preencher'!C101</f>
        <v>UPA OLINDA</v>
      </c>
      <c r="C92" s="11"/>
      <c r="D92" s="12" t="str">
        <f>'[1]TCE - ANEXO III - Preencher'!E101</f>
        <v>ERNANDO AGEMIRO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122.2928</v>
      </c>
      <c r="J92" s="15">
        <f>'[1]TCE - ANEXO III - Preencher'!K101</f>
        <v>0</v>
      </c>
      <c r="K92" s="16">
        <f>'[1]TCE - ANEXO III - Preencher'!L101</f>
        <v>196.19</v>
      </c>
      <c r="L92" s="16">
        <f>'[1]TCE - ANEXO III - Preencher'!M101</f>
        <v>22.48</v>
      </c>
      <c r="M92" s="16">
        <f t="shared" si="7"/>
        <v>173.71</v>
      </c>
      <c r="N92" s="16">
        <f>'[1]TCE - ANEXO III - Preencher'!O101</f>
        <v>1.4</v>
      </c>
      <c r="O92" s="16">
        <f>'[1]TCE - ANEXO III - Preencher'!P101</f>
        <v>0</v>
      </c>
      <c r="P92" s="17">
        <f t="shared" si="8"/>
        <v>1.4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297.40279999999996</v>
      </c>
    </row>
    <row r="93" spans="1:28" s="4" customFormat="1" x14ac:dyDescent="0.2">
      <c r="A93" s="9">
        <f>IFERROR(VLOOKUP(B93,'[1]DADOS (OCULTAR)'!$P$3:$R$91,3,0),"")</f>
        <v>9039744000356</v>
      </c>
      <c r="B93" s="10" t="str">
        <f>'[1]TCE - ANEXO III - Preencher'!C102</f>
        <v>UPA OLINDA</v>
      </c>
      <c r="C93" s="11"/>
      <c r="D93" s="12" t="str">
        <f>'[1]TCE - ANEXO III - Preencher'!E102</f>
        <v>EVALDO FRANCA DE FARIAS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111.5672</v>
      </c>
      <c r="J93" s="15">
        <f>'[1]TCE - ANEXO III - Preencher'!K102</f>
        <v>0</v>
      </c>
      <c r="K93" s="16">
        <f>'[1]TCE - ANEXO III - Preencher'!L102</f>
        <v>196.19</v>
      </c>
      <c r="L93" s="16">
        <f>'[1]TCE - ANEXO III - Preencher'!M102</f>
        <v>22.48</v>
      </c>
      <c r="M93" s="16">
        <f t="shared" si="7"/>
        <v>173.71</v>
      </c>
      <c r="N93" s="16">
        <f>'[1]TCE - ANEXO III - Preencher'!O102</f>
        <v>1.4</v>
      </c>
      <c r="O93" s="16">
        <f>'[1]TCE - ANEXO III - Preencher'!P102</f>
        <v>0</v>
      </c>
      <c r="P93" s="17">
        <f t="shared" si="8"/>
        <v>1.4</v>
      </c>
      <c r="Q93" s="16">
        <f>'[1]TCE - ANEXO III - Preencher'!R102</f>
        <v>96.65</v>
      </c>
      <c r="R93" s="16">
        <f>'[1]TCE - ANEXO III - Preencher'!S102</f>
        <v>67.44</v>
      </c>
      <c r="S93" s="17">
        <f t="shared" si="9"/>
        <v>29.210000000000008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315.88720000000001</v>
      </c>
    </row>
    <row r="94" spans="1:28" s="4" customFormat="1" x14ac:dyDescent="0.2">
      <c r="A94" s="9">
        <f>IFERROR(VLOOKUP(B94,'[1]DADOS (OCULTAR)'!$P$3:$R$91,3,0),"")</f>
        <v>9039744000356</v>
      </c>
      <c r="B94" s="10" t="str">
        <f>'[1]TCE - ANEXO III - Preencher'!C103</f>
        <v>UPA OLINDA</v>
      </c>
      <c r="C94" s="11"/>
      <c r="D94" s="12" t="str">
        <f>'[1]TCE - ANEXO III - Preencher'!E103</f>
        <v>EVELIN DAIANE DE FREITAS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247.97919999999999</v>
      </c>
      <c r="J94" s="15">
        <f>'[1]TCE - ANEXO III - Preencher'!K103</f>
        <v>0</v>
      </c>
      <c r="K94" s="16">
        <f>'[1]TCE - ANEXO III - Preencher'!L103</f>
        <v>196.19</v>
      </c>
      <c r="L94" s="16">
        <f>'[1]TCE - ANEXO III - Preencher'!M103</f>
        <v>2.86</v>
      </c>
      <c r="M94" s="16">
        <f t="shared" si="7"/>
        <v>193.32999999999998</v>
      </c>
      <c r="N94" s="16">
        <f>'[1]TCE - ANEXO III - Preencher'!O103</f>
        <v>2.95</v>
      </c>
      <c r="O94" s="16">
        <f>'[1]TCE - ANEXO III - Preencher'!P103</f>
        <v>0</v>
      </c>
      <c r="P94" s="17">
        <f t="shared" si="8"/>
        <v>2.95</v>
      </c>
      <c r="Q94" s="16">
        <f>'[1]TCE - ANEXO III - Preencher'!R103</f>
        <v>116.65</v>
      </c>
      <c r="R94" s="16">
        <f>'[1]TCE - ANEXO III - Preencher'!S103</f>
        <v>106.2</v>
      </c>
      <c r="S94" s="17">
        <f t="shared" si="9"/>
        <v>10.450000000000003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454.70919999999995</v>
      </c>
    </row>
    <row r="95" spans="1:28" s="4" customFormat="1" x14ac:dyDescent="0.2">
      <c r="A95" s="9">
        <f>IFERROR(VLOOKUP(B95,'[1]DADOS (OCULTAR)'!$P$3:$R$91,3,0),"")</f>
        <v>9039744000356</v>
      </c>
      <c r="B95" s="10" t="str">
        <f>'[1]TCE - ANEXO III - Preencher'!C104</f>
        <v>UPA OLINDA</v>
      </c>
      <c r="C95" s="11"/>
      <c r="D95" s="12" t="str">
        <f>'[1]TCE - ANEXO III - Preencher'!E104</f>
        <v>FABIANA MARIA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3224-15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114.0128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1.4</v>
      </c>
      <c r="O95" s="16">
        <f>'[1]TCE - ANEXO III - Preencher'!P104</f>
        <v>0</v>
      </c>
      <c r="P95" s="17">
        <f t="shared" si="8"/>
        <v>1.4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69.430000000000007</v>
      </c>
      <c r="U95" s="16">
        <f>'[1]TCE - ANEXO III - Preencher'!V104</f>
        <v>0</v>
      </c>
      <c r="V95" s="17">
        <f t="shared" si="10"/>
        <v>69.430000000000007</v>
      </c>
      <c r="W95" s="18" t="str">
        <f>IF('[1]TCE - ANEXO III - Preencher'!X104="","",'[1]TCE - ANEXO III - Preencher'!X104)</f>
        <v>AUXÍLIO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184.84280000000001</v>
      </c>
    </row>
    <row r="96" spans="1:28" s="4" customFormat="1" x14ac:dyDescent="0.2">
      <c r="A96" s="9">
        <f>IFERROR(VLOOKUP(B96,'[1]DADOS (OCULTAR)'!$P$3:$R$91,3,0),"")</f>
        <v>9039744000356</v>
      </c>
      <c r="B96" s="10" t="str">
        <f>'[1]TCE - ANEXO III - Preencher'!C105</f>
        <v>UPA OLINDA</v>
      </c>
      <c r="C96" s="11"/>
      <c r="D96" s="12" t="str">
        <f>'[1]TCE - ANEXO III - Preencher'!E105</f>
        <v>FABIANA SOARES DE FRANCA DOS PRAZERES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366.73120000000011</v>
      </c>
      <c r="J96" s="15">
        <f>'[1]TCE - ANEXO III - Preencher'!K105</f>
        <v>0</v>
      </c>
      <c r="K96" s="16">
        <f>'[1]TCE - ANEXO III - Preencher'!L105</f>
        <v>196.19</v>
      </c>
      <c r="L96" s="16">
        <f>'[1]TCE - ANEXO III - Preencher'!M105</f>
        <v>3.08</v>
      </c>
      <c r="M96" s="16">
        <f t="shared" si="7"/>
        <v>193.10999999999999</v>
      </c>
      <c r="N96" s="16">
        <f>'[1]TCE - ANEXO III - Preencher'!O105</f>
        <v>2.95</v>
      </c>
      <c r="O96" s="16">
        <f>'[1]TCE - ANEXO III - Preencher'!P105</f>
        <v>0</v>
      </c>
      <c r="P96" s="17">
        <f t="shared" si="8"/>
        <v>2.95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562.79120000000012</v>
      </c>
    </row>
    <row r="97" spans="1:28" s="4" customFormat="1" x14ac:dyDescent="0.2">
      <c r="A97" s="9">
        <f>IFERROR(VLOOKUP(B97,'[1]DADOS (OCULTAR)'!$P$3:$R$91,3,0),"")</f>
        <v>9039744000356</v>
      </c>
      <c r="B97" s="10" t="str">
        <f>'[1]TCE - ANEXO III - Preencher'!C106</f>
        <v>UPA OLINDA</v>
      </c>
      <c r="C97" s="11"/>
      <c r="D97" s="12" t="str">
        <f>'[1]TCE - ANEXO III - Preencher'!E106</f>
        <v>FABIO JOSE BARBOSA RANGEL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346.10719999999998</v>
      </c>
      <c r="J97" s="15">
        <f>'[1]TCE - ANEXO III - Preencher'!K106</f>
        <v>0</v>
      </c>
      <c r="K97" s="16">
        <f>'[1]TCE - ANEXO III - Preencher'!L106</f>
        <v>196.19</v>
      </c>
      <c r="L97" s="16">
        <f>'[1]TCE - ANEXO III - Preencher'!M106</f>
        <v>6.34</v>
      </c>
      <c r="M97" s="16">
        <f t="shared" si="7"/>
        <v>189.85</v>
      </c>
      <c r="N97" s="16">
        <f>'[1]TCE - ANEXO III - Preencher'!O106</f>
        <v>10.9</v>
      </c>
      <c r="O97" s="16">
        <f>'[1]TCE - ANEXO III - Preencher'!P106</f>
        <v>0</v>
      </c>
      <c r="P97" s="17">
        <f t="shared" si="8"/>
        <v>10.9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546.85719999999992</v>
      </c>
    </row>
    <row r="98" spans="1:28" s="4" customFormat="1" x14ac:dyDescent="0.2">
      <c r="A98" s="9">
        <f>IFERROR(VLOOKUP(B98,'[1]DADOS (OCULTAR)'!$P$3:$R$91,3,0),"")</f>
        <v>9039744000356</v>
      </c>
      <c r="B98" s="10" t="str">
        <f>'[1]TCE - ANEXO III - Preencher'!C107</f>
        <v>UPA OLINDA</v>
      </c>
      <c r="C98" s="11"/>
      <c r="D98" s="12" t="str">
        <f>'[1]TCE - ANEXO III - Preencher'!E107</f>
        <v>FABIO MATOS DE MELO JUNIOR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3226-05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125.792</v>
      </c>
      <c r="J98" s="15">
        <f>'[1]TCE - ANEXO III - Preencher'!K107</f>
        <v>0</v>
      </c>
      <c r="K98" s="16">
        <f>'[1]TCE - ANEXO III - Preencher'!L107</f>
        <v>196.19</v>
      </c>
      <c r="L98" s="16">
        <f>'[1]TCE - ANEXO III - Preencher'!M107</f>
        <v>22.26</v>
      </c>
      <c r="M98" s="16">
        <f t="shared" si="7"/>
        <v>173.93</v>
      </c>
      <c r="N98" s="16">
        <f>'[1]TCE - ANEXO III - Preencher'!O107</f>
        <v>1.4</v>
      </c>
      <c r="O98" s="16">
        <f>'[1]TCE - ANEXO III - Preencher'!P107</f>
        <v>0</v>
      </c>
      <c r="P98" s="17">
        <f t="shared" si="8"/>
        <v>1.4</v>
      </c>
      <c r="Q98" s="16">
        <f>'[1]TCE - ANEXO III - Preencher'!R107</f>
        <v>157.80000000000001</v>
      </c>
      <c r="R98" s="16">
        <f>'[1]TCE - ANEXO III - Preencher'!S107</f>
        <v>66.78</v>
      </c>
      <c r="S98" s="17">
        <f t="shared" si="9"/>
        <v>91.02000000000001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392.14199999999994</v>
      </c>
    </row>
    <row r="99" spans="1:28" s="4" customFormat="1" x14ac:dyDescent="0.2">
      <c r="A99" s="9">
        <f>IFERROR(VLOOKUP(B99,'[1]DADOS (OCULTAR)'!$P$3:$R$91,3,0),"")</f>
        <v>9039744000356</v>
      </c>
      <c r="B99" s="10" t="str">
        <f>'[1]TCE - ANEXO III - Preencher'!C108</f>
        <v>UPA OLINDA</v>
      </c>
      <c r="C99" s="11"/>
      <c r="D99" s="12" t="str">
        <f>'[1]TCE - ANEXO III - Preencher'!E108</f>
        <v>FERNANDA BATISTA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5152-05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189.41120000000001</v>
      </c>
      <c r="J99" s="15">
        <f>'[1]TCE - ANEXO III - Preencher'!K108</f>
        <v>0</v>
      </c>
      <c r="K99" s="16">
        <f>'[1]TCE - ANEXO III - Preencher'!L108</f>
        <v>196.19</v>
      </c>
      <c r="L99" s="16">
        <f>'[1]TCE - ANEXO III - Preencher'!M108</f>
        <v>23.8</v>
      </c>
      <c r="M99" s="16">
        <f t="shared" si="7"/>
        <v>172.39</v>
      </c>
      <c r="N99" s="16">
        <f>'[1]TCE - ANEXO III - Preencher'!O108</f>
        <v>1.4</v>
      </c>
      <c r="O99" s="16">
        <f>'[1]TCE - ANEXO III - Preencher'!P108</f>
        <v>0</v>
      </c>
      <c r="P99" s="17">
        <f t="shared" si="8"/>
        <v>1.4</v>
      </c>
      <c r="Q99" s="16">
        <f>'[1]TCE - ANEXO III - Preencher'!R108</f>
        <v>105.65</v>
      </c>
      <c r="R99" s="16">
        <f>'[1]TCE - ANEXO III - Preencher'!S108</f>
        <v>71.400000000000006</v>
      </c>
      <c r="S99" s="17">
        <f t="shared" si="9"/>
        <v>34.25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397.45119999999997</v>
      </c>
    </row>
    <row r="100" spans="1:28" s="4" customFormat="1" x14ac:dyDescent="0.2">
      <c r="A100" s="9">
        <f>IFERROR(VLOOKUP(B100,'[1]DADOS (OCULTAR)'!$P$3:$R$91,3,0),"")</f>
        <v>9039744000356</v>
      </c>
      <c r="B100" s="10" t="str">
        <f>'[1]TCE - ANEXO III - Preencher'!C109</f>
        <v>UPA OLINDA</v>
      </c>
      <c r="C100" s="11"/>
      <c r="D100" s="12" t="str">
        <f>'[1]TCE - ANEXO III - Preencher'!E109</f>
        <v>FERNANDA FIGUEIRA VICTOR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307.11680000000001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10.9</v>
      </c>
      <c r="O100" s="16">
        <f>'[1]TCE - ANEXO III - Preencher'!P109</f>
        <v>0</v>
      </c>
      <c r="P100" s="17">
        <f t="shared" si="8"/>
        <v>10.9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318.01679999999999</v>
      </c>
    </row>
    <row r="101" spans="1:28" s="4" customFormat="1" x14ac:dyDescent="0.2">
      <c r="A101" s="9">
        <f>IFERROR(VLOOKUP(B101,'[1]DADOS (OCULTAR)'!$P$3:$R$91,3,0),"")</f>
        <v>9039744000356</v>
      </c>
      <c r="B101" s="10" t="str">
        <f>'[1]TCE - ANEXO III - Preencher'!C110</f>
        <v>UPA OLINDA</v>
      </c>
      <c r="C101" s="11"/>
      <c r="D101" s="12" t="str">
        <f>'[1]TCE - ANEXO III - Preencher'!E110</f>
        <v>FERNANDA PATRICIA DE FREITAS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218.73519999999999</v>
      </c>
      <c r="J101" s="15">
        <f>'[1]TCE - ANEXO III - Preencher'!K110</f>
        <v>0</v>
      </c>
      <c r="K101" s="16">
        <f>'[1]TCE - ANEXO III - Preencher'!L110</f>
        <v>196.19</v>
      </c>
      <c r="L101" s="16">
        <f>'[1]TCE - ANEXO III - Preencher'!M110</f>
        <v>2.39</v>
      </c>
      <c r="M101" s="16">
        <f t="shared" si="7"/>
        <v>193.8</v>
      </c>
      <c r="N101" s="16">
        <f>'[1]TCE - ANEXO III - Preencher'!O110</f>
        <v>2.95</v>
      </c>
      <c r="O101" s="16">
        <f>'[1]TCE - ANEXO III - Preencher'!P110</f>
        <v>0</v>
      </c>
      <c r="P101" s="17">
        <f t="shared" si="8"/>
        <v>2.95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415.48520000000002</v>
      </c>
    </row>
    <row r="102" spans="1:28" s="4" customFormat="1" x14ac:dyDescent="0.2">
      <c r="A102" s="9">
        <f>IFERROR(VLOOKUP(B102,'[1]DADOS (OCULTAR)'!$P$3:$R$91,3,0),"")</f>
        <v>9039744000356</v>
      </c>
      <c r="B102" s="10" t="str">
        <f>'[1]TCE - ANEXO III - Preencher'!C111</f>
        <v>UPA OLINDA</v>
      </c>
      <c r="C102" s="11"/>
      <c r="D102" s="12" t="str">
        <f>'[1]TCE - ANEXO III - Preencher'!E111</f>
        <v>FERNANDA PATRICIA FERREIRA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126.2448</v>
      </c>
      <c r="J102" s="15">
        <f>'[1]TCE - ANEXO III - Preencher'!K111</f>
        <v>0</v>
      </c>
      <c r="K102" s="16">
        <f>'[1]TCE - ANEXO III - Preencher'!L111</f>
        <v>196.19</v>
      </c>
      <c r="L102" s="16">
        <f>'[1]TCE - ANEXO III - Preencher'!M111</f>
        <v>22.48</v>
      </c>
      <c r="M102" s="16">
        <f t="shared" si="7"/>
        <v>173.71</v>
      </c>
      <c r="N102" s="16">
        <f>'[1]TCE - ANEXO III - Preencher'!O111</f>
        <v>1.4</v>
      </c>
      <c r="O102" s="16">
        <f>'[1]TCE - ANEXO III - Preencher'!P111</f>
        <v>0</v>
      </c>
      <c r="P102" s="17">
        <f t="shared" si="8"/>
        <v>1.4</v>
      </c>
      <c r="Q102" s="16">
        <f>'[1]TCE - ANEXO III - Preencher'!R111</f>
        <v>129.30000000000001</v>
      </c>
      <c r="R102" s="16">
        <f>'[1]TCE - ANEXO III - Preencher'!S111</f>
        <v>67.45</v>
      </c>
      <c r="S102" s="17">
        <f t="shared" si="9"/>
        <v>61.850000000000009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363.20479999999998</v>
      </c>
    </row>
    <row r="103" spans="1:28" s="4" customFormat="1" x14ac:dyDescent="0.2">
      <c r="A103" s="9">
        <f>IFERROR(VLOOKUP(B103,'[1]DADOS (OCULTAR)'!$P$3:$R$91,3,0),"")</f>
        <v>9039744000356</v>
      </c>
      <c r="B103" s="10" t="str">
        <f>'[1]TCE - ANEXO III - Preencher'!C112</f>
        <v>UPA OLINDA</v>
      </c>
      <c r="C103" s="11"/>
      <c r="D103" s="12" t="str">
        <f>'[1]TCE - ANEXO III - Preencher'!E112</f>
        <v>FERNANDA PORTO CARREIRO COELHO CAVALCANTI DE SOUZA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2232-08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334.92079999999999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1.4</v>
      </c>
      <c r="O103" s="16">
        <f>'[1]TCE - ANEXO III - Preencher'!P112</f>
        <v>0</v>
      </c>
      <c r="P103" s="17">
        <f t="shared" si="8"/>
        <v>1.4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336.32079999999996</v>
      </c>
    </row>
    <row r="104" spans="1:28" s="4" customFormat="1" x14ac:dyDescent="0.2">
      <c r="A104" s="9">
        <f>IFERROR(VLOOKUP(B104,'[1]DADOS (OCULTAR)'!$P$3:$R$91,3,0),"")</f>
        <v>9039744000356</v>
      </c>
      <c r="B104" s="10" t="str">
        <f>'[1]TCE - ANEXO III - Preencher'!C113</f>
        <v>UPA OLINDA</v>
      </c>
      <c r="C104" s="11"/>
      <c r="D104" s="12" t="str">
        <f>'[1]TCE - ANEXO III - Preencher'!E113</f>
        <v>FERNANDO CESAR RAMOS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5151-10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107.7544</v>
      </c>
      <c r="J104" s="15">
        <f>'[1]TCE - ANEXO III - Preencher'!K113</f>
        <v>0</v>
      </c>
      <c r="K104" s="16">
        <f>'[1]TCE - ANEXO III - Preencher'!L113</f>
        <v>196.19</v>
      </c>
      <c r="L104" s="16">
        <f>'[1]TCE - ANEXO III - Preencher'!M113</f>
        <v>22.2</v>
      </c>
      <c r="M104" s="16">
        <f t="shared" si="7"/>
        <v>173.99</v>
      </c>
      <c r="N104" s="16">
        <f>'[1]TCE - ANEXO III - Preencher'!O113</f>
        <v>1.4</v>
      </c>
      <c r="O104" s="16">
        <f>'[1]TCE - ANEXO III - Preencher'!P113</f>
        <v>0</v>
      </c>
      <c r="P104" s="17">
        <f t="shared" si="8"/>
        <v>1.4</v>
      </c>
      <c r="Q104" s="16">
        <f>'[1]TCE - ANEXO III - Preencher'!R113</f>
        <v>149.9</v>
      </c>
      <c r="R104" s="16">
        <f>'[1]TCE - ANEXO III - Preencher'!S113</f>
        <v>66.599999999999994</v>
      </c>
      <c r="S104" s="17">
        <f t="shared" si="9"/>
        <v>83.300000000000011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366.44440000000003</v>
      </c>
    </row>
    <row r="105" spans="1:28" s="4" customFormat="1" x14ac:dyDescent="0.2">
      <c r="A105" s="9">
        <f>IFERROR(VLOOKUP(B105,'[1]DADOS (OCULTAR)'!$P$3:$R$91,3,0),"")</f>
        <v>9039744000356</v>
      </c>
      <c r="B105" s="10" t="str">
        <f>'[1]TCE - ANEXO III - Preencher'!C114</f>
        <v>UPA OLINDA</v>
      </c>
      <c r="C105" s="11"/>
      <c r="D105" s="12" t="str">
        <f>'[1]TCE - ANEXO III - Preencher'!E114</f>
        <v>FILIPE GUEDES SILVA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488.7824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10.9</v>
      </c>
      <c r="O105" s="16">
        <f>'[1]TCE - ANEXO III - Preencher'!P114</f>
        <v>0</v>
      </c>
      <c r="P105" s="17">
        <f t="shared" si="8"/>
        <v>10.9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499.68239999999997</v>
      </c>
    </row>
    <row r="106" spans="1:28" s="4" customFormat="1" x14ac:dyDescent="0.2">
      <c r="A106" s="9">
        <f>IFERROR(VLOOKUP(B106,'[1]DADOS (OCULTAR)'!$P$3:$R$91,3,0),"")</f>
        <v>9039744000356</v>
      </c>
      <c r="B106" s="10" t="str">
        <f>'[1]TCE - ANEXO III - Preencher'!C115</f>
        <v>UPA OLINDA</v>
      </c>
      <c r="C106" s="11"/>
      <c r="D106" s="12" t="str">
        <f>'[1]TCE - ANEXO III - Preencher'!E115</f>
        <v>FLAVIO SANTANA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89.04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66.78</v>
      </c>
      <c r="S106" s="17">
        <f t="shared" si="9"/>
        <v>-66.78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33.090000000000003</v>
      </c>
    </row>
    <row r="107" spans="1:28" s="4" customFormat="1" x14ac:dyDescent="0.2">
      <c r="A107" s="9">
        <f>IFERROR(VLOOKUP(B107,'[1]DADOS (OCULTAR)'!$P$3:$R$91,3,0),"")</f>
        <v>9039744000356</v>
      </c>
      <c r="B107" s="10" t="str">
        <f>'[1]TCE - ANEXO III - Preencher'!C116</f>
        <v>UPA OLINDA</v>
      </c>
      <c r="C107" s="11"/>
      <c r="D107" s="12" t="str">
        <f>'[1]TCE - ANEXO III - Preencher'!E116</f>
        <v>FRANCISCA NOBREGA DE FIGUEIREDO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1118.0024000000001</v>
      </c>
      <c r="J107" s="15">
        <f>'[1]TCE - ANEXO III - Preencher'!K116</f>
        <v>0</v>
      </c>
      <c r="K107" s="16">
        <f>'[1]TCE - ANEXO III - Preencher'!L116</f>
        <v>196.19</v>
      </c>
      <c r="L107" s="16">
        <f>'[1]TCE - ANEXO III - Preencher'!M116</f>
        <v>38.020000000000003</v>
      </c>
      <c r="M107" s="16">
        <f t="shared" si="7"/>
        <v>158.16999999999999</v>
      </c>
      <c r="N107" s="16">
        <f>'[1]TCE - ANEXO III - Preencher'!O116</f>
        <v>10.9</v>
      </c>
      <c r="O107" s="16">
        <f>'[1]TCE - ANEXO III - Preencher'!P116</f>
        <v>0</v>
      </c>
      <c r="P107" s="17">
        <f t="shared" si="8"/>
        <v>10.9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1287.0724000000002</v>
      </c>
    </row>
    <row r="108" spans="1:28" s="4" customFormat="1" x14ac:dyDescent="0.2">
      <c r="A108" s="9">
        <f>IFERROR(VLOOKUP(B108,'[1]DADOS (OCULTAR)'!$P$3:$R$91,3,0),"")</f>
        <v>9039744000356</v>
      </c>
      <c r="B108" s="10" t="str">
        <f>'[1]TCE - ANEXO III - Preencher'!C117</f>
        <v>UPA OLINDA</v>
      </c>
      <c r="C108" s="11"/>
      <c r="D108" s="12" t="str">
        <f>'[1]TCE - ANEXO III - Preencher'!E117</f>
        <v>FRANCISCO JOAO ROSSI NETO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810.58320000000003</v>
      </c>
      <c r="J108" s="15">
        <f>'[1]TCE - ANEXO III - Preencher'!K117</f>
        <v>0</v>
      </c>
      <c r="K108" s="16">
        <f>'[1]TCE - ANEXO III - Preencher'!L117</f>
        <v>196.19</v>
      </c>
      <c r="L108" s="16">
        <f>'[1]TCE - ANEXO III - Preencher'!M117</f>
        <v>12.67</v>
      </c>
      <c r="M108" s="16">
        <f t="shared" si="7"/>
        <v>183.52</v>
      </c>
      <c r="N108" s="16">
        <f>'[1]TCE - ANEXO III - Preencher'!O117</f>
        <v>10.9</v>
      </c>
      <c r="O108" s="16">
        <f>'[1]TCE - ANEXO III - Preencher'!P117</f>
        <v>0</v>
      </c>
      <c r="P108" s="17">
        <f t="shared" si="8"/>
        <v>10.9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1005.0032</v>
      </c>
    </row>
    <row r="109" spans="1:28" s="4" customFormat="1" x14ac:dyDescent="0.2">
      <c r="A109" s="9">
        <f>IFERROR(VLOOKUP(B109,'[1]DADOS (OCULTAR)'!$P$3:$R$91,3,0),"")</f>
        <v>9039744000356</v>
      </c>
      <c r="B109" s="10" t="str">
        <f>'[1]TCE - ANEXO III - Preencher'!C118</f>
        <v>UPA OLINDA</v>
      </c>
      <c r="C109" s="11"/>
      <c r="D109" s="12" t="str">
        <f>'[1]TCE - ANEXO III - Preencher'!E118</f>
        <v>FRANCISCO JOSE SUASSUNA CAVALCANTI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2252-70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381.67360000000002</v>
      </c>
      <c r="J109" s="15">
        <f>'[1]TCE - ANEXO III - Preencher'!K118</f>
        <v>0</v>
      </c>
      <c r="K109" s="16">
        <f>'[1]TCE - ANEXO III - Preencher'!L118</f>
        <v>196.19</v>
      </c>
      <c r="L109" s="16">
        <f>'[1]TCE - ANEXO III - Preencher'!M118</f>
        <v>6.34</v>
      </c>
      <c r="M109" s="16">
        <f t="shared" si="7"/>
        <v>189.85</v>
      </c>
      <c r="N109" s="16">
        <f>'[1]TCE - ANEXO III - Preencher'!O118</f>
        <v>10.9</v>
      </c>
      <c r="O109" s="16">
        <f>'[1]TCE - ANEXO III - Preencher'!P118</f>
        <v>0</v>
      </c>
      <c r="P109" s="17">
        <f t="shared" si="8"/>
        <v>10.9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582.42359999999996</v>
      </c>
    </row>
    <row r="110" spans="1:28" s="4" customFormat="1" x14ac:dyDescent="0.2">
      <c r="A110" s="9">
        <f>IFERROR(VLOOKUP(B110,'[1]DADOS (OCULTAR)'!$P$3:$R$91,3,0),"")</f>
        <v>9039744000356</v>
      </c>
      <c r="B110" s="10" t="str">
        <f>'[1]TCE - ANEXO III - Preencher'!C119</f>
        <v>UPA OLINDA</v>
      </c>
      <c r="C110" s="11"/>
      <c r="D110" s="12" t="str">
        <f>'[1]TCE - ANEXO III - Preencher'!E119</f>
        <v>GABRIELA CARACIOLO NOVAES OERTLI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333.24799999999999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10.9</v>
      </c>
      <c r="O110" s="16">
        <f>'[1]TCE - ANEXO III - Preencher'!P119</f>
        <v>0</v>
      </c>
      <c r="P110" s="17">
        <f t="shared" si="8"/>
        <v>10.9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344.14799999999997</v>
      </c>
    </row>
    <row r="111" spans="1:28" s="4" customFormat="1" x14ac:dyDescent="0.2">
      <c r="A111" s="9">
        <f>IFERROR(VLOOKUP(B111,'[1]DADOS (OCULTAR)'!$P$3:$R$91,3,0),"")</f>
        <v>9039744000356</v>
      </c>
      <c r="B111" s="10" t="str">
        <f>'[1]TCE - ANEXO III - Preencher'!C120</f>
        <v>UPA OLINDA</v>
      </c>
      <c r="C111" s="11"/>
      <c r="D111" s="12" t="str">
        <f>'[1]TCE - ANEXO III - Preencher'!E120</f>
        <v>GABRIELA COTIAS FILIZOLA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2251-25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395.97760000000011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10.9</v>
      </c>
      <c r="O111" s="16">
        <f>'[1]TCE - ANEXO III - Preencher'!P120</f>
        <v>0</v>
      </c>
      <c r="P111" s="17">
        <f t="shared" si="8"/>
        <v>10.9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406.87760000000009</v>
      </c>
    </row>
    <row r="112" spans="1:28" s="4" customFormat="1" x14ac:dyDescent="0.2">
      <c r="A112" s="9">
        <f>IFERROR(VLOOKUP(B112,'[1]DADOS (OCULTAR)'!$P$3:$R$91,3,0),"")</f>
        <v>9039744000356</v>
      </c>
      <c r="B112" s="10" t="str">
        <f>'[1]TCE - ANEXO III - Preencher'!C121</f>
        <v>UPA OLINDA</v>
      </c>
      <c r="C112" s="11"/>
      <c r="D112" s="12" t="str">
        <f>'[1]TCE - ANEXO III - Preencher'!E121</f>
        <v>GABRIELA DELGADO SORIANO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438.59840000000003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10.9</v>
      </c>
      <c r="O112" s="16">
        <f>'[1]TCE - ANEXO III - Preencher'!P121</f>
        <v>0</v>
      </c>
      <c r="P112" s="17">
        <f t="shared" si="8"/>
        <v>10.9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449.4984</v>
      </c>
    </row>
    <row r="113" spans="1:28" s="4" customFormat="1" x14ac:dyDescent="0.2">
      <c r="A113" s="9">
        <f>IFERROR(VLOOKUP(B113,'[1]DADOS (OCULTAR)'!$P$3:$R$91,3,0),"")</f>
        <v>9039744000356</v>
      </c>
      <c r="B113" s="10" t="str">
        <f>'[1]TCE - ANEXO III - Preencher'!C122</f>
        <v>UPA OLINDA</v>
      </c>
      <c r="C113" s="11"/>
      <c r="D113" s="12" t="str">
        <f>'[1]TCE - ANEXO III - Preencher'!E122</f>
        <v>GABRIELA FLAESCHEN CARIBE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383.41520000000003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1.4</v>
      </c>
      <c r="O113" s="16">
        <f>'[1]TCE - ANEXO III - Preencher'!P122</f>
        <v>0</v>
      </c>
      <c r="P113" s="17">
        <f t="shared" si="8"/>
        <v>1.4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384.8152</v>
      </c>
    </row>
    <row r="114" spans="1:28" s="4" customFormat="1" x14ac:dyDescent="0.2">
      <c r="A114" s="9">
        <f>IFERROR(VLOOKUP(B114,'[1]DADOS (OCULTAR)'!$P$3:$R$91,3,0),"")</f>
        <v>9039744000356</v>
      </c>
      <c r="B114" s="10" t="str">
        <f>'[1]TCE - ANEXO III - Preencher'!C123</f>
        <v>UPA OLINDA</v>
      </c>
      <c r="C114" s="11"/>
      <c r="D114" s="12" t="str">
        <f>'[1]TCE - ANEXO III - Preencher'!E123</f>
        <v>GEDIVALDO LUIZ DOS SANTOS JUNIOR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5174-10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125.62560000000001</v>
      </c>
      <c r="J114" s="15">
        <f>'[1]TCE - ANEXO III - Preencher'!K123</f>
        <v>0</v>
      </c>
      <c r="K114" s="16">
        <f>'[1]TCE - ANEXO III - Preencher'!L123</f>
        <v>196.19</v>
      </c>
      <c r="L114" s="16">
        <f>'[1]TCE - ANEXO III - Preencher'!M123</f>
        <v>22.26</v>
      </c>
      <c r="M114" s="16">
        <f t="shared" si="7"/>
        <v>173.93</v>
      </c>
      <c r="N114" s="16">
        <f>'[1]TCE - ANEXO III - Preencher'!O123</f>
        <v>1.4</v>
      </c>
      <c r="O114" s="16">
        <f>'[1]TCE - ANEXO III - Preencher'!P123</f>
        <v>0</v>
      </c>
      <c r="P114" s="17">
        <f t="shared" si="8"/>
        <v>1.4</v>
      </c>
      <c r="Q114" s="16">
        <f>'[1]TCE - ANEXO III - Preencher'!R123</f>
        <v>125.15</v>
      </c>
      <c r="R114" s="16">
        <f>'[1]TCE - ANEXO III - Preencher'!S123</f>
        <v>66.78</v>
      </c>
      <c r="S114" s="17">
        <f t="shared" si="9"/>
        <v>58.370000000000005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359.32560000000001</v>
      </c>
    </row>
    <row r="115" spans="1:28" s="4" customFormat="1" x14ac:dyDescent="0.2">
      <c r="A115" s="9">
        <f>IFERROR(VLOOKUP(B115,'[1]DADOS (OCULTAR)'!$P$3:$R$91,3,0),"")</f>
        <v>9039744000356</v>
      </c>
      <c r="B115" s="10" t="str">
        <f>'[1]TCE - ANEXO III - Preencher'!C124</f>
        <v>UPA OLINDA</v>
      </c>
      <c r="C115" s="11"/>
      <c r="D115" s="12" t="str">
        <f>'[1]TCE - ANEXO III - Preencher'!E124</f>
        <v>GESIKA ASSUNCAO DO NASCIMENTO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2237-10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307.17360000000002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1.4</v>
      </c>
      <c r="O115" s="16">
        <f>'[1]TCE - ANEXO III - Preencher'!P124</f>
        <v>0</v>
      </c>
      <c r="P115" s="17">
        <f t="shared" si="8"/>
        <v>1.4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308.5736</v>
      </c>
    </row>
    <row r="116" spans="1:28" s="4" customFormat="1" x14ac:dyDescent="0.2">
      <c r="A116" s="9">
        <f>IFERROR(VLOOKUP(B116,'[1]DADOS (OCULTAR)'!$P$3:$R$91,3,0),"")</f>
        <v>9039744000356</v>
      </c>
      <c r="B116" s="10" t="str">
        <f>'[1]TCE - ANEXO III - Preencher'!C125</f>
        <v>UPA OLINDA</v>
      </c>
      <c r="C116" s="11"/>
      <c r="D116" s="12" t="str">
        <f>'[1]TCE - ANEXO III - Preencher'!E125</f>
        <v>GILCENILDO DA SILVA CARDOSO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111.4576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1.4</v>
      </c>
      <c r="O116" s="16">
        <f>'[1]TCE - ANEXO III - Preencher'!P125</f>
        <v>0</v>
      </c>
      <c r="P116" s="17">
        <f t="shared" si="8"/>
        <v>1.4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112.85760000000001</v>
      </c>
    </row>
    <row r="117" spans="1:28" s="4" customFormat="1" x14ac:dyDescent="0.2">
      <c r="A117" s="9">
        <f>IFERROR(VLOOKUP(B117,'[1]DADOS (OCULTAR)'!$P$3:$R$91,3,0),"")</f>
        <v>9039744000356</v>
      </c>
      <c r="B117" s="10" t="str">
        <f>'[1]TCE - ANEXO III - Preencher'!C126</f>
        <v>UPA OLINDA</v>
      </c>
      <c r="C117" s="11"/>
      <c r="D117" s="12" t="str">
        <f>'[1]TCE - ANEXO III - Preencher'!E126</f>
        <v>GILVAN MARCELINO BEZERRA SILVA JUNIOR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3241-15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301.75920000000002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1.4</v>
      </c>
      <c r="O117" s="16">
        <f>'[1]TCE - ANEXO III - Preencher'!P126</f>
        <v>0</v>
      </c>
      <c r="P117" s="17">
        <f t="shared" si="8"/>
        <v>1.4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303.1592</v>
      </c>
    </row>
    <row r="118" spans="1:28" s="4" customFormat="1" x14ac:dyDescent="0.2">
      <c r="A118" s="9">
        <f>IFERROR(VLOOKUP(B118,'[1]DADOS (OCULTAR)'!$P$3:$R$91,3,0),"")</f>
        <v>9039744000356</v>
      </c>
      <c r="B118" s="10" t="str">
        <f>'[1]TCE - ANEXO III - Preencher'!C127</f>
        <v>UPA OLINDA</v>
      </c>
      <c r="C118" s="11"/>
      <c r="D118" s="12" t="str">
        <f>'[1]TCE - ANEXO III - Preencher'!E127</f>
        <v>GIOVANNA FONSECA SILVA VENCESLAU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10.539400000000001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2.95</v>
      </c>
      <c r="O118" s="16">
        <f>'[1]TCE - ANEXO III - Preencher'!P127</f>
        <v>0</v>
      </c>
      <c r="P118" s="17">
        <f t="shared" si="8"/>
        <v>2.95</v>
      </c>
      <c r="Q118" s="16">
        <f>'[1]TCE - ANEXO III - Preencher'!R127</f>
        <v>132.05000000000001</v>
      </c>
      <c r="R118" s="16">
        <f>'[1]TCE - ANEXO III - Preencher'!S127</f>
        <v>23.05</v>
      </c>
      <c r="S118" s="17">
        <f t="shared" si="9"/>
        <v>109.00000000000001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122.48940000000002</v>
      </c>
    </row>
    <row r="119" spans="1:28" s="4" customFormat="1" x14ac:dyDescent="0.2">
      <c r="A119" s="9">
        <f>IFERROR(VLOOKUP(B119,'[1]DADOS (OCULTAR)'!$P$3:$R$91,3,0),"")</f>
        <v>9039744000356</v>
      </c>
      <c r="B119" s="10" t="str">
        <f>'[1]TCE - ANEXO III - Preencher'!C128</f>
        <v>UPA OLINDA</v>
      </c>
      <c r="C119" s="11"/>
      <c r="D119" s="12" t="str">
        <f>'[1]TCE - ANEXO III - Preencher'!E128</f>
        <v>GISELMA LEITE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273.9008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10.9</v>
      </c>
      <c r="O119" s="16">
        <f>'[1]TCE - ANEXO III - Preencher'!P128</f>
        <v>0</v>
      </c>
      <c r="P119" s="17">
        <f t="shared" si="8"/>
        <v>10.9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284.80079999999998</v>
      </c>
    </row>
    <row r="120" spans="1:28" s="4" customFormat="1" x14ac:dyDescent="0.2">
      <c r="A120" s="9">
        <f>IFERROR(VLOOKUP(B120,'[1]DADOS (OCULTAR)'!$P$3:$R$91,3,0),"")</f>
        <v>9039744000356</v>
      </c>
      <c r="B120" s="10" t="str">
        <f>'[1]TCE - ANEXO III - Preencher'!C129</f>
        <v>UPA OLINDA</v>
      </c>
      <c r="C120" s="11"/>
      <c r="D120" s="12" t="str">
        <f>'[1]TCE - ANEXO III - Preencher'!E129</f>
        <v>GLEINE PINHEIRO SANTOS BARROS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2251-24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665.58640000000003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1.4</v>
      </c>
      <c r="O120" s="16">
        <f>'[1]TCE - ANEXO III - Preencher'!P129</f>
        <v>0</v>
      </c>
      <c r="P120" s="17">
        <f t="shared" si="8"/>
        <v>1.4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666.9864</v>
      </c>
    </row>
    <row r="121" spans="1:28" s="4" customFormat="1" x14ac:dyDescent="0.2">
      <c r="A121" s="9">
        <f>IFERROR(VLOOKUP(B121,'[1]DADOS (OCULTAR)'!$P$3:$R$91,3,0),"")</f>
        <v>9039744000356</v>
      </c>
      <c r="B121" s="10" t="str">
        <f>'[1]TCE - ANEXO III - Preencher'!C130</f>
        <v>UPA OLINDA</v>
      </c>
      <c r="C121" s="11"/>
      <c r="D121" s="12" t="str">
        <f>'[1]TCE - ANEXO III - Preencher'!E130</f>
        <v>GLORIA CONCEICAO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4131-15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121.72320000000001</v>
      </c>
      <c r="J121" s="15">
        <f>'[1]TCE - ANEXO III - Preencher'!K130</f>
        <v>0</v>
      </c>
      <c r="K121" s="16">
        <f>'[1]TCE - ANEXO III - Preencher'!L130</f>
        <v>196.19</v>
      </c>
      <c r="L121" s="16">
        <f>'[1]TCE - ANEXO III - Preencher'!M130</f>
        <v>29.02</v>
      </c>
      <c r="M121" s="16">
        <f t="shared" si="7"/>
        <v>167.17</v>
      </c>
      <c r="N121" s="16">
        <f>'[1]TCE - ANEXO III - Preencher'!O130</f>
        <v>10.9</v>
      </c>
      <c r="O121" s="16">
        <f>'[1]TCE - ANEXO III - Preencher'!P130</f>
        <v>0</v>
      </c>
      <c r="P121" s="17">
        <f t="shared" si="8"/>
        <v>10.9</v>
      </c>
      <c r="Q121" s="16">
        <f>'[1]TCE - ANEXO III - Preencher'!R130</f>
        <v>161.65</v>
      </c>
      <c r="R121" s="16">
        <f>'[1]TCE - ANEXO III - Preencher'!S130</f>
        <v>87.07</v>
      </c>
      <c r="S121" s="17">
        <f t="shared" si="9"/>
        <v>74.580000000000013</v>
      </c>
      <c r="T121" s="16">
        <f>'[1]TCE - ANEXO III - Preencher'!U130</f>
        <v>138.86000000000001</v>
      </c>
      <c r="U121" s="16">
        <f>'[1]TCE - ANEXO III - Preencher'!V130</f>
        <v>0</v>
      </c>
      <c r="V121" s="17">
        <f t="shared" si="10"/>
        <v>138.86000000000001</v>
      </c>
      <c r="W121" s="18" t="str">
        <f>IF('[1]TCE - ANEXO III - Preencher'!X130="","",'[1]TCE - ANEXO III - Preencher'!X130)</f>
        <v>AUXÍLIO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513.23320000000001</v>
      </c>
    </row>
    <row r="122" spans="1:28" s="4" customFormat="1" x14ac:dyDescent="0.2">
      <c r="A122" s="9">
        <f>IFERROR(VLOOKUP(B122,'[1]DADOS (OCULTAR)'!$P$3:$R$91,3,0),"")</f>
        <v>9039744000356</v>
      </c>
      <c r="B122" s="10" t="str">
        <f>'[1]TCE - ANEXO III - Preencher'!C131</f>
        <v>UPA OLINDA</v>
      </c>
      <c r="C122" s="11"/>
      <c r="D122" s="12" t="str">
        <f>'[1]TCE - ANEXO III - Preencher'!E131</f>
        <v>HALANA FREIRES LEANDRO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409.02319999999997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10.9</v>
      </c>
      <c r="O122" s="16">
        <f>'[1]TCE - ANEXO III - Preencher'!P131</f>
        <v>0</v>
      </c>
      <c r="P122" s="17">
        <f t="shared" si="8"/>
        <v>10.9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419.92319999999995</v>
      </c>
    </row>
    <row r="123" spans="1:28" s="4" customFormat="1" x14ac:dyDescent="0.2">
      <c r="A123" s="9">
        <f>IFERROR(VLOOKUP(B123,'[1]DADOS (OCULTAR)'!$P$3:$R$91,3,0),"")</f>
        <v>9039744000356</v>
      </c>
      <c r="B123" s="10" t="str">
        <f>'[1]TCE - ANEXO III - Preencher'!C132</f>
        <v>UPA OLINDA</v>
      </c>
      <c r="C123" s="11"/>
      <c r="D123" s="12" t="str">
        <f>'[1]TCE - ANEXO III - Preencher'!E132</f>
        <v>HEMERSON DINIZ ADRIANO DE SOUZA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399.85919999999999</v>
      </c>
      <c r="J123" s="15">
        <f>'[1]TCE - ANEXO III - Preencher'!K132</f>
        <v>0</v>
      </c>
      <c r="K123" s="16">
        <f>'[1]TCE - ANEXO III - Preencher'!L132</f>
        <v>196.19</v>
      </c>
      <c r="L123" s="16">
        <f>'[1]TCE - ANEXO III - Preencher'!M132</f>
        <v>4.75</v>
      </c>
      <c r="M123" s="16">
        <f t="shared" si="7"/>
        <v>191.44</v>
      </c>
      <c r="N123" s="16">
        <f>'[1]TCE - ANEXO III - Preencher'!O132</f>
        <v>1.4</v>
      </c>
      <c r="O123" s="16">
        <f>'[1]TCE - ANEXO III - Preencher'!P132</f>
        <v>0</v>
      </c>
      <c r="P123" s="17">
        <f t="shared" si="8"/>
        <v>1.4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592.69919999999991</v>
      </c>
    </row>
    <row r="124" spans="1:28" s="4" customFormat="1" x14ac:dyDescent="0.2">
      <c r="A124" s="9">
        <f>IFERROR(VLOOKUP(B124,'[1]DADOS (OCULTAR)'!$P$3:$R$91,3,0),"")</f>
        <v>9039744000356</v>
      </c>
      <c r="B124" s="10" t="str">
        <f>'[1]TCE - ANEXO III - Preencher'!C133</f>
        <v>UPA OLINDA</v>
      </c>
      <c r="C124" s="11"/>
      <c r="D124" s="12" t="str">
        <f>'[1]TCE - ANEXO III - Preencher'!E133</f>
        <v>HERALDO HENRIQUE DE ARRUDA JUNIOR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5211-30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117.85120000000001</v>
      </c>
      <c r="J124" s="15">
        <f>'[1]TCE - ANEXO III - Preencher'!K133</f>
        <v>0</v>
      </c>
      <c r="K124" s="16">
        <f>'[1]TCE - ANEXO III - Preencher'!L133</f>
        <v>196.19</v>
      </c>
      <c r="L124" s="16">
        <f>'[1]TCE - ANEXO III - Preencher'!M133</f>
        <v>22.26</v>
      </c>
      <c r="M124" s="16">
        <f t="shared" si="7"/>
        <v>173.93</v>
      </c>
      <c r="N124" s="16">
        <f>'[1]TCE - ANEXO III - Preencher'!O133</f>
        <v>2.95</v>
      </c>
      <c r="O124" s="16">
        <f>'[1]TCE - ANEXO III - Preencher'!P133</f>
        <v>0</v>
      </c>
      <c r="P124" s="17">
        <f t="shared" si="8"/>
        <v>2.95</v>
      </c>
      <c r="Q124" s="16">
        <f>'[1]TCE - ANEXO III - Preencher'!R133</f>
        <v>116.65</v>
      </c>
      <c r="R124" s="16">
        <f>'[1]TCE - ANEXO III - Preencher'!S133</f>
        <v>66.78</v>
      </c>
      <c r="S124" s="17">
        <f t="shared" si="9"/>
        <v>49.870000000000005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344.60120000000001</v>
      </c>
    </row>
    <row r="125" spans="1:28" s="4" customFormat="1" x14ac:dyDescent="0.2">
      <c r="A125" s="9">
        <f>IFERROR(VLOOKUP(B125,'[1]DADOS (OCULTAR)'!$P$3:$R$91,3,0),"")</f>
        <v>9039744000356</v>
      </c>
      <c r="B125" s="10" t="str">
        <f>'[1]TCE - ANEXO III - Preencher'!C134</f>
        <v>UPA OLINDA</v>
      </c>
      <c r="C125" s="11"/>
      <c r="D125" s="12" t="str">
        <f>'[1]TCE - ANEXO III - Preencher'!E134</f>
        <v>HEVERTON CESAR DA SILVA RAMOS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282.32479999999998</v>
      </c>
      <c r="J125" s="15">
        <f>'[1]TCE - ANEXO III - Preencher'!K134</f>
        <v>0</v>
      </c>
      <c r="K125" s="16">
        <f>'[1]TCE - ANEXO III - Preencher'!L134</f>
        <v>196.19</v>
      </c>
      <c r="L125" s="16">
        <f>'[1]TCE - ANEXO III - Preencher'!M134</f>
        <v>3.08</v>
      </c>
      <c r="M125" s="16">
        <f t="shared" si="7"/>
        <v>193.10999999999999</v>
      </c>
      <c r="N125" s="16">
        <f>'[1]TCE - ANEXO III - Preencher'!O134</f>
        <v>1.4</v>
      </c>
      <c r="O125" s="16">
        <f>'[1]TCE - ANEXO III - Preencher'!P134</f>
        <v>0</v>
      </c>
      <c r="P125" s="17">
        <f t="shared" si="8"/>
        <v>1.4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476.83479999999997</v>
      </c>
    </row>
    <row r="126" spans="1:28" s="4" customFormat="1" x14ac:dyDescent="0.2">
      <c r="A126" s="9">
        <f>IFERROR(VLOOKUP(B126,'[1]DADOS (OCULTAR)'!$P$3:$R$91,3,0),"")</f>
        <v>9039744000356</v>
      </c>
      <c r="B126" s="10" t="str">
        <f>'[1]TCE - ANEXO III - Preencher'!C135</f>
        <v>UPA OLINDA</v>
      </c>
      <c r="C126" s="11"/>
      <c r="D126" s="12" t="str">
        <f>'[1]TCE - ANEXO III - Preencher'!E135</f>
        <v>HUGO VINICIUS VALENTIM DAMASCENO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3172-10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131.49279999999999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147.6</v>
      </c>
      <c r="R126" s="16">
        <f>'[1]TCE - ANEXO III - Preencher'!S135</f>
        <v>98.62</v>
      </c>
      <c r="S126" s="17">
        <f t="shared" si="9"/>
        <v>48.97999999999999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191.30279999999999</v>
      </c>
    </row>
    <row r="127" spans="1:28" s="4" customFormat="1" x14ac:dyDescent="0.2">
      <c r="A127" s="9">
        <f>IFERROR(VLOOKUP(B127,'[1]DADOS (OCULTAR)'!$P$3:$R$91,3,0),"")</f>
        <v>9039744000356</v>
      </c>
      <c r="B127" s="10" t="str">
        <f>'[1]TCE - ANEXO III - Preencher'!C136</f>
        <v>UPA OLINDA</v>
      </c>
      <c r="C127" s="11"/>
      <c r="D127" s="12" t="str">
        <f>'[1]TCE - ANEXO III - Preencher'!E136</f>
        <v>IDEILDO RIBEIRO TOZER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297.18880000000001</v>
      </c>
      <c r="J127" s="15">
        <f>'[1]TCE - ANEXO III - Preencher'!K136</f>
        <v>0</v>
      </c>
      <c r="K127" s="16">
        <f>'[1]TCE - ANEXO III - Preencher'!L136</f>
        <v>196.19</v>
      </c>
      <c r="L127" s="16">
        <f>'[1]TCE - ANEXO III - Preencher'!M136</f>
        <v>22.48</v>
      </c>
      <c r="M127" s="16">
        <f t="shared" si="7"/>
        <v>173.71</v>
      </c>
      <c r="N127" s="16">
        <f>'[1]TCE - ANEXO III - Preencher'!O136</f>
        <v>1.4</v>
      </c>
      <c r="O127" s="16">
        <f>'[1]TCE - ANEXO III - Preencher'!P136</f>
        <v>0</v>
      </c>
      <c r="P127" s="17">
        <f t="shared" si="8"/>
        <v>1.4</v>
      </c>
      <c r="Q127" s="16">
        <f>'[1]TCE - ANEXO III - Preencher'!R136</f>
        <v>19.149999999999999</v>
      </c>
      <c r="R127" s="16">
        <f>'[1]TCE - ANEXO III - Preencher'!S136</f>
        <v>0</v>
      </c>
      <c r="S127" s="17">
        <f t="shared" si="9"/>
        <v>19.149999999999999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491.44880000000001</v>
      </c>
    </row>
    <row r="128" spans="1:28" s="4" customFormat="1" x14ac:dyDescent="0.2">
      <c r="A128" s="9">
        <f>IFERROR(VLOOKUP(B128,'[1]DADOS (OCULTAR)'!$P$3:$R$91,3,0),"")</f>
        <v>9039744000356</v>
      </c>
      <c r="B128" s="10" t="str">
        <f>'[1]TCE - ANEXO III - Preencher'!C137</f>
        <v>UPA OLINDA</v>
      </c>
      <c r="C128" s="11"/>
      <c r="D128" s="12" t="str">
        <f>'[1]TCE - ANEXO III - Preencher'!E137</f>
        <v>IGOR DANIEL FLORENCIO DE MELO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389.65600000000001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1.4</v>
      </c>
      <c r="O128" s="16">
        <f>'[1]TCE - ANEXO III - Preencher'!P137</f>
        <v>0</v>
      </c>
      <c r="P128" s="17">
        <f t="shared" si="8"/>
        <v>1.4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391.05599999999998</v>
      </c>
    </row>
    <row r="129" spans="1:28" s="4" customFormat="1" x14ac:dyDescent="0.2">
      <c r="A129" s="9">
        <f>IFERROR(VLOOKUP(B129,'[1]DADOS (OCULTAR)'!$P$3:$R$91,3,0),"")</f>
        <v>9039744000356</v>
      </c>
      <c r="B129" s="10" t="str">
        <f>'[1]TCE - ANEXO III - Preencher'!C138</f>
        <v>UPA OLINDA</v>
      </c>
      <c r="C129" s="11"/>
      <c r="D129" s="12" t="str">
        <f>'[1]TCE - ANEXO III - Preencher'!E138</f>
        <v>IRANDI MARQUES DE MELO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5151-10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115.28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1.4</v>
      </c>
      <c r="O129" s="16">
        <f>'[1]TCE - ANEXO III - Preencher'!P138</f>
        <v>0</v>
      </c>
      <c r="P129" s="17">
        <f t="shared" si="8"/>
        <v>1.4</v>
      </c>
      <c r="Q129" s="16">
        <f>'[1]TCE - ANEXO III - Preencher'!R138</f>
        <v>124.15</v>
      </c>
      <c r="R129" s="16">
        <f>'[1]TCE - ANEXO III - Preencher'!S138</f>
        <v>66.599999999999994</v>
      </c>
      <c r="S129" s="17">
        <f t="shared" si="9"/>
        <v>57.550000000000011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174.23000000000002</v>
      </c>
    </row>
    <row r="130" spans="1:28" s="4" customFormat="1" x14ac:dyDescent="0.2">
      <c r="A130" s="9">
        <f>IFERROR(VLOOKUP(B130,'[1]DADOS (OCULTAR)'!$P$3:$R$91,3,0),"")</f>
        <v>9039744000356</v>
      </c>
      <c r="B130" s="10" t="str">
        <f>'[1]TCE - ANEXO III - Preencher'!C139</f>
        <v>UPA OLINDA</v>
      </c>
      <c r="C130" s="11"/>
      <c r="D130" s="12" t="str">
        <f>'[1]TCE - ANEXO III - Preencher'!E139</f>
        <v>ISABELA VITA BEZERRA DANTAS GALINDO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3241-15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285.4144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1.4</v>
      </c>
      <c r="O130" s="16">
        <f>'[1]TCE - ANEXO III - Preencher'!P139</f>
        <v>0</v>
      </c>
      <c r="P130" s="17">
        <f t="shared" si="8"/>
        <v>1.4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286.81439999999998</v>
      </c>
    </row>
    <row r="131" spans="1:28" s="4" customFormat="1" x14ac:dyDescent="0.2">
      <c r="A131" s="9">
        <f>IFERROR(VLOOKUP(B131,'[1]DADOS (OCULTAR)'!$P$3:$R$91,3,0),"")</f>
        <v>9039744000356</v>
      </c>
      <c r="B131" s="10" t="str">
        <f>'[1]TCE - ANEXO III - Preencher'!C140</f>
        <v>UPA OLINDA</v>
      </c>
      <c r="C131" s="11"/>
      <c r="D131" s="12" t="str">
        <f>'[1]TCE - ANEXO III - Preencher'!E140</f>
        <v>IVISON MEIRELES MONTEIRO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5142-25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129.29519999999999</v>
      </c>
      <c r="J131" s="15">
        <f>'[1]TCE - ANEXO III - Preencher'!K140</f>
        <v>0</v>
      </c>
      <c r="K131" s="16">
        <f>'[1]TCE - ANEXO III - Preencher'!L140</f>
        <v>196.19</v>
      </c>
      <c r="L131" s="16">
        <f>'[1]TCE - ANEXO III - Preencher'!M140</f>
        <v>22.2</v>
      </c>
      <c r="M131" s="16">
        <f t="shared" si="7"/>
        <v>173.99</v>
      </c>
      <c r="N131" s="16">
        <f>'[1]TCE - ANEXO III - Preencher'!O140</f>
        <v>1.4</v>
      </c>
      <c r="O131" s="16">
        <f>'[1]TCE - ANEXO III - Preencher'!P140</f>
        <v>0</v>
      </c>
      <c r="P131" s="17">
        <f t="shared" si="8"/>
        <v>1.4</v>
      </c>
      <c r="Q131" s="16">
        <f>'[1]TCE - ANEXO III - Preencher'!R140</f>
        <v>124.15</v>
      </c>
      <c r="R131" s="16">
        <f>'[1]TCE - ANEXO III - Preencher'!S140</f>
        <v>66.599999999999994</v>
      </c>
      <c r="S131" s="17">
        <f t="shared" si="9"/>
        <v>57.550000000000011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362.23520000000002</v>
      </c>
    </row>
    <row r="132" spans="1:28" s="4" customFormat="1" x14ac:dyDescent="0.2">
      <c r="A132" s="9">
        <f>IFERROR(VLOOKUP(B132,'[1]DADOS (OCULTAR)'!$P$3:$R$91,3,0),"")</f>
        <v>9039744000356</v>
      </c>
      <c r="B132" s="10" t="str">
        <f>'[1]TCE - ANEXO III - Preencher'!C141</f>
        <v>UPA OLINDA</v>
      </c>
      <c r="C132" s="11"/>
      <c r="D132" s="12" t="str">
        <f>'[1]TCE - ANEXO III - Preencher'!E141</f>
        <v>JACKELINE DA SILVA PIRES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121.2608</v>
      </c>
      <c r="J132" s="15">
        <f>'[1]TCE - ANEXO III - Preencher'!K141</f>
        <v>0</v>
      </c>
      <c r="K132" s="16">
        <f>'[1]TCE - ANEXO III - Preencher'!L141</f>
        <v>196.19</v>
      </c>
      <c r="L132" s="16">
        <f>'[1]TCE - ANEXO III - Preencher'!M141</f>
        <v>28.67</v>
      </c>
      <c r="M132" s="16">
        <f t="shared" ref="M132:M195" si="13">K132-L132</f>
        <v>167.51999999999998</v>
      </c>
      <c r="N132" s="16">
        <f>'[1]TCE - ANEXO III - Preencher'!O141</f>
        <v>1.4</v>
      </c>
      <c r="O132" s="16">
        <f>'[1]TCE - ANEXO III - Preencher'!P141</f>
        <v>0</v>
      </c>
      <c r="P132" s="17">
        <f t="shared" ref="P132:P195" si="14">N132-O132</f>
        <v>1.4</v>
      </c>
      <c r="Q132" s="16">
        <f>'[1]TCE - ANEXO III - Preencher'!R141</f>
        <v>322.75</v>
      </c>
      <c r="R132" s="16">
        <f>'[1]TCE - ANEXO III - Preencher'!S141</f>
        <v>61.77</v>
      </c>
      <c r="S132" s="17">
        <f t="shared" ref="S132:S195" si="15">Q132-R132</f>
        <v>260.98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551.16079999999999</v>
      </c>
    </row>
    <row r="133" spans="1:28" s="4" customFormat="1" x14ac:dyDescent="0.2">
      <c r="A133" s="9">
        <f>IFERROR(VLOOKUP(B133,'[1]DADOS (OCULTAR)'!$P$3:$R$91,3,0),"")</f>
        <v>9039744000356</v>
      </c>
      <c r="B133" s="10" t="str">
        <f>'[1]TCE - ANEXO III - Preencher'!C142</f>
        <v>UPA OLINDA</v>
      </c>
      <c r="C133" s="11"/>
      <c r="D133" s="12" t="str">
        <f>'[1]TCE - ANEXO III - Preencher'!E142</f>
        <v>JACKSON DA SILVA PIRES NETO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3172-10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145.48320000000001</v>
      </c>
      <c r="J133" s="15">
        <f>'[1]TCE - ANEXO III - Preencher'!K142</f>
        <v>0</v>
      </c>
      <c r="K133" s="16">
        <f>'[1]TCE - ANEXO III - Preencher'!L142</f>
        <v>196.19</v>
      </c>
      <c r="L133" s="16">
        <f>'[1]TCE - ANEXO III - Preencher'!M142</f>
        <v>36.53</v>
      </c>
      <c r="M133" s="16">
        <f t="shared" si="13"/>
        <v>159.66</v>
      </c>
      <c r="N133" s="16">
        <f>'[1]TCE - ANEXO III - Preencher'!O142</f>
        <v>1.4</v>
      </c>
      <c r="O133" s="16">
        <f>'[1]TCE - ANEXO III - Preencher'!P142</f>
        <v>0</v>
      </c>
      <c r="P133" s="17">
        <f t="shared" si="14"/>
        <v>1.4</v>
      </c>
      <c r="Q133" s="16">
        <f>'[1]TCE - ANEXO III - Preencher'!R142</f>
        <v>234.25</v>
      </c>
      <c r="R133" s="16">
        <f>'[1]TCE - ANEXO III - Preencher'!S142</f>
        <v>109.58</v>
      </c>
      <c r="S133" s="17">
        <f t="shared" si="15"/>
        <v>124.67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431.21319999999997</v>
      </c>
    </row>
    <row r="134" spans="1:28" s="4" customFormat="1" x14ac:dyDescent="0.2">
      <c r="A134" s="9">
        <f>IFERROR(VLOOKUP(B134,'[1]DADOS (OCULTAR)'!$P$3:$R$91,3,0),"")</f>
        <v>9039744000356</v>
      </c>
      <c r="B134" s="10" t="str">
        <f>'[1]TCE - ANEXO III - Preencher'!C143</f>
        <v>UPA OLINDA</v>
      </c>
      <c r="C134" s="11"/>
      <c r="D134" s="12" t="str">
        <f>'[1]TCE - ANEXO III - Preencher'!E143</f>
        <v>JAILSON SOUZA DE CARVALHO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7823-20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171.54079999999999</v>
      </c>
      <c r="J134" s="15">
        <f>'[1]TCE - ANEXO III - Preencher'!K143</f>
        <v>0</v>
      </c>
      <c r="K134" s="16">
        <f>'[1]TCE - ANEXO III - Preencher'!L143</f>
        <v>196.19</v>
      </c>
      <c r="L134" s="16">
        <f>'[1]TCE - ANEXO III - Preencher'!M143</f>
        <v>30.19</v>
      </c>
      <c r="M134" s="16">
        <f t="shared" si="13"/>
        <v>166</v>
      </c>
      <c r="N134" s="16">
        <f>'[1]TCE - ANEXO III - Preencher'!O143</f>
        <v>1.4</v>
      </c>
      <c r="O134" s="16">
        <f>'[1]TCE - ANEXO III - Preencher'!P143</f>
        <v>0</v>
      </c>
      <c r="P134" s="17">
        <f t="shared" si="14"/>
        <v>1.4</v>
      </c>
      <c r="Q134" s="16">
        <f>'[1]TCE - ANEXO III - Preencher'!R143</f>
        <v>244.15</v>
      </c>
      <c r="R134" s="16">
        <f>'[1]TCE - ANEXO III - Preencher'!S143</f>
        <v>90.58</v>
      </c>
      <c r="S134" s="17">
        <f t="shared" si="15"/>
        <v>153.57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492.51079999999996</v>
      </c>
    </row>
    <row r="135" spans="1:28" s="4" customFormat="1" x14ac:dyDescent="0.2">
      <c r="A135" s="9">
        <f>IFERROR(VLOOKUP(B135,'[1]DADOS (OCULTAR)'!$P$3:$R$91,3,0),"")</f>
        <v>9039744000356</v>
      </c>
      <c r="B135" s="10" t="str">
        <f>'[1]TCE - ANEXO III - Preencher'!C144</f>
        <v>UPA OLINDA</v>
      </c>
      <c r="C135" s="11"/>
      <c r="D135" s="12" t="str">
        <f>'[1]TCE - ANEXO III - Preencher'!E144</f>
        <v>JAILTON JUNIOR MACEDO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7823-20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148.1464</v>
      </c>
      <c r="J135" s="15">
        <f>'[1]TCE - ANEXO III - Preencher'!K144</f>
        <v>0</v>
      </c>
      <c r="K135" s="16">
        <f>'[1]TCE - ANEXO III - Preencher'!L144</f>
        <v>196.19</v>
      </c>
      <c r="L135" s="16">
        <f>'[1]TCE - ANEXO III - Preencher'!M144</f>
        <v>30.19</v>
      </c>
      <c r="M135" s="16">
        <f t="shared" si="13"/>
        <v>166</v>
      </c>
      <c r="N135" s="16">
        <f>'[1]TCE - ANEXO III - Preencher'!O144</f>
        <v>1.4</v>
      </c>
      <c r="O135" s="16">
        <f>'[1]TCE - ANEXO III - Preencher'!P144</f>
        <v>0</v>
      </c>
      <c r="P135" s="17">
        <f t="shared" si="14"/>
        <v>1.4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315.54639999999995</v>
      </c>
    </row>
    <row r="136" spans="1:28" s="4" customFormat="1" x14ac:dyDescent="0.2">
      <c r="A136" s="9">
        <f>IFERROR(VLOOKUP(B136,'[1]DADOS (OCULTAR)'!$P$3:$R$91,3,0),"")</f>
        <v>9039744000356</v>
      </c>
      <c r="B136" s="10" t="str">
        <f>'[1]TCE - ANEXO III - Preencher'!C145</f>
        <v>UPA OLINDA</v>
      </c>
      <c r="C136" s="11"/>
      <c r="D136" s="12" t="str">
        <f>'[1]TCE - ANEXO III - Preencher'!E145</f>
        <v>JAIR MACIEL DE OLIVEIRA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7823-20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185.7944</v>
      </c>
      <c r="J136" s="15">
        <f>'[1]TCE - ANEXO III - Preencher'!K145</f>
        <v>0</v>
      </c>
      <c r="K136" s="16">
        <f>'[1]TCE - ANEXO III - Preencher'!L145</f>
        <v>196.19</v>
      </c>
      <c r="L136" s="16">
        <f>'[1]TCE - ANEXO III - Preencher'!M145</f>
        <v>30.19</v>
      </c>
      <c r="M136" s="16">
        <f t="shared" si="13"/>
        <v>166</v>
      </c>
      <c r="N136" s="16">
        <f>'[1]TCE - ANEXO III - Preencher'!O145</f>
        <v>10.9</v>
      </c>
      <c r="O136" s="16">
        <f>'[1]TCE - ANEXO III - Preencher'!P145</f>
        <v>0</v>
      </c>
      <c r="P136" s="17">
        <f t="shared" si="14"/>
        <v>10.9</v>
      </c>
      <c r="Q136" s="16">
        <f>'[1]TCE - ANEXO III - Preencher'!R145</f>
        <v>229.15</v>
      </c>
      <c r="R136" s="16">
        <f>'[1]TCE - ANEXO III - Preencher'!S145</f>
        <v>90.58</v>
      </c>
      <c r="S136" s="17">
        <f t="shared" si="15"/>
        <v>138.57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501.26439999999997</v>
      </c>
    </row>
    <row r="137" spans="1:28" s="4" customFormat="1" x14ac:dyDescent="0.2">
      <c r="A137" s="9">
        <f>IFERROR(VLOOKUP(B137,'[1]DADOS (OCULTAR)'!$P$3:$R$91,3,0),"")</f>
        <v>9039744000356</v>
      </c>
      <c r="B137" s="10" t="str">
        <f>'[1]TCE - ANEXO III - Preencher'!C146</f>
        <v>UPA OLINDA</v>
      </c>
      <c r="C137" s="11"/>
      <c r="D137" s="12" t="str">
        <f>'[1]TCE - ANEXO III - Preencher'!E146</f>
        <v>JAIRO DA SILVA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159.41919999999999</v>
      </c>
      <c r="J137" s="15">
        <f>'[1]TCE - ANEXO III - Preencher'!K146</f>
        <v>0</v>
      </c>
      <c r="K137" s="16">
        <f>'[1]TCE - ANEXO III - Preencher'!L146</f>
        <v>196.19</v>
      </c>
      <c r="L137" s="16">
        <f>'[1]TCE - ANEXO III - Preencher'!M146</f>
        <v>22.48</v>
      </c>
      <c r="M137" s="16">
        <f t="shared" si="13"/>
        <v>173.71</v>
      </c>
      <c r="N137" s="16">
        <f>'[1]TCE - ANEXO III - Preencher'!O146</f>
        <v>1.4</v>
      </c>
      <c r="O137" s="16">
        <f>'[1]TCE - ANEXO III - Preencher'!P146</f>
        <v>0</v>
      </c>
      <c r="P137" s="17">
        <f t="shared" si="14"/>
        <v>1.4</v>
      </c>
      <c r="Q137" s="16">
        <f>'[1]TCE - ANEXO III - Preencher'!R146</f>
        <v>124.15</v>
      </c>
      <c r="R137" s="16">
        <f>'[1]TCE - ANEXO III - Preencher'!S146</f>
        <v>67.62</v>
      </c>
      <c r="S137" s="17">
        <f t="shared" si="15"/>
        <v>56.53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391.05919999999992</v>
      </c>
    </row>
    <row r="138" spans="1:28" s="4" customFormat="1" x14ac:dyDescent="0.2">
      <c r="A138" s="9">
        <f>IFERROR(VLOOKUP(B138,'[1]DADOS (OCULTAR)'!$P$3:$R$91,3,0),"")</f>
        <v>9039744000356</v>
      </c>
      <c r="B138" s="10" t="str">
        <f>'[1]TCE - ANEXO III - Preencher'!C147</f>
        <v>UPA OLINDA</v>
      </c>
      <c r="C138" s="11"/>
      <c r="D138" s="12" t="str">
        <f>'[1]TCE - ANEXO III - Preencher'!E147</f>
        <v>JAKIELE BEM GOMES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743.07039999999995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1.4</v>
      </c>
      <c r="O138" s="16">
        <f>'[1]TCE - ANEXO III - Preencher'!P147</f>
        <v>0</v>
      </c>
      <c r="P138" s="17">
        <f t="shared" si="14"/>
        <v>1.4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744.47039999999993</v>
      </c>
    </row>
    <row r="139" spans="1:28" s="4" customFormat="1" x14ac:dyDescent="0.2">
      <c r="A139" s="9">
        <f>IFERROR(VLOOKUP(B139,'[1]DADOS (OCULTAR)'!$P$3:$R$91,3,0),"")</f>
        <v>9039744000356</v>
      </c>
      <c r="B139" s="10" t="str">
        <f>'[1]TCE - ANEXO III - Preencher'!C148</f>
        <v>UPA OLINDA</v>
      </c>
      <c r="C139" s="11"/>
      <c r="D139" s="12" t="str">
        <f>'[1]TCE - ANEXO III - Preencher'!E148</f>
        <v>JANAINA BARBOSA DE FRAGA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208.92160000000001</v>
      </c>
      <c r="J139" s="15">
        <f>'[1]TCE - ANEXO III - Preencher'!K148</f>
        <v>0</v>
      </c>
      <c r="K139" s="16">
        <f>'[1]TCE - ANEXO III - Preencher'!L148</f>
        <v>196.19</v>
      </c>
      <c r="L139" s="16">
        <f>'[1]TCE - ANEXO III - Preencher'!M148</f>
        <v>22.48</v>
      </c>
      <c r="M139" s="16">
        <f t="shared" si="13"/>
        <v>173.71</v>
      </c>
      <c r="N139" s="16">
        <f>'[1]TCE - ANEXO III - Preencher'!O148</f>
        <v>10.9</v>
      </c>
      <c r="O139" s="16">
        <f>'[1]TCE - ANEXO III - Preencher'!P148</f>
        <v>0</v>
      </c>
      <c r="P139" s="17">
        <f t="shared" si="14"/>
        <v>10.9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393.53160000000003</v>
      </c>
    </row>
    <row r="140" spans="1:28" s="4" customFormat="1" x14ac:dyDescent="0.2">
      <c r="A140" s="9">
        <f>IFERROR(VLOOKUP(B140,'[1]DADOS (OCULTAR)'!$P$3:$R$91,3,0),"")</f>
        <v>9039744000356</v>
      </c>
      <c r="B140" s="10" t="str">
        <f>'[1]TCE - ANEXO III - Preencher'!C149</f>
        <v>UPA OLINDA</v>
      </c>
      <c r="C140" s="11"/>
      <c r="D140" s="12" t="str">
        <f>'[1]TCE - ANEXO III - Preencher'!E149</f>
        <v>JENNIFFER PACHECO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121.7784</v>
      </c>
      <c r="J140" s="15">
        <f>'[1]TCE - ANEXO III - Preencher'!K149</f>
        <v>0</v>
      </c>
      <c r="K140" s="16">
        <f>'[1]TCE - ANEXO III - Preencher'!L149</f>
        <v>196.19</v>
      </c>
      <c r="L140" s="16">
        <f>'[1]TCE - ANEXO III - Preencher'!M149</f>
        <v>22.48</v>
      </c>
      <c r="M140" s="16">
        <f t="shared" si="13"/>
        <v>173.71</v>
      </c>
      <c r="N140" s="16">
        <f>'[1]TCE - ANEXO III - Preencher'!O149</f>
        <v>1.4</v>
      </c>
      <c r="O140" s="16">
        <f>'[1]TCE - ANEXO III - Preencher'!P149</f>
        <v>0</v>
      </c>
      <c r="P140" s="17">
        <f t="shared" si="14"/>
        <v>1.4</v>
      </c>
      <c r="Q140" s="16">
        <f>'[1]TCE - ANEXO III - Preencher'!R149</f>
        <v>157.15</v>
      </c>
      <c r="R140" s="16">
        <f>'[1]TCE - ANEXO III - Preencher'!S149</f>
        <v>64.55</v>
      </c>
      <c r="S140" s="17">
        <f t="shared" si="15"/>
        <v>92.600000000000009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389.48840000000001</v>
      </c>
    </row>
    <row r="141" spans="1:28" s="4" customFormat="1" x14ac:dyDescent="0.2">
      <c r="A141" s="9">
        <f>IFERROR(VLOOKUP(B141,'[1]DADOS (OCULTAR)'!$P$3:$R$91,3,0),"")</f>
        <v>9039744000356</v>
      </c>
      <c r="B141" s="10" t="str">
        <f>'[1]TCE - ANEXO III - Preencher'!C150</f>
        <v>UPA OLINDA</v>
      </c>
      <c r="C141" s="11"/>
      <c r="D141" s="12" t="str">
        <f>'[1]TCE - ANEXO III - Preencher'!E150</f>
        <v>JESSICA FERNANDES DE LIMA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1002.9528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1.4</v>
      </c>
      <c r="O141" s="16">
        <f>'[1]TCE - ANEXO III - Preencher'!P150</f>
        <v>0</v>
      </c>
      <c r="P141" s="17">
        <f t="shared" si="14"/>
        <v>1.4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1004.3528</v>
      </c>
    </row>
    <row r="142" spans="1:28" s="4" customFormat="1" x14ac:dyDescent="0.2">
      <c r="A142" s="9">
        <f>IFERROR(VLOOKUP(B142,'[1]DADOS (OCULTAR)'!$P$3:$R$91,3,0),"")</f>
        <v>9039744000356</v>
      </c>
      <c r="B142" s="10" t="str">
        <f>'[1]TCE - ANEXO III - Preencher'!C151</f>
        <v>UPA OLINDA</v>
      </c>
      <c r="C142" s="11"/>
      <c r="D142" s="12" t="str">
        <f>'[1]TCE - ANEXO III - Preencher'!E151</f>
        <v>JESSIKA LIMA DE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188.70480000000001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1.4</v>
      </c>
      <c r="O142" s="16">
        <f>'[1]TCE - ANEXO III - Preencher'!P151</f>
        <v>0</v>
      </c>
      <c r="P142" s="17">
        <f t="shared" si="14"/>
        <v>1.4</v>
      </c>
      <c r="Q142" s="16">
        <f>'[1]TCE - ANEXO III - Preencher'!R151</f>
        <v>124.15</v>
      </c>
      <c r="R142" s="16">
        <f>'[1]TCE - ANEXO III - Preencher'!S151</f>
        <v>62.96</v>
      </c>
      <c r="S142" s="17">
        <f t="shared" si="15"/>
        <v>61.190000000000005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251.29480000000001</v>
      </c>
    </row>
    <row r="143" spans="1:28" s="4" customFormat="1" x14ac:dyDescent="0.2">
      <c r="A143" s="9">
        <f>IFERROR(VLOOKUP(B143,'[1]DADOS (OCULTAR)'!$P$3:$R$91,3,0),"")</f>
        <v>9039744000356</v>
      </c>
      <c r="B143" s="10" t="str">
        <f>'[1]TCE - ANEXO III - Preencher'!C152</f>
        <v>UPA OLINDA</v>
      </c>
      <c r="C143" s="11"/>
      <c r="D143" s="12" t="str">
        <f>'[1]TCE - ANEXO III - Preencher'!E152</f>
        <v>JOABE GOMES DO NASCIMENTO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5174-10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121.94159999999999</v>
      </c>
      <c r="J143" s="15">
        <f>'[1]TCE - ANEXO III - Preencher'!K152</f>
        <v>0</v>
      </c>
      <c r="K143" s="16">
        <f>'[1]TCE - ANEXO III - Preencher'!L152</f>
        <v>196.19</v>
      </c>
      <c r="L143" s="16">
        <f>'[1]TCE - ANEXO III - Preencher'!M152</f>
        <v>22.26</v>
      </c>
      <c r="M143" s="16">
        <f t="shared" si="13"/>
        <v>173.93</v>
      </c>
      <c r="N143" s="16">
        <f>'[1]TCE - ANEXO III - Preencher'!O152</f>
        <v>1.4</v>
      </c>
      <c r="O143" s="16">
        <f>'[1]TCE - ANEXO III - Preencher'!P152</f>
        <v>0</v>
      </c>
      <c r="P143" s="17">
        <f t="shared" si="14"/>
        <v>1.4</v>
      </c>
      <c r="Q143" s="16">
        <f>'[1]TCE - ANEXO III - Preencher'!R152</f>
        <v>84.8</v>
      </c>
      <c r="R143" s="16">
        <f>'[1]TCE - ANEXO III - Preencher'!S152</f>
        <v>62.99</v>
      </c>
      <c r="S143" s="17">
        <f t="shared" si="15"/>
        <v>21.809999999999995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319.08159999999998</v>
      </c>
    </row>
    <row r="144" spans="1:28" s="4" customFormat="1" x14ac:dyDescent="0.2">
      <c r="A144" s="9">
        <f>IFERROR(VLOOKUP(B144,'[1]DADOS (OCULTAR)'!$P$3:$R$91,3,0),"")</f>
        <v>9039744000356</v>
      </c>
      <c r="B144" s="10" t="str">
        <f>'[1]TCE - ANEXO III - Preencher'!C153</f>
        <v>UPA OLINDA</v>
      </c>
      <c r="C144" s="11"/>
      <c r="D144" s="12" t="str">
        <f>'[1]TCE - ANEXO III - Preencher'!E153</f>
        <v>JOAO ALBERICO OLIVEIRA DE ARAUJO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3241-15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277.44560000000001</v>
      </c>
      <c r="J144" s="15">
        <f>'[1]TCE - ANEXO III - Preencher'!K153</f>
        <v>0</v>
      </c>
      <c r="K144" s="16">
        <f>'[1]TCE - ANEXO III - Preencher'!L153</f>
        <v>196.19</v>
      </c>
      <c r="L144" s="16">
        <f>'[1]TCE - ANEXO III - Preencher'!M153</f>
        <v>10.85</v>
      </c>
      <c r="M144" s="16">
        <f t="shared" si="13"/>
        <v>185.34</v>
      </c>
      <c r="N144" s="16">
        <f>'[1]TCE - ANEXO III - Preencher'!O153</f>
        <v>10.9</v>
      </c>
      <c r="O144" s="16">
        <f>'[1]TCE - ANEXO III - Preencher'!P153</f>
        <v>0</v>
      </c>
      <c r="P144" s="17">
        <f t="shared" si="14"/>
        <v>10.9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473.68560000000002</v>
      </c>
    </row>
    <row r="145" spans="1:28" s="4" customFormat="1" x14ac:dyDescent="0.2">
      <c r="A145" s="9">
        <f>IFERROR(VLOOKUP(B145,'[1]DADOS (OCULTAR)'!$P$3:$R$91,3,0),"")</f>
        <v>9039744000356</v>
      </c>
      <c r="B145" s="10" t="str">
        <f>'[1]TCE - ANEXO III - Preencher'!C154</f>
        <v>UPA OLINDA</v>
      </c>
      <c r="C145" s="11"/>
      <c r="D145" s="12" t="str">
        <f>'[1]TCE - ANEXO III - Preencher'!E154</f>
        <v>JOAO ALEXANDRE ALVES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9511-05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143.4648</v>
      </c>
      <c r="J145" s="15">
        <f>'[1]TCE - ANEXO III - Preencher'!K154</f>
        <v>0</v>
      </c>
      <c r="K145" s="16">
        <f>'[1]TCE - ANEXO III - Preencher'!L154</f>
        <v>196.19</v>
      </c>
      <c r="L145" s="16">
        <f>'[1]TCE - ANEXO III - Preencher'!M154</f>
        <v>27.59</v>
      </c>
      <c r="M145" s="16">
        <f t="shared" si="13"/>
        <v>168.6</v>
      </c>
      <c r="N145" s="16">
        <f>'[1]TCE - ANEXO III - Preencher'!O154</f>
        <v>1.4</v>
      </c>
      <c r="O145" s="16">
        <f>'[1]TCE - ANEXO III - Preencher'!P154</f>
        <v>0</v>
      </c>
      <c r="P145" s="17">
        <f t="shared" si="14"/>
        <v>1.4</v>
      </c>
      <c r="Q145" s="16">
        <f>'[1]TCE - ANEXO III - Preencher'!R154</f>
        <v>167.35</v>
      </c>
      <c r="R145" s="16">
        <f>'[1]TCE - ANEXO III - Preencher'!S154</f>
        <v>82.77</v>
      </c>
      <c r="S145" s="17">
        <f t="shared" si="15"/>
        <v>84.58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398.04479999999995</v>
      </c>
    </row>
    <row r="146" spans="1:28" s="4" customFormat="1" x14ac:dyDescent="0.2">
      <c r="A146" s="9">
        <f>IFERROR(VLOOKUP(B146,'[1]DADOS (OCULTAR)'!$P$3:$R$91,3,0),"")</f>
        <v>9039744000356</v>
      </c>
      <c r="B146" s="10" t="str">
        <f>'[1]TCE - ANEXO III - Preencher'!C155</f>
        <v>UPA OLINDA</v>
      </c>
      <c r="C146" s="11"/>
      <c r="D146" s="12" t="str">
        <f>'[1]TCE - ANEXO III - Preencher'!E155</f>
        <v>JOAO BOSCO BARRETO COUTO NETO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1.4</v>
      </c>
      <c r="O146" s="16">
        <f>'[1]TCE - ANEXO III - Preencher'!P155</f>
        <v>0</v>
      </c>
      <c r="P146" s="17">
        <f t="shared" si="14"/>
        <v>1.4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1.4</v>
      </c>
    </row>
    <row r="147" spans="1:28" s="4" customFormat="1" x14ac:dyDescent="0.2">
      <c r="A147" s="9">
        <f>IFERROR(VLOOKUP(B147,'[1]DADOS (OCULTAR)'!$P$3:$R$91,3,0),"")</f>
        <v>9039744000356</v>
      </c>
      <c r="B147" s="10" t="str">
        <f>'[1]TCE - ANEXO III - Preencher'!C156</f>
        <v>UPA OLINDA</v>
      </c>
      <c r="C147" s="11"/>
      <c r="D147" s="12" t="str">
        <f>'[1]TCE - ANEXO III - Preencher'!E156</f>
        <v>JOAO GABRIEL CARNEIRO DE LIRA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7664-20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121.404</v>
      </c>
      <c r="J147" s="15">
        <f>'[1]TCE - ANEXO III - Preencher'!K156</f>
        <v>0</v>
      </c>
      <c r="K147" s="16">
        <f>'[1]TCE - ANEXO III - Preencher'!L156</f>
        <v>196.19</v>
      </c>
      <c r="L147" s="16">
        <f>'[1]TCE - ANEXO III - Preencher'!M156</f>
        <v>5.42</v>
      </c>
      <c r="M147" s="16">
        <f t="shared" si="13"/>
        <v>190.77</v>
      </c>
      <c r="N147" s="16">
        <f>'[1]TCE - ANEXO III - Preencher'!O156</f>
        <v>1.4</v>
      </c>
      <c r="O147" s="16">
        <f>'[1]TCE - ANEXO III - Preencher'!P156</f>
        <v>0</v>
      </c>
      <c r="P147" s="17">
        <f t="shared" si="14"/>
        <v>1.4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313.57399999999996</v>
      </c>
    </row>
    <row r="148" spans="1:28" s="4" customFormat="1" x14ac:dyDescent="0.2">
      <c r="A148" s="9">
        <f>IFERROR(VLOOKUP(B148,'[1]DADOS (OCULTAR)'!$P$3:$R$91,3,0),"")</f>
        <v>9039744000356</v>
      </c>
      <c r="B148" s="10" t="str">
        <f>'[1]TCE - ANEXO III - Preencher'!C157</f>
        <v>UPA OLINDA</v>
      </c>
      <c r="C148" s="11"/>
      <c r="D148" s="12" t="str">
        <f>'[1]TCE - ANEXO III - Preencher'!E157</f>
        <v>JOCASTRA MARIA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5134-30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184.49119999999999</v>
      </c>
      <c r="J148" s="15">
        <f>'[1]TCE - ANEXO III - Preencher'!K157</f>
        <v>0</v>
      </c>
      <c r="K148" s="16">
        <f>'[1]TCE - ANEXO III - Preencher'!L157</f>
        <v>196.19</v>
      </c>
      <c r="L148" s="16">
        <f>'[1]TCE - ANEXO III - Preencher'!M157</f>
        <v>22.2</v>
      </c>
      <c r="M148" s="16">
        <f t="shared" si="13"/>
        <v>173.99</v>
      </c>
      <c r="N148" s="16">
        <f>'[1]TCE - ANEXO III - Preencher'!O157</f>
        <v>1.4</v>
      </c>
      <c r="O148" s="16">
        <f>'[1]TCE - ANEXO III - Preencher'!P157</f>
        <v>0</v>
      </c>
      <c r="P148" s="17">
        <f t="shared" si="14"/>
        <v>1.4</v>
      </c>
      <c r="Q148" s="16">
        <f>'[1]TCE - ANEXO III - Preencher'!R157</f>
        <v>11.65</v>
      </c>
      <c r="R148" s="16">
        <f>'[1]TCE - ANEXO III - Preencher'!S157</f>
        <v>0</v>
      </c>
      <c r="S148" s="17">
        <f t="shared" si="15"/>
        <v>11.65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371.53119999999996</v>
      </c>
    </row>
    <row r="149" spans="1:28" s="4" customFormat="1" x14ac:dyDescent="0.2">
      <c r="A149" s="9">
        <f>IFERROR(VLOOKUP(B149,'[1]DADOS (OCULTAR)'!$P$3:$R$91,3,0),"")</f>
        <v>9039744000356</v>
      </c>
      <c r="B149" s="10" t="str">
        <f>'[1]TCE - ANEXO III - Preencher'!C158</f>
        <v>UPA OLINDA</v>
      </c>
      <c r="C149" s="11"/>
      <c r="D149" s="12" t="str">
        <f>'[1]TCE - ANEXO III - Preencher'!E158</f>
        <v>JOSE VICENTE FERREIRA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7664-20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147.49199999999999</v>
      </c>
      <c r="J149" s="15">
        <f>'[1]TCE - ANEXO III - Preencher'!K158</f>
        <v>0</v>
      </c>
      <c r="K149" s="16">
        <f>'[1]TCE - ANEXO III - Preencher'!L158</f>
        <v>196.19</v>
      </c>
      <c r="L149" s="16">
        <f>'[1]TCE - ANEXO III - Preencher'!M158</f>
        <v>10.85</v>
      </c>
      <c r="M149" s="16">
        <f t="shared" si="13"/>
        <v>185.34</v>
      </c>
      <c r="N149" s="16">
        <f>'[1]TCE - ANEXO III - Preencher'!O158</f>
        <v>1.4</v>
      </c>
      <c r="O149" s="16">
        <f>'[1]TCE - ANEXO III - Preencher'!P158</f>
        <v>0</v>
      </c>
      <c r="P149" s="17">
        <f t="shared" si="14"/>
        <v>1.4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334.23199999999997</v>
      </c>
    </row>
    <row r="150" spans="1:28" s="4" customFormat="1" x14ac:dyDescent="0.2">
      <c r="A150" s="9">
        <f>IFERROR(VLOOKUP(B150,'[1]DADOS (OCULTAR)'!$P$3:$R$91,3,0),"")</f>
        <v>9039744000356</v>
      </c>
      <c r="B150" s="10" t="str">
        <f>'[1]TCE - ANEXO III - Preencher'!C159</f>
        <v>UPA OLINDA</v>
      </c>
      <c r="C150" s="11"/>
      <c r="D150" s="12" t="str">
        <f>'[1]TCE - ANEXO III - Preencher'!E159</f>
        <v>JOSE WELLINGTON DA SILVA PEREIRA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115.7568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10.9</v>
      </c>
      <c r="O150" s="16">
        <f>'[1]TCE - ANEXO III - Preencher'!P159</f>
        <v>0</v>
      </c>
      <c r="P150" s="17">
        <f t="shared" si="14"/>
        <v>10.9</v>
      </c>
      <c r="Q150" s="16">
        <f>'[1]TCE - ANEXO III - Preencher'!R159</f>
        <v>136.9</v>
      </c>
      <c r="R150" s="16">
        <f>'[1]TCE - ANEXO III - Preencher'!S159</f>
        <v>63.46</v>
      </c>
      <c r="S150" s="17">
        <f t="shared" si="15"/>
        <v>73.44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200.0968</v>
      </c>
    </row>
    <row r="151" spans="1:28" s="4" customFormat="1" x14ac:dyDescent="0.2">
      <c r="A151" s="9">
        <f>IFERROR(VLOOKUP(B151,'[1]DADOS (OCULTAR)'!$P$3:$R$91,3,0),"")</f>
        <v>9039744000356</v>
      </c>
      <c r="B151" s="10" t="str">
        <f>'[1]TCE - ANEXO III - Preencher'!C160</f>
        <v>UPA OLINDA</v>
      </c>
      <c r="C151" s="11"/>
      <c r="D151" s="12" t="str">
        <f>'[1]TCE - ANEXO III - Preencher'!E160</f>
        <v>JOSELI CAVALCANTE DE ANDRADE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198.3648</v>
      </c>
      <c r="J151" s="15">
        <f>'[1]TCE - ANEXO III - Preencher'!K160</f>
        <v>0</v>
      </c>
      <c r="K151" s="16">
        <f>'[1]TCE - ANEXO III - Preencher'!L160</f>
        <v>196.19</v>
      </c>
      <c r="L151" s="16">
        <f>'[1]TCE - ANEXO III - Preencher'!M160</f>
        <v>22.48</v>
      </c>
      <c r="M151" s="16">
        <f t="shared" si="13"/>
        <v>173.71</v>
      </c>
      <c r="N151" s="16">
        <f>'[1]TCE - ANEXO III - Preencher'!O160</f>
        <v>1.4</v>
      </c>
      <c r="O151" s="16">
        <f>'[1]TCE - ANEXO III - Preencher'!P160</f>
        <v>0</v>
      </c>
      <c r="P151" s="17">
        <f t="shared" si="14"/>
        <v>1.4</v>
      </c>
      <c r="Q151" s="16">
        <f>'[1]TCE - ANEXO III - Preencher'!R160</f>
        <v>124.15</v>
      </c>
      <c r="R151" s="16">
        <f>'[1]TCE - ANEXO III - Preencher'!S160</f>
        <v>67.540000000000006</v>
      </c>
      <c r="S151" s="17">
        <f t="shared" si="15"/>
        <v>56.61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430.08479999999997</v>
      </c>
    </row>
    <row r="152" spans="1:28" s="4" customFormat="1" x14ac:dyDescent="0.2">
      <c r="A152" s="9">
        <f>IFERROR(VLOOKUP(B152,'[1]DADOS (OCULTAR)'!$P$3:$R$91,3,0),"")</f>
        <v>9039744000356</v>
      </c>
      <c r="B152" s="10" t="str">
        <f>'[1]TCE - ANEXO III - Preencher'!C161</f>
        <v>UPA OLINDA</v>
      </c>
      <c r="C152" s="11"/>
      <c r="D152" s="12" t="str">
        <f>'[1]TCE - ANEXO III - Preencher'!E161</f>
        <v>JOSETE ALVES DO AMARAL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734.40480000000002</v>
      </c>
      <c r="J152" s="15">
        <f>'[1]TCE - ANEXO III - Preencher'!K161</f>
        <v>0</v>
      </c>
      <c r="K152" s="16">
        <f>'[1]TCE - ANEXO III - Preencher'!L161</f>
        <v>196.19</v>
      </c>
      <c r="L152" s="16">
        <f>'[1]TCE - ANEXO III - Preencher'!M161</f>
        <v>6.34</v>
      </c>
      <c r="M152" s="16">
        <f t="shared" si="13"/>
        <v>189.85</v>
      </c>
      <c r="N152" s="16">
        <f>'[1]TCE - ANEXO III - Preencher'!O161</f>
        <v>10.9</v>
      </c>
      <c r="O152" s="16">
        <f>'[1]TCE - ANEXO III - Preencher'!P161</f>
        <v>0</v>
      </c>
      <c r="P152" s="17">
        <f t="shared" si="14"/>
        <v>10.9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935.15480000000002</v>
      </c>
    </row>
    <row r="153" spans="1:28" s="4" customFormat="1" x14ac:dyDescent="0.2">
      <c r="A153" s="9">
        <f>IFERROR(VLOOKUP(B153,'[1]DADOS (OCULTAR)'!$P$3:$R$91,3,0),"")</f>
        <v>9039744000356</v>
      </c>
      <c r="B153" s="10" t="str">
        <f>'[1]TCE - ANEXO III - Preencher'!C162</f>
        <v>UPA OLINDA</v>
      </c>
      <c r="C153" s="11"/>
      <c r="D153" s="12" t="str">
        <f>'[1]TCE - ANEXO III - Preencher'!E162</f>
        <v>JOYCE DOS SANTOS SOARES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4110-10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273.10640000000001</v>
      </c>
      <c r="J153" s="15">
        <f>'[1]TCE - ANEXO III - Preencher'!K162</f>
        <v>0</v>
      </c>
      <c r="K153" s="16">
        <f>'[1]TCE - ANEXO III - Preencher'!L162</f>
        <v>196.19</v>
      </c>
      <c r="L153" s="16">
        <f>'[1]TCE - ANEXO III - Preencher'!M162</f>
        <v>34.92</v>
      </c>
      <c r="M153" s="16">
        <f t="shared" si="13"/>
        <v>161.26999999999998</v>
      </c>
      <c r="N153" s="16">
        <f>'[1]TCE - ANEXO III - Preencher'!O162</f>
        <v>1.4</v>
      </c>
      <c r="O153" s="16">
        <f>'[1]TCE - ANEXO III - Preencher'!P162</f>
        <v>0</v>
      </c>
      <c r="P153" s="17">
        <f t="shared" si="14"/>
        <v>1.4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435.77639999999997</v>
      </c>
    </row>
    <row r="154" spans="1:28" s="4" customFormat="1" x14ac:dyDescent="0.2">
      <c r="A154" s="9">
        <f>IFERROR(VLOOKUP(B154,'[1]DADOS (OCULTAR)'!$P$3:$R$91,3,0),"")</f>
        <v>9039744000356</v>
      </c>
      <c r="B154" s="10" t="str">
        <f>'[1]TCE - ANEXO III - Preencher'!C163</f>
        <v>UPA OLINDA</v>
      </c>
      <c r="C154" s="11"/>
      <c r="D154" s="12" t="str">
        <f>'[1]TCE - ANEXO III - Preencher'!E163</f>
        <v>JULIA CALINA RODRIGUES GUEDES SANTOS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358.72719999999998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2.95</v>
      </c>
      <c r="O154" s="16">
        <f>'[1]TCE - ANEXO III - Preencher'!P163</f>
        <v>0</v>
      </c>
      <c r="P154" s="17">
        <f t="shared" si="14"/>
        <v>2.95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361.67719999999997</v>
      </c>
    </row>
    <row r="155" spans="1:28" s="4" customFormat="1" x14ac:dyDescent="0.2">
      <c r="A155" s="9">
        <f>IFERROR(VLOOKUP(B155,'[1]DADOS (OCULTAR)'!$P$3:$R$91,3,0),"")</f>
        <v>9039744000356</v>
      </c>
      <c r="B155" s="10" t="str">
        <f>'[1]TCE - ANEXO III - Preencher'!C164</f>
        <v>UPA OLINDA</v>
      </c>
      <c r="C155" s="11"/>
      <c r="D155" s="12" t="str">
        <f>'[1]TCE - ANEXO III - Preencher'!E164</f>
        <v>JULIANA JOSEFA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120.06399999999999</v>
      </c>
      <c r="J155" s="15">
        <f>'[1]TCE - ANEXO III - Preencher'!K164</f>
        <v>0</v>
      </c>
      <c r="K155" s="16">
        <f>'[1]TCE - ANEXO III - Preencher'!L164</f>
        <v>196.19</v>
      </c>
      <c r="L155" s="16">
        <f>'[1]TCE - ANEXO III - Preencher'!M164</f>
        <v>22.48</v>
      </c>
      <c r="M155" s="16">
        <f t="shared" si="13"/>
        <v>173.71</v>
      </c>
      <c r="N155" s="16">
        <f>'[1]TCE - ANEXO III - Preencher'!O164</f>
        <v>1.4</v>
      </c>
      <c r="O155" s="16">
        <f>'[1]TCE - ANEXO III - Preencher'!P164</f>
        <v>0</v>
      </c>
      <c r="P155" s="17">
        <f t="shared" si="14"/>
        <v>1.4</v>
      </c>
      <c r="Q155" s="16">
        <f>'[1]TCE - ANEXO III - Preencher'!R164</f>
        <v>269.64999999999998</v>
      </c>
      <c r="R155" s="16">
        <f>'[1]TCE - ANEXO III - Preencher'!S164</f>
        <v>67.44</v>
      </c>
      <c r="S155" s="17">
        <f t="shared" si="15"/>
        <v>202.20999999999998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497.38399999999996</v>
      </c>
    </row>
    <row r="156" spans="1:28" s="4" customFormat="1" x14ac:dyDescent="0.2">
      <c r="A156" s="9">
        <f>IFERROR(VLOOKUP(B156,'[1]DADOS (OCULTAR)'!$P$3:$R$91,3,0),"")</f>
        <v>9039744000356</v>
      </c>
      <c r="B156" s="10" t="str">
        <f>'[1]TCE - ANEXO III - Preencher'!C165</f>
        <v>UPA OLINDA</v>
      </c>
      <c r="C156" s="11"/>
      <c r="D156" s="12" t="str">
        <f>'[1]TCE - ANEXO III - Preencher'!E165</f>
        <v>JULIANA TAVARES LINS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324.55680000000001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1.4</v>
      </c>
      <c r="O156" s="16">
        <f>'[1]TCE - ANEXO III - Preencher'!P165</f>
        <v>0</v>
      </c>
      <c r="P156" s="17">
        <f t="shared" si="14"/>
        <v>1.4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325.95679999999999</v>
      </c>
    </row>
    <row r="157" spans="1:28" s="4" customFormat="1" x14ac:dyDescent="0.2">
      <c r="A157" s="9">
        <f>IFERROR(VLOOKUP(B157,'[1]DADOS (OCULTAR)'!$P$3:$R$91,3,0),"")</f>
        <v>9039744000356</v>
      </c>
      <c r="B157" s="10" t="str">
        <f>'[1]TCE - ANEXO III - Preencher'!C166</f>
        <v>UPA OLINDA</v>
      </c>
      <c r="C157" s="11"/>
      <c r="D157" s="12" t="str">
        <f>'[1]TCE - ANEXO III - Preencher'!E166</f>
        <v>JULIO CEZAR ALVES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5151-10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141.38079999999999</v>
      </c>
      <c r="J157" s="15">
        <f>'[1]TCE - ANEXO III - Preencher'!K166</f>
        <v>0</v>
      </c>
      <c r="K157" s="16">
        <f>'[1]TCE - ANEXO III - Preencher'!L166</f>
        <v>196.19</v>
      </c>
      <c r="L157" s="16">
        <f>'[1]TCE - ANEXO III - Preencher'!M166</f>
        <v>22.2</v>
      </c>
      <c r="M157" s="16">
        <f t="shared" si="13"/>
        <v>173.99</v>
      </c>
      <c r="N157" s="16">
        <f>'[1]TCE - ANEXO III - Preencher'!O166</f>
        <v>1.4</v>
      </c>
      <c r="O157" s="16">
        <f>'[1]TCE - ANEXO III - Preencher'!P166</f>
        <v>0</v>
      </c>
      <c r="P157" s="17">
        <f t="shared" si="14"/>
        <v>1.4</v>
      </c>
      <c r="Q157" s="16">
        <f>'[1]TCE - ANEXO III - Preencher'!R166</f>
        <v>124.15</v>
      </c>
      <c r="R157" s="16">
        <f>'[1]TCE - ANEXO III - Preencher'!S166</f>
        <v>51.06</v>
      </c>
      <c r="S157" s="17">
        <f t="shared" si="15"/>
        <v>73.09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389.86080000000004</v>
      </c>
    </row>
    <row r="158" spans="1:28" s="4" customFormat="1" x14ac:dyDescent="0.2">
      <c r="A158" s="9">
        <f>IFERROR(VLOOKUP(B158,'[1]DADOS (OCULTAR)'!$P$3:$R$91,3,0),"")</f>
        <v>9039744000356</v>
      </c>
      <c r="B158" s="10" t="str">
        <f>'[1]TCE - ANEXO III - Preencher'!C167</f>
        <v>UPA OLINDA</v>
      </c>
      <c r="C158" s="11"/>
      <c r="D158" s="12" t="str">
        <f>'[1]TCE - ANEXO III - Preencher'!E167</f>
        <v>KATIA LIMA BELISARIO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112.2808</v>
      </c>
      <c r="J158" s="15">
        <f>'[1]TCE - ANEXO III - Preencher'!K167</f>
        <v>0</v>
      </c>
      <c r="K158" s="16">
        <f>'[1]TCE - ANEXO III - Preencher'!L167</f>
        <v>196.19</v>
      </c>
      <c r="L158" s="16">
        <f>'[1]TCE - ANEXO III - Preencher'!M167</f>
        <v>22.48</v>
      </c>
      <c r="M158" s="16">
        <f t="shared" si="13"/>
        <v>173.71</v>
      </c>
      <c r="N158" s="16">
        <f>'[1]TCE - ANEXO III - Preencher'!O167</f>
        <v>1.4</v>
      </c>
      <c r="O158" s="16">
        <f>'[1]TCE - ANEXO III - Preencher'!P167</f>
        <v>0</v>
      </c>
      <c r="P158" s="17">
        <f t="shared" si="14"/>
        <v>1.4</v>
      </c>
      <c r="Q158" s="16">
        <f>'[1]TCE - ANEXO III - Preencher'!R167</f>
        <v>157.15</v>
      </c>
      <c r="R158" s="16">
        <f>'[1]TCE - ANEXO III - Preencher'!S167</f>
        <v>63.85</v>
      </c>
      <c r="S158" s="17">
        <f t="shared" si="15"/>
        <v>93.300000000000011</v>
      </c>
      <c r="T158" s="16">
        <f>'[1]TCE - ANEXO III - Preencher'!U167</f>
        <v>69.41</v>
      </c>
      <c r="U158" s="16">
        <f>'[1]TCE - ANEXO III - Preencher'!V167</f>
        <v>0</v>
      </c>
      <c r="V158" s="17">
        <f t="shared" si="16"/>
        <v>69.41</v>
      </c>
      <c r="W158" s="18" t="str">
        <f>IF('[1]TCE - ANEXO III - Preencher'!X167="","",'[1]TCE - ANEXO III - Preencher'!X167)</f>
        <v>AUXÍLIO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450.10080000000005</v>
      </c>
    </row>
    <row r="159" spans="1:28" s="4" customFormat="1" x14ac:dyDescent="0.2">
      <c r="A159" s="9">
        <f>IFERROR(VLOOKUP(B159,'[1]DADOS (OCULTAR)'!$P$3:$R$91,3,0),"")</f>
        <v>9039744000356</v>
      </c>
      <c r="B159" s="10" t="str">
        <f>'[1]TCE - ANEXO III - Preencher'!C168</f>
        <v>UPA OLINDA</v>
      </c>
      <c r="C159" s="11"/>
      <c r="D159" s="12" t="str">
        <f>'[1]TCE - ANEXO III - Preencher'!E168</f>
        <v>KELLY BATISTA DE FREITAS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5211-30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115.56959999999999</v>
      </c>
      <c r="J159" s="15">
        <f>'[1]TCE - ANEXO III - Preencher'!K168</f>
        <v>0</v>
      </c>
      <c r="K159" s="16">
        <f>'[1]TCE - ANEXO III - Preencher'!L168</f>
        <v>196.19</v>
      </c>
      <c r="L159" s="16">
        <f>'[1]TCE - ANEXO III - Preencher'!M168</f>
        <v>22.26</v>
      </c>
      <c r="M159" s="16">
        <f t="shared" si="13"/>
        <v>173.93</v>
      </c>
      <c r="N159" s="16">
        <f>'[1]TCE - ANEXO III - Preencher'!O168</f>
        <v>1.4</v>
      </c>
      <c r="O159" s="16">
        <f>'[1]TCE - ANEXO III - Preencher'!P168</f>
        <v>0</v>
      </c>
      <c r="P159" s="17">
        <f t="shared" si="14"/>
        <v>1.4</v>
      </c>
      <c r="Q159" s="16">
        <f>'[1]TCE - ANEXO III - Preencher'!R168</f>
        <v>124.15</v>
      </c>
      <c r="R159" s="16">
        <f>'[1]TCE - ANEXO III - Preencher'!S168</f>
        <v>51.2</v>
      </c>
      <c r="S159" s="17">
        <f t="shared" si="15"/>
        <v>72.95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363.84959999999995</v>
      </c>
    </row>
    <row r="160" spans="1:28" s="4" customFormat="1" x14ac:dyDescent="0.2">
      <c r="A160" s="9">
        <f>IFERROR(VLOOKUP(B160,'[1]DADOS (OCULTAR)'!$P$3:$R$91,3,0),"")</f>
        <v>9039744000356</v>
      </c>
      <c r="B160" s="10" t="str">
        <f>'[1]TCE - ANEXO III - Preencher'!C169</f>
        <v>UPA OLINDA</v>
      </c>
      <c r="C160" s="11"/>
      <c r="D160" s="12" t="str">
        <f>'[1]TCE - ANEXO III - Preencher'!E169</f>
        <v>KLEITON JORGE GOMES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115.4872</v>
      </c>
      <c r="J160" s="15">
        <f>'[1]TCE - ANEXO III - Preencher'!K169</f>
        <v>0</v>
      </c>
      <c r="K160" s="16">
        <f>'[1]TCE - ANEXO III - Preencher'!L169</f>
        <v>196.19</v>
      </c>
      <c r="L160" s="16">
        <f>'[1]TCE - ANEXO III - Preencher'!M169</f>
        <v>22.48</v>
      </c>
      <c r="M160" s="16">
        <f t="shared" si="13"/>
        <v>173.71</v>
      </c>
      <c r="N160" s="16">
        <f>'[1]TCE - ANEXO III - Preencher'!O169</f>
        <v>10.9</v>
      </c>
      <c r="O160" s="16">
        <f>'[1]TCE - ANEXO III - Preencher'!P169</f>
        <v>0</v>
      </c>
      <c r="P160" s="17">
        <f t="shared" si="14"/>
        <v>10.9</v>
      </c>
      <c r="Q160" s="16">
        <f>'[1]TCE - ANEXO III - Preencher'!R169</f>
        <v>116.65</v>
      </c>
      <c r="R160" s="16">
        <f>'[1]TCE - ANEXO III - Preencher'!S169</f>
        <v>67.430000000000007</v>
      </c>
      <c r="S160" s="17">
        <f t="shared" si="15"/>
        <v>49.22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349.31719999999996</v>
      </c>
    </row>
    <row r="161" spans="1:28" s="4" customFormat="1" x14ac:dyDescent="0.2">
      <c r="A161" s="9">
        <f>IFERROR(VLOOKUP(B161,'[1]DADOS (OCULTAR)'!$P$3:$R$91,3,0),"")</f>
        <v>9039744000356</v>
      </c>
      <c r="B161" s="10" t="str">
        <f>'[1]TCE - ANEXO III - Preencher'!C170</f>
        <v>UPA OLINDA</v>
      </c>
      <c r="C161" s="11"/>
      <c r="D161" s="12" t="str">
        <f>'[1]TCE - ANEXO III - Preencher'!E170</f>
        <v>LAIANE DE OLIVEIRA MONTEIRO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3516-05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135.90799999999999</v>
      </c>
      <c r="J161" s="15">
        <f>'[1]TCE - ANEXO III - Preencher'!K170</f>
        <v>0</v>
      </c>
      <c r="K161" s="16">
        <f>'[1]TCE - ANEXO III - Preencher'!L170</f>
        <v>196.19</v>
      </c>
      <c r="L161" s="16">
        <f>'[1]TCE - ANEXO III - Preencher'!M170</f>
        <v>32.409999999999997</v>
      </c>
      <c r="M161" s="16">
        <f t="shared" si="13"/>
        <v>163.78</v>
      </c>
      <c r="N161" s="16">
        <f>'[1]TCE - ANEXO III - Preencher'!O170</f>
        <v>1.4</v>
      </c>
      <c r="O161" s="16">
        <f>'[1]TCE - ANEXO III - Preencher'!P170</f>
        <v>0</v>
      </c>
      <c r="P161" s="17">
        <f t="shared" si="14"/>
        <v>1.4</v>
      </c>
      <c r="Q161" s="16">
        <f>'[1]TCE - ANEXO III - Preencher'!R170</f>
        <v>319.14999999999998</v>
      </c>
      <c r="R161" s="16">
        <f>'[1]TCE - ANEXO III - Preencher'!S170</f>
        <v>97.22</v>
      </c>
      <c r="S161" s="17">
        <f t="shared" si="15"/>
        <v>221.92999999999998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523.01799999999992</v>
      </c>
    </row>
    <row r="162" spans="1:28" s="4" customFormat="1" x14ac:dyDescent="0.2">
      <c r="A162" s="9">
        <f>IFERROR(VLOOKUP(B162,'[1]DADOS (OCULTAR)'!$P$3:$R$91,3,0),"")</f>
        <v>9039744000356</v>
      </c>
      <c r="B162" s="10" t="str">
        <f>'[1]TCE - ANEXO III - Preencher'!C171</f>
        <v>UPA OLINDA</v>
      </c>
      <c r="C162" s="11"/>
      <c r="D162" s="12" t="str">
        <f>'[1]TCE - ANEXO III - Preencher'!E171</f>
        <v>LARISSA MARIA CABRAL MEDEIROS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803.49520000000007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10.9</v>
      </c>
      <c r="O162" s="16">
        <f>'[1]TCE - ANEXO III - Preencher'!P171</f>
        <v>0</v>
      </c>
      <c r="P162" s="17">
        <f t="shared" si="14"/>
        <v>10.9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814.39520000000005</v>
      </c>
    </row>
    <row r="163" spans="1:28" s="4" customFormat="1" x14ac:dyDescent="0.2">
      <c r="A163" s="9">
        <f>IFERROR(VLOOKUP(B163,'[1]DADOS (OCULTAR)'!$P$3:$R$91,3,0),"")</f>
        <v>9039744000356</v>
      </c>
      <c r="B163" s="10" t="str">
        <f>'[1]TCE - ANEXO III - Preencher'!C172</f>
        <v>UPA OLINDA</v>
      </c>
      <c r="C163" s="11"/>
      <c r="D163" s="12" t="str">
        <f>'[1]TCE - ANEXO III - Preencher'!E172</f>
        <v>LENIDALVA RODRIGUES DO NASCIMENTO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140.69280000000001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1.4</v>
      </c>
      <c r="O163" s="16">
        <f>'[1]TCE - ANEXO III - Preencher'!P172</f>
        <v>0</v>
      </c>
      <c r="P163" s="17">
        <f t="shared" si="14"/>
        <v>1.4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142.09280000000001</v>
      </c>
    </row>
    <row r="164" spans="1:28" s="4" customFormat="1" x14ac:dyDescent="0.2">
      <c r="A164" s="9">
        <f>IFERROR(VLOOKUP(B164,'[1]DADOS (OCULTAR)'!$P$3:$R$91,3,0),"")</f>
        <v>9039744000356</v>
      </c>
      <c r="B164" s="10" t="str">
        <f>'[1]TCE - ANEXO III - Preencher'!C173</f>
        <v>UPA OLINDA</v>
      </c>
      <c r="C164" s="11"/>
      <c r="D164" s="12" t="str">
        <f>'[1]TCE - ANEXO III - Preencher'!E173</f>
        <v>LEONARDO DE OLIVEIRA MEDEIROS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859.24</v>
      </c>
      <c r="J164" s="15">
        <f>'[1]TCE - ANEXO III - Preencher'!K173</f>
        <v>0</v>
      </c>
      <c r="K164" s="16">
        <f>'[1]TCE - ANEXO III - Preencher'!L173</f>
        <v>196.19</v>
      </c>
      <c r="L164" s="16">
        <f>'[1]TCE - ANEXO III - Preencher'!M173</f>
        <v>6.34</v>
      </c>
      <c r="M164" s="16">
        <f t="shared" si="13"/>
        <v>189.85</v>
      </c>
      <c r="N164" s="16">
        <f>'[1]TCE - ANEXO III - Preencher'!O173</f>
        <v>1.4</v>
      </c>
      <c r="O164" s="16">
        <f>'[1]TCE - ANEXO III - Preencher'!P173</f>
        <v>0</v>
      </c>
      <c r="P164" s="17">
        <f t="shared" si="14"/>
        <v>1.4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1050.49</v>
      </c>
    </row>
    <row r="165" spans="1:28" s="4" customFormat="1" x14ac:dyDescent="0.2">
      <c r="A165" s="9">
        <f>IFERROR(VLOOKUP(B165,'[1]DADOS (OCULTAR)'!$P$3:$R$91,3,0),"")</f>
        <v>9039744000356</v>
      </c>
      <c r="B165" s="10" t="str">
        <f>'[1]TCE - ANEXO III - Preencher'!C174</f>
        <v>UPA OLINDA</v>
      </c>
      <c r="C165" s="11"/>
      <c r="D165" s="12" t="str">
        <f>'[1]TCE - ANEXO III - Preencher'!E174</f>
        <v>LIDIA MARQUES DE CASTRO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164.7296</v>
      </c>
      <c r="J165" s="15">
        <f>'[1]TCE - ANEXO III - Preencher'!K174</f>
        <v>0</v>
      </c>
      <c r="K165" s="16">
        <f>'[1]TCE - ANEXO III - Preencher'!L174</f>
        <v>196.19</v>
      </c>
      <c r="L165" s="16">
        <f>'[1]TCE - ANEXO III - Preencher'!M174</f>
        <v>22.48</v>
      </c>
      <c r="M165" s="16">
        <f t="shared" si="13"/>
        <v>173.71</v>
      </c>
      <c r="N165" s="16">
        <f>'[1]TCE - ANEXO III - Preencher'!O174</f>
        <v>1.4</v>
      </c>
      <c r="O165" s="16">
        <f>'[1]TCE - ANEXO III - Preencher'!P174</f>
        <v>0</v>
      </c>
      <c r="P165" s="17">
        <f t="shared" si="14"/>
        <v>1.4</v>
      </c>
      <c r="Q165" s="16">
        <f>'[1]TCE - ANEXO III - Preencher'!R174</f>
        <v>244.15</v>
      </c>
      <c r="R165" s="16">
        <f>'[1]TCE - ANEXO III - Preencher'!S174</f>
        <v>67.709999999999994</v>
      </c>
      <c r="S165" s="17">
        <f t="shared" si="15"/>
        <v>176.44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516.27960000000007</v>
      </c>
    </row>
    <row r="166" spans="1:28" s="4" customFormat="1" x14ac:dyDescent="0.2">
      <c r="A166" s="9">
        <f>IFERROR(VLOOKUP(B166,'[1]DADOS (OCULTAR)'!$P$3:$R$91,3,0),"")</f>
        <v>9039744000356</v>
      </c>
      <c r="B166" s="10" t="str">
        <f>'[1]TCE - ANEXO III - Preencher'!C175</f>
        <v>UPA OLINDA</v>
      </c>
      <c r="C166" s="11"/>
      <c r="D166" s="12" t="str">
        <f>'[1]TCE - ANEXO III - Preencher'!E175</f>
        <v>LIDIANE MARQUES DE CASTRO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1.7911999999999999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10.9</v>
      </c>
      <c r="O166" s="16">
        <f>'[1]TCE - ANEXO III - Preencher'!P175</f>
        <v>0</v>
      </c>
      <c r="P166" s="17">
        <f t="shared" si="14"/>
        <v>10.9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12.6912</v>
      </c>
    </row>
    <row r="167" spans="1:28" s="4" customFormat="1" x14ac:dyDescent="0.2">
      <c r="A167" s="9">
        <f>IFERROR(VLOOKUP(B167,'[1]DADOS (OCULTAR)'!$P$3:$R$91,3,0),"")</f>
        <v>9039744000356</v>
      </c>
      <c r="B167" s="10" t="str">
        <f>'[1]TCE - ANEXO III - Preencher'!C176</f>
        <v>UPA OLINDA</v>
      </c>
      <c r="C167" s="11"/>
      <c r="D167" s="12" t="str">
        <f>'[1]TCE - ANEXO III - Preencher'!E176</f>
        <v>LILIAN DOS SANTOS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112.44</v>
      </c>
      <c r="J167" s="15">
        <f>'[1]TCE - ANEXO III - Preencher'!K176</f>
        <v>0</v>
      </c>
      <c r="K167" s="16">
        <f>'[1]TCE - ANEXO III - Preencher'!L176</f>
        <v>196.19</v>
      </c>
      <c r="L167" s="16">
        <f>'[1]TCE - ANEXO III - Preencher'!M176</f>
        <v>22.26</v>
      </c>
      <c r="M167" s="16">
        <f t="shared" si="13"/>
        <v>173.93</v>
      </c>
      <c r="N167" s="16">
        <f>'[1]TCE - ANEXO III - Preencher'!O176</f>
        <v>2.94</v>
      </c>
      <c r="O167" s="16">
        <f>'[1]TCE - ANEXO III - Preencher'!P176</f>
        <v>0</v>
      </c>
      <c r="P167" s="17">
        <f t="shared" si="14"/>
        <v>2.94</v>
      </c>
      <c r="Q167" s="16">
        <f>'[1]TCE - ANEXO III - Preencher'!R176</f>
        <v>167.35</v>
      </c>
      <c r="R167" s="16">
        <f>'[1]TCE - ANEXO III - Preencher'!S176</f>
        <v>66.78</v>
      </c>
      <c r="S167" s="17">
        <f t="shared" si="15"/>
        <v>100.57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389.88</v>
      </c>
    </row>
    <row r="168" spans="1:28" s="4" customFormat="1" x14ac:dyDescent="0.2">
      <c r="A168" s="9">
        <f>IFERROR(VLOOKUP(B168,'[1]DADOS (OCULTAR)'!$P$3:$R$91,3,0),"")</f>
        <v>9039744000356</v>
      </c>
      <c r="B168" s="10" t="str">
        <f>'[1]TCE - ANEXO III - Preencher'!C177</f>
        <v>UPA OLINDA</v>
      </c>
      <c r="C168" s="11"/>
      <c r="D168" s="12" t="str">
        <f>'[1]TCE - ANEXO III - Preencher'!E177</f>
        <v>LILIANE DE ALMEIDA SILVA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336.78160000000003</v>
      </c>
      <c r="J168" s="15">
        <f>'[1]TCE - ANEXO III - Preencher'!K177</f>
        <v>0</v>
      </c>
      <c r="K168" s="16">
        <f>'[1]TCE - ANEXO III - Preencher'!L177</f>
        <v>196.19</v>
      </c>
      <c r="L168" s="16">
        <f>'[1]TCE - ANEXO III - Preencher'!M177</f>
        <v>6.34</v>
      </c>
      <c r="M168" s="16">
        <f t="shared" si="13"/>
        <v>189.85</v>
      </c>
      <c r="N168" s="16">
        <f>'[1]TCE - ANEXO III - Preencher'!O177</f>
        <v>1.4</v>
      </c>
      <c r="O168" s="16">
        <f>'[1]TCE - ANEXO III - Preencher'!P177</f>
        <v>0</v>
      </c>
      <c r="P168" s="17">
        <f t="shared" si="14"/>
        <v>1.4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528.03160000000003</v>
      </c>
    </row>
    <row r="169" spans="1:28" s="4" customFormat="1" x14ac:dyDescent="0.2">
      <c r="A169" s="9">
        <f>IFERROR(VLOOKUP(B169,'[1]DADOS (OCULTAR)'!$P$3:$R$91,3,0),"")</f>
        <v>9039744000356</v>
      </c>
      <c r="B169" s="10" t="str">
        <f>'[1]TCE - ANEXO III - Preencher'!C178</f>
        <v>UPA OLINDA</v>
      </c>
      <c r="C169" s="11"/>
      <c r="D169" s="12" t="str">
        <f>'[1]TCE - ANEXO III - Preencher'!E178</f>
        <v>LUANA ALVES DE ANDRADE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2236-05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288.23360000000002</v>
      </c>
      <c r="J169" s="15">
        <f>'[1]TCE - ANEXO III - Preencher'!K178</f>
        <v>0</v>
      </c>
      <c r="K169" s="16">
        <f>'[1]TCE - ANEXO III - Preencher'!L178</f>
        <v>196.19</v>
      </c>
      <c r="L169" s="16">
        <f>'[1]TCE - ANEXO III - Preencher'!M178</f>
        <v>3.1</v>
      </c>
      <c r="M169" s="16">
        <f t="shared" si="13"/>
        <v>193.09</v>
      </c>
      <c r="N169" s="16">
        <f>'[1]TCE - ANEXO III - Preencher'!O178</f>
        <v>1.4</v>
      </c>
      <c r="O169" s="16">
        <f>'[1]TCE - ANEXO III - Preencher'!P178</f>
        <v>0</v>
      </c>
      <c r="P169" s="17">
        <f t="shared" si="14"/>
        <v>1.4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482.72360000000003</v>
      </c>
    </row>
    <row r="170" spans="1:28" s="4" customFormat="1" x14ac:dyDescent="0.2">
      <c r="A170" s="9">
        <f>IFERROR(VLOOKUP(B170,'[1]DADOS (OCULTAR)'!$P$3:$R$91,3,0),"")</f>
        <v>9039744000356</v>
      </c>
      <c r="B170" s="10" t="str">
        <f>'[1]TCE - ANEXO III - Preencher'!C179</f>
        <v>UPA OLINDA</v>
      </c>
      <c r="C170" s="11"/>
      <c r="D170" s="12" t="str">
        <f>'[1]TCE - ANEXO III - Preencher'!E179</f>
        <v>LUANNA  ALESANDRA MONTEIRO DE OLIVEIRA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4110-10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110.7912</v>
      </c>
      <c r="J170" s="15">
        <f>'[1]TCE - ANEXO III - Preencher'!K179</f>
        <v>0</v>
      </c>
      <c r="K170" s="16">
        <f>'[1]TCE - ANEXO III - Preencher'!L179</f>
        <v>196.19</v>
      </c>
      <c r="L170" s="16">
        <f>'[1]TCE - ANEXO III - Preencher'!M179</f>
        <v>22.26</v>
      </c>
      <c r="M170" s="16">
        <f t="shared" si="13"/>
        <v>173.93</v>
      </c>
      <c r="N170" s="16">
        <f>'[1]TCE - ANEXO III - Preencher'!O179</f>
        <v>2.9</v>
      </c>
      <c r="O170" s="16">
        <f>'[1]TCE - ANEXO III - Preencher'!P179</f>
        <v>0</v>
      </c>
      <c r="P170" s="17">
        <f t="shared" si="14"/>
        <v>2.9</v>
      </c>
      <c r="Q170" s="16">
        <f>'[1]TCE - ANEXO III - Preencher'!R179</f>
        <v>124.15</v>
      </c>
      <c r="R170" s="16">
        <f>'[1]TCE - ANEXO III - Preencher'!S179</f>
        <v>66.78</v>
      </c>
      <c r="S170" s="17">
        <f t="shared" si="15"/>
        <v>57.370000000000005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344.99119999999999</v>
      </c>
    </row>
    <row r="171" spans="1:28" s="4" customFormat="1" x14ac:dyDescent="0.2">
      <c r="A171" s="9">
        <f>IFERROR(VLOOKUP(B171,'[1]DADOS (OCULTAR)'!$P$3:$R$91,3,0),"")</f>
        <v>9039744000356</v>
      </c>
      <c r="B171" s="10" t="str">
        <f>'[1]TCE - ANEXO III - Preencher'!C180</f>
        <v>UPA OLINDA</v>
      </c>
      <c r="C171" s="11"/>
      <c r="D171" s="12" t="str">
        <f>'[1]TCE - ANEXO III - Preencher'!E180</f>
        <v xml:space="preserve">LUCIANA GUILHERMINO DE MELO 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3224-15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111.5504</v>
      </c>
      <c r="J171" s="15">
        <f>'[1]TCE - ANEXO III - Preencher'!K180</f>
        <v>0</v>
      </c>
      <c r="K171" s="16">
        <f>'[1]TCE - ANEXO III - Preencher'!L180</f>
        <v>196.19</v>
      </c>
      <c r="L171" s="16">
        <f>'[1]TCE - ANEXO III - Preencher'!M180</f>
        <v>22.45</v>
      </c>
      <c r="M171" s="16">
        <f t="shared" si="13"/>
        <v>173.74</v>
      </c>
      <c r="N171" s="16">
        <f>'[1]TCE - ANEXO III - Preencher'!O180</f>
        <v>1.4</v>
      </c>
      <c r="O171" s="16">
        <f>'[1]TCE - ANEXO III - Preencher'!P180</f>
        <v>0</v>
      </c>
      <c r="P171" s="17">
        <f t="shared" si="14"/>
        <v>1.4</v>
      </c>
      <c r="Q171" s="16">
        <f>'[1]TCE - ANEXO III - Preencher'!R180</f>
        <v>244.15</v>
      </c>
      <c r="R171" s="16">
        <f>'[1]TCE - ANEXO III - Preencher'!S180</f>
        <v>67.36</v>
      </c>
      <c r="S171" s="17">
        <f t="shared" si="15"/>
        <v>176.79000000000002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463.48039999999997</v>
      </c>
    </row>
    <row r="172" spans="1:28" s="4" customFormat="1" x14ac:dyDescent="0.2">
      <c r="A172" s="9">
        <f>IFERROR(VLOOKUP(B172,'[1]DADOS (OCULTAR)'!$P$3:$R$91,3,0),"")</f>
        <v>9039744000356</v>
      </c>
      <c r="B172" s="10" t="str">
        <f>'[1]TCE - ANEXO III - Preencher'!C181</f>
        <v>UPA OLINDA</v>
      </c>
      <c r="C172" s="11"/>
      <c r="D172" s="12" t="str">
        <f>'[1]TCE - ANEXO III - Preencher'!E181</f>
        <v>LUCIANA SILVA PEREIRA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2235-05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301.6352</v>
      </c>
      <c r="J172" s="15">
        <f>'[1]TCE - ANEXO III - Preencher'!K181</f>
        <v>0</v>
      </c>
      <c r="K172" s="16">
        <f>'[1]TCE - ANEXO III - Preencher'!L181</f>
        <v>196.19</v>
      </c>
      <c r="L172" s="16">
        <f>'[1]TCE - ANEXO III - Preencher'!M181</f>
        <v>3.08</v>
      </c>
      <c r="M172" s="16">
        <f t="shared" si="13"/>
        <v>193.10999999999999</v>
      </c>
      <c r="N172" s="16">
        <f>'[1]TCE - ANEXO III - Preencher'!O181</f>
        <v>10.9</v>
      </c>
      <c r="O172" s="16">
        <f>'[1]TCE - ANEXO III - Preencher'!P181</f>
        <v>0</v>
      </c>
      <c r="P172" s="17">
        <f t="shared" si="14"/>
        <v>10.9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505.64519999999993</v>
      </c>
    </row>
    <row r="173" spans="1:28" s="4" customFormat="1" x14ac:dyDescent="0.2">
      <c r="A173" s="9">
        <f>IFERROR(VLOOKUP(B173,'[1]DADOS (OCULTAR)'!$P$3:$R$91,3,0),"")</f>
        <v>9039744000356</v>
      </c>
      <c r="B173" s="10" t="str">
        <f>'[1]TCE - ANEXO III - Preencher'!C182</f>
        <v>UPA OLINDA</v>
      </c>
      <c r="C173" s="11"/>
      <c r="D173" s="12" t="str">
        <f>'[1]TCE - ANEXO III - Preencher'!E182</f>
        <v>LUCIENE FERREIRA DE LIMA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119.848</v>
      </c>
      <c r="J173" s="15">
        <f>'[1]TCE - ANEXO III - Preencher'!K182</f>
        <v>0</v>
      </c>
      <c r="K173" s="16">
        <f>'[1]TCE - ANEXO III - Preencher'!L182</f>
        <v>196.19</v>
      </c>
      <c r="L173" s="16">
        <f>'[1]TCE - ANEXO III - Preencher'!M182</f>
        <v>22.48</v>
      </c>
      <c r="M173" s="16">
        <f t="shared" si="13"/>
        <v>173.71</v>
      </c>
      <c r="N173" s="16">
        <f>'[1]TCE - ANEXO III - Preencher'!O182</f>
        <v>10.9</v>
      </c>
      <c r="O173" s="16">
        <f>'[1]TCE - ANEXO III - Preencher'!P182</f>
        <v>0</v>
      </c>
      <c r="P173" s="17">
        <f t="shared" si="14"/>
        <v>10.9</v>
      </c>
      <c r="Q173" s="16">
        <f>'[1]TCE - ANEXO III - Preencher'!R182</f>
        <v>229.15</v>
      </c>
      <c r="R173" s="16">
        <f>'[1]TCE - ANEXO III - Preencher'!S182</f>
        <v>67.650000000000006</v>
      </c>
      <c r="S173" s="17">
        <f t="shared" si="15"/>
        <v>161.5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465.95799999999997</v>
      </c>
    </row>
    <row r="174" spans="1:28" s="4" customFormat="1" x14ac:dyDescent="0.2">
      <c r="A174" s="9">
        <f>IFERROR(VLOOKUP(B174,'[1]DADOS (OCULTAR)'!$P$3:$R$91,3,0),"")</f>
        <v>9039744000356</v>
      </c>
      <c r="B174" s="10" t="str">
        <f>'[1]TCE - ANEXO III - Preencher'!C183</f>
        <v>UPA OLINDA</v>
      </c>
      <c r="C174" s="11"/>
      <c r="D174" s="12" t="str">
        <f>'[1]TCE - ANEXO III - Preencher'!E183</f>
        <v>MAGDA MARIA APOLINARIO BARBOSA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768.59199999999998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10.9</v>
      </c>
      <c r="O174" s="16">
        <f>'[1]TCE - ANEXO III - Preencher'!P183</f>
        <v>0</v>
      </c>
      <c r="P174" s="17">
        <f t="shared" si="14"/>
        <v>10.9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779.49199999999996</v>
      </c>
    </row>
    <row r="175" spans="1:28" s="4" customFormat="1" x14ac:dyDescent="0.2">
      <c r="A175" s="9">
        <f>IFERROR(VLOOKUP(B175,'[1]DADOS (OCULTAR)'!$P$3:$R$91,3,0),"")</f>
        <v>9039744000356</v>
      </c>
      <c r="B175" s="10" t="str">
        <f>'[1]TCE - ANEXO III - Preencher'!C184</f>
        <v>UPA OLINDA</v>
      </c>
      <c r="C175" s="11"/>
      <c r="D175" s="12" t="str">
        <f>'[1]TCE - ANEXO III - Preencher'!E184</f>
        <v>MANOELA DE PAIVA CAMPOS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420.28320000000002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1.4</v>
      </c>
      <c r="O175" s="16">
        <f>'[1]TCE - ANEXO III - Preencher'!P184</f>
        <v>0</v>
      </c>
      <c r="P175" s="17">
        <f t="shared" si="14"/>
        <v>1.4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421.6832</v>
      </c>
    </row>
    <row r="176" spans="1:28" s="4" customFormat="1" x14ac:dyDescent="0.2">
      <c r="A176" s="9">
        <f>IFERROR(VLOOKUP(B176,'[1]DADOS (OCULTAR)'!$P$3:$R$91,3,0),"")</f>
        <v>9039744000356</v>
      </c>
      <c r="B176" s="10" t="str">
        <f>'[1]TCE - ANEXO III - Preencher'!C185</f>
        <v>UPA OLINDA</v>
      </c>
      <c r="C176" s="11"/>
      <c r="D176" s="12" t="str">
        <f>'[1]TCE - ANEXO III - Preencher'!E185</f>
        <v>MANUELA DE MELO RIBEIRO PARANHOS AGRA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714.42399999999998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10.9</v>
      </c>
      <c r="O176" s="16">
        <f>'[1]TCE - ANEXO III - Preencher'!P185</f>
        <v>0</v>
      </c>
      <c r="P176" s="17">
        <f t="shared" si="14"/>
        <v>10.9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725.32399999999996</v>
      </c>
    </row>
    <row r="177" spans="1:28" s="4" customFormat="1" x14ac:dyDescent="0.2">
      <c r="A177" s="9">
        <f>IFERROR(VLOOKUP(B177,'[1]DADOS (OCULTAR)'!$P$3:$R$91,3,0),"")</f>
        <v>9039744000356</v>
      </c>
      <c r="B177" s="10" t="str">
        <f>'[1]TCE - ANEXO III - Preencher'!C186</f>
        <v>UPA OLINDA</v>
      </c>
      <c r="C177" s="11"/>
      <c r="D177" s="12" t="str">
        <f>'[1]TCE - ANEXO III - Preencher'!E186</f>
        <v>MARCELO FOERSTER D ASSUNCAO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2232-08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490.18239999999997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1.4</v>
      </c>
      <c r="O177" s="16">
        <f>'[1]TCE - ANEXO III - Preencher'!P186</f>
        <v>0</v>
      </c>
      <c r="P177" s="17">
        <f t="shared" si="14"/>
        <v>1.4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491.58239999999995</v>
      </c>
    </row>
    <row r="178" spans="1:28" s="4" customFormat="1" x14ac:dyDescent="0.2">
      <c r="A178" s="9">
        <f>IFERROR(VLOOKUP(B178,'[1]DADOS (OCULTAR)'!$P$3:$R$91,3,0),"")</f>
        <v>9039744000356</v>
      </c>
      <c r="B178" s="10" t="str">
        <f>'[1]TCE - ANEXO III - Preencher'!C187</f>
        <v>UPA OLINDA</v>
      </c>
      <c r="C178" s="11"/>
      <c r="D178" s="12" t="str">
        <f>'[1]TCE - ANEXO III - Preencher'!E187</f>
        <v>MARCOS ANTONIO PIRES VALADARES LUSTOSA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329.64960000000002</v>
      </c>
      <c r="J178" s="15">
        <f>'[1]TCE - ANEXO III - Preencher'!K187</f>
        <v>0</v>
      </c>
      <c r="K178" s="16">
        <f>'[1]TCE - ANEXO III - Preencher'!L187</f>
        <v>196.19</v>
      </c>
      <c r="L178" s="16">
        <f>'[1]TCE - ANEXO III - Preencher'!M187</f>
        <v>3.17</v>
      </c>
      <c r="M178" s="16">
        <f t="shared" si="13"/>
        <v>193.02</v>
      </c>
      <c r="N178" s="16">
        <f>'[1]TCE - ANEXO III - Preencher'!O187</f>
        <v>1.4</v>
      </c>
      <c r="O178" s="16">
        <f>'[1]TCE - ANEXO III - Preencher'!P187</f>
        <v>0</v>
      </c>
      <c r="P178" s="17">
        <f t="shared" si="14"/>
        <v>1.4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524.06960000000004</v>
      </c>
    </row>
    <row r="179" spans="1:28" s="4" customFormat="1" x14ac:dyDescent="0.2">
      <c r="A179" s="9">
        <f>IFERROR(VLOOKUP(B179,'[1]DADOS (OCULTAR)'!$P$3:$R$91,3,0),"")</f>
        <v>9039744000356</v>
      </c>
      <c r="B179" s="10" t="str">
        <f>'[1]TCE - ANEXO III - Preencher'!C188</f>
        <v>UPA OLINDA</v>
      </c>
      <c r="C179" s="11"/>
      <c r="D179" s="12" t="str">
        <f>'[1]TCE - ANEXO III - Preencher'!E188</f>
        <v>MARCUS VINICIUS DE OLIVEIRA VASCONCELOS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2234-05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306.92079999999999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1.4</v>
      </c>
      <c r="O179" s="16">
        <f>'[1]TCE - ANEXO III - Preencher'!P188</f>
        <v>0</v>
      </c>
      <c r="P179" s="17">
        <f t="shared" si="14"/>
        <v>1.4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308.32079999999996</v>
      </c>
    </row>
    <row r="180" spans="1:28" s="4" customFormat="1" x14ac:dyDescent="0.2">
      <c r="A180" s="9">
        <f>IFERROR(VLOOKUP(B180,'[1]DADOS (OCULTAR)'!$P$3:$R$91,3,0),"")</f>
        <v>9039744000356</v>
      </c>
      <c r="B180" s="10" t="str">
        <f>'[1]TCE - ANEXO III - Preencher'!C189</f>
        <v>UPA OLINDA</v>
      </c>
      <c r="C180" s="11"/>
      <c r="D180" s="12" t="str">
        <f>'[1]TCE - ANEXO III - Preencher'!E189</f>
        <v>MARIA APARECIDA DE FATIMA ALENCAR NOBRE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2232-08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303.95920000000001</v>
      </c>
      <c r="J180" s="15">
        <f>'[1]TCE - ANEXO III - Preencher'!K189</f>
        <v>0</v>
      </c>
      <c r="K180" s="16">
        <f>'[1]TCE - ANEXO III - Preencher'!L189</f>
        <v>196.19</v>
      </c>
      <c r="L180" s="16">
        <f>'[1]TCE - ANEXO III - Preencher'!M189</f>
        <v>32.99</v>
      </c>
      <c r="M180" s="16">
        <f t="shared" si="13"/>
        <v>163.19999999999999</v>
      </c>
      <c r="N180" s="16">
        <f>'[1]TCE - ANEXO III - Preencher'!O189</f>
        <v>1.4</v>
      </c>
      <c r="O180" s="16">
        <f>'[1]TCE - ANEXO III - Preencher'!P189</f>
        <v>0</v>
      </c>
      <c r="P180" s="17">
        <f t="shared" si="14"/>
        <v>1.4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468.55919999999998</v>
      </c>
    </row>
    <row r="181" spans="1:28" s="4" customFormat="1" x14ac:dyDescent="0.2">
      <c r="A181" s="9">
        <f>IFERROR(VLOOKUP(B181,'[1]DADOS (OCULTAR)'!$P$3:$R$91,3,0),"")</f>
        <v>9039744000356</v>
      </c>
      <c r="B181" s="10" t="str">
        <f>'[1]TCE - ANEXO III - Preencher'!C190</f>
        <v>UPA OLINDA</v>
      </c>
      <c r="C181" s="11"/>
      <c r="D181" s="12" t="str">
        <f>'[1]TCE - ANEXO III - Preencher'!E190</f>
        <v>MARIA DA CONCEICAO TEODORO DA SILVA DANTAS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5211-30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105.8616</v>
      </c>
      <c r="J181" s="15">
        <f>'[1]TCE - ANEXO III - Preencher'!K190</f>
        <v>0</v>
      </c>
      <c r="K181" s="16">
        <f>'[1]TCE - ANEXO III - Preencher'!L190</f>
        <v>196.19</v>
      </c>
      <c r="L181" s="16">
        <f>'[1]TCE - ANEXO III - Preencher'!M190</f>
        <v>22.26</v>
      </c>
      <c r="M181" s="16">
        <f t="shared" si="13"/>
        <v>173.93</v>
      </c>
      <c r="N181" s="16">
        <f>'[1]TCE - ANEXO III - Preencher'!O190</f>
        <v>1.4</v>
      </c>
      <c r="O181" s="16">
        <f>'[1]TCE - ANEXO III - Preencher'!P190</f>
        <v>0</v>
      </c>
      <c r="P181" s="17">
        <f t="shared" si="14"/>
        <v>1.4</v>
      </c>
      <c r="Q181" s="16">
        <f>'[1]TCE - ANEXO III - Preencher'!R190</f>
        <v>244.15</v>
      </c>
      <c r="R181" s="16">
        <f>'[1]TCE - ANEXO III - Preencher'!S190</f>
        <v>66.78</v>
      </c>
      <c r="S181" s="17">
        <f t="shared" si="15"/>
        <v>177.37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458.5616</v>
      </c>
    </row>
    <row r="182" spans="1:28" s="4" customFormat="1" x14ac:dyDescent="0.2">
      <c r="A182" s="9">
        <f>IFERROR(VLOOKUP(B182,'[1]DADOS (OCULTAR)'!$P$3:$R$91,3,0),"")</f>
        <v>9039744000356</v>
      </c>
      <c r="B182" s="10" t="str">
        <f>'[1]TCE - ANEXO III - Preencher'!C191</f>
        <v>UPA OLINDA</v>
      </c>
      <c r="C182" s="11"/>
      <c r="D182" s="12" t="str">
        <f>'[1]TCE - ANEXO III - Preencher'!E191</f>
        <v>MARIA DAS DORES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2237-05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98.463999999999999</v>
      </c>
      <c r="J182" s="15">
        <f>'[1]TCE - ANEXO III - Preencher'!K191</f>
        <v>0</v>
      </c>
      <c r="K182" s="16">
        <f>'[1]TCE - ANEXO III - Preencher'!L191</f>
        <v>196.19</v>
      </c>
      <c r="L182" s="16">
        <f>'[1]TCE - ANEXO III - Preencher'!M191</f>
        <v>22.26</v>
      </c>
      <c r="M182" s="16">
        <f t="shared" si="13"/>
        <v>173.93</v>
      </c>
      <c r="N182" s="16">
        <f>'[1]TCE - ANEXO III - Preencher'!O191</f>
        <v>2.9</v>
      </c>
      <c r="O182" s="16">
        <f>'[1]TCE - ANEXO III - Preencher'!P191</f>
        <v>0</v>
      </c>
      <c r="P182" s="17">
        <f t="shared" si="14"/>
        <v>2.9</v>
      </c>
      <c r="Q182" s="16">
        <f>'[1]TCE - ANEXO III - Preencher'!R191</f>
        <v>225.15</v>
      </c>
      <c r="R182" s="16">
        <f>'[1]TCE - ANEXO III - Preencher'!S191</f>
        <v>66.78</v>
      </c>
      <c r="S182" s="17">
        <f t="shared" si="15"/>
        <v>158.37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433.66399999999999</v>
      </c>
    </row>
    <row r="183" spans="1:28" s="4" customFormat="1" x14ac:dyDescent="0.2">
      <c r="A183" s="9">
        <f>IFERROR(VLOOKUP(B183,'[1]DADOS (OCULTAR)'!$P$3:$R$91,3,0),"")</f>
        <v>9039744000356</v>
      </c>
      <c r="B183" s="10" t="str">
        <f>'[1]TCE - ANEXO III - Preencher'!C192</f>
        <v>UPA OLINDA</v>
      </c>
      <c r="C183" s="11"/>
      <c r="D183" s="12" t="str">
        <f>'[1]TCE - ANEXO III - Preencher'!E192</f>
        <v>MARIA DE FATIMA PINTO RIBEIRO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2232-08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488.22399999999999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2.9</v>
      </c>
      <c r="O183" s="16">
        <f>'[1]TCE - ANEXO III - Preencher'!P192</f>
        <v>0</v>
      </c>
      <c r="P183" s="17">
        <f t="shared" si="14"/>
        <v>2.9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491.12399999999997</v>
      </c>
    </row>
    <row r="184" spans="1:28" s="4" customFormat="1" x14ac:dyDescent="0.2">
      <c r="A184" s="9">
        <f>IFERROR(VLOOKUP(B184,'[1]DADOS (OCULTAR)'!$P$3:$R$91,3,0),"")</f>
        <v>9039744000356</v>
      </c>
      <c r="B184" s="10" t="str">
        <f>'[1]TCE - ANEXO III - Preencher'!C193</f>
        <v>UPA OLINDA</v>
      </c>
      <c r="C184" s="11"/>
      <c r="D184" s="12" t="str">
        <f>'[1]TCE - ANEXO III - Preencher'!E193</f>
        <v>MARIA DE LOURDES DO NASCIMENTO SILVA SOARES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2236-05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278.22480000000002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2.9</v>
      </c>
      <c r="O184" s="16">
        <f>'[1]TCE - ANEXO III - Preencher'!P193</f>
        <v>0</v>
      </c>
      <c r="P184" s="17">
        <f t="shared" si="14"/>
        <v>2.9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281.12479999999999</v>
      </c>
    </row>
    <row r="185" spans="1:28" s="4" customFormat="1" x14ac:dyDescent="0.2">
      <c r="A185" s="9">
        <f>IFERROR(VLOOKUP(B185,'[1]DADOS (OCULTAR)'!$P$3:$R$91,3,0),"")</f>
        <v>9039744000356</v>
      </c>
      <c r="B185" s="10" t="str">
        <f>'[1]TCE - ANEXO III - Preencher'!C194</f>
        <v>UPA OLINDA</v>
      </c>
      <c r="C185" s="11"/>
      <c r="D185" s="12" t="str">
        <f>'[1]TCE - ANEXO III - Preencher'!E194</f>
        <v>MARIA EUGENIA SOUSA PEREIRA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245.61920000000001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10.9</v>
      </c>
      <c r="O185" s="16">
        <f>'[1]TCE - ANEXO III - Preencher'!P194</f>
        <v>0</v>
      </c>
      <c r="P185" s="17">
        <f t="shared" si="14"/>
        <v>10.9</v>
      </c>
      <c r="Q185" s="16">
        <f>'[1]TCE - ANEXO III - Preencher'!R194</f>
        <v>190</v>
      </c>
      <c r="R185" s="16">
        <f>'[1]TCE - ANEXO III - Preencher'!S194</f>
        <v>104.87</v>
      </c>
      <c r="S185" s="17">
        <f t="shared" si="15"/>
        <v>85.13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341.64920000000001</v>
      </c>
    </row>
    <row r="186" spans="1:28" s="4" customFormat="1" x14ac:dyDescent="0.2">
      <c r="A186" s="9">
        <f>IFERROR(VLOOKUP(B186,'[1]DADOS (OCULTAR)'!$P$3:$R$91,3,0),"")</f>
        <v>9039744000356</v>
      </c>
      <c r="B186" s="10" t="str">
        <f>'[1]TCE - ANEXO III - Preencher'!C195</f>
        <v>UPA OLINDA</v>
      </c>
      <c r="C186" s="11"/>
      <c r="D186" s="12" t="str">
        <f>'[1]TCE - ANEXO III - Preencher'!E195</f>
        <v>MARIA ROSICLEIDE MOREIRA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294.88479999999998</v>
      </c>
      <c r="J186" s="15">
        <f>'[1]TCE - ANEXO III - Preencher'!K195</f>
        <v>0</v>
      </c>
      <c r="K186" s="16">
        <f>'[1]TCE - ANEXO III - Preencher'!L195</f>
        <v>196.19</v>
      </c>
      <c r="L186" s="16">
        <f>'[1]TCE - ANEXO III - Preencher'!M195</f>
        <v>3.08</v>
      </c>
      <c r="M186" s="16">
        <f t="shared" si="13"/>
        <v>193.10999999999999</v>
      </c>
      <c r="N186" s="16">
        <f>'[1]TCE - ANEXO III - Preencher'!O195</f>
        <v>1.4</v>
      </c>
      <c r="O186" s="16">
        <f>'[1]TCE - ANEXO III - Preencher'!P195</f>
        <v>0</v>
      </c>
      <c r="P186" s="17">
        <f t="shared" si="14"/>
        <v>1.4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489.39479999999992</v>
      </c>
    </row>
    <row r="187" spans="1:28" s="4" customFormat="1" x14ac:dyDescent="0.2">
      <c r="A187" s="9">
        <f>IFERROR(VLOOKUP(B187,'[1]DADOS (OCULTAR)'!$P$3:$R$91,3,0),"")</f>
        <v>9039744000356</v>
      </c>
      <c r="B187" s="10" t="str">
        <f>'[1]TCE - ANEXO III - Preencher'!C196</f>
        <v>UPA OLINDA</v>
      </c>
      <c r="C187" s="11"/>
      <c r="D187" s="12" t="str">
        <f>'[1]TCE - ANEXO III - Preencher'!E196</f>
        <v>MARIANA DA COSTA BEZERRA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361.8768</v>
      </c>
      <c r="J187" s="15">
        <f>'[1]TCE - ANEXO III - Preencher'!K196</f>
        <v>0</v>
      </c>
      <c r="K187" s="16">
        <f>'[1]TCE - ANEXO III - Preencher'!L196</f>
        <v>196.19</v>
      </c>
      <c r="L187" s="16">
        <f>'[1]TCE - ANEXO III - Preencher'!M196</f>
        <v>1.58</v>
      </c>
      <c r="M187" s="16">
        <f t="shared" si="13"/>
        <v>194.60999999999999</v>
      </c>
      <c r="N187" s="16">
        <f>'[1]TCE - ANEXO III - Preencher'!O196</f>
        <v>1.4</v>
      </c>
      <c r="O187" s="16">
        <f>'[1]TCE - ANEXO III - Preencher'!P196</f>
        <v>0</v>
      </c>
      <c r="P187" s="17">
        <f t="shared" si="14"/>
        <v>1.4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557.88679999999999</v>
      </c>
    </row>
    <row r="188" spans="1:28" s="4" customFormat="1" x14ac:dyDescent="0.2">
      <c r="A188" s="9">
        <f>IFERROR(VLOOKUP(B188,'[1]DADOS (OCULTAR)'!$P$3:$R$91,3,0),"")</f>
        <v>9039744000356</v>
      </c>
      <c r="B188" s="10" t="str">
        <f>'[1]TCE - ANEXO III - Preencher'!C197</f>
        <v>UPA OLINDA</v>
      </c>
      <c r="C188" s="11"/>
      <c r="D188" s="12" t="str">
        <f>'[1]TCE - ANEXO III - Preencher'!E197</f>
        <v>MARIANA SANTOS RIBEIRO DE LIMA BATISTA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2232-08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300.09199999999998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2.9</v>
      </c>
      <c r="O188" s="16">
        <f>'[1]TCE - ANEXO III - Preencher'!P197</f>
        <v>0</v>
      </c>
      <c r="P188" s="17">
        <f t="shared" si="14"/>
        <v>2.9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302.99199999999996</v>
      </c>
    </row>
    <row r="189" spans="1:28" s="4" customFormat="1" x14ac:dyDescent="0.2">
      <c r="A189" s="9">
        <f>IFERROR(VLOOKUP(B189,'[1]DADOS (OCULTAR)'!$P$3:$R$91,3,0),"")</f>
        <v>9039744000356</v>
      </c>
      <c r="B189" s="10" t="str">
        <f>'[1]TCE - ANEXO III - Preencher'!C198</f>
        <v>UPA OLINDA</v>
      </c>
      <c r="C189" s="11"/>
      <c r="D189" s="12" t="str">
        <f>'[1]TCE - ANEXO III - Preencher'!E198</f>
        <v>MARIANGELA BRITO GOMES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220.28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1.4</v>
      </c>
      <c r="O189" s="16">
        <f>'[1]TCE - ANEXO III - Preencher'!P198</f>
        <v>0</v>
      </c>
      <c r="P189" s="17">
        <f t="shared" si="14"/>
        <v>1.4</v>
      </c>
      <c r="Q189" s="16">
        <f>'[1]TCE - ANEXO III - Preencher'!R198</f>
        <v>94.15</v>
      </c>
      <c r="R189" s="16">
        <f>'[1]TCE - ANEXO III - Preencher'!S198</f>
        <v>12.29</v>
      </c>
      <c r="S189" s="17">
        <f t="shared" si="15"/>
        <v>81.860000000000014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303.54000000000002</v>
      </c>
    </row>
    <row r="190" spans="1:28" s="4" customFormat="1" x14ac:dyDescent="0.2">
      <c r="A190" s="9">
        <f>IFERROR(VLOOKUP(B190,'[1]DADOS (OCULTAR)'!$P$3:$R$91,3,0),"")</f>
        <v>9039744000356</v>
      </c>
      <c r="B190" s="10" t="str">
        <f>'[1]TCE - ANEXO III - Preencher'!C199</f>
        <v>UPA OLINDA</v>
      </c>
      <c r="C190" s="11"/>
      <c r="D190" s="12" t="str">
        <f>'[1]TCE - ANEXO III - Preencher'!E199</f>
        <v>MARIELY DO REGO BARROS DE ANDRADE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289.5104</v>
      </c>
      <c r="J190" s="15">
        <f>'[1]TCE - ANEXO III - Preencher'!K199</f>
        <v>0</v>
      </c>
      <c r="K190" s="16">
        <f>'[1]TCE - ANEXO III - Preencher'!L199</f>
        <v>196.19</v>
      </c>
      <c r="L190" s="16">
        <f>'[1]TCE - ANEXO III - Preencher'!M199</f>
        <v>3.08</v>
      </c>
      <c r="M190" s="16">
        <f t="shared" si="13"/>
        <v>193.10999999999999</v>
      </c>
      <c r="N190" s="16">
        <f>'[1]TCE - ANEXO III - Preencher'!O199</f>
        <v>1.4</v>
      </c>
      <c r="O190" s="16">
        <f>'[1]TCE - ANEXO III - Preencher'!P199</f>
        <v>0</v>
      </c>
      <c r="P190" s="17">
        <f t="shared" si="14"/>
        <v>1.4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484.0204</v>
      </c>
    </row>
    <row r="191" spans="1:28" s="4" customFormat="1" x14ac:dyDescent="0.2">
      <c r="A191" s="9">
        <f>IFERROR(VLOOKUP(B191,'[1]DADOS (OCULTAR)'!$P$3:$R$91,3,0),"")</f>
        <v>9039744000356</v>
      </c>
      <c r="B191" s="10" t="str">
        <f>'[1]TCE - ANEXO III - Preencher'!C200</f>
        <v>UPA OLINDA</v>
      </c>
      <c r="C191" s="11"/>
      <c r="D191" s="12" t="str">
        <f>'[1]TCE - ANEXO III - Preencher'!E200</f>
        <v>MARILIA MARTINS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143.976</v>
      </c>
      <c r="J191" s="15">
        <f>'[1]TCE - ANEXO III - Preencher'!K200</f>
        <v>0</v>
      </c>
      <c r="K191" s="16">
        <f>'[1]TCE - ANEXO III - Preencher'!L200</f>
        <v>196.19</v>
      </c>
      <c r="L191" s="16">
        <f>'[1]TCE - ANEXO III - Preencher'!M200</f>
        <v>28.67</v>
      </c>
      <c r="M191" s="16">
        <f t="shared" si="13"/>
        <v>167.51999999999998</v>
      </c>
      <c r="N191" s="16">
        <f>'[1]TCE - ANEXO III - Preencher'!O200</f>
        <v>1.4</v>
      </c>
      <c r="O191" s="16">
        <f>'[1]TCE - ANEXO III - Preencher'!P200</f>
        <v>0</v>
      </c>
      <c r="P191" s="17">
        <f t="shared" si="14"/>
        <v>1.4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53.23</v>
      </c>
      <c r="U191" s="16">
        <f>'[1]TCE - ANEXO III - Preencher'!V200</f>
        <v>0</v>
      </c>
      <c r="V191" s="17">
        <f t="shared" si="16"/>
        <v>53.23</v>
      </c>
      <c r="W191" s="18" t="str">
        <f>IF('[1]TCE - ANEXO III - Preencher'!X200="","",'[1]TCE - ANEXO III - Preencher'!X200)</f>
        <v>AUXÍLIO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366.12599999999998</v>
      </c>
    </row>
    <row r="192" spans="1:28" s="4" customFormat="1" x14ac:dyDescent="0.2">
      <c r="A192" s="9">
        <f>IFERROR(VLOOKUP(B192,'[1]DADOS (OCULTAR)'!$P$3:$R$91,3,0),"")</f>
        <v>9039744000356</v>
      </c>
      <c r="B192" s="10" t="str">
        <f>'[1]TCE - ANEXO III - Preencher'!C201</f>
        <v>UPA OLINDA</v>
      </c>
      <c r="C192" s="11"/>
      <c r="D192" s="12" t="str">
        <f>'[1]TCE - ANEXO III - Preencher'!E201</f>
        <v>MARINEIDE DE SOUZA MONTEIRO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142.90799999999999</v>
      </c>
      <c r="J192" s="15">
        <f>'[1]TCE - ANEXO III - Preencher'!K201</f>
        <v>0</v>
      </c>
      <c r="K192" s="16">
        <f>'[1]TCE - ANEXO III - Preencher'!L201</f>
        <v>196.19</v>
      </c>
      <c r="L192" s="16">
        <f>'[1]TCE - ANEXO III - Preencher'!M201</f>
        <v>22.26</v>
      </c>
      <c r="M192" s="16">
        <f t="shared" si="13"/>
        <v>173.93</v>
      </c>
      <c r="N192" s="16">
        <f>'[1]TCE - ANEXO III - Preencher'!O201</f>
        <v>1.4</v>
      </c>
      <c r="O192" s="16">
        <f>'[1]TCE - ANEXO III - Preencher'!P201</f>
        <v>0</v>
      </c>
      <c r="P192" s="17">
        <f t="shared" si="14"/>
        <v>1.4</v>
      </c>
      <c r="Q192" s="16">
        <f>'[1]TCE - ANEXO III - Preencher'!R201</f>
        <v>167.35</v>
      </c>
      <c r="R192" s="16">
        <f>'[1]TCE - ANEXO III - Preencher'!S201</f>
        <v>66.78</v>
      </c>
      <c r="S192" s="17">
        <f t="shared" si="15"/>
        <v>100.57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418.80799999999994</v>
      </c>
    </row>
    <row r="193" spans="1:28" s="4" customFormat="1" x14ac:dyDescent="0.2">
      <c r="A193" s="9">
        <f>IFERROR(VLOOKUP(B193,'[1]DADOS (OCULTAR)'!$P$3:$R$91,3,0),"")</f>
        <v>9039744000356</v>
      </c>
      <c r="B193" s="10" t="str">
        <f>'[1]TCE - ANEXO III - Preencher'!C202</f>
        <v>UPA OLINDA</v>
      </c>
      <c r="C193" s="11"/>
      <c r="D193" s="12" t="str">
        <f>'[1]TCE - ANEXO III - Preencher'!E202</f>
        <v>MARIO JOSE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7823-20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164.53039999999999</v>
      </c>
      <c r="J193" s="15">
        <f>'[1]TCE - ANEXO III - Preencher'!K202</f>
        <v>0</v>
      </c>
      <c r="K193" s="16">
        <f>'[1]TCE - ANEXO III - Preencher'!L202</f>
        <v>196.19</v>
      </c>
      <c r="L193" s="16">
        <f>'[1]TCE - ANEXO III - Preencher'!M202</f>
        <v>30.19</v>
      </c>
      <c r="M193" s="16">
        <f t="shared" si="13"/>
        <v>166</v>
      </c>
      <c r="N193" s="16">
        <f>'[1]TCE - ANEXO III - Preencher'!O202</f>
        <v>1.4</v>
      </c>
      <c r="O193" s="16">
        <f>'[1]TCE - ANEXO III - Preencher'!P202</f>
        <v>0</v>
      </c>
      <c r="P193" s="17">
        <f t="shared" si="14"/>
        <v>1.4</v>
      </c>
      <c r="Q193" s="16">
        <f>'[1]TCE - ANEXO III - Preencher'!R202</f>
        <v>116.65</v>
      </c>
      <c r="R193" s="16">
        <f>'[1]TCE - ANEXO III - Preencher'!S202</f>
        <v>82.5</v>
      </c>
      <c r="S193" s="17">
        <f t="shared" si="15"/>
        <v>34.150000000000006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366.08039999999994</v>
      </c>
    </row>
    <row r="194" spans="1:28" s="4" customFormat="1" x14ac:dyDescent="0.2">
      <c r="A194" s="9">
        <f>IFERROR(VLOOKUP(B194,'[1]DADOS (OCULTAR)'!$P$3:$R$91,3,0),"")</f>
        <v>9039744000356</v>
      </c>
      <c r="B194" s="10" t="str">
        <f>'[1]TCE - ANEXO III - Preencher'!C203</f>
        <v>UPA OLINDA</v>
      </c>
      <c r="C194" s="11"/>
      <c r="D194" s="12" t="str">
        <f>'[1]TCE - ANEXO III - Preencher'!E203</f>
        <v>MARIUSKA RODRIGUES RAPOSO LAPORTE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2516-05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216.66640000000001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10.9</v>
      </c>
      <c r="O194" s="16">
        <f>'[1]TCE - ANEXO III - Preencher'!P203</f>
        <v>0</v>
      </c>
      <c r="P194" s="17">
        <f t="shared" si="14"/>
        <v>10.9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227.56640000000002</v>
      </c>
    </row>
    <row r="195" spans="1:28" s="4" customFormat="1" x14ac:dyDescent="0.2">
      <c r="A195" s="9">
        <f>IFERROR(VLOOKUP(B195,'[1]DADOS (OCULTAR)'!$P$3:$R$91,3,0),"")</f>
        <v>9039744000356</v>
      </c>
      <c r="B195" s="10" t="str">
        <f>'[1]TCE - ANEXO III - Preencher'!C204</f>
        <v>UPA OLINDA</v>
      </c>
      <c r="C195" s="11"/>
      <c r="D195" s="12" t="str">
        <f>'[1]TCE - ANEXO III - Preencher'!E204</f>
        <v>MARY SIMONE BOYER DE ALMEIDA DOS ANJOS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147.95439999999999</v>
      </c>
      <c r="J195" s="15">
        <f>'[1]TCE - ANEXO III - Preencher'!K204</f>
        <v>0</v>
      </c>
      <c r="K195" s="16">
        <f>'[1]TCE - ANEXO III - Preencher'!L204</f>
        <v>196.19</v>
      </c>
      <c r="L195" s="16">
        <f>'[1]TCE - ANEXO III - Preencher'!M204</f>
        <v>22.48</v>
      </c>
      <c r="M195" s="16">
        <f t="shared" si="13"/>
        <v>173.71</v>
      </c>
      <c r="N195" s="16">
        <f>'[1]TCE - ANEXO III - Preencher'!O204</f>
        <v>10.9</v>
      </c>
      <c r="O195" s="16">
        <f>'[1]TCE - ANEXO III - Preencher'!P204</f>
        <v>0</v>
      </c>
      <c r="P195" s="17">
        <f t="shared" si="14"/>
        <v>10.9</v>
      </c>
      <c r="Q195" s="16">
        <f>'[1]TCE - ANEXO III - Preencher'!R204</f>
        <v>310.14999999999998</v>
      </c>
      <c r="R195" s="16">
        <f>'[1]TCE - ANEXO III - Preencher'!S204</f>
        <v>68.25</v>
      </c>
      <c r="S195" s="17">
        <f t="shared" si="15"/>
        <v>241.89999999999998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574.46439999999996</v>
      </c>
    </row>
    <row r="196" spans="1:28" s="4" customFormat="1" x14ac:dyDescent="0.2">
      <c r="A196" s="9">
        <f>IFERROR(VLOOKUP(B196,'[1]DADOS (OCULTAR)'!$P$3:$R$91,3,0),"")</f>
        <v>9039744000356</v>
      </c>
      <c r="B196" s="10" t="str">
        <f>'[1]TCE - ANEXO III - Preencher'!C205</f>
        <v>UPA OLINDA</v>
      </c>
      <c r="C196" s="11"/>
      <c r="D196" s="12" t="str">
        <f>'[1]TCE - ANEXO III - Preencher'!E205</f>
        <v>MATEUS COTIAS FILIZOLA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350.26159999999999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1.4</v>
      </c>
      <c r="O196" s="16">
        <f>'[1]TCE - ANEXO III - Preencher'!P205</f>
        <v>0</v>
      </c>
      <c r="P196" s="17">
        <f t="shared" ref="P196:P259" si="20">N196-O196</f>
        <v>1.4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351.66159999999996</v>
      </c>
    </row>
    <row r="197" spans="1:28" s="4" customFormat="1" x14ac:dyDescent="0.2">
      <c r="A197" s="9">
        <f>IFERROR(VLOOKUP(B197,'[1]DADOS (OCULTAR)'!$P$3:$R$91,3,0),"")</f>
        <v>9039744000356</v>
      </c>
      <c r="B197" s="10" t="str">
        <f>'[1]TCE - ANEXO III - Preencher'!C206</f>
        <v>UPA OLINDA</v>
      </c>
      <c r="C197" s="11"/>
      <c r="D197" s="12" t="str">
        <f>'[1]TCE - ANEXO III - Preencher'!E206</f>
        <v>MATEUS NOGUEIRA SILVA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326.08800000000002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10.9</v>
      </c>
      <c r="O197" s="16">
        <f>'[1]TCE - ANEXO III - Preencher'!P206</f>
        <v>0</v>
      </c>
      <c r="P197" s="17">
        <f t="shared" si="20"/>
        <v>10.9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336.988</v>
      </c>
    </row>
    <row r="198" spans="1:28" s="4" customFormat="1" x14ac:dyDescent="0.2">
      <c r="A198" s="9">
        <f>IFERROR(VLOOKUP(B198,'[1]DADOS (OCULTAR)'!$P$3:$R$91,3,0),"")</f>
        <v>9039744000356</v>
      </c>
      <c r="B198" s="10" t="str">
        <f>'[1]TCE - ANEXO III - Preencher'!C207</f>
        <v>UPA OLINDA</v>
      </c>
      <c r="C198" s="11"/>
      <c r="D198" s="12" t="str">
        <f>'[1]TCE - ANEXO III - Preencher'!E207</f>
        <v>MATHEUS DOS SANTOS ALEXANDRE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10.936999999999999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2.9</v>
      </c>
      <c r="O198" s="16">
        <f>'[1]TCE - ANEXO III - Preencher'!P207</f>
        <v>0</v>
      </c>
      <c r="P198" s="17">
        <f t="shared" si="20"/>
        <v>2.9</v>
      </c>
      <c r="Q198" s="16">
        <f>'[1]TCE - ANEXO III - Preencher'!R207</f>
        <v>259.52999999999997</v>
      </c>
      <c r="R198" s="16">
        <f>'[1]TCE - ANEXO III - Preencher'!S207</f>
        <v>33</v>
      </c>
      <c r="S198" s="17">
        <f t="shared" si="21"/>
        <v>226.52999999999997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240.36699999999996</v>
      </c>
    </row>
    <row r="199" spans="1:28" s="4" customFormat="1" x14ac:dyDescent="0.2">
      <c r="A199" s="9">
        <f>IFERROR(VLOOKUP(B199,'[1]DADOS (OCULTAR)'!$P$3:$R$91,3,0),"")</f>
        <v>9039744000356</v>
      </c>
      <c r="B199" s="10" t="str">
        <f>'[1]TCE - ANEXO III - Preencher'!C208</f>
        <v>UPA OLINDA</v>
      </c>
      <c r="C199" s="11"/>
      <c r="D199" s="12" t="str">
        <f>'[1]TCE - ANEXO III - Preencher'!E208</f>
        <v>MAURICIO LINO DE SANTANA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2251-24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295.99360000000001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1.4</v>
      </c>
      <c r="O199" s="16">
        <f>'[1]TCE - ANEXO III - Preencher'!P208</f>
        <v>0</v>
      </c>
      <c r="P199" s="17">
        <f t="shared" si="20"/>
        <v>1.4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297.39359999999999</v>
      </c>
    </row>
    <row r="200" spans="1:28" s="4" customFormat="1" x14ac:dyDescent="0.2">
      <c r="A200" s="9">
        <f>IFERROR(VLOOKUP(B200,'[1]DADOS (OCULTAR)'!$P$3:$R$91,3,0),"")</f>
        <v>9039744000356</v>
      </c>
      <c r="B200" s="10" t="str">
        <f>'[1]TCE - ANEXO III - Preencher'!C209</f>
        <v>UPA OLINDA</v>
      </c>
      <c r="C200" s="11"/>
      <c r="D200" s="12" t="str">
        <f>'[1]TCE - ANEXO III - Preencher'!E209</f>
        <v>MAYARA ALBUQUERQUE DORNELAS DE SOUZA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235.83680000000001</v>
      </c>
      <c r="J200" s="15">
        <f>'[1]TCE - ANEXO III - Preencher'!K209</f>
        <v>0</v>
      </c>
      <c r="K200" s="16">
        <f>'[1]TCE - ANEXO III - Preencher'!L209</f>
        <v>196.19</v>
      </c>
      <c r="L200" s="16">
        <f>'[1]TCE - ANEXO III - Preencher'!M209</f>
        <v>2.39</v>
      </c>
      <c r="M200" s="16">
        <f t="shared" si="19"/>
        <v>193.8</v>
      </c>
      <c r="N200" s="16">
        <f>'[1]TCE - ANEXO III - Preencher'!O209</f>
        <v>1.4</v>
      </c>
      <c r="O200" s="16">
        <f>'[1]TCE - ANEXO III - Preencher'!P209</f>
        <v>0</v>
      </c>
      <c r="P200" s="17">
        <f t="shared" si="20"/>
        <v>1.4</v>
      </c>
      <c r="Q200" s="16">
        <f>'[1]TCE - ANEXO III - Preencher'!R209</f>
        <v>13.15</v>
      </c>
      <c r="R200" s="16">
        <f>'[1]TCE - ANEXO III - Preencher'!S209</f>
        <v>90</v>
      </c>
      <c r="S200" s="17">
        <f t="shared" si="21"/>
        <v>-76.849999999999994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354.18679999999995</v>
      </c>
    </row>
    <row r="201" spans="1:28" s="4" customFormat="1" x14ac:dyDescent="0.2">
      <c r="A201" s="9">
        <f>IFERROR(VLOOKUP(B201,'[1]DADOS (OCULTAR)'!$P$3:$R$91,3,0),"")</f>
        <v>9039744000356</v>
      </c>
      <c r="B201" s="10" t="str">
        <f>'[1]TCE - ANEXO III - Preencher'!C210</f>
        <v>UPA OLINDA</v>
      </c>
      <c r="C201" s="11"/>
      <c r="D201" s="12" t="str">
        <f>'[1]TCE - ANEXO III - Preencher'!E210</f>
        <v>MICLEIDE MARTINIANO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5152-05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167.9136</v>
      </c>
      <c r="J201" s="15">
        <f>'[1]TCE - ANEXO III - Preencher'!K210</f>
        <v>0</v>
      </c>
      <c r="K201" s="16">
        <f>'[1]TCE - ANEXO III - Preencher'!L210</f>
        <v>196.19</v>
      </c>
      <c r="L201" s="16">
        <f>'[1]TCE - ANEXO III - Preencher'!M210</f>
        <v>23.8</v>
      </c>
      <c r="M201" s="16">
        <f t="shared" si="19"/>
        <v>172.39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167.35</v>
      </c>
      <c r="R201" s="16">
        <f>'[1]TCE - ANEXO III - Preencher'!S210</f>
        <v>71.400000000000006</v>
      </c>
      <c r="S201" s="17">
        <f t="shared" si="21"/>
        <v>95.949999999999989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436.25359999999995</v>
      </c>
    </row>
    <row r="202" spans="1:28" s="4" customFormat="1" x14ac:dyDescent="0.2">
      <c r="A202" s="9">
        <f>IFERROR(VLOOKUP(B202,'[1]DADOS (OCULTAR)'!$P$3:$R$91,3,0),"")</f>
        <v>9039744000356</v>
      </c>
      <c r="B202" s="10" t="str">
        <f>'[1]TCE - ANEXO III - Preencher'!C211</f>
        <v>UPA OLINDA</v>
      </c>
      <c r="C202" s="11"/>
      <c r="D202" s="12" t="str">
        <f>'[1]TCE - ANEXO III - Preencher'!E211</f>
        <v>MILENA CRISTINA MOURA FIGUEIRA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1231-05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1279.2968000000001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2.9</v>
      </c>
      <c r="O202" s="16">
        <f>'[1]TCE - ANEXO III - Preencher'!P211</f>
        <v>0</v>
      </c>
      <c r="P202" s="17">
        <f t="shared" si="20"/>
        <v>2.9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69.430000000000007</v>
      </c>
      <c r="U202" s="16">
        <f>'[1]TCE - ANEXO III - Preencher'!V211</f>
        <v>0</v>
      </c>
      <c r="V202" s="17">
        <f t="shared" si="22"/>
        <v>69.430000000000007</v>
      </c>
      <c r="W202" s="18" t="str">
        <f>IF('[1]TCE - ANEXO III - Preencher'!X211="","",'[1]TCE - ANEXO III - Preencher'!X211)</f>
        <v>AUXÍLIO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1351.6268000000002</v>
      </c>
    </row>
    <row r="203" spans="1:28" s="4" customFormat="1" x14ac:dyDescent="0.2">
      <c r="A203" s="9">
        <f>IFERROR(VLOOKUP(B203,'[1]DADOS (OCULTAR)'!$P$3:$R$91,3,0),"")</f>
        <v>9039744000356</v>
      </c>
      <c r="B203" s="10" t="str">
        <f>'[1]TCE - ANEXO III - Preencher'!C212</f>
        <v>UPA OLINDA</v>
      </c>
      <c r="C203" s="11"/>
      <c r="D203" s="12" t="str">
        <f>'[1]TCE - ANEXO III - Preencher'!E212</f>
        <v>MILENA LINS DE CERQUEIRA PORTO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1.4</v>
      </c>
      <c r="O203" s="16">
        <f>'[1]TCE - ANEXO III - Preencher'!P212</f>
        <v>0</v>
      </c>
      <c r="P203" s="17">
        <f t="shared" si="20"/>
        <v>1.4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1.4</v>
      </c>
    </row>
    <row r="204" spans="1:28" s="4" customFormat="1" x14ac:dyDescent="0.2">
      <c r="A204" s="9">
        <f>IFERROR(VLOOKUP(B204,'[1]DADOS (OCULTAR)'!$P$3:$R$91,3,0),"")</f>
        <v>9039744000356</v>
      </c>
      <c r="B204" s="10" t="str">
        <f>'[1]TCE - ANEXO III - Preencher'!C213</f>
        <v>UPA OLINDA</v>
      </c>
      <c r="C204" s="11"/>
      <c r="D204" s="12" t="str">
        <f>'[1]TCE - ANEXO III - Preencher'!E213</f>
        <v>MIRELA DOS SANTOS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323.18639999999999</v>
      </c>
      <c r="J204" s="15">
        <f>'[1]TCE - ANEXO III - Preencher'!K213</f>
        <v>0</v>
      </c>
      <c r="K204" s="16">
        <f>'[1]TCE - ANEXO III - Preencher'!L213</f>
        <v>196.19</v>
      </c>
      <c r="L204" s="16">
        <f>'[1]TCE - ANEXO III - Preencher'!M213</f>
        <v>3.08</v>
      </c>
      <c r="M204" s="16">
        <f t="shared" si="19"/>
        <v>193.10999999999999</v>
      </c>
      <c r="N204" s="16">
        <f>'[1]TCE - ANEXO III - Preencher'!O213</f>
        <v>10.9</v>
      </c>
      <c r="O204" s="16">
        <f>'[1]TCE - ANEXO III - Preencher'!P213</f>
        <v>0</v>
      </c>
      <c r="P204" s="17">
        <f t="shared" si="20"/>
        <v>10.9</v>
      </c>
      <c r="Q204" s="16">
        <f>'[1]TCE - ANEXO III - Preencher'!R213</f>
        <v>94.15</v>
      </c>
      <c r="R204" s="16">
        <f>'[1]TCE - ANEXO III - Preencher'!S213</f>
        <v>90</v>
      </c>
      <c r="S204" s="17">
        <f t="shared" si="21"/>
        <v>4.1500000000000057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531.3463999999999</v>
      </c>
    </row>
    <row r="205" spans="1:28" s="4" customFormat="1" x14ac:dyDescent="0.2">
      <c r="A205" s="9">
        <f>IFERROR(VLOOKUP(B205,'[1]DADOS (OCULTAR)'!$P$3:$R$91,3,0),"")</f>
        <v>9039744000356</v>
      </c>
      <c r="B205" s="10" t="str">
        <f>'[1]TCE - ANEXO III - Preencher'!C214</f>
        <v>UPA OLINDA</v>
      </c>
      <c r="C205" s="11"/>
      <c r="D205" s="12" t="str">
        <f>'[1]TCE - ANEXO III - Preencher'!E214</f>
        <v>MIRIAN LOPES DE ARAUJO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117.6848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1.4</v>
      </c>
      <c r="O205" s="16">
        <f>'[1]TCE - ANEXO III - Preencher'!P214</f>
        <v>0</v>
      </c>
      <c r="P205" s="17">
        <f t="shared" si="20"/>
        <v>1.4</v>
      </c>
      <c r="Q205" s="16">
        <f>'[1]TCE - ANEXO III - Preencher'!R214</f>
        <v>0</v>
      </c>
      <c r="R205" s="16">
        <f>'[1]TCE - ANEXO III - Preencher'!S214</f>
        <v>0.23</v>
      </c>
      <c r="S205" s="17">
        <f t="shared" si="21"/>
        <v>-0.23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118.8548</v>
      </c>
    </row>
    <row r="206" spans="1:28" s="4" customFormat="1" x14ac:dyDescent="0.2">
      <c r="A206" s="9">
        <f>IFERROR(VLOOKUP(B206,'[1]DADOS (OCULTAR)'!$P$3:$R$91,3,0),"")</f>
        <v>9039744000356</v>
      </c>
      <c r="B206" s="10" t="str">
        <f>'[1]TCE - ANEXO III - Preencher'!C215</f>
        <v>UPA OLINDA</v>
      </c>
      <c r="C206" s="11"/>
      <c r="D206" s="12" t="str">
        <f>'[1]TCE - ANEXO III - Preencher'!E215</f>
        <v>NATHALIA DUARTE SILVA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706.94640000000004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1.4</v>
      </c>
      <c r="O206" s="16">
        <f>'[1]TCE - ANEXO III - Preencher'!P215</f>
        <v>0</v>
      </c>
      <c r="P206" s="17">
        <f t="shared" si="20"/>
        <v>1.4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708.34640000000002</v>
      </c>
    </row>
    <row r="207" spans="1:28" s="4" customFormat="1" x14ac:dyDescent="0.2">
      <c r="A207" s="9">
        <f>IFERROR(VLOOKUP(B207,'[1]DADOS (OCULTAR)'!$P$3:$R$91,3,0),"")</f>
        <v>9039744000356</v>
      </c>
      <c r="B207" s="10" t="str">
        <f>'[1]TCE - ANEXO III - Preencher'!C216</f>
        <v>UPA OLINDA</v>
      </c>
      <c r="C207" s="11"/>
      <c r="D207" s="12" t="str">
        <f>'[1]TCE - ANEXO III - Preencher'!E216</f>
        <v>NATHALIA FAUSTINO DE ALBUQUERQUE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3241-15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245.0504</v>
      </c>
      <c r="J207" s="15">
        <f>'[1]TCE - ANEXO III - Preencher'!K216</f>
        <v>0</v>
      </c>
      <c r="K207" s="16">
        <f>'[1]TCE - ANEXO III - Preencher'!L216</f>
        <v>196.19</v>
      </c>
      <c r="L207" s="16">
        <f>'[1]TCE - ANEXO III - Preencher'!M216</f>
        <v>5.42</v>
      </c>
      <c r="M207" s="16">
        <f t="shared" si="19"/>
        <v>190.77</v>
      </c>
      <c r="N207" s="16">
        <f>'[1]TCE - ANEXO III - Preencher'!O216</f>
        <v>1.4</v>
      </c>
      <c r="O207" s="16">
        <f>'[1]TCE - ANEXO III - Preencher'!P216</f>
        <v>0</v>
      </c>
      <c r="P207" s="17">
        <f t="shared" si="20"/>
        <v>1.4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437.22039999999998</v>
      </c>
    </row>
    <row r="208" spans="1:28" s="4" customFormat="1" x14ac:dyDescent="0.2">
      <c r="A208" s="9">
        <f>IFERROR(VLOOKUP(B208,'[1]DADOS (OCULTAR)'!$P$3:$R$91,3,0),"")</f>
        <v>9039744000356</v>
      </c>
      <c r="B208" s="10" t="str">
        <f>'[1]TCE - ANEXO III - Preencher'!C217</f>
        <v>UPA OLINDA</v>
      </c>
      <c r="C208" s="11"/>
      <c r="D208" s="12" t="str">
        <f>'[1]TCE - ANEXO III - Preencher'!E217</f>
        <v>NATHALY BIANCA PEREIRA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128.73519999999999</v>
      </c>
      <c r="J208" s="15">
        <f>'[1]TCE - ANEXO III - Preencher'!K217</f>
        <v>0</v>
      </c>
      <c r="K208" s="16">
        <f>'[1]TCE - ANEXO III - Preencher'!L217</f>
        <v>196.19</v>
      </c>
      <c r="L208" s="16">
        <f>'[1]TCE - ANEXO III - Preencher'!M217</f>
        <v>22.48</v>
      </c>
      <c r="M208" s="16">
        <f t="shared" si="19"/>
        <v>173.71</v>
      </c>
      <c r="N208" s="16">
        <f>'[1]TCE - ANEXO III - Preencher'!O217</f>
        <v>1.4</v>
      </c>
      <c r="O208" s="16">
        <f>'[1]TCE - ANEXO III - Preencher'!P217</f>
        <v>0</v>
      </c>
      <c r="P208" s="17">
        <f t="shared" si="20"/>
        <v>1.4</v>
      </c>
      <c r="Q208" s="16">
        <f>'[1]TCE - ANEXO III - Preencher'!R217</f>
        <v>216.55</v>
      </c>
      <c r="R208" s="16">
        <f>'[1]TCE - ANEXO III - Preencher'!S217</f>
        <v>49.64</v>
      </c>
      <c r="S208" s="17">
        <f t="shared" si="21"/>
        <v>166.91000000000003</v>
      </c>
      <c r="T208" s="16">
        <f>'[1]TCE - ANEXO III - Preencher'!U217</f>
        <v>50.9</v>
      </c>
      <c r="U208" s="16">
        <f>'[1]TCE - ANEXO III - Preencher'!V217</f>
        <v>0</v>
      </c>
      <c r="V208" s="17">
        <f t="shared" si="22"/>
        <v>50.9</v>
      </c>
      <c r="W208" s="18" t="str">
        <f>IF('[1]TCE - ANEXO III - Preencher'!X217="","",'[1]TCE - ANEXO III - Preencher'!X217)</f>
        <v>AUXÍLIO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521.65520000000004</v>
      </c>
    </row>
    <row r="209" spans="1:28" s="4" customFormat="1" x14ac:dyDescent="0.2">
      <c r="A209" s="9">
        <f>IFERROR(VLOOKUP(B209,'[1]DADOS (OCULTAR)'!$P$3:$R$91,3,0),"")</f>
        <v>9039744000356</v>
      </c>
      <c r="B209" s="10" t="str">
        <f>'[1]TCE - ANEXO III - Preencher'!C218</f>
        <v>UPA OLINDA</v>
      </c>
      <c r="C209" s="11"/>
      <c r="D209" s="12" t="str">
        <f>'[1]TCE - ANEXO III - Preencher'!E218</f>
        <v>NOECY BEZERRA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133.28399999999999</v>
      </c>
      <c r="J209" s="15">
        <f>'[1]TCE - ANEXO III - Preencher'!K218</f>
        <v>0</v>
      </c>
      <c r="K209" s="16">
        <f>'[1]TCE - ANEXO III - Preencher'!L218</f>
        <v>196.19</v>
      </c>
      <c r="L209" s="16">
        <f>'[1]TCE - ANEXO III - Preencher'!M218</f>
        <v>22.26</v>
      </c>
      <c r="M209" s="16">
        <f t="shared" si="19"/>
        <v>173.93</v>
      </c>
      <c r="N209" s="16">
        <f>'[1]TCE - ANEXO III - Preencher'!O218</f>
        <v>1.4</v>
      </c>
      <c r="O209" s="16">
        <f>'[1]TCE - ANEXO III - Preencher'!P218</f>
        <v>0</v>
      </c>
      <c r="P209" s="17">
        <f t="shared" si="20"/>
        <v>1.4</v>
      </c>
      <c r="Q209" s="16">
        <f>'[1]TCE - ANEXO III - Preencher'!R218</f>
        <v>229.15</v>
      </c>
      <c r="R209" s="16">
        <f>'[1]TCE - ANEXO III - Preencher'!S218</f>
        <v>66.78</v>
      </c>
      <c r="S209" s="17">
        <f t="shared" si="21"/>
        <v>162.37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470.98399999999998</v>
      </c>
    </row>
    <row r="210" spans="1:28" s="4" customFormat="1" x14ac:dyDescent="0.2">
      <c r="A210" s="9">
        <f>IFERROR(VLOOKUP(B210,'[1]DADOS (OCULTAR)'!$P$3:$R$91,3,0),"")</f>
        <v>9039744000356</v>
      </c>
      <c r="B210" s="10" t="str">
        <f>'[1]TCE - ANEXO III - Preencher'!C219</f>
        <v>UPA OLINDA</v>
      </c>
      <c r="C210" s="11"/>
      <c r="D210" s="12" t="str">
        <f>'[1]TCE - ANEXO III - Preencher'!E219</f>
        <v>OSAMAR CAMPELO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3241-15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309.70080000000002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1.4</v>
      </c>
      <c r="O210" s="16">
        <f>'[1]TCE - ANEXO III - Preencher'!P219</f>
        <v>0</v>
      </c>
      <c r="P210" s="17">
        <f t="shared" si="20"/>
        <v>1.4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311.10079999999999</v>
      </c>
    </row>
    <row r="211" spans="1:28" s="4" customFormat="1" x14ac:dyDescent="0.2">
      <c r="A211" s="9">
        <f>IFERROR(VLOOKUP(B211,'[1]DADOS (OCULTAR)'!$P$3:$R$91,3,0),"")</f>
        <v>9039744000356</v>
      </c>
      <c r="B211" s="10" t="str">
        <f>'[1]TCE - ANEXO III - Preencher'!C220</f>
        <v>UPA OLINDA</v>
      </c>
      <c r="C211" s="11"/>
      <c r="D211" s="12" t="str">
        <f>'[1]TCE - ANEXO III - Preencher'!E220</f>
        <v>OSVALDO INACIO CRUZ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3226-05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107.99760000000001</v>
      </c>
      <c r="J211" s="15">
        <f>'[1]TCE - ANEXO III - Preencher'!K220</f>
        <v>0</v>
      </c>
      <c r="K211" s="16">
        <f>'[1]TCE - ANEXO III - Preencher'!L220</f>
        <v>196.18</v>
      </c>
      <c r="L211" s="16">
        <f>'[1]TCE - ANEXO III - Preencher'!M220</f>
        <v>22.26</v>
      </c>
      <c r="M211" s="16">
        <f t="shared" si="19"/>
        <v>173.92000000000002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229.15</v>
      </c>
      <c r="R211" s="16">
        <f>'[1]TCE - ANEXO III - Preencher'!S220</f>
        <v>66.78</v>
      </c>
      <c r="S211" s="17">
        <f t="shared" si="21"/>
        <v>162.37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444.2876</v>
      </c>
    </row>
    <row r="212" spans="1:28" s="4" customFormat="1" x14ac:dyDescent="0.2">
      <c r="A212" s="9">
        <f>IFERROR(VLOOKUP(B212,'[1]DADOS (OCULTAR)'!$P$3:$R$91,3,0),"")</f>
        <v>9039744000356</v>
      </c>
      <c r="B212" s="10" t="str">
        <f>'[1]TCE - ANEXO III - Preencher'!C221</f>
        <v>UPA OLINDA</v>
      </c>
      <c r="C212" s="11"/>
      <c r="D212" s="12" t="str">
        <f>'[1]TCE - ANEXO III - Preencher'!E221</f>
        <v>PATRICIA DE ARAUJO PEREIRA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116.54</v>
      </c>
      <c r="J212" s="15">
        <f>'[1]TCE - ANEXO III - Preencher'!K221</f>
        <v>0</v>
      </c>
      <c r="K212" s="16">
        <f>'[1]TCE - ANEXO III - Preencher'!L221</f>
        <v>196.18</v>
      </c>
      <c r="L212" s="16">
        <f>'[1]TCE - ANEXO III - Preencher'!M221</f>
        <v>22.48</v>
      </c>
      <c r="M212" s="16">
        <f t="shared" si="19"/>
        <v>173.70000000000002</v>
      </c>
      <c r="N212" s="16">
        <f>'[1]TCE - ANEXO III - Preencher'!O221</f>
        <v>1.4</v>
      </c>
      <c r="O212" s="16">
        <f>'[1]TCE - ANEXO III - Preencher'!P221</f>
        <v>0</v>
      </c>
      <c r="P212" s="17">
        <f t="shared" si="20"/>
        <v>1.4</v>
      </c>
      <c r="Q212" s="16">
        <f>'[1]TCE - ANEXO III - Preencher'!R221</f>
        <v>106.15</v>
      </c>
      <c r="R212" s="16">
        <f>'[1]TCE - ANEXO III - Preencher'!S221</f>
        <v>67.430000000000007</v>
      </c>
      <c r="S212" s="17">
        <f t="shared" si="21"/>
        <v>38.72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330.36</v>
      </c>
    </row>
    <row r="213" spans="1:28" s="4" customFormat="1" x14ac:dyDescent="0.2">
      <c r="A213" s="9">
        <f>IFERROR(VLOOKUP(B213,'[1]DADOS (OCULTAR)'!$P$3:$R$91,3,0),"")</f>
        <v>9039744000356</v>
      </c>
      <c r="B213" s="10" t="str">
        <f>'[1]TCE - ANEXO III - Preencher'!C222</f>
        <v>UPA OLINDA</v>
      </c>
      <c r="C213" s="11"/>
      <c r="D213" s="12" t="str">
        <f>'[1]TCE - ANEXO III - Preencher'!E222</f>
        <v>PATRICIA SOUZA NASCIMENTO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10.9</v>
      </c>
      <c r="O213" s="16">
        <f>'[1]TCE - ANEXO III - Preencher'!P222</f>
        <v>0</v>
      </c>
      <c r="P213" s="17">
        <f t="shared" si="20"/>
        <v>10.9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10.9</v>
      </c>
    </row>
    <row r="214" spans="1:28" s="4" customFormat="1" x14ac:dyDescent="0.2">
      <c r="A214" s="9">
        <f>IFERROR(VLOOKUP(B214,'[1]DADOS (OCULTAR)'!$P$3:$R$91,3,0),"")</f>
        <v>9039744000356</v>
      </c>
      <c r="B214" s="10" t="str">
        <f>'[1]TCE - ANEXO III - Preencher'!C223</f>
        <v>UPA OLINDA</v>
      </c>
      <c r="C214" s="11"/>
      <c r="D214" s="12" t="str">
        <f>'[1]TCE - ANEXO III - Preencher'!E223</f>
        <v xml:space="preserve">PAULO CESAR OLIVEIRA SANTOS 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2232-08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476.18239999999997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10.9</v>
      </c>
      <c r="O214" s="16">
        <f>'[1]TCE - ANEXO III - Preencher'!P223</f>
        <v>0</v>
      </c>
      <c r="P214" s="17">
        <f t="shared" si="20"/>
        <v>10.9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487.08239999999995</v>
      </c>
    </row>
    <row r="215" spans="1:28" s="4" customFormat="1" x14ac:dyDescent="0.2">
      <c r="A215" s="9">
        <f>IFERROR(VLOOKUP(B215,'[1]DADOS (OCULTAR)'!$P$3:$R$91,3,0),"")</f>
        <v>9039744000356</v>
      </c>
      <c r="B215" s="10" t="str">
        <f>'[1]TCE - ANEXO III - Preencher'!C224</f>
        <v>UPA OLINDA</v>
      </c>
      <c r="C215" s="11"/>
      <c r="D215" s="12" t="str">
        <f>'[1]TCE - ANEXO III - Preencher'!E224</f>
        <v>PEDRO GOMES DOS REIS NETO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368.95359999999999</v>
      </c>
      <c r="J215" s="15">
        <f>'[1]TCE - ANEXO III - Preencher'!K224</f>
        <v>0</v>
      </c>
      <c r="K215" s="16">
        <f>'[1]TCE - ANEXO III - Preencher'!L224</f>
        <v>196.18</v>
      </c>
      <c r="L215" s="16">
        <f>'[1]TCE - ANEXO III - Preencher'!M224</f>
        <v>6.34</v>
      </c>
      <c r="M215" s="16">
        <f t="shared" si="19"/>
        <v>189.84</v>
      </c>
      <c r="N215" s="16">
        <f>'[1]TCE - ANEXO III - Preencher'!O224</f>
        <v>1.4</v>
      </c>
      <c r="O215" s="16">
        <f>'[1]TCE - ANEXO III - Preencher'!P224</f>
        <v>0</v>
      </c>
      <c r="P215" s="17">
        <f t="shared" si="20"/>
        <v>1.4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560.19359999999995</v>
      </c>
    </row>
    <row r="216" spans="1:28" s="4" customFormat="1" x14ac:dyDescent="0.2">
      <c r="A216" s="9">
        <f>IFERROR(VLOOKUP(B216,'[1]DADOS (OCULTAR)'!$P$3:$R$91,3,0),"")</f>
        <v>9039744000356</v>
      </c>
      <c r="B216" s="10" t="str">
        <f>'[1]TCE - ANEXO III - Preencher'!C225</f>
        <v>UPA OLINDA</v>
      </c>
      <c r="C216" s="11"/>
      <c r="D216" s="12" t="str">
        <f>'[1]TCE - ANEXO III - Preencher'!E225</f>
        <v>PEDRO HENRIQUE XAVIER DA CUNHA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387.54559999999998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1.4</v>
      </c>
      <c r="O216" s="16">
        <f>'[1]TCE - ANEXO III - Preencher'!P225</f>
        <v>0</v>
      </c>
      <c r="P216" s="17">
        <f t="shared" si="20"/>
        <v>1.4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388.94559999999996</v>
      </c>
    </row>
    <row r="217" spans="1:28" s="4" customFormat="1" x14ac:dyDescent="0.2">
      <c r="A217" s="9">
        <f>IFERROR(VLOOKUP(B217,'[1]DADOS (OCULTAR)'!$P$3:$R$91,3,0),"")</f>
        <v>9039744000356</v>
      </c>
      <c r="B217" s="10" t="str">
        <f>'[1]TCE - ANEXO III - Preencher'!C226</f>
        <v>UPA OLINDA</v>
      </c>
      <c r="C217" s="11"/>
      <c r="D217" s="12" t="str">
        <f>'[1]TCE - ANEXO III - Preencher'!E226</f>
        <v>PHILLIPE ANDREW FERNANDES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5174-10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1.4</v>
      </c>
      <c r="O217" s="16">
        <f>'[1]TCE - ANEXO III - Preencher'!P226</f>
        <v>0</v>
      </c>
      <c r="P217" s="17">
        <f t="shared" si="20"/>
        <v>1.4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1.4</v>
      </c>
    </row>
    <row r="218" spans="1:28" s="4" customFormat="1" x14ac:dyDescent="0.2">
      <c r="A218" s="9">
        <f>IFERROR(VLOOKUP(B218,'[1]DADOS (OCULTAR)'!$P$3:$R$91,3,0),"")</f>
        <v>9039744000356</v>
      </c>
      <c r="B218" s="10" t="str">
        <f>'[1]TCE - ANEXO III - Preencher'!C227</f>
        <v>UPA OLINDA</v>
      </c>
      <c r="C218" s="11"/>
      <c r="D218" s="12" t="str">
        <f>'[1]TCE - ANEXO III - Preencher'!E227</f>
        <v>PLACIDO FELIX DE LIMA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5174-10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110.56480000000001</v>
      </c>
      <c r="J218" s="15">
        <f>'[1]TCE - ANEXO III - Preencher'!K227</f>
        <v>0</v>
      </c>
      <c r="K218" s="16">
        <f>'[1]TCE - ANEXO III - Preencher'!L227</f>
        <v>196.18</v>
      </c>
      <c r="L218" s="16">
        <f>'[1]TCE - ANEXO III - Preencher'!M227</f>
        <v>22.26</v>
      </c>
      <c r="M218" s="16">
        <f t="shared" si="19"/>
        <v>173.92000000000002</v>
      </c>
      <c r="N218" s="16">
        <f>'[1]TCE - ANEXO III - Preencher'!O227</f>
        <v>10.9</v>
      </c>
      <c r="O218" s="16">
        <f>'[1]TCE - ANEXO III - Preencher'!P227</f>
        <v>0</v>
      </c>
      <c r="P218" s="17">
        <f t="shared" si="20"/>
        <v>10.9</v>
      </c>
      <c r="Q218" s="16">
        <f>'[1]TCE - ANEXO III - Preencher'!R227</f>
        <v>136.9</v>
      </c>
      <c r="R218" s="16">
        <f>'[1]TCE - ANEXO III - Preencher'!S227</f>
        <v>66.78</v>
      </c>
      <c r="S218" s="17">
        <f t="shared" si="21"/>
        <v>70.12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365.50479999999999</v>
      </c>
    </row>
    <row r="219" spans="1:28" s="4" customFormat="1" x14ac:dyDescent="0.2">
      <c r="A219" s="9">
        <f>IFERROR(VLOOKUP(B219,'[1]DADOS (OCULTAR)'!$P$3:$R$91,3,0),"")</f>
        <v>9039744000356</v>
      </c>
      <c r="B219" s="10" t="str">
        <f>'[1]TCE - ANEXO III - Preencher'!C228</f>
        <v>UPA OLINDA</v>
      </c>
      <c r="C219" s="11"/>
      <c r="D219" s="12" t="str">
        <f>'[1]TCE - ANEXO III - Preencher'!E228</f>
        <v>POLIANA SILVA DE ALMEIDA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129.17599999999999</v>
      </c>
      <c r="J219" s="15">
        <f>'[1]TCE - ANEXO III - Preencher'!K228</f>
        <v>0</v>
      </c>
      <c r="K219" s="16">
        <f>'[1]TCE - ANEXO III - Preencher'!L228</f>
        <v>196.18</v>
      </c>
      <c r="L219" s="16">
        <f>'[1]TCE - ANEXO III - Preencher'!M228</f>
        <v>22.48</v>
      </c>
      <c r="M219" s="16">
        <f t="shared" si="19"/>
        <v>173.70000000000002</v>
      </c>
      <c r="N219" s="16">
        <f>'[1]TCE - ANEXO III - Preencher'!O228</f>
        <v>1.4</v>
      </c>
      <c r="O219" s="16">
        <f>'[1]TCE - ANEXO III - Preencher'!P228</f>
        <v>0</v>
      </c>
      <c r="P219" s="17">
        <f t="shared" si="20"/>
        <v>1.4</v>
      </c>
      <c r="Q219" s="16">
        <f>'[1]TCE - ANEXO III - Preencher'!R228</f>
        <v>287.35000000000002</v>
      </c>
      <c r="R219" s="16">
        <f>'[1]TCE - ANEXO III - Preencher'!S228</f>
        <v>68.12</v>
      </c>
      <c r="S219" s="17">
        <f t="shared" si="21"/>
        <v>219.23000000000002</v>
      </c>
      <c r="T219" s="16">
        <f>'[1]TCE - ANEXO III - Preencher'!U228</f>
        <v>69.41</v>
      </c>
      <c r="U219" s="16">
        <f>'[1]TCE - ANEXO III - Preencher'!V228</f>
        <v>0</v>
      </c>
      <c r="V219" s="17">
        <f t="shared" si="22"/>
        <v>69.41</v>
      </c>
      <c r="W219" s="18" t="str">
        <f>IF('[1]TCE - ANEXO III - Preencher'!X228="","",'[1]TCE - ANEXO III - Preencher'!X228)</f>
        <v>AUXÍLIO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592.91599999999994</v>
      </c>
    </row>
    <row r="220" spans="1:28" s="4" customFormat="1" x14ac:dyDescent="0.2">
      <c r="A220" s="9">
        <f>IFERROR(VLOOKUP(B220,'[1]DADOS (OCULTAR)'!$P$3:$R$91,3,0),"")</f>
        <v>9039744000356</v>
      </c>
      <c r="B220" s="10" t="str">
        <f>'[1]TCE - ANEXO III - Preencher'!C229</f>
        <v>UPA OLINDA</v>
      </c>
      <c r="C220" s="11"/>
      <c r="D220" s="12" t="str">
        <f>'[1]TCE - ANEXO III - Preencher'!E229</f>
        <v>PRISCILA MARIA PESSOA MEIRA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394.44080000000002</v>
      </c>
      <c r="J220" s="15">
        <f>'[1]TCE - ANEXO III - Preencher'!K229</f>
        <v>0</v>
      </c>
      <c r="K220" s="16">
        <f>'[1]TCE - ANEXO III - Preencher'!L229</f>
        <v>196.18</v>
      </c>
      <c r="L220" s="16">
        <f>'[1]TCE - ANEXO III - Preencher'!M229</f>
        <v>6.34</v>
      </c>
      <c r="M220" s="16">
        <f t="shared" si="19"/>
        <v>189.84</v>
      </c>
      <c r="N220" s="16">
        <f>'[1]TCE - ANEXO III - Preencher'!O229</f>
        <v>1.4</v>
      </c>
      <c r="O220" s="16">
        <f>'[1]TCE - ANEXO III - Preencher'!P229</f>
        <v>0</v>
      </c>
      <c r="P220" s="17">
        <f t="shared" si="20"/>
        <v>1.4</v>
      </c>
      <c r="Q220" s="16">
        <f>'[1]TCE - ANEXO III - Preencher'!R229</f>
        <v>124.15</v>
      </c>
      <c r="R220" s="16">
        <f>'[1]TCE - ANEXO III - Preencher'!S229</f>
        <v>0</v>
      </c>
      <c r="S220" s="17">
        <f t="shared" si="21"/>
        <v>124.15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709.83079999999995</v>
      </c>
    </row>
    <row r="221" spans="1:28" s="4" customFormat="1" x14ac:dyDescent="0.2">
      <c r="A221" s="9">
        <f>IFERROR(VLOOKUP(B221,'[1]DADOS (OCULTAR)'!$P$3:$R$91,3,0),"")</f>
        <v>9039744000356</v>
      </c>
      <c r="B221" s="10" t="str">
        <f>'[1]TCE - ANEXO III - Preencher'!C230</f>
        <v>UPA OLINDA</v>
      </c>
      <c r="C221" s="11"/>
      <c r="D221" s="12" t="str">
        <f>'[1]TCE - ANEXO III - Preencher'!E230</f>
        <v>PRISCILLA DE ARAUJO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137.65360000000001</v>
      </c>
      <c r="J221" s="15">
        <f>'[1]TCE - ANEXO III - Preencher'!K230</f>
        <v>0</v>
      </c>
      <c r="K221" s="16">
        <f>'[1]TCE - ANEXO III - Preencher'!L230</f>
        <v>196.18</v>
      </c>
      <c r="L221" s="16">
        <f>'[1]TCE - ANEXO III - Preencher'!M230</f>
        <v>22.48</v>
      </c>
      <c r="M221" s="16">
        <f t="shared" si="19"/>
        <v>173.70000000000002</v>
      </c>
      <c r="N221" s="16">
        <f>'[1]TCE - ANEXO III - Preencher'!O230</f>
        <v>10.9</v>
      </c>
      <c r="O221" s="16">
        <f>'[1]TCE - ANEXO III - Preencher'!P230</f>
        <v>0</v>
      </c>
      <c r="P221" s="17">
        <f t="shared" si="20"/>
        <v>10.9</v>
      </c>
      <c r="Q221" s="16">
        <f>'[1]TCE - ANEXO III - Preencher'!R230</f>
        <v>0</v>
      </c>
      <c r="R221" s="16">
        <f>'[1]TCE - ANEXO III - Preencher'!S230</f>
        <v>54.43</v>
      </c>
      <c r="S221" s="17">
        <f t="shared" si="21"/>
        <v>-54.43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267.8236</v>
      </c>
    </row>
    <row r="222" spans="1:28" s="4" customFormat="1" x14ac:dyDescent="0.2">
      <c r="A222" s="9">
        <f>IFERROR(VLOOKUP(B222,'[1]DADOS (OCULTAR)'!$P$3:$R$91,3,0),"")</f>
        <v>9039744000356</v>
      </c>
      <c r="B222" s="10" t="str">
        <f>'[1]TCE - ANEXO III - Preencher'!C231</f>
        <v>UPA OLINDA</v>
      </c>
      <c r="C222" s="11"/>
      <c r="D222" s="12" t="str">
        <f>'[1]TCE - ANEXO III - Preencher'!E231</f>
        <v xml:space="preserve">RADAMES JOSE DA SILVA 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5174-10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117.03919999999999</v>
      </c>
      <c r="J222" s="15">
        <f>'[1]TCE - ANEXO III - Preencher'!K231</f>
        <v>0</v>
      </c>
      <c r="K222" s="16">
        <f>'[1]TCE - ANEXO III - Preencher'!L231</f>
        <v>196.18</v>
      </c>
      <c r="L222" s="16">
        <f>'[1]TCE - ANEXO III - Preencher'!M231</f>
        <v>22.26</v>
      </c>
      <c r="M222" s="16">
        <f t="shared" si="19"/>
        <v>173.92000000000002</v>
      </c>
      <c r="N222" s="16">
        <f>'[1]TCE - ANEXO III - Preencher'!O231</f>
        <v>10.9</v>
      </c>
      <c r="O222" s="16">
        <f>'[1]TCE - ANEXO III - Preencher'!P231</f>
        <v>0</v>
      </c>
      <c r="P222" s="17">
        <f t="shared" si="20"/>
        <v>10.9</v>
      </c>
      <c r="Q222" s="16">
        <f>'[1]TCE - ANEXO III - Preencher'!R231</f>
        <v>124.15</v>
      </c>
      <c r="R222" s="16">
        <f>'[1]TCE - ANEXO III - Preencher'!S231</f>
        <v>66.78</v>
      </c>
      <c r="S222" s="17">
        <f t="shared" si="21"/>
        <v>57.370000000000005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359.22919999999999</v>
      </c>
    </row>
    <row r="223" spans="1:28" s="4" customFormat="1" x14ac:dyDescent="0.2">
      <c r="A223" s="9">
        <f>IFERROR(VLOOKUP(B223,'[1]DADOS (OCULTAR)'!$P$3:$R$91,3,0),"")</f>
        <v>9039744000356</v>
      </c>
      <c r="B223" s="10" t="str">
        <f>'[1]TCE - ANEXO III - Preencher'!C232</f>
        <v>UPA OLINDA</v>
      </c>
      <c r="C223" s="11"/>
      <c r="D223" s="12" t="str">
        <f>'[1]TCE - ANEXO III - Preencher'!E232</f>
        <v>RAFAEL PALMEIRA SANTANA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501.09359999999998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1.4</v>
      </c>
      <c r="O223" s="16">
        <f>'[1]TCE - ANEXO III - Preencher'!P232</f>
        <v>0</v>
      </c>
      <c r="P223" s="17">
        <f t="shared" si="20"/>
        <v>1.4</v>
      </c>
      <c r="Q223" s="16">
        <f>'[1]TCE - ANEXO III - Preencher'!R232</f>
        <v>154.6</v>
      </c>
      <c r="R223" s="16">
        <f>'[1]TCE - ANEXO III - Preencher'!S232</f>
        <v>0</v>
      </c>
      <c r="S223" s="17">
        <f t="shared" si="21"/>
        <v>154.6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657.09359999999992</v>
      </c>
    </row>
    <row r="224" spans="1:28" s="4" customFormat="1" x14ac:dyDescent="0.2">
      <c r="A224" s="9">
        <f>IFERROR(VLOOKUP(B224,'[1]DADOS (OCULTAR)'!$P$3:$R$91,3,0),"")</f>
        <v>9039744000356</v>
      </c>
      <c r="B224" s="10" t="str">
        <f>'[1]TCE - ANEXO III - Preencher'!C233</f>
        <v>UPA OLINDA</v>
      </c>
      <c r="C224" s="11"/>
      <c r="D224" s="12" t="str">
        <f>'[1]TCE - ANEXO III - Preencher'!E233</f>
        <v>RAFAELA ESPOSITO DE LIMA ASFORA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323.74880000000002</v>
      </c>
      <c r="J224" s="15">
        <f>'[1]TCE - ANEXO III - Preencher'!K233</f>
        <v>0</v>
      </c>
      <c r="K224" s="16">
        <f>'[1]TCE - ANEXO III - Preencher'!L233</f>
        <v>196.18</v>
      </c>
      <c r="L224" s="16">
        <f>'[1]TCE - ANEXO III - Preencher'!M233</f>
        <v>6.34</v>
      </c>
      <c r="M224" s="16">
        <f t="shared" si="19"/>
        <v>189.84</v>
      </c>
      <c r="N224" s="16">
        <f>'[1]TCE - ANEXO III - Preencher'!O233</f>
        <v>1.4</v>
      </c>
      <c r="O224" s="16">
        <f>'[1]TCE - ANEXO III - Preencher'!P233</f>
        <v>0</v>
      </c>
      <c r="P224" s="17">
        <f t="shared" si="20"/>
        <v>1.4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514.98879999999997</v>
      </c>
    </row>
    <row r="225" spans="1:28" s="4" customFormat="1" x14ac:dyDescent="0.2">
      <c r="A225" s="9">
        <f>IFERROR(VLOOKUP(B225,'[1]DADOS (OCULTAR)'!$P$3:$R$91,3,0),"")</f>
        <v>9039744000356</v>
      </c>
      <c r="B225" s="10" t="str">
        <f>'[1]TCE - ANEXO III - Preencher'!C234</f>
        <v>UPA OLINDA</v>
      </c>
      <c r="C225" s="11"/>
      <c r="D225" s="12" t="str">
        <f>'[1]TCE - ANEXO III - Preencher'!E234</f>
        <v xml:space="preserve">RAFAELA PAULA DOS SANTOS 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4110-10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131.1328</v>
      </c>
      <c r="J225" s="15">
        <f>'[1]TCE - ANEXO III - Preencher'!K234</f>
        <v>0</v>
      </c>
      <c r="K225" s="16">
        <f>'[1]TCE - ANEXO III - Preencher'!L234</f>
        <v>196.18</v>
      </c>
      <c r="L225" s="16">
        <f>'[1]TCE - ANEXO III - Preencher'!M234</f>
        <v>22.26</v>
      </c>
      <c r="M225" s="16">
        <f t="shared" si="19"/>
        <v>173.92000000000002</v>
      </c>
      <c r="N225" s="16">
        <f>'[1]TCE - ANEXO III - Preencher'!O234</f>
        <v>1.4</v>
      </c>
      <c r="O225" s="16">
        <f>'[1]TCE - ANEXO III - Preencher'!P234</f>
        <v>0</v>
      </c>
      <c r="P225" s="17">
        <f t="shared" si="20"/>
        <v>1.4</v>
      </c>
      <c r="Q225" s="16">
        <f>'[1]TCE - ANEXO III - Preencher'!R234</f>
        <v>0</v>
      </c>
      <c r="R225" s="16">
        <f>'[1]TCE - ANEXO III - Preencher'!S234</f>
        <v>64.55</v>
      </c>
      <c r="S225" s="17">
        <f t="shared" si="21"/>
        <v>-64.55</v>
      </c>
      <c r="T225" s="16">
        <f>'[1]TCE - ANEXO III - Preencher'!U234</f>
        <v>67.12</v>
      </c>
      <c r="U225" s="16">
        <f>'[1]TCE - ANEXO III - Preencher'!V234</f>
        <v>0</v>
      </c>
      <c r="V225" s="17">
        <f t="shared" si="22"/>
        <v>67.12</v>
      </c>
      <c r="W225" s="18" t="str">
        <f>IF('[1]TCE - ANEXO III - Preencher'!X234="","",'[1]TCE - ANEXO III - Preencher'!X234)</f>
        <v>AUXÍLIO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309.02280000000002</v>
      </c>
    </row>
    <row r="226" spans="1:28" s="4" customFormat="1" x14ac:dyDescent="0.2">
      <c r="A226" s="9">
        <f>IFERROR(VLOOKUP(B226,'[1]DADOS (OCULTAR)'!$P$3:$R$91,3,0),"")</f>
        <v>9039744000356</v>
      </c>
      <c r="B226" s="10" t="str">
        <f>'[1]TCE - ANEXO III - Preencher'!C235</f>
        <v>UPA OLINDA</v>
      </c>
      <c r="C226" s="11"/>
      <c r="D226" s="12" t="str">
        <f>'[1]TCE - ANEXO III - Preencher'!E235</f>
        <v>REBECA VIANA FERREIRA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2516-05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225.976</v>
      </c>
      <c r="J226" s="15">
        <f>'[1]TCE - ANEXO III - Preencher'!K235</f>
        <v>0</v>
      </c>
      <c r="K226" s="16">
        <f>'[1]TCE - ANEXO III - Preencher'!L235</f>
        <v>196.18</v>
      </c>
      <c r="L226" s="16">
        <f>'[1]TCE - ANEXO III - Preencher'!M235</f>
        <v>39.26</v>
      </c>
      <c r="M226" s="16">
        <f t="shared" si="19"/>
        <v>156.92000000000002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382.89600000000002</v>
      </c>
    </row>
    <row r="227" spans="1:28" s="4" customFormat="1" x14ac:dyDescent="0.2">
      <c r="A227" s="9">
        <f>IFERROR(VLOOKUP(B227,'[1]DADOS (OCULTAR)'!$P$3:$R$91,3,0),"")</f>
        <v>9039744000356</v>
      </c>
      <c r="B227" s="10" t="str">
        <f>'[1]TCE - ANEXO III - Preencher'!C236</f>
        <v>UPA OLINDA</v>
      </c>
      <c r="C227" s="11"/>
      <c r="D227" s="12" t="str">
        <f>'[1]TCE - ANEXO III - Preencher'!E236</f>
        <v>REJANE DE SOUZA BRAGA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121.97920000000001</v>
      </c>
      <c r="J227" s="15">
        <f>'[1]TCE - ANEXO III - Preencher'!K236</f>
        <v>0</v>
      </c>
      <c r="K227" s="16">
        <f>'[1]TCE - ANEXO III - Preencher'!L236</f>
        <v>196.18</v>
      </c>
      <c r="L227" s="16">
        <f>'[1]TCE - ANEXO III - Preencher'!M236</f>
        <v>22.48</v>
      </c>
      <c r="M227" s="16">
        <f t="shared" si="19"/>
        <v>173.70000000000002</v>
      </c>
      <c r="N227" s="16">
        <f>'[1]TCE - ANEXO III - Preencher'!O236</f>
        <v>1.4</v>
      </c>
      <c r="O227" s="16">
        <f>'[1]TCE - ANEXO III - Preencher'!P236</f>
        <v>0</v>
      </c>
      <c r="P227" s="17">
        <f t="shared" si="20"/>
        <v>1.4</v>
      </c>
      <c r="Q227" s="16">
        <f>'[1]TCE - ANEXO III - Preencher'!R236</f>
        <v>101.65</v>
      </c>
      <c r="R227" s="16">
        <f>'[1]TCE - ANEXO III - Preencher'!S236</f>
        <v>67.48</v>
      </c>
      <c r="S227" s="17">
        <f t="shared" si="21"/>
        <v>34.17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331.24920000000003</v>
      </c>
    </row>
    <row r="228" spans="1:28" s="4" customFormat="1" x14ac:dyDescent="0.2">
      <c r="A228" s="9">
        <f>IFERROR(VLOOKUP(B228,'[1]DADOS (OCULTAR)'!$P$3:$R$91,3,0),"")</f>
        <v>9039744000356</v>
      </c>
      <c r="B228" s="10" t="str">
        <f>'[1]TCE - ANEXO III - Preencher'!C237</f>
        <v>UPA OLINDA</v>
      </c>
      <c r="C228" s="11"/>
      <c r="D228" s="12" t="str">
        <f>'[1]TCE - ANEXO III - Preencher'!E237</f>
        <v>REJANE NEGROMONTE MACEDO MELO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10.9</v>
      </c>
      <c r="O228" s="16">
        <f>'[1]TCE - ANEXO III - Preencher'!P237</f>
        <v>0</v>
      </c>
      <c r="P228" s="17">
        <f t="shared" si="20"/>
        <v>10.9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10.9</v>
      </c>
    </row>
    <row r="229" spans="1:28" s="4" customFormat="1" x14ac:dyDescent="0.2">
      <c r="A229" s="9">
        <f>IFERROR(VLOOKUP(B229,'[1]DADOS (OCULTAR)'!$P$3:$R$91,3,0),"")</f>
        <v>9039744000356</v>
      </c>
      <c r="B229" s="10" t="str">
        <f>'[1]TCE - ANEXO III - Preencher'!C238</f>
        <v>UPA OLINDA</v>
      </c>
      <c r="C229" s="11"/>
      <c r="D229" s="12" t="str">
        <f>'[1]TCE - ANEXO III - Preencher'!E238</f>
        <v>REJILANE MELO FALCAO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3172-10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203.37440000000001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1.4</v>
      </c>
      <c r="O229" s="16">
        <f>'[1]TCE - ANEXO III - Preencher'!P238</f>
        <v>0</v>
      </c>
      <c r="P229" s="17">
        <f t="shared" si="20"/>
        <v>1.4</v>
      </c>
      <c r="Q229" s="16">
        <f>'[1]TCE - ANEXO III - Preencher'!R238</f>
        <v>167.35</v>
      </c>
      <c r="R229" s="16">
        <f>'[1]TCE - ANEXO III - Preencher'!S238</f>
        <v>13.91</v>
      </c>
      <c r="S229" s="17">
        <f t="shared" si="21"/>
        <v>153.44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358.21440000000001</v>
      </c>
    </row>
    <row r="230" spans="1:28" s="4" customFormat="1" x14ac:dyDescent="0.2">
      <c r="A230" s="9">
        <f>IFERROR(VLOOKUP(B230,'[1]DADOS (OCULTAR)'!$P$3:$R$91,3,0),"")</f>
        <v>9039744000356</v>
      </c>
      <c r="B230" s="10" t="str">
        <f>'[1]TCE - ANEXO III - Preencher'!C239</f>
        <v>UPA OLINDA</v>
      </c>
      <c r="C230" s="11"/>
      <c r="D230" s="12" t="str">
        <f>'[1]TCE - ANEXO III - Preencher'!E239</f>
        <v>RENATA COSTA DOS SANTOS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1797.3848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1.4</v>
      </c>
      <c r="O230" s="16">
        <f>'[1]TCE - ANEXO III - Preencher'!P239</f>
        <v>0</v>
      </c>
      <c r="P230" s="17">
        <f t="shared" si="20"/>
        <v>1.4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1798.7848000000001</v>
      </c>
    </row>
    <row r="231" spans="1:28" s="4" customFormat="1" x14ac:dyDescent="0.2">
      <c r="A231" s="9">
        <f>IFERROR(VLOOKUP(B231,'[1]DADOS (OCULTAR)'!$P$3:$R$91,3,0),"")</f>
        <v>9039744000356</v>
      </c>
      <c r="B231" s="10" t="str">
        <f>'[1]TCE - ANEXO III - Preencher'!C240</f>
        <v>UPA OLINDA</v>
      </c>
      <c r="C231" s="11"/>
      <c r="D231" s="12" t="str">
        <f>'[1]TCE - ANEXO III - Preencher'!E240</f>
        <v>RENATA GEANE GONCALVES CUNHA BARROS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111.8064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1.4</v>
      </c>
      <c r="O231" s="16">
        <f>'[1]TCE - ANEXO III - Preencher'!P240</f>
        <v>0</v>
      </c>
      <c r="P231" s="17">
        <f t="shared" si="20"/>
        <v>1.4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113.2064</v>
      </c>
    </row>
    <row r="232" spans="1:28" s="4" customFormat="1" x14ac:dyDescent="0.2">
      <c r="A232" s="9">
        <f>IFERROR(VLOOKUP(B232,'[1]DADOS (OCULTAR)'!$P$3:$R$91,3,0),"")</f>
        <v>9039744000356</v>
      </c>
      <c r="B232" s="10" t="str">
        <f>'[1]TCE - ANEXO III - Preencher'!C241</f>
        <v>UPA OLINDA</v>
      </c>
      <c r="C232" s="11"/>
      <c r="D232" s="12" t="str">
        <f>'[1]TCE - ANEXO III - Preencher'!E241</f>
        <v>RENATA PATRICIA FREITAS SOARES DE JESUS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2232-08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475.74560000000002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1.4</v>
      </c>
      <c r="O232" s="16">
        <f>'[1]TCE - ANEXO III - Preencher'!P241</f>
        <v>0</v>
      </c>
      <c r="P232" s="17">
        <f t="shared" si="20"/>
        <v>1.4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477.1456</v>
      </c>
    </row>
    <row r="233" spans="1:28" s="4" customFormat="1" x14ac:dyDescent="0.2">
      <c r="A233" s="9">
        <f>IFERROR(VLOOKUP(B233,'[1]DADOS (OCULTAR)'!$P$3:$R$91,3,0),"")</f>
        <v>9039744000356</v>
      </c>
      <c r="B233" s="10" t="str">
        <f>'[1]TCE - ANEXO III - Preencher'!C242</f>
        <v>UPA OLINDA</v>
      </c>
      <c r="C233" s="11"/>
      <c r="D233" s="12" t="str">
        <f>'[1]TCE - ANEXO III - Preencher'!E242</f>
        <v>RICARDO DIAS LIMA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5174-10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136.73519999999999</v>
      </c>
      <c r="J233" s="15">
        <f>'[1]TCE - ANEXO III - Preencher'!K242</f>
        <v>0</v>
      </c>
      <c r="K233" s="16">
        <f>'[1]TCE - ANEXO III - Preencher'!L242</f>
        <v>196.18</v>
      </c>
      <c r="L233" s="16">
        <f>'[1]TCE - ANEXO III - Preencher'!M242</f>
        <v>22.26</v>
      </c>
      <c r="M233" s="16">
        <f t="shared" si="19"/>
        <v>173.92000000000002</v>
      </c>
      <c r="N233" s="16">
        <f>'[1]TCE - ANEXO III - Preencher'!O242</f>
        <v>2.9</v>
      </c>
      <c r="O233" s="16">
        <f>'[1]TCE - ANEXO III - Preencher'!P242</f>
        <v>0</v>
      </c>
      <c r="P233" s="17">
        <f t="shared" si="20"/>
        <v>2.9</v>
      </c>
      <c r="Q233" s="16">
        <f>'[1]TCE - ANEXO III - Preencher'!R242</f>
        <v>209.75</v>
      </c>
      <c r="R233" s="16">
        <f>'[1]TCE - ANEXO III - Preencher'!S242</f>
        <v>66.78</v>
      </c>
      <c r="S233" s="17">
        <f t="shared" si="21"/>
        <v>142.97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456.52520000000004</v>
      </c>
    </row>
    <row r="234" spans="1:28" s="4" customFormat="1" x14ac:dyDescent="0.2">
      <c r="A234" s="9">
        <f>IFERROR(VLOOKUP(B234,'[1]DADOS (OCULTAR)'!$P$3:$R$91,3,0),"")</f>
        <v>9039744000356</v>
      </c>
      <c r="B234" s="10" t="str">
        <f>'[1]TCE - ANEXO III - Preencher'!C243</f>
        <v>UPA OLINDA</v>
      </c>
      <c r="C234" s="11"/>
      <c r="D234" s="12" t="str">
        <f>'[1]TCE - ANEXO III - Preencher'!E243</f>
        <v>RITA DE CASSIA LOPES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126.5592</v>
      </c>
      <c r="J234" s="15">
        <f>'[1]TCE - ANEXO III - Preencher'!K243</f>
        <v>0</v>
      </c>
      <c r="K234" s="16">
        <f>'[1]TCE - ANEXO III - Preencher'!L243</f>
        <v>196.18</v>
      </c>
      <c r="L234" s="16">
        <f>'[1]TCE - ANEXO III - Preencher'!M243</f>
        <v>22.48</v>
      </c>
      <c r="M234" s="16">
        <f t="shared" si="19"/>
        <v>173.70000000000002</v>
      </c>
      <c r="N234" s="16">
        <f>'[1]TCE - ANEXO III - Preencher'!O243</f>
        <v>1.4</v>
      </c>
      <c r="O234" s="16">
        <f>'[1]TCE - ANEXO III - Preencher'!P243</f>
        <v>0</v>
      </c>
      <c r="P234" s="17">
        <f t="shared" si="20"/>
        <v>1.4</v>
      </c>
      <c r="Q234" s="16">
        <f>'[1]TCE - ANEXO III - Preencher'!R243</f>
        <v>275.64999999999998</v>
      </c>
      <c r="R234" s="16">
        <f>'[1]TCE - ANEXO III - Preencher'!S243</f>
        <v>67.44</v>
      </c>
      <c r="S234" s="17">
        <f t="shared" si="21"/>
        <v>208.20999999999998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509.86919999999998</v>
      </c>
    </row>
    <row r="235" spans="1:28" s="4" customFormat="1" x14ac:dyDescent="0.2">
      <c r="A235" s="9">
        <f>IFERROR(VLOOKUP(B235,'[1]DADOS (OCULTAR)'!$P$3:$R$91,3,0),"")</f>
        <v>9039744000356</v>
      </c>
      <c r="B235" s="10" t="str">
        <f>'[1]TCE - ANEXO III - Preencher'!C244</f>
        <v>UPA OLINDA</v>
      </c>
      <c r="C235" s="11"/>
      <c r="D235" s="12" t="str">
        <f>'[1]TCE - ANEXO III - Preencher'!E244</f>
        <v>ROBERTA LUCIA DOURADO DE PAULA FERREIRA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292.4896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1.4</v>
      </c>
      <c r="O235" s="16">
        <f>'[1]TCE - ANEXO III - Preencher'!P244</f>
        <v>0</v>
      </c>
      <c r="P235" s="17">
        <f t="shared" si="20"/>
        <v>1.4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86.07</v>
      </c>
      <c r="U235" s="16">
        <f>'[1]TCE - ANEXO III - Preencher'!V244</f>
        <v>0</v>
      </c>
      <c r="V235" s="17">
        <f t="shared" si="22"/>
        <v>86.07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379.95959999999997</v>
      </c>
    </row>
    <row r="236" spans="1:28" s="4" customFormat="1" x14ac:dyDescent="0.2">
      <c r="A236" s="9">
        <f>IFERROR(VLOOKUP(B236,'[1]DADOS (OCULTAR)'!$P$3:$R$91,3,0),"")</f>
        <v>9039744000356</v>
      </c>
      <c r="B236" s="10" t="str">
        <f>'[1]TCE - ANEXO III - Preencher'!C245</f>
        <v>UPA OLINDA</v>
      </c>
      <c r="C236" s="11"/>
      <c r="D236" s="12" t="str">
        <f>'[1]TCE - ANEXO III - Preencher'!E245</f>
        <v>ROBESIA CANDIDO DE ALENCAR CORREIA DE ARAUJO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1312-10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931.3832000000001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1.4</v>
      </c>
      <c r="O236" s="16">
        <f>'[1]TCE - ANEXO III - Preencher'!P245</f>
        <v>0</v>
      </c>
      <c r="P236" s="17">
        <f t="shared" si="20"/>
        <v>1.4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932.78320000000008</v>
      </c>
    </row>
    <row r="237" spans="1:28" s="4" customFormat="1" x14ac:dyDescent="0.2">
      <c r="A237" s="9">
        <f>IFERROR(VLOOKUP(B237,'[1]DADOS (OCULTAR)'!$P$3:$R$91,3,0),"")</f>
        <v>9039744000356</v>
      </c>
      <c r="B237" s="10" t="str">
        <f>'[1]TCE - ANEXO III - Preencher'!C246</f>
        <v>UPA OLINDA</v>
      </c>
      <c r="C237" s="11"/>
      <c r="D237" s="12" t="str">
        <f>'[1]TCE - ANEXO III - Preencher'!E246</f>
        <v>ROBSON FERNANDO DOS SANTOS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5142-25</v>
      </c>
      <c r="G237" s="14" t="str">
        <f>IF('[1]TCE - ANEXO III - Preencher'!H246="","",'[1]TCE - ANEXO III - Preencher'!H246)</f>
        <v>08/2021</v>
      </c>
      <c r="H237" s="15">
        <f>'[1]TCE - ANEXO III - Preencher'!I246</f>
        <v>0</v>
      </c>
      <c r="I237" s="15">
        <f>'[1]TCE - ANEXO III - Preencher'!J246</f>
        <v>220.60640000000001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1.4</v>
      </c>
      <c r="O237" s="16">
        <f>'[1]TCE - ANEXO III - Preencher'!P246</f>
        <v>0</v>
      </c>
      <c r="P237" s="17">
        <f t="shared" si="20"/>
        <v>1.4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222.00640000000001</v>
      </c>
    </row>
    <row r="238" spans="1:28" s="4" customFormat="1" x14ac:dyDescent="0.2">
      <c r="A238" s="9">
        <f>IFERROR(VLOOKUP(B238,'[1]DADOS (OCULTAR)'!$P$3:$R$91,3,0),"")</f>
        <v>9039744000356</v>
      </c>
      <c r="B238" s="10" t="str">
        <f>'[1]TCE - ANEXO III - Preencher'!C247</f>
        <v>UPA OLINDA</v>
      </c>
      <c r="C238" s="11"/>
      <c r="D238" s="12" t="str">
        <f>'[1]TCE - ANEXO III - Preencher'!E247</f>
        <v>RODRIGO MONTEIRO GOMES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5151-10</v>
      </c>
      <c r="G238" s="14" t="str">
        <f>IF('[1]TCE - ANEXO III - Preencher'!H247="","",'[1]TCE - ANEXO III - Preencher'!H247)</f>
        <v>08/2021</v>
      </c>
      <c r="H238" s="15">
        <f>'[1]TCE - ANEXO III - Preencher'!I247</f>
        <v>0</v>
      </c>
      <c r="I238" s="15">
        <f>'[1]TCE - ANEXO III - Preencher'!J247</f>
        <v>110.176</v>
      </c>
      <c r="J238" s="15">
        <f>'[1]TCE - ANEXO III - Preencher'!K247</f>
        <v>0</v>
      </c>
      <c r="K238" s="16">
        <f>'[1]TCE - ANEXO III - Preencher'!L247</f>
        <v>196.18</v>
      </c>
      <c r="L238" s="16">
        <f>'[1]TCE - ANEXO III - Preencher'!M247</f>
        <v>22.2</v>
      </c>
      <c r="M238" s="16">
        <f t="shared" si="19"/>
        <v>173.98000000000002</v>
      </c>
      <c r="N238" s="16">
        <f>'[1]TCE - ANEXO III - Preencher'!O247</f>
        <v>1.4</v>
      </c>
      <c r="O238" s="16">
        <f>'[1]TCE - ANEXO III - Preencher'!P247</f>
        <v>0</v>
      </c>
      <c r="P238" s="17">
        <f t="shared" si="20"/>
        <v>1.4</v>
      </c>
      <c r="Q238" s="16">
        <f>'[1]TCE - ANEXO III - Preencher'!R247</f>
        <v>234.15</v>
      </c>
      <c r="R238" s="16">
        <f>'[1]TCE - ANEXO III - Preencher'!S247</f>
        <v>66.599999999999994</v>
      </c>
      <c r="S238" s="17">
        <f t="shared" si="21"/>
        <v>167.55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453.10599999999999</v>
      </c>
    </row>
    <row r="239" spans="1:28" s="4" customFormat="1" x14ac:dyDescent="0.2">
      <c r="A239" s="9">
        <f>IFERROR(VLOOKUP(B239,'[1]DADOS (OCULTAR)'!$P$3:$R$91,3,0),"")</f>
        <v>9039744000356</v>
      </c>
      <c r="B239" s="10" t="str">
        <f>'[1]TCE - ANEXO III - Preencher'!C248</f>
        <v>UPA OLINDA</v>
      </c>
      <c r="C239" s="11"/>
      <c r="D239" s="12" t="str">
        <f>'[1]TCE - ANEXO III - Preencher'!E248</f>
        <v>ROGERIO BATISTA DOS SANTOS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5174-10</v>
      </c>
      <c r="G239" s="14" t="str">
        <f>IF('[1]TCE - ANEXO III - Preencher'!H248="","",'[1]TCE - ANEXO III - Preencher'!H248)</f>
        <v>08/2021</v>
      </c>
      <c r="H239" s="15">
        <f>'[1]TCE - ANEXO III - Preencher'!I248</f>
        <v>0</v>
      </c>
      <c r="I239" s="15">
        <f>'[1]TCE - ANEXO III - Preencher'!J248</f>
        <v>137.22720000000001</v>
      </c>
      <c r="J239" s="15">
        <f>'[1]TCE - ANEXO III - Preencher'!K248</f>
        <v>0</v>
      </c>
      <c r="K239" s="16">
        <f>'[1]TCE - ANEXO III - Preencher'!L248</f>
        <v>196.18</v>
      </c>
      <c r="L239" s="16">
        <f>'[1]TCE - ANEXO III - Preencher'!M248</f>
        <v>22.26</v>
      </c>
      <c r="M239" s="16">
        <f t="shared" si="19"/>
        <v>173.92000000000002</v>
      </c>
      <c r="N239" s="16">
        <f>'[1]TCE - ANEXO III - Preencher'!O248</f>
        <v>1.4</v>
      </c>
      <c r="O239" s="16">
        <f>'[1]TCE - ANEXO III - Preencher'!P248</f>
        <v>0</v>
      </c>
      <c r="P239" s="17">
        <f t="shared" si="20"/>
        <v>1.4</v>
      </c>
      <c r="Q239" s="16">
        <f>'[1]TCE - ANEXO III - Preencher'!R248</f>
        <v>120.65</v>
      </c>
      <c r="R239" s="16">
        <f>'[1]TCE - ANEXO III - Preencher'!S248</f>
        <v>66.78</v>
      </c>
      <c r="S239" s="17">
        <f t="shared" si="21"/>
        <v>53.870000000000005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366.41719999999998</v>
      </c>
    </row>
    <row r="240" spans="1:28" s="4" customFormat="1" x14ac:dyDescent="0.2">
      <c r="A240" s="9">
        <f>IFERROR(VLOOKUP(B240,'[1]DADOS (OCULTAR)'!$P$3:$R$91,3,0),"")</f>
        <v>9039744000356</v>
      </c>
      <c r="B240" s="10" t="str">
        <f>'[1]TCE - ANEXO III - Preencher'!C249</f>
        <v>UPA OLINDA</v>
      </c>
      <c r="C240" s="11"/>
      <c r="D240" s="12" t="str">
        <f>'[1]TCE - ANEXO III - Preencher'!E249</f>
        <v>ROSANA FERREIRA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08/2021</v>
      </c>
      <c r="H240" s="15">
        <f>'[1]TCE - ANEXO III - Preencher'!I249</f>
        <v>0</v>
      </c>
      <c r="I240" s="15">
        <f>'[1]TCE - ANEXO III - Preencher'!J249</f>
        <v>130.232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2.9</v>
      </c>
      <c r="O240" s="16">
        <f>'[1]TCE - ANEXO III - Preencher'!P249</f>
        <v>0</v>
      </c>
      <c r="P240" s="17">
        <f t="shared" si="20"/>
        <v>2.9</v>
      </c>
      <c r="Q240" s="16">
        <f>'[1]TCE - ANEXO III - Preencher'!R249</f>
        <v>249.15</v>
      </c>
      <c r="R240" s="16">
        <f>'[1]TCE - ANEXO III - Preencher'!S249</f>
        <v>63.91</v>
      </c>
      <c r="S240" s="17">
        <f t="shared" si="21"/>
        <v>185.24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318.37200000000001</v>
      </c>
    </row>
    <row r="241" spans="1:28" s="4" customFormat="1" x14ac:dyDescent="0.2">
      <c r="A241" s="9">
        <f>IFERROR(VLOOKUP(B241,'[1]DADOS (OCULTAR)'!$P$3:$R$91,3,0),"")</f>
        <v>9039744000356</v>
      </c>
      <c r="B241" s="10" t="str">
        <f>'[1]TCE - ANEXO III - Preencher'!C250</f>
        <v>UPA OLINDA</v>
      </c>
      <c r="C241" s="11"/>
      <c r="D241" s="12" t="str">
        <f>'[1]TCE - ANEXO III - Preencher'!E250</f>
        <v>ROSANGELA CARDOSO CAVALCANTE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 t="str">
        <f>IF('[1]TCE - ANEXO III - Preencher'!H250="","",'[1]TCE - ANEXO III - Preencher'!H250)</f>
        <v>08/2021</v>
      </c>
      <c r="H241" s="15">
        <f>'[1]TCE - ANEXO III - Preencher'!I250</f>
        <v>0</v>
      </c>
      <c r="I241" s="15">
        <f>'[1]TCE - ANEXO III - Preencher'!J250</f>
        <v>112.7016</v>
      </c>
      <c r="J241" s="15">
        <f>'[1]TCE - ANEXO III - Preencher'!K250</f>
        <v>0</v>
      </c>
      <c r="K241" s="16">
        <f>'[1]TCE - ANEXO III - Preencher'!L250</f>
        <v>196.18</v>
      </c>
      <c r="L241" s="16">
        <f>'[1]TCE - ANEXO III - Preencher'!M250</f>
        <v>22.48</v>
      </c>
      <c r="M241" s="16">
        <f t="shared" si="19"/>
        <v>173.70000000000002</v>
      </c>
      <c r="N241" s="16">
        <f>'[1]TCE - ANEXO III - Preencher'!O250</f>
        <v>2.9</v>
      </c>
      <c r="O241" s="16">
        <f>'[1]TCE - ANEXO III - Preencher'!P250</f>
        <v>0</v>
      </c>
      <c r="P241" s="17">
        <f t="shared" si="20"/>
        <v>2.9</v>
      </c>
      <c r="Q241" s="16">
        <f>'[1]TCE - ANEXO III - Preencher'!R250</f>
        <v>120.15</v>
      </c>
      <c r="R241" s="16">
        <f>'[1]TCE - ANEXO III - Preencher'!S250</f>
        <v>67.5</v>
      </c>
      <c r="S241" s="17">
        <f t="shared" si="21"/>
        <v>52.650000000000006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341.95159999999998</v>
      </c>
    </row>
    <row r="242" spans="1:28" s="4" customFormat="1" x14ac:dyDescent="0.2">
      <c r="A242" s="9">
        <f>IFERROR(VLOOKUP(B242,'[1]DADOS (OCULTAR)'!$P$3:$R$91,3,0),"")</f>
        <v>9039744000356</v>
      </c>
      <c r="B242" s="10" t="str">
        <f>'[1]TCE - ANEXO III - Preencher'!C251</f>
        <v>UPA OLINDA</v>
      </c>
      <c r="C242" s="11"/>
      <c r="D242" s="12" t="str">
        <f>'[1]TCE - ANEXO III - Preencher'!E251</f>
        <v>ROSANGELA DA SILVA JOTA COSTA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2236-05</v>
      </c>
      <c r="G242" s="14" t="str">
        <f>IF('[1]TCE - ANEXO III - Preencher'!H251="","",'[1]TCE - ANEXO III - Preencher'!H251)</f>
        <v>08/2021</v>
      </c>
      <c r="H242" s="15">
        <f>'[1]TCE - ANEXO III - Preencher'!I251</f>
        <v>0</v>
      </c>
      <c r="I242" s="15">
        <f>'[1]TCE - ANEXO III - Preencher'!J251</f>
        <v>291.95760000000001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10.9</v>
      </c>
      <c r="O242" s="16">
        <f>'[1]TCE - ANEXO III - Preencher'!P251</f>
        <v>0</v>
      </c>
      <c r="P242" s="17">
        <f t="shared" si="20"/>
        <v>10.9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302.85759999999999</v>
      </c>
    </row>
    <row r="243" spans="1:28" s="4" customFormat="1" x14ac:dyDescent="0.2">
      <c r="A243" s="9">
        <f>IFERROR(VLOOKUP(B243,'[1]DADOS (OCULTAR)'!$P$3:$R$91,3,0),"")</f>
        <v>9039744000356</v>
      </c>
      <c r="B243" s="10" t="str">
        <f>'[1]TCE - ANEXO III - Preencher'!C252</f>
        <v>UPA OLINDA</v>
      </c>
      <c r="C243" s="11"/>
      <c r="D243" s="12" t="str">
        <f>'[1]TCE - ANEXO III - Preencher'!E252</f>
        <v>RUBIA CRISTINA XAVIER DE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2236-05</v>
      </c>
      <c r="G243" s="14" t="str">
        <f>IF('[1]TCE - ANEXO III - Preencher'!H252="","",'[1]TCE - ANEXO III - Preencher'!H252)</f>
        <v>08/2021</v>
      </c>
      <c r="H243" s="15">
        <f>'[1]TCE - ANEXO III - Preencher'!I252</f>
        <v>0</v>
      </c>
      <c r="I243" s="15">
        <f>'[1]TCE - ANEXO III - Preencher'!J252</f>
        <v>290.50479999999999</v>
      </c>
      <c r="J243" s="15">
        <f>'[1]TCE - ANEXO III - Preencher'!K252</f>
        <v>0</v>
      </c>
      <c r="K243" s="16">
        <f>'[1]TCE - ANEXO III - Preencher'!L252</f>
        <v>196.18</v>
      </c>
      <c r="L243" s="16">
        <f>'[1]TCE - ANEXO III - Preencher'!M252</f>
        <v>3.1</v>
      </c>
      <c r="M243" s="16">
        <f t="shared" si="19"/>
        <v>193.08</v>
      </c>
      <c r="N243" s="16">
        <f>'[1]TCE - ANEXO III - Preencher'!O252</f>
        <v>10.9</v>
      </c>
      <c r="O243" s="16">
        <f>'[1]TCE - ANEXO III - Preencher'!P252</f>
        <v>0</v>
      </c>
      <c r="P243" s="17">
        <f t="shared" si="20"/>
        <v>10.9</v>
      </c>
      <c r="Q243" s="16">
        <f>'[1]TCE - ANEXO III - Preencher'!R252</f>
        <v>120.35</v>
      </c>
      <c r="R243" s="16">
        <f>'[1]TCE - ANEXO III - Preencher'!S252</f>
        <v>112.2</v>
      </c>
      <c r="S243" s="17">
        <f t="shared" si="21"/>
        <v>8.1499999999999915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502.63479999999993</v>
      </c>
    </row>
    <row r="244" spans="1:28" s="4" customFormat="1" x14ac:dyDescent="0.2">
      <c r="A244" s="9">
        <f>IFERROR(VLOOKUP(B244,'[1]DADOS (OCULTAR)'!$P$3:$R$91,3,0),"")</f>
        <v>9039744000356</v>
      </c>
      <c r="B244" s="10" t="str">
        <f>'[1]TCE - ANEXO III - Preencher'!C253</f>
        <v>UPA OLINDA</v>
      </c>
      <c r="C244" s="11"/>
      <c r="D244" s="12" t="str">
        <f>'[1]TCE - ANEXO III - Preencher'!E253</f>
        <v>SARA LINDA BARBOSA GONDIM DE OLIVEIRA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2251-25</v>
      </c>
      <c r="G244" s="14" t="str">
        <f>IF('[1]TCE - ANEXO III - Preencher'!H253="","",'[1]TCE - ANEXO III - Preencher'!H253)</f>
        <v>08/2021</v>
      </c>
      <c r="H244" s="15">
        <f>'[1]TCE - ANEXO III - Preencher'!I253</f>
        <v>0</v>
      </c>
      <c r="I244" s="15">
        <f>'[1]TCE - ANEXO III - Preencher'!J253</f>
        <v>432.12639999999999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1.4</v>
      </c>
      <c r="O244" s="16">
        <f>'[1]TCE - ANEXO III - Preencher'!P253</f>
        <v>0</v>
      </c>
      <c r="P244" s="17">
        <f t="shared" si="20"/>
        <v>1.4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433.52639999999997</v>
      </c>
    </row>
    <row r="245" spans="1:28" s="4" customFormat="1" x14ac:dyDescent="0.2">
      <c r="A245" s="9">
        <f>IFERROR(VLOOKUP(B245,'[1]DADOS (OCULTAR)'!$P$3:$R$91,3,0),"")</f>
        <v>9039744000356</v>
      </c>
      <c r="B245" s="10" t="str">
        <f>'[1]TCE - ANEXO III - Preencher'!C254</f>
        <v>UPA OLINDA</v>
      </c>
      <c r="C245" s="11"/>
      <c r="D245" s="12" t="str">
        <f>'[1]TCE - ANEXO III - Preencher'!E254</f>
        <v>SERGIO PHELLIP OLIVEIRA EUGENIO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2251-25</v>
      </c>
      <c r="G245" s="14" t="str">
        <f>IF('[1]TCE - ANEXO III - Preencher'!H254="","",'[1]TCE - ANEXO III - Preencher'!H254)</f>
        <v>08/2021</v>
      </c>
      <c r="H245" s="15">
        <f>'[1]TCE - ANEXO III - Preencher'!I254</f>
        <v>0</v>
      </c>
      <c r="I245" s="15">
        <f>'[1]TCE - ANEXO III - Preencher'!J254</f>
        <v>1326.36</v>
      </c>
      <c r="J245" s="15">
        <f>'[1]TCE - ANEXO III - Preencher'!K254</f>
        <v>0</v>
      </c>
      <c r="K245" s="16">
        <f>'[1]TCE - ANEXO III - Preencher'!L254</f>
        <v>196.19</v>
      </c>
      <c r="L245" s="16">
        <f>'[1]TCE - ANEXO III - Preencher'!M254</f>
        <v>12.67</v>
      </c>
      <c r="M245" s="16">
        <f t="shared" si="19"/>
        <v>183.52</v>
      </c>
      <c r="N245" s="16">
        <f>'[1]TCE - ANEXO III - Preencher'!O254</f>
        <v>1.4</v>
      </c>
      <c r="O245" s="16">
        <f>'[1]TCE - ANEXO III - Preencher'!P254</f>
        <v>0</v>
      </c>
      <c r="P245" s="17">
        <f t="shared" si="20"/>
        <v>1.4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1511.28</v>
      </c>
    </row>
    <row r="246" spans="1:28" s="4" customFormat="1" x14ac:dyDescent="0.2">
      <c r="A246" s="9">
        <f>IFERROR(VLOOKUP(B246,'[1]DADOS (OCULTAR)'!$P$3:$R$91,3,0),"")</f>
        <v>9039744000356</v>
      </c>
      <c r="B246" s="10" t="str">
        <f>'[1]TCE - ANEXO III - Preencher'!C255</f>
        <v>UPA OLINDA</v>
      </c>
      <c r="C246" s="11"/>
      <c r="D246" s="12" t="str">
        <f>'[1]TCE - ANEXO III - Preencher'!E255</f>
        <v>SERIVAL LAURENTINO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5142-25</v>
      </c>
      <c r="G246" s="14" t="str">
        <f>IF('[1]TCE - ANEXO III - Preencher'!H255="","",'[1]TCE - ANEXO III - Preencher'!H255)</f>
        <v>08/2021</v>
      </c>
      <c r="H246" s="15">
        <f>'[1]TCE - ANEXO III - Preencher'!I255</f>
        <v>0</v>
      </c>
      <c r="I246" s="15">
        <f>'[1]TCE - ANEXO III - Preencher'!J255</f>
        <v>112.5128</v>
      </c>
      <c r="J246" s="15">
        <f>'[1]TCE - ANEXO III - Preencher'!K255</f>
        <v>0</v>
      </c>
      <c r="K246" s="16">
        <f>'[1]TCE - ANEXO III - Preencher'!L255</f>
        <v>196.19</v>
      </c>
      <c r="L246" s="16">
        <f>'[1]TCE - ANEXO III - Preencher'!M255</f>
        <v>22.2</v>
      </c>
      <c r="M246" s="16">
        <f t="shared" si="19"/>
        <v>173.99</v>
      </c>
      <c r="N246" s="16">
        <f>'[1]TCE - ANEXO III - Preencher'!O255</f>
        <v>1.4</v>
      </c>
      <c r="O246" s="16">
        <f>'[1]TCE - ANEXO III - Preencher'!P255</f>
        <v>0</v>
      </c>
      <c r="P246" s="17">
        <f t="shared" si="20"/>
        <v>1.4</v>
      </c>
      <c r="Q246" s="16">
        <f>'[1]TCE - ANEXO III - Preencher'!R255</f>
        <v>219.35</v>
      </c>
      <c r="R246" s="16">
        <f>'[1]TCE - ANEXO III - Preencher'!S255</f>
        <v>66.599999999999994</v>
      </c>
      <c r="S246" s="17">
        <f t="shared" si="21"/>
        <v>152.75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440.65279999999996</v>
      </c>
    </row>
    <row r="247" spans="1:28" s="4" customFormat="1" x14ac:dyDescent="0.2">
      <c r="A247" s="9">
        <f>IFERROR(VLOOKUP(B247,'[1]DADOS (OCULTAR)'!$P$3:$R$91,3,0),"")</f>
        <v>9039744000356</v>
      </c>
      <c r="B247" s="10" t="str">
        <f>'[1]TCE - ANEXO III - Preencher'!C256</f>
        <v>UPA OLINDA</v>
      </c>
      <c r="C247" s="11"/>
      <c r="D247" s="12" t="str">
        <f>'[1]TCE - ANEXO III - Preencher'!E256</f>
        <v>SHIRLENE SAMPAIO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3241-15</v>
      </c>
      <c r="G247" s="14" t="str">
        <f>IF('[1]TCE - ANEXO III - Preencher'!H256="","",'[1]TCE - ANEXO III - Preencher'!H256)</f>
        <v>08/2021</v>
      </c>
      <c r="H247" s="15">
        <f>'[1]TCE - ANEXO III - Preencher'!I256</f>
        <v>0</v>
      </c>
      <c r="I247" s="15">
        <f>'[1]TCE - ANEXO III - Preencher'!J256</f>
        <v>315.0224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10.9</v>
      </c>
      <c r="O247" s="16">
        <f>'[1]TCE - ANEXO III - Preencher'!P256</f>
        <v>0</v>
      </c>
      <c r="P247" s="17">
        <f t="shared" si="20"/>
        <v>10.9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325.92239999999998</v>
      </c>
    </row>
    <row r="248" spans="1:28" s="4" customFormat="1" x14ac:dyDescent="0.2">
      <c r="A248" s="9">
        <f>IFERROR(VLOOKUP(B248,'[1]DADOS (OCULTAR)'!$P$3:$R$91,3,0),"")</f>
        <v>9039744000356</v>
      </c>
      <c r="B248" s="10" t="str">
        <f>'[1]TCE - ANEXO III - Preencher'!C257</f>
        <v>UPA OLINDA</v>
      </c>
      <c r="C248" s="11"/>
      <c r="D248" s="12" t="str">
        <f>'[1]TCE - ANEXO III - Preencher'!E257</f>
        <v>SHIRLEY GOMES DIAS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08/2021</v>
      </c>
      <c r="H248" s="15">
        <f>'[1]TCE - ANEXO III - Preencher'!I257</f>
        <v>0</v>
      </c>
      <c r="I248" s="15">
        <f>'[1]TCE - ANEXO III - Preencher'!J257</f>
        <v>139.70959999999999</v>
      </c>
      <c r="J248" s="15">
        <f>'[1]TCE - ANEXO III - Preencher'!K257</f>
        <v>0</v>
      </c>
      <c r="K248" s="16">
        <f>'[1]TCE - ANEXO III - Preencher'!L257</f>
        <v>196.19</v>
      </c>
      <c r="L248" s="16">
        <f>'[1]TCE - ANEXO III - Preencher'!M257</f>
        <v>22.48</v>
      </c>
      <c r="M248" s="16">
        <f t="shared" si="19"/>
        <v>173.71</v>
      </c>
      <c r="N248" s="16">
        <f>'[1]TCE - ANEXO III - Preencher'!O257</f>
        <v>1.4</v>
      </c>
      <c r="O248" s="16">
        <f>'[1]TCE - ANEXO III - Preencher'!P257</f>
        <v>0</v>
      </c>
      <c r="P248" s="17">
        <f t="shared" si="20"/>
        <v>1.4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314.81959999999998</v>
      </c>
    </row>
    <row r="249" spans="1:28" s="4" customFormat="1" x14ac:dyDescent="0.2">
      <c r="A249" s="9">
        <f>IFERROR(VLOOKUP(B249,'[1]DADOS (OCULTAR)'!$P$3:$R$91,3,0),"")</f>
        <v>9039744000356</v>
      </c>
      <c r="B249" s="10" t="str">
        <f>'[1]TCE - ANEXO III - Preencher'!C258</f>
        <v>UPA OLINDA</v>
      </c>
      <c r="C249" s="11"/>
      <c r="D249" s="12" t="str">
        <f>'[1]TCE - ANEXO III - Preencher'!E258</f>
        <v>SIFRONIO PAULO DOS SANTOS NETO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 t="str">
        <f>IF('[1]TCE - ANEXO III - Preencher'!H258="","",'[1]TCE - ANEXO III - Preencher'!H258)</f>
        <v>08/2021</v>
      </c>
      <c r="H249" s="15">
        <f>'[1]TCE - ANEXO III - Preencher'!I258</f>
        <v>0</v>
      </c>
      <c r="I249" s="15">
        <f>'[1]TCE - ANEXO III - Preencher'!J258</f>
        <v>378.66640000000001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1.4</v>
      </c>
      <c r="O249" s="16">
        <f>'[1]TCE - ANEXO III - Preencher'!P258</f>
        <v>0</v>
      </c>
      <c r="P249" s="17">
        <f t="shared" si="20"/>
        <v>1.4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380.06639999999999</v>
      </c>
    </row>
    <row r="250" spans="1:28" s="4" customFormat="1" x14ac:dyDescent="0.2">
      <c r="A250" s="9">
        <f>IFERROR(VLOOKUP(B250,'[1]DADOS (OCULTAR)'!$P$3:$R$91,3,0),"")</f>
        <v>9039744000356</v>
      </c>
      <c r="B250" s="10" t="str">
        <f>'[1]TCE - ANEXO III - Preencher'!C259</f>
        <v>UPA OLINDA</v>
      </c>
      <c r="C250" s="11"/>
      <c r="D250" s="12" t="str">
        <f>'[1]TCE - ANEXO III - Preencher'!E259</f>
        <v>SILVANIA WILMA DE SOUZA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2516-05</v>
      </c>
      <c r="G250" s="14" t="str">
        <f>IF('[1]TCE - ANEXO III - Preencher'!H259="","",'[1]TCE - ANEXO III - Preencher'!H259)</f>
        <v>08/2021</v>
      </c>
      <c r="H250" s="15">
        <f>'[1]TCE - ANEXO III - Preencher'!I259</f>
        <v>0</v>
      </c>
      <c r="I250" s="15">
        <f>'[1]TCE - ANEXO III - Preencher'!J259</f>
        <v>253.61519999999999</v>
      </c>
      <c r="J250" s="15">
        <f>'[1]TCE - ANEXO III - Preencher'!K259</f>
        <v>0</v>
      </c>
      <c r="K250" s="16">
        <f>'[1]TCE - ANEXO III - Preencher'!L259</f>
        <v>196.19</v>
      </c>
      <c r="L250" s="16">
        <f>'[1]TCE - ANEXO III - Preencher'!M259</f>
        <v>39.26</v>
      </c>
      <c r="M250" s="16">
        <f t="shared" si="19"/>
        <v>156.93</v>
      </c>
      <c r="N250" s="16">
        <f>'[1]TCE - ANEXO III - Preencher'!O259</f>
        <v>1.4</v>
      </c>
      <c r="O250" s="16">
        <f>'[1]TCE - ANEXO III - Preencher'!P259</f>
        <v>0</v>
      </c>
      <c r="P250" s="17">
        <f t="shared" si="20"/>
        <v>1.4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411.9452</v>
      </c>
    </row>
    <row r="251" spans="1:28" s="4" customFormat="1" x14ac:dyDescent="0.2">
      <c r="A251" s="9">
        <f>IFERROR(VLOOKUP(B251,'[1]DADOS (OCULTAR)'!$P$3:$R$91,3,0),"")</f>
        <v>9039744000356</v>
      </c>
      <c r="B251" s="10" t="str">
        <f>'[1]TCE - ANEXO III - Preencher'!C260</f>
        <v>UPA OLINDA</v>
      </c>
      <c r="C251" s="11"/>
      <c r="D251" s="12" t="str">
        <f>'[1]TCE - ANEXO III - Preencher'!E260</f>
        <v>SIMONE NEVES DA ROCHA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08/2021</v>
      </c>
      <c r="H251" s="15">
        <f>'[1]TCE - ANEXO III - Preencher'!I260</f>
        <v>0</v>
      </c>
      <c r="I251" s="15">
        <f>'[1]TCE - ANEXO III - Preencher'!J260</f>
        <v>131.1576</v>
      </c>
      <c r="J251" s="15">
        <f>'[1]TCE - ANEXO III - Preencher'!K260</f>
        <v>0</v>
      </c>
      <c r="K251" s="16">
        <f>'[1]TCE - ANEXO III - Preencher'!L260</f>
        <v>196.19</v>
      </c>
      <c r="L251" s="16">
        <f>'[1]TCE - ANEXO III - Preencher'!M260</f>
        <v>22.48</v>
      </c>
      <c r="M251" s="16">
        <f t="shared" si="19"/>
        <v>173.71</v>
      </c>
      <c r="N251" s="16">
        <f>'[1]TCE - ANEXO III - Preencher'!O260</f>
        <v>1.35</v>
      </c>
      <c r="O251" s="16">
        <f>'[1]TCE - ANEXO III - Preencher'!P260</f>
        <v>0</v>
      </c>
      <c r="P251" s="17">
        <f t="shared" si="20"/>
        <v>1.35</v>
      </c>
      <c r="Q251" s="16">
        <f>'[1]TCE - ANEXO III - Preencher'!R260</f>
        <v>217.55</v>
      </c>
      <c r="R251" s="16">
        <f>'[1]TCE - ANEXO III - Preencher'!S260</f>
        <v>67.48</v>
      </c>
      <c r="S251" s="17">
        <f t="shared" si="21"/>
        <v>150.07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456.28760000000005</v>
      </c>
    </row>
    <row r="252" spans="1:28" s="4" customFormat="1" x14ac:dyDescent="0.2">
      <c r="A252" s="9">
        <f>IFERROR(VLOOKUP(B252,'[1]DADOS (OCULTAR)'!$P$3:$R$91,3,0),"")</f>
        <v>9039744000356</v>
      </c>
      <c r="B252" s="10" t="str">
        <f>'[1]TCE - ANEXO III - Preencher'!C261</f>
        <v>UPA OLINDA</v>
      </c>
      <c r="C252" s="11"/>
      <c r="D252" s="12" t="str">
        <f>'[1]TCE - ANEXO III - Preencher'!E261</f>
        <v>SIMONE PAULO MENDES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5134-30</v>
      </c>
      <c r="G252" s="14" t="str">
        <f>IF('[1]TCE - ANEXO III - Preencher'!H261="","",'[1]TCE - ANEXO III - Preencher'!H261)</f>
        <v>08/2021</v>
      </c>
      <c r="H252" s="15">
        <f>'[1]TCE - ANEXO III - Preencher'!I261</f>
        <v>0</v>
      </c>
      <c r="I252" s="15">
        <f>'[1]TCE - ANEXO III - Preencher'!J261</f>
        <v>88.8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10.9</v>
      </c>
      <c r="O252" s="16">
        <f>'[1]TCE - ANEXO III - Preencher'!P261</f>
        <v>0</v>
      </c>
      <c r="P252" s="17">
        <f t="shared" si="20"/>
        <v>10.9</v>
      </c>
      <c r="Q252" s="16">
        <f>'[1]TCE - ANEXO III - Preencher'!R261</f>
        <v>124.15</v>
      </c>
      <c r="R252" s="16">
        <f>'[1]TCE - ANEXO III - Preencher'!S261</f>
        <v>66.599999999999994</v>
      </c>
      <c r="S252" s="17">
        <f t="shared" si="21"/>
        <v>57.550000000000011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157.25</v>
      </c>
    </row>
    <row r="253" spans="1:28" s="4" customFormat="1" x14ac:dyDescent="0.2">
      <c r="A253" s="9">
        <f>IFERROR(VLOOKUP(B253,'[1]DADOS (OCULTAR)'!$P$3:$R$91,3,0),"")</f>
        <v>9039744000356</v>
      </c>
      <c r="B253" s="10" t="str">
        <f>'[1]TCE - ANEXO III - Preencher'!C262</f>
        <v>UPA OLINDA</v>
      </c>
      <c r="C253" s="11"/>
      <c r="D253" s="12" t="str">
        <f>'[1]TCE - ANEXO III - Preencher'!E262</f>
        <v>SIMONE RIBEIRO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08/2021</v>
      </c>
      <c r="H253" s="15">
        <f>'[1]TCE - ANEXO III - Preencher'!I262</f>
        <v>0</v>
      </c>
      <c r="I253" s="15">
        <f>'[1]TCE - ANEXO III - Preencher'!J262</f>
        <v>144.4872</v>
      </c>
      <c r="J253" s="15">
        <f>'[1]TCE - ANEXO III - Preencher'!K262</f>
        <v>0</v>
      </c>
      <c r="K253" s="16">
        <f>'[1]TCE - ANEXO III - Preencher'!L262</f>
        <v>196.19</v>
      </c>
      <c r="L253" s="16">
        <f>'[1]TCE - ANEXO III - Preencher'!M262</f>
        <v>22.48</v>
      </c>
      <c r="M253" s="16">
        <f t="shared" si="19"/>
        <v>173.71</v>
      </c>
      <c r="N253" s="16">
        <f>'[1]TCE - ANEXO III - Preencher'!O262</f>
        <v>1.4</v>
      </c>
      <c r="O253" s="16">
        <f>'[1]TCE - ANEXO III - Preencher'!P262</f>
        <v>0</v>
      </c>
      <c r="P253" s="17">
        <f t="shared" si="20"/>
        <v>1.4</v>
      </c>
      <c r="Q253" s="16">
        <f>'[1]TCE - ANEXO III - Preencher'!R262</f>
        <v>269.64999999999998</v>
      </c>
      <c r="R253" s="16">
        <f>'[1]TCE - ANEXO III - Preencher'!S262</f>
        <v>67.459999999999994</v>
      </c>
      <c r="S253" s="17">
        <f t="shared" si="21"/>
        <v>202.19</v>
      </c>
      <c r="T253" s="16">
        <f>'[1]TCE - ANEXO III - Preencher'!U262</f>
        <v>69.41</v>
      </c>
      <c r="U253" s="16">
        <f>'[1]TCE - ANEXO III - Preencher'!V262</f>
        <v>0</v>
      </c>
      <c r="V253" s="17">
        <f t="shared" si="22"/>
        <v>69.41</v>
      </c>
      <c r="W253" s="18" t="str">
        <f>IF('[1]TCE - ANEXO III - Preencher'!X262="","",'[1]TCE - ANEXO III - Preencher'!X262)</f>
        <v>AUXÍLIO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591.19719999999995</v>
      </c>
    </row>
    <row r="254" spans="1:28" s="4" customFormat="1" x14ac:dyDescent="0.2">
      <c r="A254" s="9">
        <f>IFERROR(VLOOKUP(B254,'[1]DADOS (OCULTAR)'!$P$3:$R$91,3,0),"")</f>
        <v>9039744000356</v>
      </c>
      <c r="B254" s="10" t="str">
        <f>'[1]TCE - ANEXO III - Preencher'!C263</f>
        <v>UPA OLINDA</v>
      </c>
      <c r="C254" s="11"/>
      <c r="D254" s="12" t="str">
        <f>'[1]TCE - ANEXO III - Preencher'!E263</f>
        <v>STEPHANE LAILA TENORIO FRAGA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5211-30</v>
      </c>
      <c r="G254" s="14" t="str">
        <f>IF('[1]TCE - ANEXO III - Preencher'!H263="","",'[1]TCE - ANEXO III - Preencher'!H263)</f>
        <v>08/2021</v>
      </c>
      <c r="H254" s="15">
        <f>'[1]TCE - ANEXO III - Preencher'!I263</f>
        <v>0</v>
      </c>
      <c r="I254" s="15">
        <f>'[1]TCE - ANEXO III - Preencher'!J263</f>
        <v>179.084</v>
      </c>
      <c r="J254" s="15">
        <f>'[1]TCE - ANEXO III - Preencher'!K263</f>
        <v>0</v>
      </c>
      <c r="K254" s="16">
        <f>'[1]TCE - ANEXO III - Preencher'!L263</f>
        <v>196.19</v>
      </c>
      <c r="L254" s="16">
        <f>'[1]TCE - ANEXO III - Preencher'!M263</f>
        <v>22.26</v>
      </c>
      <c r="M254" s="16">
        <f t="shared" si="19"/>
        <v>173.93</v>
      </c>
      <c r="N254" s="16">
        <f>'[1]TCE - ANEXO III - Preencher'!O263</f>
        <v>2.94</v>
      </c>
      <c r="O254" s="16">
        <f>'[1]TCE - ANEXO III - Preencher'!P263</f>
        <v>0</v>
      </c>
      <c r="P254" s="17">
        <f t="shared" si="20"/>
        <v>2.94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355.95400000000001</v>
      </c>
    </row>
    <row r="255" spans="1:28" s="4" customFormat="1" x14ac:dyDescent="0.2">
      <c r="A255" s="9">
        <f>IFERROR(VLOOKUP(B255,'[1]DADOS (OCULTAR)'!$P$3:$R$91,3,0),"")</f>
        <v>9039744000356</v>
      </c>
      <c r="B255" s="10" t="str">
        <f>'[1]TCE - ANEXO III - Preencher'!C264</f>
        <v>UPA OLINDA</v>
      </c>
      <c r="C255" s="11"/>
      <c r="D255" s="12" t="str">
        <f>'[1]TCE - ANEXO III - Preencher'!E264</f>
        <v>SUELANY DE SOUZA WANDERLEY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2251-25</v>
      </c>
      <c r="G255" s="14" t="str">
        <f>IF('[1]TCE - ANEXO III - Preencher'!H264="","",'[1]TCE - ANEXO III - Preencher'!H264)</f>
        <v>08/2021</v>
      </c>
      <c r="H255" s="15">
        <f>'[1]TCE - ANEXO III - Preencher'!I264</f>
        <v>0</v>
      </c>
      <c r="I255" s="15">
        <f>'[1]TCE - ANEXO III - Preencher'!J264</f>
        <v>320.6472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1.4</v>
      </c>
      <c r="O255" s="16">
        <f>'[1]TCE - ANEXO III - Preencher'!P264</f>
        <v>0</v>
      </c>
      <c r="P255" s="17">
        <f t="shared" si="20"/>
        <v>1.4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322.04719999999998</v>
      </c>
    </row>
    <row r="256" spans="1:28" s="4" customFormat="1" x14ac:dyDescent="0.2">
      <c r="A256" s="9">
        <f>IFERROR(VLOOKUP(B256,'[1]DADOS (OCULTAR)'!$P$3:$R$91,3,0),"")</f>
        <v>9039744000356</v>
      </c>
      <c r="B256" s="10" t="str">
        <f>'[1]TCE - ANEXO III - Preencher'!C265</f>
        <v>UPA OLINDA</v>
      </c>
      <c r="C256" s="11"/>
      <c r="D256" s="12" t="str">
        <f>'[1]TCE - ANEXO III - Preencher'!E265</f>
        <v>SUZANA MARIA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08/2021</v>
      </c>
      <c r="H256" s="15">
        <f>'[1]TCE - ANEXO III - Preencher'!I265</f>
        <v>0</v>
      </c>
      <c r="I256" s="15">
        <f>'[1]TCE - ANEXO III - Preencher'!J265</f>
        <v>129.7912</v>
      </c>
      <c r="J256" s="15">
        <f>'[1]TCE - ANEXO III - Preencher'!K265</f>
        <v>0</v>
      </c>
      <c r="K256" s="16">
        <f>'[1]TCE - ANEXO III - Preencher'!L265</f>
        <v>196.19</v>
      </c>
      <c r="L256" s="16">
        <f>'[1]TCE - ANEXO III - Preencher'!M265</f>
        <v>22.48</v>
      </c>
      <c r="M256" s="16">
        <f t="shared" si="19"/>
        <v>173.71</v>
      </c>
      <c r="N256" s="16">
        <f>'[1]TCE - ANEXO III - Preencher'!O265</f>
        <v>2.9</v>
      </c>
      <c r="O256" s="16">
        <f>'[1]TCE - ANEXO III - Preencher'!P265</f>
        <v>0</v>
      </c>
      <c r="P256" s="17">
        <f t="shared" si="20"/>
        <v>2.9</v>
      </c>
      <c r="Q256" s="16">
        <f>'[1]TCE - ANEXO III - Preencher'!R265</f>
        <v>167.35</v>
      </c>
      <c r="R256" s="16">
        <f>'[1]TCE - ANEXO III - Preencher'!S265</f>
        <v>62.99</v>
      </c>
      <c r="S256" s="17">
        <f t="shared" si="21"/>
        <v>104.35999999999999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410.76120000000003</v>
      </c>
    </row>
    <row r="257" spans="1:28" s="4" customFormat="1" x14ac:dyDescent="0.2">
      <c r="A257" s="9">
        <f>IFERROR(VLOOKUP(B257,'[1]DADOS (OCULTAR)'!$P$3:$R$91,3,0),"")</f>
        <v>9039744000356</v>
      </c>
      <c r="B257" s="10" t="str">
        <f>'[1]TCE - ANEXO III - Preencher'!C266</f>
        <v>UPA OLINDA</v>
      </c>
      <c r="C257" s="11"/>
      <c r="D257" s="12" t="str">
        <f>'[1]TCE - ANEXO III - Preencher'!E266</f>
        <v>TACIANA DE CARVALHO ALVES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 t="str">
        <f>IF('[1]TCE - ANEXO III - Preencher'!H266="","",'[1]TCE - ANEXO III - Preencher'!H266)</f>
        <v>08/2021</v>
      </c>
      <c r="H257" s="15">
        <f>'[1]TCE - ANEXO III - Preencher'!I266</f>
        <v>0</v>
      </c>
      <c r="I257" s="15">
        <f>'[1]TCE - ANEXO III - Preencher'!J266</f>
        <v>349.17840000000001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10.83</v>
      </c>
      <c r="O257" s="16">
        <f>'[1]TCE - ANEXO III - Preencher'!P266</f>
        <v>0</v>
      </c>
      <c r="P257" s="17">
        <f t="shared" si="20"/>
        <v>10.83</v>
      </c>
      <c r="Q257" s="16">
        <f>'[1]TCE - ANEXO III - Preencher'!R266</f>
        <v>136.9</v>
      </c>
      <c r="R257" s="16">
        <f>'[1]TCE - ANEXO III - Preencher'!S266</f>
        <v>0</v>
      </c>
      <c r="S257" s="17">
        <f t="shared" si="21"/>
        <v>136.9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496.90840000000003</v>
      </c>
    </row>
    <row r="258" spans="1:28" s="4" customFormat="1" x14ac:dyDescent="0.2">
      <c r="A258" s="9">
        <f>IFERROR(VLOOKUP(B258,'[1]DADOS (OCULTAR)'!$P$3:$R$91,3,0),"")</f>
        <v>9039744000356</v>
      </c>
      <c r="B258" s="10" t="str">
        <f>'[1]TCE - ANEXO III - Preencher'!C267</f>
        <v>UPA OLINDA</v>
      </c>
      <c r="C258" s="11"/>
      <c r="D258" s="12" t="str">
        <f>'[1]TCE - ANEXO III - Preencher'!E267</f>
        <v>TALITA PEREIRA DE MENEZES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 t="str">
        <f>IF('[1]TCE - ANEXO III - Preencher'!H267="","",'[1]TCE - ANEXO III - Preencher'!H267)</f>
        <v>08/2021</v>
      </c>
      <c r="H258" s="15">
        <f>'[1]TCE - ANEXO III - Preencher'!I267</f>
        <v>0</v>
      </c>
      <c r="I258" s="15">
        <f>'[1]TCE - ANEXO III - Preencher'!J267</f>
        <v>311.44080000000002</v>
      </c>
      <c r="J258" s="15">
        <f>'[1]TCE - ANEXO III - Preencher'!K267</f>
        <v>0</v>
      </c>
      <c r="K258" s="16">
        <f>'[1]TCE - ANEXO III - Preencher'!L267</f>
        <v>196.19</v>
      </c>
      <c r="L258" s="16">
        <f>'[1]TCE - ANEXO III - Preencher'!M267</f>
        <v>3.08</v>
      </c>
      <c r="M258" s="16">
        <f t="shared" si="19"/>
        <v>193.10999999999999</v>
      </c>
      <c r="N258" s="16">
        <f>'[1]TCE - ANEXO III - Preencher'!O267</f>
        <v>1.6</v>
      </c>
      <c r="O258" s="16">
        <f>'[1]TCE - ANEXO III - Preencher'!P267</f>
        <v>0</v>
      </c>
      <c r="P258" s="17">
        <f t="shared" si="20"/>
        <v>1.6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506.1508</v>
      </c>
    </row>
    <row r="259" spans="1:28" s="4" customFormat="1" x14ac:dyDescent="0.2">
      <c r="A259" s="9">
        <f>IFERROR(VLOOKUP(B259,'[1]DADOS (OCULTAR)'!$P$3:$R$91,3,0),"")</f>
        <v>9039744000356</v>
      </c>
      <c r="B259" s="10" t="str">
        <f>'[1]TCE - ANEXO III - Preencher'!C268</f>
        <v>UPA OLINDA</v>
      </c>
      <c r="C259" s="11"/>
      <c r="D259" s="12" t="str">
        <f>'[1]TCE - ANEXO III - Preencher'!E268</f>
        <v>TARCIANA SOUZA DE ARAUJO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4110-10</v>
      </c>
      <c r="G259" s="14" t="str">
        <f>IF('[1]TCE - ANEXO III - Preencher'!H268="","",'[1]TCE - ANEXO III - Preencher'!H268)</f>
        <v>08/2021</v>
      </c>
      <c r="H259" s="15">
        <f>'[1]TCE - ANEXO III - Preencher'!I268</f>
        <v>0</v>
      </c>
      <c r="I259" s="15">
        <f>'[1]TCE - ANEXO III - Preencher'!J268</f>
        <v>127.708</v>
      </c>
      <c r="J259" s="15">
        <f>'[1]TCE - ANEXO III - Preencher'!K268</f>
        <v>0</v>
      </c>
      <c r="K259" s="16">
        <f>'[1]TCE - ANEXO III - Preencher'!L268</f>
        <v>196.19</v>
      </c>
      <c r="L259" s="16">
        <f>'[1]TCE - ANEXO III - Preencher'!M268</f>
        <v>22.26</v>
      </c>
      <c r="M259" s="16">
        <f t="shared" si="19"/>
        <v>173.93</v>
      </c>
      <c r="N259" s="16">
        <f>'[1]TCE - ANEXO III - Preencher'!O268</f>
        <v>1.4</v>
      </c>
      <c r="O259" s="16">
        <f>'[1]TCE - ANEXO III - Preencher'!P268</f>
        <v>0</v>
      </c>
      <c r="P259" s="17">
        <f t="shared" si="20"/>
        <v>1.4</v>
      </c>
      <c r="Q259" s="16">
        <f>'[1]TCE - ANEXO III - Preencher'!R268</f>
        <v>0</v>
      </c>
      <c r="R259" s="16">
        <f>'[1]TCE - ANEXO III - Preencher'!S268</f>
        <v>66.78</v>
      </c>
      <c r="S259" s="17">
        <f t="shared" si="21"/>
        <v>-66.78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236.25800000000001</v>
      </c>
    </row>
    <row r="260" spans="1:28" s="4" customFormat="1" x14ac:dyDescent="0.2">
      <c r="A260" s="9">
        <f>IFERROR(VLOOKUP(B260,'[1]DADOS (OCULTAR)'!$P$3:$R$91,3,0),"")</f>
        <v>9039744000356</v>
      </c>
      <c r="B260" s="10" t="str">
        <f>'[1]TCE - ANEXO III - Preencher'!C269</f>
        <v>UPA OLINDA</v>
      </c>
      <c r="C260" s="11"/>
      <c r="D260" s="12" t="str">
        <f>'[1]TCE - ANEXO III - Preencher'!E269</f>
        <v>THAIS MACIEL DE SOUZA PINHEIRO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2236-05</v>
      </c>
      <c r="G260" s="14" t="str">
        <f>IF('[1]TCE - ANEXO III - Preencher'!H269="","",'[1]TCE - ANEXO III - Preencher'!H269)</f>
        <v>08/2021</v>
      </c>
      <c r="H260" s="15">
        <f>'[1]TCE - ANEXO III - Preencher'!I269</f>
        <v>0</v>
      </c>
      <c r="I260" s="15">
        <f>'[1]TCE - ANEXO III - Preencher'!J269</f>
        <v>273.46480000000003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10.9</v>
      </c>
      <c r="O260" s="16">
        <f>'[1]TCE - ANEXO III - Preencher'!P269</f>
        <v>0</v>
      </c>
      <c r="P260" s="17">
        <f t="shared" ref="P260:P323" si="26">N260-O260</f>
        <v>10.9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284.3648</v>
      </c>
    </row>
    <row r="261" spans="1:28" s="4" customFormat="1" x14ac:dyDescent="0.2">
      <c r="A261" s="9">
        <f>IFERROR(VLOOKUP(B261,'[1]DADOS (OCULTAR)'!$P$3:$R$91,3,0),"")</f>
        <v>9039744000356</v>
      </c>
      <c r="B261" s="10" t="str">
        <f>'[1]TCE - ANEXO III - Preencher'!C270</f>
        <v>UPA OLINDA</v>
      </c>
      <c r="C261" s="11"/>
      <c r="D261" s="12" t="str">
        <f>'[1]TCE - ANEXO III - Preencher'!E270</f>
        <v>THAISA FREITAS DE OLIVEIRA</v>
      </c>
      <c r="E261" s="10" t="str">
        <f>IF('[1]TCE - ANEXO III - Preencher'!F270="4 - Assistência Odontológica","2 - Outros Profissionais da Saúde",'[1]TCE - ANEXO III - Preencher'!F270)</f>
        <v>1 - Médico</v>
      </c>
      <c r="F261" s="13" t="str">
        <f>'[1]TCE - ANEXO III - Preencher'!G270</f>
        <v>2251-25</v>
      </c>
      <c r="G261" s="14" t="str">
        <f>IF('[1]TCE - ANEXO III - Preencher'!H270="","",'[1]TCE - ANEXO III - Preencher'!H270)</f>
        <v>08/2021</v>
      </c>
      <c r="H261" s="15">
        <f>'[1]TCE - ANEXO III - Preencher'!I270</f>
        <v>0</v>
      </c>
      <c r="I261" s="15">
        <f>'[1]TCE - ANEXO III - Preencher'!J270</f>
        <v>352.90159999999997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1.4</v>
      </c>
      <c r="O261" s="16">
        <f>'[1]TCE - ANEXO III - Preencher'!P270</f>
        <v>0</v>
      </c>
      <c r="P261" s="17">
        <f t="shared" si="26"/>
        <v>1.4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354.30159999999995</v>
      </c>
    </row>
    <row r="262" spans="1:28" s="4" customFormat="1" x14ac:dyDescent="0.2">
      <c r="A262" s="9">
        <f>IFERROR(VLOOKUP(B262,'[1]DADOS (OCULTAR)'!$P$3:$R$91,3,0),"")</f>
        <v>9039744000356</v>
      </c>
      <c r="B262" s="10" t="str">
        <f>'[1]TCE - ANEXO III - Preencher'!C271</f>
        <v>UPA OLINDA</v>
      </c>
      <c r="C262" s="11"/>
      <c r="D262" s="12" t="str">
        <f>'[1]TCE - ANEXO III - Preencher'!E271</f>
        <v>TONY GLEUBER PEREIRA DA SILVA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1312-05</v>
      </c>
      <c r="G262" s="14" t="str">
        <f>IF('[1]TCE - ANEXO III - Preencher'!H271="","",'[1]TCE - ANEXO III - Preencher'!H271)</f>
        <v>08/2021</v>
      </c>
      <c r="H262" s="15">
        <f>'[1]TCE - ANEXO III - Preencher'!I271</f>
        <v>0</v>
      </c>
      <c r="I262" s="15">
        <f>'[1]TCE - ANEXO III - Preencher'!J271</f>
        <v>881.54079999999999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1.4</v>
      </c>
      <c r="O262" s="16">
        <f>'[1]TCE - ANEXO III - Preencher'!P271</f>
        <v>0</v>
      </c>
      <c r="P262" s="17">
        <f t="shared" si="26"/>
        <v>1.4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882.94079999999997</v>
      </c>
    </row>
    <row r="263" spans="1:28" s="4" customFormat="1" x14ac:dyDescent="0.2">
      <c r="A263" s="9">
        <f>IFERROR(VLOOKUP(B263,'[1]DADOS (OCULTAR)'!$P$3:$R$91,3,0),"")</f>
        <v>9039744000356</v>
      </c>
      <c r="B263" s="10" t="str">
        <f>'[1]TCE - ANEXO III - Preencher'!C272</f>
        <v>UPA OLINDA</v>
      </c>
      <c r="C263" s="11"/>
      <c r="D263" s="12" t="str">
        <f>'[1]TCE - ANEXO III - Preencher'!E272</f>
        <v>VANESSA DOS SANTOS CORDEIRO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 t="str">
        <f>IF('[1]TCE - ANEXO III - Preencher'!H272="","",'[1]TCE - ANEXO III - Preencher'!H272)</f>
        <v>08/2021</v>
      </c>
      <c r="H263" s="15">
        <f>'[1]TCE - ANEXO III - Preencher'!I272</f>
        <v>0</v>
      </c>
      <c r="I263" s="15">
        <f>'[1]TCE - ANEXO III - Preencher'!J272</f>
        <v>102.0352</v>
      </c>
      <c r="J263" s="15">
        <f>'[1]TCE - ANEXO III - Preencher'!K272</f>
        <v>0</v>
      </c>
      <c r="K263" s="16">
        <f>'[1]TCE - ANEXO III - Preencher'!L272</f>
        <v>196.19</v>
      </c>
      <c r="L263" s="16">
        <f>'[1]TCE - ANEXO III - Preencher'!M272</f>
        <v>22.26</v>
      </c>
      <c r="M263" s="16">
        <f t="shared" si="25"/>
        <v>173.93</v>
      </c>
      <c r="N263" s="16">
        <f>'[1]TCE - ANEXO III - Preencher'!O272</f>
        <v>1.45</v>
      </c>
      <c r="O263" s="16">
        <f>'[1]TCE - ANEXO III - Preencher'!P272</f>
        <v>0</v>
      </c>
      <c r="P263" s="17">
        <f t="shared" si="26"/>
        <v>1.45</v>
      </c>
      <c r="Q263" s="16">
        <f>'[1]TCE - ANEXO III - Preencher'!R272</f>
        <v>116.65</v>
      </c>
      <c r="R263" s="16">
        <f>'[1]TCE - ANEXO III - Preencher'!S272</f>
        <v>66.78</v>
      </c>
      <c r="S263" s="17">
        <f t="shared" si="27"/>
        <v>49.870000000000005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327.28519999999997</v>
      </c>
    </row>
    <row r="264" spans="1:28" s="4" customFormat="1" x14ac:dyDescent="0.2">
      <c r="A264" s="9">
        <f>IFERROR(VLOOKUP(B264,'[1]DADOS (OCULTAR)'!$P$3:$R$91,3,0),"")</f>
        <v>9039744000356</v>
      </c>
      <c r="B264" s="10" t="str">
        <f>'[1]TCE - ANEXO III - Preencher'!C273</f>
        <v>UPA OLINDA</v>
      </c>
      <c r="C264" s="11"/>
      <c r="D264" s="12" t="str">
        <f>'[1]TCE - ANEXO III - Preencher'!E273</f>
        <v>VICTOR LUIZ ARAUJO PRAZERES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2251-25</v>
      </c>
      <c r="G264" s="14" t="str">
        <f>IF('[1]TCE - ANEXO III - Preencher'!H273="","",'[1]TCE - ANEXO III - Preencher'!H273)</f>
        <v>08/2021</v>
      </c>
      <c r="H264" s="15">
        <f>'[1]TCE - ANEXO III - Preencher'!I273</f>
        <v>0</v>
      </c>
      <c r="I264" s="15">
        <f>'[1]TCE - ANEXO III - Preencher'!J273</f>
        <v>347.37279999999998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2.9</v>
      </c>
      <c r="O264" s="16">
        <f>'[1]TCE - ANEXO III - Preencher'!P273</f>
        <v>0</v>
      </c>
      <c r="P264" s="17">
        <f t="shared" si="26"/>
        <v>2.9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350.27279999999996</v>
      </c>
    </row>
    <row r="265" spans="1:28" s="4" customFormat="1" x14ac:dyDescent="0.2">
      <c r="A265" s="9">
        <f>IFERROR(VLOOKUP(B265,'[1]DADOS (OCULTAR)'!$P$3:$R$91,3,0),"")</f>
        <v>9039744000356</v>
      </c>
      <c r="B265" s="10" t="str">
        <f>'[1]TCE - ANEXO III - Preencher'!C274</f>
        <v>UPA OLINDA</v>
      </c>
      <c r="C265" s="11"/>
      <c r="D265" s="12" t="str">
        <f>'[1]TCE - ANEXO III - Preencher'!E274</f>
        <v>VIVIAN EVELYN LIMA DE ASSIS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4141-05</v>
      </c>
      <c r="G265" s="14" t="str">
        <f>IF('[1]TCE - ANEXO III - Preencher'!H274="","",'[1]TCE - ANEXO III - Preencher'!H274)</f>
        <v>08/2021</v>
      </c>
      <c r="H265" s="15">
        <f>'[1]TCE - ANEXO III - Preencher'!I274</f>
        <v>0</v>
      </c>
      <c r="I265" s="15">
        <f>'[1]TCE - ANEXO III - Preencher'!J274</f>
        <v>156.7576</v>
      </c>
      <c r="J265" s="15">
        <f>'[1]TCE - ANEXO III - Preencher'!K274</f>
        <v>0</v>
      </c>
      <c r="K265" s="16">
        <f>'[1]TCE - ANEXO III - Preencher'!L274</f>
        <v>196.19</v>
      </c>
      <c r="L265" s="16">
        <f>'[1]TCE - ANEXO III - Preencher'!M274</f>
        <v>23.92</v>
      </c>
      <c r="M265" s="16">
        <f t="shared" si="25"/>
        <v>172.26999999999998</v>
      </c>
      <c r="N265" s="16">
        <f>'[1]TCE - ANEXO III - Preencher'!O274</f>
        <v>1.4</v>
      </c>
      <c r="O265" s="16">
        <f>'[1]TCE - ANEXO III - Preencher'!P274</f>
        <v>0</v>
      </c>
      <c r="P265" s="17">
        <f t="shared" si="26"/>
        <v>1.4</v>
      </c>
      <c r="Q265" s="16">
        <f>'[1]TCE - ANEXO III - Preencher'!R274</f>
        <v>136.9</v>
      </c>
      <c r="R265" s="16">
        <f>'[1]TCE - ANEXO III - Preencher'!S274</f>
        <v>71.77</v>
      </c>
      <c r="S265" s="17">
        <f t="shared" si="27"/>
        <v>65.13000000000001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395.55759999999998</v>
      </c>
    </row>
    <row r="266" spans="1:28" s="4" customFormat="1" x14ac:dyDescent="0.2">
      <c r="A266" s="9">
        <f>IFERROR(VLOOKUP(B266,'[1]DADOS (OCULTAR)'!$P$3:$R$91,3,0),"")</f>
        <v>9039744000356</v>
      </c>
      <c r="B266" s="10" t="str">
        <f>'[1]TCE - ANEXO III - Preencher'!C275</f>
        <v>UPA OLINDA</v>
      </c>
      <c r="C266" s="11"/>
      <c r="D266" s="12" t="str">
        <f>'[1]TCE - ANEXO III - Preencher'!E275</f>
        <v>VIVIAN HELENA ROCHA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4110-10</v>
      </c>
      <c r="G266" s="14" t="str">
        <f>IF('[1]TCE - ANEXO III - Preencher'!H275="","",'[1]TCE - ANEXO III - Preencher'!H275)</f>
        <v>08/2021</v>
      </c>
      <c r="H266" s="15">
        <f>'[1]TCE - ANEXO III - Preencher'!I275</f>
        <v>0</v>
      </c>
      <c r="I266" s="15">
        <f>'[1]TCE - ANEXO III - Preencher'!J275</f>
        <v>142.30879999999999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1.36</v>
      </c>
      <c r="O266" s="16">
        <f>'[1]TCE - ANEXO III - Preencher'!P275</f>
        <v>0</v>
      </c>
      <c r="P266" s="17">
        <f t="shared" si="26"/>
        <v>1.36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143.6688</v>
      </c>
    </row>
    <row r="267" spans="1:28" s="4" customFormat="1" x14ac:dyDescent="0.2">
      <c r="A267" s="9">
        <f>IFERROR(VLOOKUP(B267,'[1]DADOS (OCULTAR)'!$P$3:$R$91,3,0),"")</f>
        <v>9039744000356</v>
      </c>
      <c r="B267" s="10" t="str">
        <f>'[1]TCE - ANEXO III - Preencher'!C276</f>
        <v>UPA OLINDA</v>
      </c>
      <c r="C267" s="11"/>
      <c r="D267" s="12" t="str">
        <f>'[1]TCE - ANEXO III - Preencher'!E276</f>
        <v>WALDEMIR DELGADO DE LUNA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3516-05</v>
      </c>
      <c r="G267" s="14" t="str">
        <f>IF('[1]TCE - ANEXO III - Preencher'!H276="","",'[1]TCE - ANEXO III - Preencher'!H276)</f>
        <v>08/2021</v>
      </c>
      <c r="H267" s="15">
        <f>'[1]TCE - ANEXO III - Preencher'!I276</f>
        <v>0</v>
      </c>
      <c r="I267" s="15">
        <f>'[1]TCE - ANEXO III - Preencher'!J276</f>
        <v>129.5008</v>
      </c>
      <c r="J267" s="15">
        <f>'[1]TCE - ANEXO III - Preencher'!K276</f>
        <v>0</v>
      </c>
      <c r="K267" s="16">
        <f>'[1]TCE - ANEXO III - Preencher'!L276</f>
        <v>196.19</v>
      </c>
      <c r="L267" s="16">
        <f>'[1]TCE - ANEXO III - Preencher'!M276</f>
        <v>32.409999999999997</v>
      </c>
      <c r="M267" s="16">
        <f t="shared" si="25"/>
        <v>163.78</v>
      </c>
      <c r="N267" s="16">
        <f>'[1]TCE - ANEXO III - Preencher'!O276</f>
        <v>1.4</v>
      </c>
      <c r="O267" s="16">
        <f>'[1]TCE - ANEXO III - Preencher'!P276</f>
        <v>0</v>
      </c>
      <c r="P267" s="17">
        <f t="shared" si="26"/>
        <v>1.4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294.68079999999998</v>
      </c>
    </row>
    <row r="268" spans="1:28" s="4" customFormat="1" x14ac:dyDescent="0.2">
      <c r="A268" s="9">
        <f>IFERROR(VLOOKUP(B268,'[1]DADOS (OCULTAR)'!$P$3:$R$91,3,0),"")</f>
        <v>9039744000356</v>
      </c>
      <c r="B268" s="10" t="str">
        <f>'[1]TCE - ANEXO III - Preencher'!C277</f>
        <v>UPA OLINDA</v>
      </c>
      <c r="C268" s="11"/>
      <c r="D268" s="12" t="str">
        <f>'[1]TCE - ANEXO III - Preencher'!E277</f>
        <v>WALKIRIA AMORIM REGO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2235-05</v>
      </c>
      <c r="G268" s="14" t="str">
        <f>IF('[1]TCE - ANEXO III - Preencher'!H277="","",'[1]TCE - ANEXO III - Preencher'!H277)</f>
        <v>08/2021</v>
      </c>
      <c r="H268" s="15">
        <f>'[1]TCE - ANEXO III - Preencher'!I277</f>
        <v>0</v>
      </c>
      <c r="I268" s="15">
        <f>'[1]TCE - ANEXO III - Preencher'!J277</f>
        <v>283.12560000000002</v>
      </c>
      <c r="J268" s="15">
        <f>'[1]TCE - ANEXO III - Preencher'!K277</f>
        <v>0</v>
      </c>
      <c r="K268" s="16">
        <f>'[1]TCE - ANEXO III - Preencher'!L277</f>
        <v>196.19</v>
      </c>
      <c r="L268" s="16">
        <f>'[1]TCE - ANEXO III - Preencher'!M277</f>
        <v>3.08</v>
      </c>
      <c r="M268" s="16">
        <f t="shared" si="25"/>
        <v>193.10999999999999</v>
      </c>
      <c r="N268" s="16">
        <f>'[1]TCE - ANEXO III - Preencher'!O277</f>
        <v>1.4</v>
      </c>
      <c r="O268" s="16">
        <f>'[1]TCE - ANEXO III - Preencher'!P277</f>
        <v>0</v>
      </c>
      <c r="P268" s="17">
        <f t="shared" si="26"/>
        <v>1.4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477.63559999999995</v>
      </c>
    </row>
    <row r="269" spans="1:28" s="4" customFormat="1" x14ac:dyDescent="0.2">
      <c r="A269" s="9">
        <f>IFERROR(VLOOKUP(B269,'[1]DADOS (OCULTAR)'!$P$3:$R$91,3,0),"")</f>
        <v>9039744000356</v>
      </c>
      <c r="B269" s="10" t="str">
        <f>'[1]TCE - ANEXO III - Preencher'!C278</f>
        <v>UPA OLINDA</v>
      </c>
      <c r="C269" s="11"/>
      <c r="D269" s="12" t="str">
        <f>'[1]TCE - ANEXO III - Preencher'!E278</f>
        <v>WARRLA SOUZA DA SILVA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4110-10</v>
      </c>
      <c r="G269" s="14" t="str">
        <f>IF('[1]TCE - ANEXO III - Preencher'!H278="","",'[1]TCE - ANEXO III - Preencher'!H278)</f>
        <v>08/2021</v>
      </c>
      <c r="H269" s="15">
        <f>'[1]TCE - ANEXO III - Preencher'!I278</f>
        <v>0</v>
      </c>
      <c r="I269" s="15">
        <f>'[1]TCE - ANEXO III - Preencher'!J278</f>
        <v>128.53919999999999</v>
      </c>
      <c r="J269" s="15">
        <f>'[1]TCE - ANEXO III - Preencher'!K278</f>
        <v>0</v>
      </c>
      <c r="K269" s="16">
        <f>'[1]TCE - ANEXO III - Preencher'!L278</f>
        <v>196.19</v>
      </c>
      <c r="L269" s="16">
        <f>'[1]TCE - ANEXO III - Preencher'!M278</f>
        <v>22.26</v>
      </c>
      <c r="M269" s="16">
        <f t="shared" si="25"/>
        <v>173.93</v>
      </c>
      <c r="N269" s="16">
        <f>'[1]TCE - ANEXO III - Preencher'!O278</f>
        <v>10.9</v>
      </c>
      <c r="O269" s="16">
        <f>'[1]TCE - ANEXO III - Preencher'!P278</f>
        <v>0</v>
      </c>
      <c r="P269" s="17">
        <f t="shared" si="26"/>
        <v>10.9</v>
      </c>
      <c r="Q269" s="16">
        <f>'[1]TCE - ANEXO III - Preencher'!R278</f>
        <v>269.64999999999998</v>
      </c>
      <c r="R269" s="16">
        <f>'[1]TCE - ANEXO III - Preencher'!S278</f>
        <v>66.78</v>
      </c>
      <c r="S269" s="17">
        <f t="shared" si="27"/>
        <v>202.86999999999998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516.23919999999998</v>
      </c>
    </row>
    <row r="270" spans="1:28" s="4" customFormat="1" x14ac:dyDescent="0.2">
      <c r="A270" s="9">
        <f>IFERROR(VLOOKUP(B270,'[1]DADOS (OCULTAR)'!$P$3:$R$91,3,0),"")</f>
        <v>9039744000356</v>
      </c>
      <c r="B270" s="10" t="str">
        <f>'[1]TCE - ANEXO III - Preencher'!C279</f>
        <v>UPA OLINDA</v>
      </c>
      <c r="C270" s="11"/>
      <c r="D270" s="12" t="str">
        <f>'[1]TCE - ANEXO III - Preencher'!E279</f>
        <v>WHILYANA TEIXEIRA DIAS TAVARES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2251-25</v>
      </c>
      <c r="G270" s="14" t="str">
        <f>IF('[1]TCE - ANEXO III - Preencher'!H279="","",'[1]TCE - ANEXO III - Preencher'!H279)</f>
        <v>08/2021</v>
      </c>
      <c r="H270" s="15">
        <f>'[1]TCE - ANEXO III - Preencher'!I279</f>
        <v>0</v>
      </c>
      <c r="I270" s="15">
        <f>'[1]TCE - ANEXO III - Preencher'!J279</f>
        <v>327.5752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10.83</v>
      </c>
      <c r="O270" s="16">
        <f>'[1]TCE - ANEXO III - Preencher'!P279</f>
        <v>0</v>
      </c>
      <c r="P270" s="17">
        <f t="shared" si="26"/>
        <v>10.83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338.40519999999998</v>
      </c>
    </row>
    <row r="271" spans="1:28" s="4" customFormat="1" x14ac:dyDescent="0.2">
      <c r="A271" s="9">
        <f>IFERROR(VLOOKUP(B271,'[1]DADOS (OCULTAR)'!$P$3:$R$91,3,0),"")</f>
        <v>9039744000356</v>
      </c>
      <c r="B271" s="10" t="str">
        <f>'[1]TCE - ANEXO III - Preencher'!C280</f>
        <v>UPA OLINDA</v>
      </c>
      <c r="C271" s="11"/>
      <c r="D271" s="12" t="str">
        <f>'[1]TCE - ANEXO III - Preencher'!E280</f>
        <v>WILDNER LUIS DA SILVA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 t="str">
        <f>'[1]TCE - ANEXO III - Preencher'!G280</f>
        <v>5142-25</v>
      </c>
      <c r="G271" s="14" t="str">
        <f>IF('[1]TCE - ANEXO III - Preencher'!H280="","",'[1]TCE - ANEXO III - Preencher'!H280)</f>
        <v>08/2021</v>
      </c>
      <c r="H271" s="15">
        <f>'[1]TCE - ANEXO III - Preencher'!I280</f>
        <v>0</v>
      </c>
      <c r="I271" s="15">
        <f>'[1]TCE - ANEXO III - Preencher'!J280</f>
        <v>120.6568</v>
      </c>
      <c r="J271" s="15">
        <f>'[1]TCE - ANEXO III - Preencher'!K280</f>
        <v>0</v>
      </c>
      <c r="K271" s="16">
        <f>'[1]TCE - ANEXO III - Preencher'!L280</f>
        <v>196.19</v>
      </c>
      <c r="L271" s="16">
        <f>'[1]TCE - ANEXO III - Preencher'!M280</f>
        <v>22.2</v>
      </c>
      <c r="M271" s="16">
        <f t="shared" si="25"/>
        <v>173.99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229.15</v>
      </c>
      <c r="R271" s="16">
        <f>'[1]TCE - ANEXO III - Preencher'!S280</f>
        <v>66.599999999999994</v>
      </c>
      <c r="S271" s="17">
        <f t="shared" si="27"/>
        <v>162.55000000000001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457.1968</v>
      </c>
    </row>
    <row r="272" spans="1:28" s="4" customFormat="1" x14ac:dyDescent="0.2">
      <c r="A272" s="9">
        <f>IFERROR(VLOOKUP(B272,'[1]DADOS (OCULTAR)'!$P$3:$R$91,3,0),"")</f>
        <v>9039744000356</v>
      </c>
      <c r="B272" s="10" t="str">
        <f>'[1]TCE - ANEXO III - Preencher'!C281</f>
        <v>UPA OLINDA</v>
      </c>
      <c r="C272" s="11"/>
      <c r="D272" s="12" t="str">
        <f>'[1]TCE - ANEXO III - Preencher'!E281</f>
        <v>YEDA MARIA BATISTA LOIOLA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08/2021</v>
      </c>
      <c r="H272" s="15">
        <f>'[1]TCE - ANEXO III - Preencher'!I281</f>
        <v>0</v>
      </c>
      <c r="I272" s="15">
        <f>'[1]TCE - ANEXO III - Preencher'!J281</f>
        <v>134.416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0.05</v>
      </c>
      <c r="S272" s="17">
        <f t="shared" si="27"/>
        <v>-0.05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134.36599999999999</v>
      </c>
    </row>
    <row r="273" spans="1:28" s="4" customFormat="1" x14ac:dyDescent="0.2">
      <c r="A273" s="9">
        <f>IFERROR(VLOOKUP(B273,'[1]DADOS (OCULTAR)'!$P$3:$R$91,3,0),"")</f>
        <v>9039744000356</v>
      </c>
      <c r="B273" s="10" t="str">
        <f>'[1]TCE - ANEXO III - Preencher'!C282</f>
        <v>UPA OLINDA</v>
      </c>
      <c r="C273" s="11"/>
      <c r="D273" s="12" t="str">
        <f>'[1]TCE - ANEXO III - Preencher'!E282</f>
        <v>YSLANY RAYANNE DO NASCIMENTO SARINHO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 t="str">
        <f>'[1]TCE - ANEXO III - Preencher'!G282</f>
        <v>4110-10</v>
      </c>
      <c r="G273" s="14" t="str">
        <f>IF('[1]TCE - ANEXO III - Preencher'!H282="","",'[1]TCE - ANEXO III - Preencher'!H282)</f>
        <v>08/2021</v>
      </c>
      <c r="H273" s="15">
        <f>'[1]TCE - ANEXO III - Preencher'!I282</f>
        <v>0</v>
      </c>
      <c r="I273" s="15">
        <f>'[1]TCE - ANEXO III - Preencher'!J282</f>
        <v>11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188.15</v>
      </c>
      <c r="R273" s="16">
        <f>'[1]TCE - ANEXO III - Preencher'!S282</f>
        <v>33</v>
      </c>
      <c r="S273" s="17">
        <f t="shared" si="27"/>
        <v>155.15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166.15</v>
      </c>
    </row>
    <row r="274" spans="1:28" s="4" customFormat="1" x14ac:dyDescent="0.2">
      <c r="A274" s="9">
        <f>IFERROR(VLOOKUP(B274,'[1]DADOS (OCULTAR)'!$P$3:$R$91,3,0),"")</f>
        <v>9039744000356</v>
      </c>
      <c r="B274" s="10" t="str">
        <f>'[1]TCE - ANEXO III - Preencher'!C283</f>
        <v>UPA OLINDA</v>
      </c>
      <c r="C274" s="11"/>
      <c r="D274" s="12" t="str">
        <f>'[1]TCE - ANEXO III - Preencher'!E283</f>
        <v>ZAYNE VASCONCELOS TORRES</v>
      </c>
      <c r="E274" s="10" t="str">
        <f>IF('[1]TCE - ANEXO III - Preencher'!F283="4 - Assistência Odontológica","2 - Outros Profissionais da Saúde",'[1]TCE - ANEXO III - Preencher'!F283)</f>
        <v>1 - Médico</v>
      </c>
      <c r="F274" s="13" t="str">
        <f>'[1]TCE - ANEXO III - Preencher'!G283</f>
        <v>2251-25</v>
      </c>
      <c r="G274" s="14" t="str">
        <f>IF('[1]TCE - ANEXO III - Preencher'!H283="","",'[1]TCE - ANEXO III - Preencher'!H283)</f>
        <v>08/2021</v>
      </c>
      <c r="H274" s="15">
        <f>'[1]TCE - ANEXO III - Preencher'!I283</f>
        <v>0</v>
      </c>
      <c r="I274" s="15">
        <f>'[1]TCE - ANEXO III - Preencher'!J283</f>
        <v>402.0872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402.0872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2021-10-05T10:39:11Z</dcterms:created>
  <dcterms:modified xsi:type="dcterms:W3CDTF">2021-10-05T10:39:58Z</dcterms:modified>
</cp:coreProperties>
</file>