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0. OUTUBRO.2020\SES - PUBLICAÇÃO\"/>
    </mc:Choice>
  </mc:AlternateContent>
  <xr:revisionPtr revIDLastSave="0" documentId="8_{39CE22A9-35BE-4A95-8791-7D900DF6939D}" xr6:coauthVersionLast="45" xr6:coauthVersionMax="45" xr10:uidLastSave="{00000000-0000-0000-0000-000000000000}"/>
  <bookViews>
    <workbookView xWindow="-120" yWindow="-120" windowWidth="20640" windowHeight="11160" xr2:uid="{122BD409-4CFB-4872-9340-85FF5E80AEC4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<sst xmlns="http://schemas.openxmlformats.org/spreadsheetml/2006/main" count="12" uniqueCount="12">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</sst>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0.%20OUTUBRO.2020/PCF%202020%20-%20REV%2007%20editada%20em%2024.09.2020%20-%20OLINDA_OUTUBR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5.99 - Outros Serviços de Terceiros Pessoa Jurídica</v>
          </cell>
          <cell r="F11">
            <v>10816775000274</v>
          </cell>
          <cell r="G11" t="str">
            <v>INSPETORA SALESIANA DO NORDESTE DO BRASIL</v>
          </cell>
          <cell r="H11" t="str">
            <v>S</v>
          </cell>
          <cell r="I11" t="str">
            <v>S</v>
          </cell>
          <cell r="J11" t="str">
            <v>11887</v>
          </cell>
          <cell r="K11">
            <v>44123</v>
          </cell>
          <cell r="M11" t="str">
            <v>2611606 - Recife - PE</v>
          </cell>
          <cell r="N11">
            <v>430</v>
          </cell>
        </row>
        <row r="12">
          <cell r="C12" t="str">
            <v>UPA OLINDA</v>
          </cell>
          <cell r="E12" t="str">
            <v>5.99 - Outros Serviços de Terceiros Pessoa Jurídica</v>
          </cell>
          <cell r="F12">
            <v>5467959000155</v>
          </cell>
          <cell r="G12" t="str">
            <v>MOTO 29 SERVICO DE ENTREGA LTDA</v>
          </cell>
          <cell r="H12" t="str">
            <v>S</v>
          </cell>
          <cell r="I12" t="str">
            <v>S</v>
          </cell>
          <cell r="J12" t="str">
            <v>1498</v>
          </cell>
          <cell r="K12">
            <v>44119</v>
          </cell>
          <cell r="M12" t="str">
            <v>2611606 - Recife - PE</v>
          </cell>
          <cell r="N12">
            <v>3548.51</v>
          </cell>
        </row>
        <row r="13">
          <cell r="C13" t="str">
            <v>UPA OLINDA</v>
          </cell>
          <cell r="E13" t="str">
            <v>5.99 - Outros Serviços de Terceiros Pessoa Jurídica</v>
          </cell>
          <cell r="F13">
            <v>15063447000187</v>
          </cell>
          <cell r="G13" t="str">
            <v>PW CONSULTORIA EM MEDICINA DO TRABALHO SOCIEDADE SIMPL</v>
          </cell>
          <cell r="H13" t="str">
            <v>S</v>
          </cell>
          <cell r="I13" t="str">
            <v>S</v>
          </cell>
          <cell r="J13" t="str">
            <v>526</v>
          </cell>
          <cell r="K13">
            <v>44134</v>
          </cell>
          <cell r="M13" t="str">
            <v>2611606 - Recife - PE</v>
          </cell>
          <cell r="N13">
            <v>1875</v>
          </cell>
        </row>
        <row r="14">
          <cell r="C14" t="str">
            <v>UPA OLINDA</v>
          </cell>
          <cell r="E14" t="str">
            <v>5.5 - Reparo e Manutenção de Máquinas e Equipamentos</v>
          </cell>
          <cell r="F14">
            <v>17398584000106</v>
          </cell>
          <cell r="G14" t="str">
            <v>M  T G MONTAGEM TECNICA DE GAS LTDA ME</v>
          </cell>
          <cell r="H14" t="str">
            <v>S</v>
          </cell>
          <cell r="I14" t="str">
            <v>S</v>
          </cell>
          <cell r="J14" t="str">
            <v>1240</v>
          </cell>
          <cell r="K14">
            <v>44138</v>
          </cell>
          <cell r="M14" t="str">
            <v>2611606 - Recife - PE</v>
          </cell>
          <cell r="N14">
            <v>450</v>
          </cell>
        </row>
        <row r="15">
          <cell r="C15" t="str">
            <v>UPA OLINDA</v>
          </cell>
          <cell r="E15" t="str">
            <v>5.5 - Reparo e Manutenção de Máquinas e Equipamentos</v>
          </cell>
          <cell r="F15">
            <v>12067307000199</v>
          </cell>
          <cell r="G15" t="str">
            <v>CAETANO ALVES DA SILVA</v>
          </cell>
          <cell r="H15" t="str">
            <v>S</v>
          </cell>
          <cell r="I15" t="str">
            <v>S</v>
          </cell>
          <cell r="J15" t="str">
            <v>388</v>
          </cell>
          <cell r="K15">
            <v>44138</v>
          </cell>
          <cell r="M15" t="str">
            <v>2611606 - Recife - PE</v>
          </cell>
          <cell r="N15">
            <v>640</v>
          </cell>
        </row>
        <row r="16">
          <cell r="C16" t="str">
            <v>UPA OLINDA</v>
          </cell>
          <cell r="E16" t="str">
            <v>3.12 - Material Hospitalar</v>
          </cell>
          <cell r="F16">
            <v>5932624000160</v>
          </cell>
          <cell r="G16" t="str">
            <v>MEGAMED COMERCIO LTDA</v>
          </cell>
          <cell r="H16" t="str">
            <v>B</v>
          </cell>
          <cell r="I16" t="str">
            <v>S</v>
          </cell>
          <cell r="J16" t="str">
            <v>000013879</v>
          </cell>
          <cell r="K16" t="str">
            <v>22/10/2020</v>
          </cell>
          <cell r="L16" t="str">
            <v>26201005932624000160550010000138791505325031</v>
          </cell>
          <cell r="M16" t="str">
            <v>26 -  Pernambuco</v>
          </cell>
          <cell r="N16">
            <v>840</v>
          </cell>
        </row>
        <row r="17">
          <cell r="C17" t="str">
            <v>UPA OLINDA</v>
          </cell>
          <cell r="E17" t="str">
            <v>3.12 - Material Hospitalar</v>
          </cell>
          <cell r="F17">
            <v>8778201000126</v>
          </cell>
          <cell r="G17" t="str">
            <v>DROGAFONTE LTDA</v>
          </cell>
          <cell r="H17" t="str">
            <v>B</v>
          </cell>
          <cell r="I17" t="str">
            <v>S</v>
          </cell>
          <cell r="J17" t="str">
            <v>000321569</v>
          </cell>
          <cell r="K17" t="str">
            <v>20/10/2020</v>
          </cell>
          <cell r="L17" t="str">
            <v>26201008778201000126550010003215691240957775</v>
          </cell>
          <cell r="M17" t="str">
            <v>26 -  Pernambuco</v>
          </cell>
          <cell r="N17">
            <v>3185.26</v>
          </cell>
        </row>
        <row r="18">
          <cell r="C18" t="str">
            <v>UPA OLINDA</v>
          </cell>
          <cell r="E18" t="str">
            <v>3.12 - Material Hospitalar</v>
          </cell>
          <cell r="F18">
            <v>9137934000225</v>
          </cell>
          <cell r="G18" t="str">
            <v>NORDICA DISTRIBUIDORA HOSPITALAR</v>
          </cell>
          <cell r="H18" t="str">
            <v>B</v>
          </cell>
          <cell r="I18" t="str">
            <v>S</v>
          </cell>
          <cell r="J18" t="str">
            <v>000002122</v>
          </cell>
          <cell r="K18" t="str">
            <v>30/09/2020</v>
          </cell>
          <cell r="L18" t="str">
            <v>26200909137934000225558880000021221073694330</v>
          </cell>
          <cell r="M18" t="str">
            <v>26 -  Pernambuco</v>
          </cell>
          <cell r="N18">
            <v>2087</v>
          </cell>
        </row>
        <row r="19">
          <cell r="C19" t="str">
            <v>UPA OLINDA</v>
          </cell>
          <cell r="E19" t="str">
            <v>3.12 - Material Hospitalar</v>
          </cell>
          <cell r="F19">
            <v>9441460000120</v>
          </cell>
          <cell r="G19" t="str">
            <v>PADRAO DIST PROD EQUIP HOSP</v>
          </cell>
          <cell r="H19" t="str">
            <v>B</v>
          </cell>
          <cell r="I19" t="str">
            <v>S</v>
          </cell>
          <cell r="J19" t="str">
            <v>000238197</v>
          </cell>
          <cell r="K19" t="str">
            <v>17/10/2020</v>
          </cell>
          <cell r="L19" t="str">
            <v>26201009441460000120550010002381971078420528</v>
          </cell>
          <cell r="M19" t="str">
            <v>26 -  Pernambuco</v>
          </cell>
          <cell r="N19">
            <v>97.2</v>
          </cell>
        </row>
        <row r="20">
          <cell r="C20" t="str">
            <v>UPA OLINDA</v>
          </cell>
          <cell r="E20" t="str">
            <v>3.12 - Material Hospitalar</v>
          </cell>
          <cell r="F20">
            <v>10779833000156</v>
          </cell>
          <cell r="G20" t="str">
            <v>MEDICAL MERCANTIL DE APAR MED LTDA</v>
          </cell>
          <cell r="H20" t="str">
            <v>B</v>
          </cell>
          <cell r="I20" t="str">
            <v>S</v>
          </cell>
          <cell r="J20" t="str">
            <v>512401</v>
          </cell>
          <cell r="K20" t="str">
            <v>01/10/2020</v>
          </cell>
          <cell r="L20" t="str">
            <v>26201010779833000156550010005124011122559430</v>
          </cell>
          <cell r="M20" t="str">
            <v>26 -  Pernambuco</v>
          </cell>
          <cell r="N20">
            <v>25479.7</v>
          </cell>
        </row>
        <row r="21">
          <cell r="C21" t="str">
            <v>UPA OLINDA</v>
          </cell>
          <cell r="E21" t="str">
            <v>3.12 - Material Hospitalar</v>
          </cell>
          <cell r="F21">
            <v>10779833000156</v>
          </cell>
          <cell r="G21" t="str">
            <v>MEDICAL MERCANTIL DE APAR MED LTDA</v>
          </cell>
          <cell r="H21" t="str">
            <v>B</v>
          </cell>
          <cell r="I21" t="str">
            <v>S</v>
          </cell>
          <cell r="J21" t="str">
            <v>513503</v>
          </cell>
          <cell r="K21" t="str">
            <v>20/10/2020</v>
          </cell>
          <cell r="L21" t="str">
            <v>26201010779833000156550010005135031153235398</v>
          </cell>
          <cell r="M21" t="str">
            <v>26 -  Pernambuco</v>
          </cell>
          <cell r="N21">
            <v>2500</v>
          </cell>
        </row>
        <row r="22">
          <cell r="C22" t="str">
            <v>UPA OLINDA</v>
          </cell>
          <cell r="E22" t="str">
            <v>3.12 - Material Hospitalar</v>
          </cell>
          <cell r="F22">
            <v>10779833000156</v>
          </cell>
          <cell r="G22" t="str">
            <v>MEDICAL MERCANTIL DE APAR MED LTDA</v>
          </cell>
          <cell r="H22" t="str">
            <v>B</v>
          </cell>
          <cell r="I22" t="str">
            <v>S</v>
          </cell>
          <cell r="J22" t="str">
            <v>513584</v>
          </cell>
          <cell r="K22" t="str">
            <v>21/10/2020</v>
          </cell>
          <cell r="L22" t="str">
            <v>26201010779833000156550010005135841143922641</v>
          </cell>
          <cell r="M22" t="str">
            <v>26 -  Pernambuco</v>
          </cell>
          <cell r="N22">
            <v>1419.2</v>
          </cell>
        </row>
        <row r="23">
          <cell r="C23" t="str">
            <v>UPA OLINDA</v>
          </cell>
          <cell r="E23" t="str">
            <v>3.12 - Material Hospitalar</v>
          </cell>
          <cell r="F23">
            <v>15227236000132</v>
          </cell>
          <cell r="G23" t="str">
            <v>ATOS MEDICA COMERCIO E REPRESENTACAO DE</v>
          </cell>
          <cell r="H23" t="str">
            <v>B</v>
          </cell>
          <cell r="I23" t="str">
            <v>S</v>
          </cell>
          <cell r="J23" t="str">
            <v>8890</v>
          </cell>
          <cell r="K23" t="str">
            <v>23/10/2020</v>
          </cell>
          <cell r="L23" t="str">
            <v>26201015227236000132550010000088901111188908</v>
          </cell>
          <cell r="M23" t="str">
            <v>26 -  Pernambuco</v>
          </cell>
          <cell r="N23">
            <v>75</v>
          </cell>
        </row>
        <row r="24">
          <cell r="C24" t="str">
            <v>UPA OLINDA</v>
          </cell>
          <cell r="E24" t="str">
            <v>3.12 - Material Hospitalar</v>
          </cell>
          <cell r="F24">
            <v>21596736000144</v>
          </cell>
          <cell r="G24" t="str">
            <v>ULTRAMEGA DISTRIBUIDORA HOSPITALAR LTDA</v>
          </cell>
          <cell r="H24" t="str">
            <v>B</v>
          </cell>
          <cell r="I24" t="str">
            <v>S</v>
          </cell>
          <cell r="J24" t="str">
            <v>00109927</v>
          </cell>
          <cell r="K24" t="str">
            <v>30/09/2020</v>
          </cell>
          <cell r="L24" t="str">
            <v>26200921596736000144550010001099271001125221</v>
          </cell>
          <cell r="M24" t="str">
            <v>26 -  Pernambuco</v>
          </cell>
          <cell r="N24">
            <v>3458.47</v>
          </cell>
        </row>
        <row r="25">
          <cell r="C25" t="str">
            <v>UPA OLINDA</v>
          </cell>
          <cell r="E25" t="str">
            <v>3.12 - Material Hospitalar</v>
          </cell>
          <cell r="F25">
            <v>21596736000144</v>
          </cell>
          <cell r="G25" t="str">
            <v>ULTRAMEGA DISTRIBUIDORA HOSPITALAR LTDA</v>
          </cell>
          <cell r="H25" t="str">
            <v>B</v>
          </cell>
          <cell r="I25" t="str">
            <v>S</v>
          </cell>
          <cell r="J25" t="str">
            <v>00111220</v>
          </cell>
          <cell r="K25" t="str">
            <v>20/10/2020</v>
          </cell>
          <cell r="L25" t="str">
            <v>26201021596736000144550010001112201001138810</v>
          </cell>
          <cell r="M25" t="str">
            <v>26 -  Pernambuco</v>
          </cell>
          <cell r="N25">
            <v>2464.89</v>
          </cell>
        </row>
        <row r="26">
          <cell r="C26" t="str">
            <v>UPA OLINDA</v>
          </cell>
          <cell r="E26" t="str">
            <v>3.12 - Material Hospitalar</v>
          </cell>
          <cell r="F26">
            <v>21596736000144</v>
          </cell>
          <cell r="G26" t="str">
            <v>ULTRAMEGA DISTRIBUIDORA HOSPITALAR LTDA</v>
          </cell>
          <cell r="H26" t="str">
            <v>B</v>
          </cell>
          <cell r="I26" t="str">
            <v>S</v>
          </cell>
          <cell r="J26" t="str">
            <v>00111267</v>
          </cell>
          <cell r="K26" t="str">
            <v>20/10/2020</v>
          </cell>
          <cell r="L26" t="str">
            <v>26201021596736000144550010001112671001139332</v>
          </cell>
          <cell r="M26" t="str">
            <v>26 -  Pernambuco</v>
          </cell>
          <cell r="N26">
            <v>336</v>
          </cell>
        </row>
        <row r="27">
          <cell r="C27" t="str">
            <v>UPA OLINDA</v>
          </cell>
          <cell r="E27" t="str">
            <v>3.12 - Material Hospitalar</v>
          </cell>
          <cell r="F27">
            <v>30848237000198</v>
          </cell>
          <cell r="G27" t="str">
            <v>PH COMERCIO DE PRODUTOS MEDICOS HOSP</v>
          </cell>
          <cell r="H27" t="str">
            <v>B</v>
          </cell>
          <cell r="I27" t="str">
            <v>S</v>
          </cell>
          <cell r="J27" t="str">
            <v>000004337</v>
          </cell>
          <cell r="K27" t="str">
            <v>30/09/2020</v>
          </cell>
          <cell r="L27" t="str">
            <v>26200930848237000198550010000043371770263770</v>
          </cell>
          <cell r="M27" t="str">
            <v>26 -  Pernambuco</v>
          </cell>
          <cell r="N27">
            <v>1288.4000000000001</v>
          </cell>
        </row>
        <row r="28">
          <cell r="C28" t="str">
            <v>UPA OLINDA</v>
          </cell>
          <cell r="E28" t="str">
            <v>3.12 - Material Hospitalar</v>
          </cell>
          <cell r="F28">
            <v>58426628000133</v>
          </cell>
          <cell r="G28" t="str">
            <v>SAMTRONIC INDUSTRIA E COMERCIO LTDA</v>
          </cell>
          <cell r="H28" t="str">
            <v>B</v>
          </cell>
          <cell r="I28" t="str">
            <v>S</v>
          </cell>
          <cell r="J28" t="str">
            <v>000250561</v>
          </cell>
          <cell r="K28" t="str">
            <v>28/09/2020</v>
          </cell>
          <cell r="L28" t="str">
            <v>35200958426628000133550010002505611100285150</v>
          </cell>
          <cell r="M28" t="str">
            <v>35 -  São Paulo</v>
          </cell>
          <cell r="N28">
            <v>3250</v>
          </cell>
        </row>
        <row r="29">
          <cell r="C29" t="str">
            <v>UPA OLINDA</v>
          </cell>
          <cell r="E29" t="str">
            <v>3.4 - Material Farmacológico</v>
          </cell>
          <cell r="F29">
            <v>8671559000155</v>
          </cell>
          <cell r="G29" t="str">
            <v>RECIFARMA COMERCIO DE PROD FARMACEUTICOS</v>
          </cell>
          <cell r="H29" t="str">
            <v>B</v>
          </cell>
          <cell r="I29" t="str">
            <v>S</v>
          </cell>
          <cell r="J29" t="str">
            <v>1498</v>
          </cell>
          <cell r="K29" t="str">
            <v>21/10/2020</v>
          </cell>
          <cell r="L29" t="str">
            <v>26201008671559000155550010000014981323588368</v>
          </cell>
          <cell r="M29" t="str">
            <v>26 -  Pernambuco</v>
          </cell>
          <cell r="N29">
            <v>815.72</v>
          </cell>
        </row>
        <row r="30">
          <cell r="C30" t="str">
            <v>UPA OLINDA</v>
          </cell>
          <cell r="E30" t="str">
            <v>3.4 - Material Farmacológico</v>
          </cell>
          <cell r="F30">
            <v>8778201000126</v>
          </cell>
          <cell r="G30" t="str">
            <v>DROGAFONTE LTDA</v>
          </cell>
          <cell r="H30" t="str">
            <v>B</v>
          </cell>
          <cell r="I30" t="str">
            <v>S</v>
          </cell>
          <cell r="J30" t="str">
            <v>000321547</v>
          </cell>
          <cell r="K30" t="str">
            <v>20/10/2020</v>
          </cell>
          <cell r="L30" t="str">
            <v>26201008778201000126550010003215471567377220</v>
          </cell>
          <cell r="M30" t="str">
            <v>26 -  Pernambuco</v>
          </cell>
          <cell r="N30">
            <v>2124.6</v>
          </cell>
        </row>
        <row r="31">
          <cell r="C31" t="str">
            <v>UPA OLINDA</v>
          </cell>
          <cell r="E31" t="str">
            <v>3.4 - Material Farmacológico</v>
          </cell>
          <cell r="F31">
            <v>8778201000126</v>
          </cell>
          <cell r="G31" t="str">
            <v>DROGAFONTE LTDA</v>
          </cell>
          <cell r="H31" t="str">
            <v>B</v>
          </cell>
          <cell r="I31" t="str">
            <v>S</v>
          </cell>
          <cell r="J31" t="str">
            <v>000321846</v>
          </cell>
          <cell r="K31" t="str">
            <v>21/10/2020</v>
          </cell>
          <cell r="L31" t="str">
            <v>26201008778201000126550010003218461113982543</v>
          </cell>
          <cell r="M31" t="str">
            <v>26 -  Pernambuco</v>
          </cell>
          <cell r="N31">
            <v>6840</v>
          </cell>
        </row>
        <row r="32">
          <cell r="C32" t="str">
            <v>UPA OLINDA</v>
          </cell>
          <cell r="E32" t="str">
            <v>3.4 - Material Farmacológico</v>
          </cell>
          <cell r="F32">
            <v>9137934000225</v>
          </cell>
          <cell r="G32" t="str">
            <v>NORDICA DISTRIBUIDORA HOSPITALAR</v>
          </cell>
          <cell r="H32" t="str">
            <v>B</v>
          </cell>
          <cell r="I32" t="str">
            <v>S</v>
          </cell>
          <cell r="J32" t="str">
            <v>000002259</v>
          </cell>
          <cell r="K32" t="str">
            <v>20/10/2020</v>
          </cell>
          <cell r="L32" t="str">
            <v>26201009137934000225558880000022591990548853</v>
          </cell>
          <cell r="M32" t="str">
            <v>26 -  Pernambuco</v>
          </cell>
          <cell r="N32">
            <v>2451</v>
          </cell>
        </row>
        <row r="33">
          <cell r="C33" t="str">
            <v>UPA OLINDA</v>
          </cell>
          <cell r="E33" t="str">
            <v>3.4 - Material Farmacológico</v>
          </cell>
          <cell r="F33">
            <v>11012952000141</v>
          </cell>
          <cell r="G33" t="str">
            <v>DROGARIA QUATRO CANTOS LTDA</v>
          </cell>
          <cell r="H33" t="str">
            <v>B</v>
          </cell>
          <cell r="I33" t="str">
            <v>S</v>
          </cell>
          <cell r="J33" t="str">
            <v>131179</v>
          </cell>
          <cell r="K33" t="str">
            <v>22/10/2020</v>
          </cell>
          <cell r="L33" t="str">
            <v>26201011012952000141550010001311791014429690</v>
          </cell>
          <cell r="M33" t="str">
            <v>26 -  Pernambuco</v>
          </cell>
          <cell r="N33">
            <v>704</v>
          </cell>
        </row>
        <row r="34">
          <cell r="C34" t="str">
            <v>UPA OLINDA</v>
          </cell>
          <cell r="E34" t="str">
            <v>3.4 - Material Farmacológico</v>
          </cell>
          <cell r="F34">
            <v>11260846000187</v>
          </cell>
          <cell r="G34" t="str">
            <v>ANBIOTON IMPORTADORA LTDA</v>
          </cell>
          <cell r="H34" t="str">
            <v>B</v>
          </cell>
          <cell r="I34" t="str">
            <v>S</v>
          </cell>
          <cell r="J34" t="str">
            <v>000124490</v>
          </cell>
          <cell r="K34" t="str">
            <v>19/10/2020</v>
          </cell>
          <cell r="L34" t="str">
            <v>35201011260846000187550010001244901100255440</v>
          </cell>
          <cell r="M34" t="str">
            <v>35 -  São Paulo</v>
          </cell>
          <cell r="N34">
            <v>4209.68</v>
          </cell>
        </row>
        <row r="35">
          <cell r="C35" t="str">
            <v>UPA OLINDA</v>
          </cell>
          <cell r="E35" t="str">
            <v>3.4 - Material Farmacológico</v>
          </cell>
          <cell r="F35">
            <v>11563145000117</v>
          </cell>
          <cell r="G35" t="str">
            <v>COMERCIAL MOSTAERT LIMITADA</v>
          </cell>
          <cell r="H35" t="str">
            <v>B</v>
          </cell>
          <cell r="I35" t="str">
            <v>S</v>
          </cell>
          <cell r="J35" t="str">
            <v>000080672</v>
          </cell>
          <cell r="K35" t="str">
            <v>20/10/2020</v>
          </cell>
          <cell r="L35" t="str">
            <v>26201011563145000117550010000806721001583150</v>
          </cell>
          <cell r="M35" t="str">
            <v>26 -  Pernambuco</v>
          </cell>
          <cell r="N35">
            <v>740</v>
          </cell>
        </row>
        <row r="36">
          <cell r="C36" t="str">
            <v>UPA OLINDA</v>
          </cell>
          <cell r="E36" t="str">
            <v>3.2 - Gás e Outros Materiais Engarrafados</v>
          </cell>
          <cell r="F36">
            <v>24380578002041</v>
          </cell>
          <cell r="G36" t="str">
            <v>WHITE MARTINS GASES INDUSTRIAIS NE S A</v>
          </cell>
          <cell r="H36" t="str">
            <v>B</v>
          </cell>
          <cell r="I36" t="str">
            <v>S</v>
          </cell>
          <cell r="J36" t="str">
            <v>57025</v>
          </cell>
          <cell r="K36" t="str">
            <v>28/09/2020</v>
          </cell>
          <cell r="L36" t="str">
            <v>26200924380578002041550440000570251807064216</v>
          </cell>
          <cell r="M36" t="str">
            <v>26 -  Pernambuco</v>
          </cell>
          <cell r="N36">
            <v>118.64</v>
          </cell>
        </row>
        <row r="37">
          <cell r="C37" t="str">
            <v>UPA OLINDA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S A</v>
          </cell>
          <cell r="H37" t="str">
            <v>B</v>
          </cell>
          <cell r="I37" t="str">
            <v>S</v>
          </cell>
          <cell r="J37" t="str">
            <v>57092</v>
          </cell>
          <cell r="K37" t="str">
            <v>05/10/2020</v>
          </cell>
          <cell r="L37" t="str">
            <v>26201024380578002041550440000570921807852527</v>
          </cell>
          <cell r="M37" t="str">
            <v>26 -  Pernambuco</v>
          </cell>
          <cell r="N37">
            <v>111.25</v>
          </cell>
        </row>
        <row r="38">
          <cell r="C38" t="str">
            <v>UPA OLINDA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S A</v>
          </cell>
          <cell r="H38" t="str">
            <v>B</v>
          </cell>
          <cell r="I38" t="str">
            <v>S</v>
          </cell>
          <cell r="J38" t="str">
            <v>57129</v>
          </cell>
          <cell r="K38" t="str">
            <v>08/10/2020</v>
          </cell>
          <cell r="L38" t="str">
            <v>26201024380578002041550440000571291808500197</v>
          </cell>
          <cell r="M38" t="str">
            <v>26 -  Pernambuco</v>
          </cell>
          <cell r="N38">
            <v>37.08</v>
          </cell>
        </row>
        <row r="39">
          <cell r="C39" t="str">
            <v>UPA OLINDA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S A</v>
          </cell>
          <cell r="H39" t="str">
            <v>B</v>
          </cell>
          <cell r="I39" t="str">
            <v>S</v>
          </cell>
          <cell r="J39" t="str">
            <v>57162</v>
          </cell>
          <cell r="K39" t="str">
            <v>12/10/2020</v>
          </cell>
          <cell r="L39" t="str">
            <v>26201024380578002041550440000571621808763982</v>
          </cell>
          <cell r="M39" t="str">
            <v>26 -  Pernambuco</v>
          </cell>
          <cell r="N39">
            <v>185.43</v>
          </cell>
        </row>
        <row r="40">
          <cell r="C40" t="str">
            <v>UPA OLINDA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S A</v>
          </cell>
          <cell r="H40" t="str">
            <v>B</v>
          </cell>
          <cell r="I40" t="str">
            <v>S</v>
          </cell>
          <cell r="J40" t="str">
            <v>57208</v>
          </cell>
          <cell r="K40" t="str">
            <v>17/10/2020</v>
          </cell>
          <cell r="L40" t="str">
            <v>26201024380578002041550440000572081809460283</v>
          </cell>
          <cell r="M40" t="str">
            <v>26 -  Pernambuco</v>
          </cell>
          <cell r="N40">
            <v>37.08</v>
          </cell>
        </row>
        <row r="41">
          <cell r="C41" t="str">
            <v>UPA OLINDA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S A</v>
          </cell>
          <cell r="H41" t="str">
            <v>B</v>
          </cell>
          <cell r="I41" t="str">
            <v>S</v>
          </cell>
          <cell r="J41" t="str">
            <v>57222</v>
          </cell>
          <cell r="K41" t="str">
            <v>19/10/2020</v>
          </cell>
          <cell r="L41" t="str">
            <v>26201024380578002041550440000572221809632377</v>
          </cell>
          <cell r="M41" t="str">
            <v>26 -  Pernambuco</v>
          </cell>
          <cell r="N41">
            <v>74.17</v>
          </cell>
        </row>
        <row r="42">
          <cell r="C42" t="str">
            <v>UPA OLINDA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S A</v>
          </cell>
          <cell r="H42" t="str">
            <v>B</v>
          </cell>
          <cell r="I42" t="str">
            <v>S</v>
          </cell>
          <cell r="J42" t="str">
            <v>57257</v>
          </cell>
          <cell r="K42" t="str">
            <v>22/10/2020</v>
          </cell>
          <cell r="L42" t="str">
            <v>26201024380578002041550440000572571810069210</v>
          </cell>
          <cell r="M42" t="str">
            <v>26 -  Pernambuco</v>
          </cell>
          <cell r="N42">
            <v>37.08</v>
          </cell>
        </row>
        <row r="43">
          <cell r="C43" t="str">
            <v>UPA OLINDA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S A</v>
          </cell>
          <cell r="H43" t="str">
            <v>B</v>
          </cell>
          <cell r="I43" t="str">
            <v>S</v>
          </cell>
          <cell r="J43" t="str">
            <v>57290</v>
          </cell>
          <cell r="K43" t="str">
            <v>26/10/2020</v>
          </cell>
          <cell r="L43" t="str">
            <v>26201024380578002041550440000572901810422720</v>
          </cell>
          <cell r="M43" t="str">
            <v>26 -  Pernambuco</v>
          </cell>
          <cell r="N43">
            <v>74.17</v>
          </cell>
        </row>
        <row r="44">
          <cell r="C44" t="str">
            <v>UPA OLINDA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NE S A</v>
          </cell>
          <cell r="H44" t="str">
            <v>B</v>
          </cell>
          <cell r="I44" t="str">
            <v>S</v>
          </cell>
          <cell r="J44" t="str">
            <v>57331</v>
          </cell>
          <cell r="K44" t="str">
            <v>29/10/2020</v>
          </cell>
          <cell r="L44" t="str">
            <v>26201024380578002041550440000573311810921667</v>
          </cell>
          <cell r="M44" t="str">
            <v>26 -  Pernambuco</v>
          </cell>
          <cell r="N44">
            <v>37.08</v>
          </cell>
        </row>
        <row r="45">
          <cell r="C45" t="str">
            <v>UPA OLINDA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NE S A</v>
          </cell>
          <cell r="H45" t="str">
            <v>B</v>
          </cell>
          <cell r="I45" t="str">
            <v>S</v>
          </cell>
          <cell r="J45" t="str">
            <v>57342</v>
          </cell>
          <cell r="K45" t="str">
            <v>30/10/2020</v>
          </cell>
          <cell r="L45" t="str">
            <v>26201024380578002041550440000573421811073299</v>
          </cell>
          <cell r="M45" t="str">
            <v>26 -  Pernambuco</v>
          </cell>
          <cell r="N45">
            <v>126.02</v>
          </cell>
        </row>
        <row r="46">
          <cell r="C46" t="str">
            <v>UPA OLINDA</v>
          </cell>
          <cell r="E46" t="str">
            <v>3.2 - Gás e Outros Materiais Engarrafados</v>
          </cell>
          <cell r="F46">
            <v>24380578002203</v>
          </cell>
          <cell r="G46" t="str">
            <v>WHITE MARTINS GASES INDUSTRIAIS NE S A</v>
          </cell>
          <cell r="H46" t="str">
            <v>B</v>
          </cell>
          <cell r="I46" t="str">
            <v>S</v>
          </cell>
          <cell r="J46" t="str">
            <v>1692</v>
          </cell>
          <cell r="K46" t="str">
            <v>23/10/2020</v>
          </cell>
          <cell r="L46" t="str">
            <v>26201024380578002203550110000016921810183522</v>
          </cell>
          <cell r="M46" t="str">
            <v>26 -  Pernambuco</v>
          </cell>
          <cell r="N46">
            <v>1739.68</v>
          </cell>
        </row>
        <row r="47">
          <cell r="C47" t="str">
            <v>UPA OLINDA</v>
          </cell>
          <cell r="E47" t="str">
            <v>3.2 - Gás e Outros Materiais Engarrafados</v>
          </cell>
          <cell r="F47">
            <v>24380578002203</v>
          </cell>
          <cell r="G47" t="str">
            <v>WHITE MARTINS GASES INDUSTRIAIS NE S A</v>
          </cell>
          <cell r="H47" t="str">
            <v>B</v>
          </cell>
          <cell r="I47" t="str">
            <v>S</v>
          </cell>
          <cell r="J47" t="str">
            <v>2171</v>
          </cell>
          <cell r="K47" t="str">
            <v>28/09/2020</v>
          </cell>
          <cell r="L47" t="str">
            <v>26200924380578002203550430000021711807042006</v>
          </cell>
          <cell r="M47" t="str">
            <v>26 -  Pernambuco</v>
          </cell>
          <cell r="N47">
            <v>1659.65</v>
          </cell>
        </row>
        <row r="48">
          <cell r="C48" t="str">
            <v>UPA OLINDA</v>
          </cell>
          <cell r="E48" t="str">
            <v>3.5 - Material Odontológico</v>
          </cell>
          <cell r="F48">
            <v>9441460000120</v>
          </cell>
          <cell r="G48" t="str">
            <v>PADRAO DIST PROD EQUIP HOSP</v>
          </cell>
          <cell r="H48" t="str">
            <v>B</v>
          </cell>
          <cell r="I48" t="str">
            <v>S</v>
          </cell>
          <cell r="J48" t="str">
            <v>000238197</v>
          </cell>
          <cell r="K48" t="str">
            <v>17/10/2020</v>
          </cell>
          <cell r="L48" t="str">
            <v>26201009441460000120550010002381971078420528</v>
          </cell>
          <cell r="M48" t="str">
            <v>26 -  Pernambuco</v>
          </cell>
          <cell r="N48">
            <v>36.35</v>
          </cell>
        </row>
        <row r="49">
          <cell r="C49" t="str">
            <v>UPA OLINDA</v>
          </cell>
          <cell r="E49" t="str">
            <v>3.5 - Material Odontológico</v>
          </cell>
          <cell r="F49">
            <v>34130065000173</v>
          </cell>
          <cell r="G49" t="str">
            <v>CDS FARMACIA DE MANIPULACAO LTDA</v>
          </cell>
          <cell r="H49" t="str">
            <v>S</v>
          </cell>
          <cell r="I49" t="str">
            <v>S</v>
          </cell>
          <cell r="J49" t="str">
            <v>000002303</v>
          </cell>
          <cell r="K49" t="str">
            <v>20/10/2020</v>
          </cell>
          <cell r="L49" t="str">
            <v>EPZP61481</v>
          </cell>
          <cell r="M49" t="str">
            <v>26 -  Pernambuco</v>
          </cell>
          <cell r="N49">
            <v>140.9</v>
          </cell>
        </row>
        <row r="50">
          <cell r="C50" t="str">
            <v>UPA OLINDA</v>
          </cell>
          <cell r="E50" t="str">
            <v>3.99 - Outras despesas com Material de Consumo</v>
          </cell>
          <cell r="F50">
            <v>5932624000160</v>
          </cell>
          <cell r="G50" t="str">
            <v>MEGAMED COMERCIO LTDA</v>
          </cell>
          <cell r="H50" t="str">
            <v>B</v>
          </cell>
          <cell r="I50" t="str">
            <v>S</v>
          </cell>
          <cell r="J50" t="str">
            <v>000013879</v>
          </cell>
          <cell r="K50" t="str">
            <v>22/10/2020</v>
          </cell>
          <cell r="L50" t="str">
            <v>26201005932624000160550010000138791505325031</v>
          </cell>
          <cell r="M50" t="str">
            <v>26 -  Pernambuco</v>
          </cell>
          <cell r="N50">
            <v>3711.5</v>
          </cell>
        </row>
        <row r="51">
          <cell r="C51" t="str">
            <v>UPA OLINDA</v>
          </cell>
          <cell r="E51" t="str">
            <v>3.99 - Outras despesas com Material de Consumo</v>
          </cell>
          <cell r="F51">
            <v>5932624000160</v>
          </cell>
          <cell r="G51" t="str">
            <v>MEGAMED COMERCIO LTDA</v>
          </cell>
          <cell r="H51" t="str">
            <v>B</v>
          </cell>
          <cell r="I51" t="str">
            <v>S</v>
          </cell>
          <cell r="J51" t="str">
            <v>000013929</v>
          </cell>
          <cell r="K51" t="str">
            <v>28/10/2020</v>
          </cell>
          <cell r="L51" t="str">
            <v>26201005932624000160550010000139291007644678</v>
          </cell>
          <cell r="M51" t="str">
            <v>26 -  Pernambuco</v>
          </cell>
          <cell r="N51">
            <v>4336</v>
          </cell>
        </row>
        <row r="52">
          <cell r="C52" t="str">
            <v>UPA OLINDA</v>
          </cell>
          <cell r="E52" t="str">
            <v>3.99 - Outras despesas com Material de Consumo</v>
          </cell>
          <cell r="F52">
            <v>6301041000102</v>
          </cell>
          <cell r="G52" t="str">
            <v>ODONTOSHOP LTDA</v>
          </cell>
          <cell r="H52" t="str">
            <v>B</v>
          </cell>
          <cell r="I52" t="str">
            <v>S</v>
          </cell>
          <cell r="J52" t="str">
            <v>000090620</v>
          </cell>
          <cell r="K52" t="str">
            <v>20/10/2020</v>
          </cell>
          <cell r="L52" t="str">
            <v>26201006301041000102550010000906201518005122</v>
          </cell>
          <cell r="M52" t="str">
            <v>26 -  Pernambuco</v>
          </cell>
          <cell r="N52">
            <v>32.299999999999997</v>
          </cell>
        </row>
        <row r="53">
          <cell r="C53" t="str">
            <v>UPA OLINDA</v>
          </cell>
          <cell r="E53" t="str">
            <v>3.99 - Outras despesas com Material de Consumo</v>
          </cell>
          <cell r="F53">
            <v>10779833000156</v>
          </cell>
          <cell r="G53" t="str">
            <v>MEDICAL MERCANTIL DE APAR MED LTDA</v>
          </cell>
          <cell r="H53" t="str">
            <v>B</v>
          </cell>
          <cell r="I53" t="str">
            <v>S</v>
          </cell>
          <cell r="J53" t="str">
            <v>513584</v>
          </cell>
          <cell r="K53" t="str">
            <v>21/10/2020</v>
          </cell>
          <cell r="L53" t="str">
            <v>26201010779833000156550010005135841143922641</v>
          </cell>
          <cell r="M53" t="str">
            <v>26 -  Pernambuco</v>
          </cell>
          <cell r="N53">
            <v>243.54</v>
          </cell>
        </row>
        <row r="54">
          <cell r="C54" t="str">
            <v>UPA OLINDA</v>
          </cell>
          <cell r="E54" t="str">
            <v>3.99 - Outras despesas com Material de Consumo</v>
          </cell>
          <cell r="F54">
            <v>13047802000107</v>
          </cell>
          <cell r="G54" t="str">
            <v>REDMED COMERCIO E LOCACAO EIRELI</v>
          </cell>
          <cell r="H54" t="str">
            <v>B</v>
          </cell>
          <cell r="I54" t="str">
            <v>S</v>
          </cell>
          <cell r="J54" t="str">
            <v>1111</v>
          </cell>
          <cell r="K54" t="str">
            <v>22/10/2020</v>
          </cell>
          <cell r="L54" t="str">
            <v>27201013047802000107550030000011111039653549</v>
          </cell>
          <cell r="M54" t="str">
            <v>27 -  Alagoas</v>
          </cell>
          <cell r="N54">
            <v>1230</v>
          </cell>
        </row>
        <row r="55">
          <cell r="C55" t="str">
            <v>UPA OLINDA</v>
          </cell>
          <cell r="E55" t="str">
            <v>3.99 - Outras despesas com Material de Consumo</v>
          </cell>
          <cell r="F55">
            <v>21596736000144</v>
          </cell>
          <cell r="G55" t="str">
            <v>ULTRAMEGA DISTRIBUIDORA HOSPITALAR LTDA</v>
          </cell>
          <cell r="H55" t="str">
            <v>B</v>
          </cell>
          <cell r="I55" t="str">
            <v>S</v>
          </cell>
          <cell r="J55" t="str">
            <v>00111220</v>
          </cell>
          <cell r="K55" t="str">
            <v>20/10/2020</v>
          </cell>
          <cell r="L55" t="str">
            <v>26201021596736000144550010001112201001138810</v>
          </cell>
          <cell r="M55" t="str">
            <v>26 -  Pernambuco</v>
          </cell>
          <cell r="N55">
            <v>939.04</v>
          </cell>
        </row>
        <row r="56">
          <cell r="C56" t="str">
            <v>UPA OLINDA</v>
          </cell>
          <cell r="E56" t="str">
            <v>3.7 - Material de Limpeza e Produtos de Hgienização</v>
          </cell>
          <cell r="F56">
            <v>6234871000156</v>
          </cell>
          <cell r="G56" t="str">
            <v>C J GOMES MERCEARIAS</v>
          </cell>
          <cell r="H56" t="str">
            <v>B</v>
          </cell>
          <cell r="I56" t="str">
            <v>S</v>
          </cell>
          <cell r="J56" t="str">
            <v>000164170</v>
          </cell>
          <cell r="K56" t="str">
            <v>15/10/2020</v>
          </cell>
          <cell r="L56" t="str">
            <v>26201006234871000156650040001641701847318403</v>
          </cell>
          <cell r="M56" t="str">
            <v>26 -  Pernambuco</v>
          </cell>
          <cell r="N56">
            <v>11.94</v>
          </cell>
        </row>
        <row r="57">
          <cell r="C57" t="str">
            <v>UPA OLINDA</v>
          </cell>
          <cell r="E57" t="str">
            <v>3.7 - Material de Limpeza e Produtos de Hgienização</v>
          </cell>
          <cell r="F57">
            <v>10779833000156</v>
          </cell>
          <cell r="G57" t="str">
            <v>MEDICAL MERCANTIL DE APAR MED LTDA</v>
          </cell>
          <cell r="H57" t="str">
            <v>B</v>
          </cell>
          <cell r="I57" t="str">
            <v>S</v>
          </cell>
          <cell r="J57" t="str">
            <v>513584</v>
          </cell>
          <cell r="K57" t="str">
            <v>21/10/2020</v>
          </cell>
          <cell r="L57" t="str">
            <v>26201010779833000156550010005135841143922641</v>
          </cell>
          <cell r="M57" t="str">
            <v>26 -  Pernambuco</v>
          </cell>
          <cell r="N57">
            <v>502.2</v>
          </cell>
        </row>
        <row r="58">
          <cell r="C58" t="str">
            <v>UPA OLINDA</v>
          </cell>
          <cell r="E58" t="str">
            <v>3.7 - Material de Limpeza e Produtos de Hgienização</v>
          </cell>
          <cell r="F58">
            <v>37138521000110</v>
          </cell>
          <cell r="G58" t="str">
            <v>SUPERMERCADO CINCO ESTRELAS LTDA</v>
          </cell>
          <cell r="H58" t="str">
            <v>B</v>
          </cell>
          <cell r="I58" t="str">
            <v>S</v>
          </cell>
          <cell r="J58" t="str">
            <v>2596</v>
          </cell>
          <cell r="K58" t="str">
            <v>23/10/2020</v>
          </cell>
          <cell r="L58" t="str">
            <v>26201037138521000110650020000025969710345510</v>
          </cell>
          <cell r="M58" t="str">
            <v>26 -  Pernambuco</v>
          </cell>
          <cell r="N58">
            <v>5.98</v>
          </cell>
        </row>
        <row r="59">
          <cell r="C59" t="str">
            <v>UPA OLINDA</v>
          </cell>
          <cell r="E59" t="str">
            <v>3.14 - Alimentação Preparada</v>
          </cell>
          <cell r="F59">
            <v>892597000126</v>
          </cell>
          <cell r="G59" t="str">
            <v>GILSON SOARES MACHADO DIAS FILHO</v>
          </cell>
          <cell r="H59" t="str">
            <v>B</v>
          </cell>
          <cell r="I59" t="str">
            <v>S</v>
          </cell>
          <cell r="J59" t="str">
            <v>000049965</v>
          </cell>
          <cell r="K59" t="str">
            <v>29/09/2020</v>
          </cell>
          <cell r="L59" t="str">
            <v>26200900892597000126550010000499651066672578</v>
          </cell>
          <cell r="M59" t="str">
            <v>26 -  Pernambuco</v>
          </cell>
          <cell r="N59">
            <v>192</v>
          </cell>
        </row>
        <row r="60">
          <cell r="C60" t="str">
            <v>UPA OLINDA</v>
          </cell>
          <cell r="E60" t="str">
            <v>3.14 - Alimentação Preparada</v>
          </cell>
          <cell r="F60">
            <v>5438093000154</v>
          </cell>
          <cell r="G60" t="str">
            <v>AGUA MINERAL ROSA BRANCA MONTANIA LTDA</v>
          </cell>
          <cell r="H60" t="str">
            <v>B</v>
          </cell>
          <cell r="I60" t="str">
            <v>S</v>
          </cell>
          <cell r="J60" t="str">
            <v>000011868</v>
          </cell>
          <cell r="K60" t="str">
            <v>01/10/2020</v>
          </cell>
          <cell r="L60" t="str">
            <v>26201005438093000154550010000118681148442430</v>
          </cell>
          <cell r="M60" t="str">
            <v>26 -  Pernambuco</v>
          </cell>
          <cell r="N60">
            <v>693</v>
          </cell>
        </row>
        <row r="61">
          <cell r="C61" t="str">
            <v>UPA OLINDA</v>
          </cell>
          <cell r="E61" t="str">
            <v>3.14 - Alimentação Preparada</v>
          </cell>
          <cell r="F61">
            <v>6234871000156</v>
          </cell>
          <cell r="G61" t="str">
            <v>C J GOMES MERCEARIAS</v>
          </cell>
          <cell r="H61" t="str">
            <v>B</v>
          </cell>
          <cell r="I61" t="str">
            <v>S</v>
          </cell>
          <cell r="J61" t="str">
            <v>000000979</v>
          </cell>
          <cell r="K61" t="str">
            <v>08/10/2020</v>
          </cell>
          <cell r="L61" t="str">
            <v>26201006234871000156550010000009791365989018</v>
          </cell>
          <cell r="M61" t="str">
            <v>26 -  Pernambuco</v>
          </cell>
          <cell r="N61">
            <v>418.81</v>
          </cell>
        </row>
        <row r="62">
          <cell r="C62" t="str">
            <v>UPA OLINDA</v>
          </cell>
          <cell r="E62" t="str">
            <v>3.14 - Alimentação Preparada</v>
          </cell>
          <cell r="F62">
            <v>6234871000156</v>
          </cell>
          <cell r="G62" t="str">
            <v>C J GOMES MERCEARIAS</v>
          </cell>
          <cell r="H62" t="str">
            <v>B</v>
          </cell>
          <cell r="I62" t="str">
            <v>S</v>
          </cell>
          <cell r="J62" t="str">
            <v>000000979</v>
          </cell>
          <cell r="K62" t="str">
            <v>08/10/2020</v>
          </cell>
          <cell r="L62" t="str">
            <v>26201006234871000156550010000009791365989018</v>
          </cell>
          <cell r="M62" t="str">
            <v>26 -  Pernambuco</v>
          </cell>
          <cell r="N62">
            <v>24.39</v>
          </cell>
        </row>
        <row r="63">
          <cell r="C63" t="str">
            <v>UPA OLINDA</v>
          </cell>
          <cell r="E63" t="str">
            <v>3.14 - Alimentação Preparada</v>
          </cell>
          <cell r="F63">
            <v>6234871000156</v>
          </cell>
          <cell r="G63" t="str">
            <v>C J GOMES MERCEARIAS</v>
          </cell>
          <cell r="H63" t="str">
            <v>B</v>
          </cell>
          <cell r="I63" t="str">
            <v>S</v>
          </cell>
          <cell r="J63" t="str">
            <v>000164170</v>
          </cell>
          <cell r="K63" t="str">
            <v>15/10/2020</v>
          </cell>
          <cell r="L63" t="str">
            <v>26201006234871000156650040001641701847318403</v>
          </cell>
          <cell r="M63" t="str">
            <v>26 -  Pernambuco</v>
          </cell>
          <cell r="N63">
            <v>44.31</v>
          </cell>
        </row>
        <row r="64">
          <cell r="C64" t="str">
            <v>UPA OLINDA</v>
          </cell>
          <cell r="E64" t="str">
            <v>3.14 - Alimentação Preparada</v>
          </cell>
          <cell r="F64">
            <v>15242921000138</v>
          </cell>
          <cell r="G64" t="str">
            <v>M. A. DE O. MENEZES EIRELI</v>
          </cell>
          <cell r="H64" t="str">
            <v>B</v>
          </cell>
          <cell r="I64" t="str">
            <v>S</v>
          </cell>
          <cell r="J64" t="str">
            <v>001760</v>
          </cell>
          <cell r="K64" t="str">
            <v>29/10/2020</v>
          </cell>
          <cell r="L64" t="str">
            <v>26201015242921000138550010000017601000017951</v>
          </cell>
          <cell r="M64" t="str">
            <v>26 -  Pernambuco</v>
          </cell>
          <cell r="N64">
            <v>35931</v>
          </cell>
        </row>
        <row r="65">
          <cell r="C65" t="str">
            <v>UPA OLINDA</v>
          </cell>
          <cell r="E65" t="str">
            <v>3.14 - Alimentação Preparada</v>
          </cell>
          <cell r="F65">
            <v>22940455000120</v>
          </cell>
          <cell r="G65" t="str">
            <v>MOURA E MELO COMERCIO E SERVICOS LTDA ME</v>
          </cell>
          <cell r="H65" t="str">
            <v>B</v>
          </cell>
          <cell r="I65" t="str">
            <v>S</v>
          </cell>
          <cell r="J65" t="str">
            <v>000010253</v>
          </cell>
          <cell r="K65" t="str">
            <v>30/09/2020</v>
          </cell>
          <cell r="L65" t="str">
            <v>26200922940455000120550010000102531154951780</v>
          </cell>
          <cell r="M65" t="str">
            <v>26 -  Pernambuco</v>
          </cell>
          <cell r="N65">
            <v>795.2</v>
          </cell>
        </row>
        <row r="66">
          <cell r="C66" t="str">
            <v>UPA OLINDA</v>
          </cell>
          <cell r="E66" t="str">
            <v>3.14 - Alimentação Preparada</v>
          </cell>
          <cell r="F66">
            <v>29589788000103</v>
          </cell>
          <cell r="G66" t="str">
            <v>VAREJAO OLINDA LTDA</v>
          </cell>
          <cell r="H66" t="str">
            <v>B</v>
          </cell>
          <cell r="I66" t="str">
            <v>S</v>
          </cell>
          <cell r="J66" t="str">
            <v>000158138</v>
          </cell>
          <cell r="K66" t="str">
            <v>26/10/2020</v>
          </cell>
          <cell r="L66" t="str">
            <v>26201029589788000103650050001581381051752822</v>
          </cell>
          <cell r="M66" t="str">
            <v>26 -  Pernambuco</v>
          </cell>
          <cell r="N66">
            <v>77.489999999999995</v>
          </cell>
        </row>
        <row r="67">
          <cell r="C67" t="str">
            <v>UPA OLINDA</v>
          </cell>
          <cell r="E67" t="str">
            <v>3.14 - Alimentação Preparada</v>
          </cell>
          <cell r="F67">
            <v>29589788000103</v>
          </cell>
          <cell r="G67" t="str">
            <v>VAREJAO OLINDA LTDA</v>
          </cell>
          <cell r="H67" t="str">
            <v>B</v>
          </cell>
          <cell r="I67" t="str">
            <v>S</v>
          </cell>
          <cell r="J67" t="str">
            <v>000226453</v>
          </cell>
          <cell r="K67" t="str">
            <v>13/10/2020</v>
          </cell>
          <cell r="L67" t="str">
            <v>26201029589788000103650080002264531082497900</v>
          </cell>
          <cell r="M67" t="str">
            <v>26 -  Pernambuco</v>
          </cell>
          <cell r="N67">
            <v>88.8</v>
          </cell>
        </row>
        <row r="68">
          <cell r="C68" t="str">
            <v>UPA OLINDA</v>
          </cell>
          <cell r="E68" t="str">
            <v>3.14 - Alimentação Preparada</v>
          </cell>
          <cell r="F68">
            <v>30743270000153</v>
          </cell>
          <cell r="G68" t="str">
            <v>TRIUNFO COMERCIO DE ALIMENTOS PAPEIS</v>
          </cell>
          <cell r="H68" t="str">
            <v>B</v>
          </cell>
          <cell r="I68" t="str">
            <v>S</v>
          </cell>
          <cell r="J68" t="str">
            <v>000003446</v>
          </cell>
          <cell r="K68" t="str">
            <v>09/10/2020</v>
          </cell>
          <cell r="L68" t="str">
            <v>26201030743270000153550010000034461009911108</v>
          </cell>
          <cell r="M68" t="str">
            <v>26 -  Pernambuco</v>
          </cell>
          <cell r="N68">
            <v>1079</v>
          </cell>
        </row>
        <row r="69">
          <cell r="C69" t="str">
            <v>UPA OLINDA</v>
          </cell>
          <cell r="E69" t="str">
            <v>3.14 - Alimentação Preparada</v>
          </cell>
          <cell r="F69">
            <v>37138521000110</v>
          </cell>
          <cell r="G69" t="str">
            <v>SUPERMERCADO CINCO ESTRELAS LTDA</v>
          </cell>
          <cell r="H69" t="str">
            <v>B</v>
          </cell>
          <cell r="I69" t="str">
            <v>S</v>
          </cell>
          <cell r="J69" t="str">
            <v>2596</v>
          </cell>
          <cell r="K69" t="str">
            <v>23/10/2020</v>
          </cell>
          <cell r="L69" t="str">
            <v>26201037138521000110650020000025969710345510</v>
          </cell>
          <cell r="M69" t="str">
            <v>26 -  Pernambuco</v>
          </cell>
          <cell r="N69">
            <v>52.8</v>
          </cell>
        </row>
        <row r="70">
          <cell r="C70" t="str">
            <v>UPA OLINDA</v>
          </cell>
          <cell r="E70" t="str">
            <v>3.6 - Material de Expediente</v>
          </cell>
          <cell r="F70">
            <v>9618616000103</v>
          </cell>
          <cell r="G70" t="str">
            <v>TATYANE FLORENCIO FERNANDES</v>
          </cell>
          <cell r="H70" t="str">
            <v>B</v>
          </cell>
          <cell r="I70" t="str">
            <v>S</v>
          </cell>
          <cell r="J70" t="str">
            <v>000011516</v>
          </cell>
          <cell r="K70" t="str">
            <v>06/10/2020</v>
          </cell>
          <cell r="L70" t="str">
            <v>26201009618616000103650010000115161008736683</v>
          </cell>
          <cell r="M70" t="str">
            <v>26 -  Pernambuco</v>
          </cell>
          <cell r="N70">
            <v>77.099999999999994</v>
          </cell>
        </row>
        <row r="71">
          <cell r="C71" t="str">
            <v>UPA OLINDA</v>
          </cell>
          <cell r="E71" t="str">
            <v>3.6 - Material de Expediente</v>
          </cell>
          <cell r="F71">
            <v>9618616000103</v>
          </cell>
          <cell r="G71" t="str">
            <v>TATYANE FLORENCIO FERNANDES</v>
          </cell>
          <cell r="H71" t="str">
            <v>B</v>
          </cell>
          <cell r="I71" t="str">
            <v>S</v>
          </cell>
          <cell r="J71" t="str">
            <v>000011583</v>
          </cell>
          <cell r="K71" t="str">
            <v>27/10/2020</v>
          </cell>
          <cell r="L71" t="str">
            <v>26201009618616000103650010000115831007347740</v>
          </cell>
          <cell r="M71" t="str">
            <v>26 -  Pernambuco</v>
          </cell>
          <cell r="N71">
            <v>12.5</v>
          </cell>
        </row>
        <row r="72">
          <cell r="C72" t="str">
            <v>UPA OLINDA</v>
          </cell>
          <cell r="E72" t="str">
            <v>3.6 - Material de Expediente</v>
          </cell>
          <cell r="F72">
            <v>11623188001970</v>
          </cell>
          <cell r="G72" t="str">
            <v>ARMAZEM CORAL LTDA</v>
          </cell>
          <cell r="H72" t="str">
            <v>B</v>
          </cell>
          <cell r="I72" t="str">
            <v>S</v>
          </cell>
          <cell r="J72" t="str">
            <v>000082916</v>
          </cell>
          <cell r="K72" t="str">
            <v>06/10/2020</v>
          </cell>
          <cell r="L72" t="str">
            <v>26201011623188001970650130000829161001630503</v>
          </cell>
          <cell r="M72" t="str">
            <v>26 -  Pernambuco</v>
          </cell>
          <cell r="N72">
            <v>22.9</v>
          </cell>
        </row>
        <row r="73">
          <cell r="C73" t="str">
            <v>UPA OLINDA</v>
          </cell>
          <cell r="E73" t="str">
            <v>3.6 - Material de Expediente</v>
          </cell>
          <cell r="F73">
            <v>12884495000148</v>
          </cell>
          <cell r="G73" t="str">
            <v>E L BARBOSA BOMBONIERE</v>
          </cell>
          <cell r="H73" t="str">
            <v>B</v>
          </cell>
          <cell r="I73" t="str">
            <v>S</v>
          </cell>
          <cell r="J73" t="str">
            <v>102154065</v>
          </cell>
          <cell r="K73" t="str">
            <v>27/10/2020</v>
          </cell>
          <cell r="L73" t="str">
            <v>26201012884495000148650020000703201021540656</v>
          </cell>
          <cell r="M73" t="str">
            <v>26 -  Pernambuco</v>
          </cell>
          <cell r="N73">
            <v>44.1</v>
          </cell>
        </row>
        <row r="74">
          <cell r="C74" t="str">
            <v>UPA OLINDA</v>
          </cell>
          <cell r="E74" t="str">
            <v>3.6 - Material de Expediente</v>
          </cell>
          <cell r="F74">
            <v>23755654000120</v>
          </cell>
          <cell r="G74" t="str">
            <v>MARIA LETICIA GOMES DE AZEVEDO  10314694</v>
          </cell>
          <cell r="H74" t="str">
            <v>B</v>
          </cell>
          <cell r="I74" t="str">
            <v>S</v>
          </cell>
          <cell r="J74" t="str">
            <v>414</v>
          </cell>
          <cell r="K74" t="str">
            <v>13/10/2020</v>
          </cell>
          <cell r="L74" t="str">
            <v>26201023755654000120550010000004141676346676</v>
          </cell>
          <cell r="M74" t="str">
            <v>26 -  Pernambuco</v>
          </cell>
          <cell r="N74">
            <v>175</v>
          </cell>
        </row>
        <row r="75">
          <cell r="C75" t="str">
            <v>UPA OLINDA</v>
          </cell>
          <cell r="E75" t="str">
            <v>3.6 - Material de Expediente</v>
          </cell>
          <cell r="F75">
            <v>23755654000120</v>
          </cell>
          <cell r="G75" t="str">
            <v>MARIA LETICIA GOMES DE AZEVEDO  10314694</v>
          </cell>
          <cell r="H75" t="str">
            <v>B</v>
          </cell>
          <cell r="I75" t="str">
            <v>S</v>
          </cell>
          <cell r="J75" t="str">
            <v>415</v>
          </cell>
          <cell r="K75" t="str">
            <v>15/10/2020</v>
          </cell>
          <cell r="L75" t="str">
            <v>26201023755654000120550010000004151852025986</v>
          </cell>
          <cell r="M75" t="str">
            <v>26 -  Pernambuco</v>
          </cell>
          <cell r="N75">
            <v>225</v>
          </cell>
        </row>
        <row r="76">
          <cell r="C76" t="str">
            <v>UPA OLINDA</v>
          </cell>
          <cell r="E76" t="str">
            <v>3.6 - Material de Expediente</v>
          </cell>
          <cell r="F76">
            <v>23755654000120</v>
          </cell>
          <cell r="G76" t="str">
            <v>MARIA LETICIA GOMES DE AZEVEDO  10314694</v>
          </cell>
          <cell r="H76" t="str">
            <v>B</v>
          </cell>
          <cell r="I76" t="str">
            <v>S</v>
          </cell>
          <cell r="J76" t="str">
            <v>416</v>
          </cell>
          <cell r="K76" t="str">
            <v>15/10/2020</v>
          </cell>
          <cell r="L76" t="str">
            <v>26201023755654000120550010000004161262732665</v>
          </cell>
          <cell r="M76" t="str">
            <v>26 -  Pernambuco</v>
          </cell>
          <cell r="N76">
            <v>214.5</v>
          </cell>
        </row>
        <row r="77">
          <cell r="C77" t="str">
            <v>UPA OLINDA</v>
          </cell>
          <cell r="E77" t="str">
            <v>3.1 - Combustíveis e Lubrificantes Automotivos</v>
          </cell>
          <cell r="F77">
            <v>1912250000241</v>
          </cell>
          <cell r="G77" t="str">
            <v>POSTO CANCUN LTDA</v>
          </cell>
          <cell r="H77" t="str">
            <v>B</v>
          </cell>
          <cell r="I77" t="str">
            <v>S</v>
          </cell>
          <cell r="J77" t="str">
            <v>556</v>
          </cell>
          <cell r="K77" t="str">
            <v>03/10/2020</v>
          </cell>
          <cell r="L77" t="str">
            <v>26201001912250000241550120000005561000310416</v>
          </cell>
          <cell r="M77" t="str">
            <v>26 -  Pernambuco</v>
          </cell>
          <cell r="N77">
            <v>4474.13</v>
          </cell>
        </row>
        <row r="78">
          <cell r="C78" t="str">
            <v>UPA OLINDA</v>
          </cell>
          <cell r="E78" t="str">
            <v>3.99 - Outras despesas com Material de Consumo</v>
          </cell>
          <cell r="F78">
            <v>1754239000462</v>
          </cell>
          <cell r="G78" t="str">
            <v>REFRIGERAÇAO DUFRIO COMERCIO E IMPORTAÇA</v>
          </cell>
          <cell r="H78" t="str">
            <v>B</v>
          </cell>
          <cell r="I78" t="str">
            <v>S</v>
          </cell>
          <cell r="J78" t="str">
            <v>000454217</v>
          </cell>
          <cell r="K78" t="str">
            <v>13/10/2020</v>
          </cell>
          <cell r="L78" t="str">
            <v>26201001754239000462550010004542171000096140</v>
          </cell>
          <cell r="M78" t="str">
            <v>26 -  Pernambuco</v>
          </cell>
          <cell r="N78">
            <v>855.44</v>
          </cell>
        </row>
        <row r="79">
          <cell r="C79" t="str">
            <v>UPA OLINDA</v>
          </cell>
          <cell r="E79" t="str">
            <v>3.99 - Outras despesas com Material de Consumo</v>
          </cell>
          <cell r="F79">
            <v>8970778000135</v>
          </cell>
          <cell r="G79" t="str">
            <v>NORTESUL COMERCIO ELETRONICO EIRELI</v>
          </cell>
          <cell r="H79" t="str">
            <v>B</v>
          </cell>
          <cell r="I79" t="str">
            <v>S</v>
          </cell>
          <cell r="J79" t="str">
            <v>001324</v>
          </cell>
          <cell r="K79" t="str">
            <v>09/10/2020</v>
          </cell>
          <cell r="L79" t="str">
            <v>26201008970778000135550010000013241568520007</v>
          </cell>
          <cell r="M79" t="str">
            <v>26 -  Pernambuco</v>
          </cell>
        </row>
        <row r="80">
          <cell r="C80" t="str">
            <v>UPA OLINDA</v>
          </cell>
          <cell r="E80" t="str">
            <v xml:space="preserve">3.9 - Material para Manutenção de Bens Imóveis </v>
          </cell>
          <cell r="F80">
            <v>9570284000126</v>
          </cell>
          <cell r="G80" t="str">
            <v>CAMPOSFRIO REFRIGERACAO LTDA</v>
          </cell>
          <cell r="H80" t="str">
            <v>B</v>
          </cell>
          <cell r="I80" t="str">
            <v>S</v>
          </cell>
          <cell r="J80" t="str">
            <v>000024559</v>
          </cell>
          <cell r="K80" t="str">
            <v>22/10/2020</v>
          </cell>
          <cell r="L80" t="str">
            <v>26201009570284000126550010000245591000986940</v>
          </cell>
          <cell r="M80" t="str">
            <v>26 -  Pernambuco</v>
          </cell>
          <cell r="N80">
            <v>50</v>
          </cell>
        </row>
        <row r="81">
          <cell r="C81" t="str">
            <v>UPA OLINDA</v>
          </cell>
          <cell r="E81" t="str">
            <v xml:space="preserve">3.9 - Material para Manutenção de Bens Imóveis </v>
          </cell>
          <cell r="F81">
            <v>11142529000166</v>
          </cell>
          <cell r="G81" t="str">
            <v>SILVA    MIRANDA LTDA ME</v>
          </cell>
          <cell r="H81" t="str">
            <v>B</v>
          </cell>
          <cell r="I81" t="str">
            <v>S</v>
          </cell>
          <cell r="J81" t="str">
            <v>000098017</v>
          </cell>
          <cell r="K81" t="str">
            <v>15/10/2020</v>
          </cell>
          <cell r="L81" t="str">
            <v>26201011142529000166550010000980171000866657</v>
          </cell>
          <cell r="M81" t="str">
            <v>26 -  Pernambuco</v>
          </cell>
          <cell r="N81">
            <v>289.10000000000002</v>
          </cell>
        </row>
        <row r="82">
          <cell r="C82" t="str">
            <v>UPA OLINDA</v>
          </cell>
          <cell r="E82" t="str">
            <v>3.99 - Outras despesas com Material de Consumo</v>
          </cell>
          <cell r="F82">
            <v>11623188001112</v>
          </cell>
          <cell r="G82" t="str">
            <v>ARMAZEM CORAL LTDA</v>
          </cell>
          <cell r="H82" t="str">
            <v>B</v>
          </cell>
          <cell r="I82" t="str">
            <v>S</v>
          </cell>
          <cell r="J82" t="str">
            <v>000073629</v>
          </cell>
          <cell r="K82" t="str">
            <v>02/10/2020</v>
          </cell>
          <cell r="L82" t="str">
            <v>26201011623188001112650120000736299001230716</v>
          </cell>
          <cell r="M82" t="str">
            <v>26 -  Pernambuco</v>
          </cell>
          <cell r="N82">
            <v>5.8</v>
          </cell>
        </row>
        <row r="83">
          <cell r="C83" t="str">
            <v>UPA OLINDA</v>
          </cell>
          <cell r="E83" t="str">
            <v xml:space="preserve">3.9 - Material para Manutenção de Bens Imóveis </v>
          </cell>
          <cell r="F83">
            <v>11623188001112</v>
          </cell>
          <cell r="G83" t="str">
            <v>ARMAZEM CORAL LTDA</v>
          </cell>
          <cell r="H83" t="str">
            <v>B</v>
          </cell>
          <cell r="I83" t="str">
            <v>S</v>
          </cell>
          <cell r="J83" t="str">
            <v>000073629</v>
          </cell>
          <cell r="K83" t="str">
            <v>02/10/2020</v>
          </cell>
          <cell r="L83" t="str">
            <v>26201011623188001112650120000736299001230716</v>
          </cell>
          <cell r="M83" t="str">
            <v>26 -  Pernambuco</v>
          </cell>
          <cell r="N83">
            <v>235.4</v>
          </cell>
        </row>
        <row r="84">
          <cell r="C84" t="str">
            <v>UPA OLINDA</v>
          </cell>
          <cell r="E84" t="str">
            <v xml:space="preserve">3.9 - Material para Manutenção de Bens Imóveis </v>
          </cell>
          <cell r="F84">
            <v>11623188001112</v>
          </cell>
          <cell r="G84" t="str">
            <v>ARMAZEM CORAL LTDA</v>
          </cell>
          <cell r="H84" t="str">
            <v>B</v>
          </cell>
          <cell r="I84" t="str">
            <v>S</v>
          </cell>
          <cell r="J84" t="str">
            <v>000080557</v>
          </cell>
          <cell r="K84" t="str">
            <v>15/10/2020</v>
          </cell>
          <cell r="L84" t="str">
            <v>26201011623188001112650130000805571002531213</v>
          </cell>
          <cell r="M84" t="str">
            <v>26 -  Pernambuco</v>
          </cell>
          <cell r="N84">
            <v>69</v>
          </cell>
        </row>
        <row r="85">
          <cell r="C85" t="str">
            <v>UPA OLINDA</v>
          </cell>
          <cell r="E85" t="str">
            <v xml:space="preserve">3.9 - Material para Manutenção de Bens Imóveis </v>
          </cell>
          <cell r="F85">
            <v>11623188001970</v>
          </cell>
          <cell r="G85" t="str">
            <v>ARMAZEM CORAL LTDA</v>
          </cell>
          <cell r="H85" t="str">
            <v>B</v>
          </cell>
          <cell r="I85" t="str">
            <v>S</v>
          </cell>
          <cell r="J85" t="str">
            <v>000042547</v>
          </cell>
          <cell r="K85" t="str">
            <v>05/10/2020</v>
          </cell>
          <cell r="L85" t="str">
            <v>26201011623188001970650120000425471001530847</v>
          </cell>
          <cell r="M85" t="str">
            <v>26 -  Pernambuco</v>
          </cell>
          <cell r="N85">
            <v>57.4</v>
          </cell>
        </row>
        <row r="86">
          <cell r="C86" t="str">
            <v>UPA OLINDA</v>
          </cell>
          <cell r="E86" t="str">
            <v xml:space="preserve">3.9 - Material para Manutenção de Bens Imóveis </v>
          </cell>
          <cell r="F86">
            <v>11623188001970</v>
          </cell>
          <cell r="G86" t="str">
            <v>ARMAZEM CORAL LTDA</v>
          </cell>
          <cell r="H86" t="str">
            <v>B</v>
          </cell>
          <cell r="I86" t="str">
            <v>S</v>
          </cell>
          <cell r="J86" t="str">
            <v>000084871</v>
          </cell>
          <cell r="K86" t="str">
            <v>26/10/2020</v>
          </cell>
          <cell r="L86" t="str">
            <v>26201011623188001970650130000848711003631642</v>
          </cell>
          <cell r="M86" t="str">
            <v>26 -  Pernambuco</v>
          </cell>
          <cell r="N86">
            <v>54.9</v>
          </cell>
        </row>
        <row r="87">
          <cell r="C87" t="str">
            <v>UPA OLINDA</v>
          </cell>
          <cell r="E87" t="str">
            <v xml:space="preserve">3.9 - Material para Manutenção de Bens Imóveis </v>
          </cell>
          <cell r="F87">
            <v>11730399000182</v>
          </cell>
          <cell r="G87" t="str">
            <v>ROSANGELA RODRIGUES DA CRUZ ME</v>
          </cell>
          <cell r="H87" t="str">
            <v>B</v>
          </cell>
          <cell r="I87" t="str">
            <v>S</v>
          </cell>
          <cell r="J87" t="str">
            <v>005232</v>
          </cell>
          <cell r="K87" t="str">
            <v>13/10/2020</v>
          </cell>
          <cell r="L87" t="str">
            <v>26201011730399000182550010000052321360339349</v>
          </cell>
          <cell r="M87" t="str">
            <v>26 -  Pernambuco</v>
          </cell>
          <cell r="N87">
            <v>308</v>
          </cell>
        </row>
        <row r="88">
          <cell r="C88" t="str">
            <v>UPA OLINDA</v>
          </cell>
          <cell r="E88" t="str">
            <v>3.7 - Material de Limpeza e Produtos de Hgienização</v>
          </cell>
          <cell r="F88">
            <v>11730399000182</v>
          </cell>
          <cell r="G88" t="str">
            <v>ROSANGELA RODRIGUES DA CRUZ ME</v>
          </cell>
          <cell r="H88" t="str">
            <v>B</v>
          </cell>
          <cell r="I88" t="str">
            <v>S</v>
          </cell>
          <cell r="J88" t="str">
            <v>005245</v>
          </cell>
          <cell r="K88" t="str">
            <v>20/10/2020</v>
          </cell>
          <cell r="L88" t="str">
            <v>26201011730399000182550010000052451362699278</v>
          </cell>
          <cell r="M88" t="str">
            <v>26 -  Pernambuco</v>
          </cell>
          <cell r="N88">
            <v>1620</v>
          </cell>
        </row>
        <row r="89">
          <cell r="C89" t="str">
            <v>UPA OLINDA</v>
          </cell>
          <cell r="E89" t="str">
            <v xml:space="preserve">3.9 - Material para Manutenção de Bens Imóveis </v>
          </cell>
          <cell r="F89">
            <v>12883625000128</v>
          </cell>
          <cell r="G89" t="str">
            <v>N G ARAUJO</v>
          </cell>
          <cell r="H89" t="str">
            <v>B</v>
          </cell>
          <cell r="I89" t="str">
            <v>S</v>
          </cell>
          <cell r="J89" t="str">
            <v>000072648</v>
          </cell>
          <cell r="K89" t="str">
            <v>26/10/2020</v>
          </cell>
          <cell r="L89" t="str">
            <v>26201012883625000128650020000726481007046352</v>
          </cell>
          <cell r="M89" t="str">
            <v>26 -  Pernambuco</v>
          </cell>
          <cell r="N89">
            <v>21</v>
          </cell>
        </row>
        <row r="90">
          <cell r="C90" t="str">
            <v>UPA OLINDA</v>
          </cell>
          <cell r="E90" t="str">
            <v xml:space="preserve">3.9 - Material para Manutenção de Bens Imóveis </v>
          </cell>
          <cell r="F90">
            <v>14576492000253</v>
          </cell>
          <cell r="G90" t="str">
            <v>MAX TUDO COMERCIO DE MATERIAIS DE CONSTR</v>
          </cell>
          <cell r="H90" t="str">
            <v>B</v>
          </cell>
          <cell r="I90" t="str">
            <v>S</v>
          </cell>
          <cell r="J90" t="str">
            <v>000030512</v>
          </cell>
          <cell r="K90" t="str">
            <v>23/10/2020</v>
          </cell>
          <cell r="L90" t="str">
            <v>26201014576492000253650010000305129825194145</v>
          </cell>
          <cell r="M90" t="str">
            <v>26 -  Pernambuco</v>
          </cell>
          <cell r="N90">
            <v>16.8</v>
          </cell>
        </row>
        <row r="91">
          <cell r="C91" t="str">
            <v>UPA OLINDA</v>
          </cell>
          <cell r="E91" t="str">
            <v xml:space="preserve">3.9 - Material para Manutenção de Bens Imóveis </v>
          </cell>
          <cell r="F91">
            <v>15001840000146</v>
          </cell>
          <cell r="G91" t="str">
            <v>FELIPE LEANDRO M. DA SILVA - MATERIAL DE</v>
          </cell>
          <cell r="H91" t="str">
            <v>B</v>
          </cell>
          <cell r="I91" t="str">
            <v>S</v>
          </cell>
          <cell r="J91" t="str">
            <v>000042324</v>
          </cell>
          <cell r="K91" t="str">
            <v>01/10/2020</v>
          </cell>
          <cell r="L91" t="str">
            <v>26201015001840000146650010000423241658000635</v>
          </cell>
          <cell r="M91" t="str">
            <v>26 -  Pernambuco</v>
          </cell>
          <cell r="N91">
            <v>6</v>
          </cell>
        </row>
        <row r="92">
          <cell r="C92" t="str">
            <v>UPA OLINDA</v>
          </cell>
          <cell r="E92" t="str">
            <v xml:space="preserve">3.9 - Material para Manutenção de Bens Imóveis </v>
          </cell>
          <cell r="F92">
            <v>15001840000146</v>
          </cell>
          <cell r="G92" t="str">
            <v>FELIPE LEANDRO M. DA SILVA - MATERIAL DE</v>
          </cell>
          <cell r="H92" t="str">
            <v>B</v>
          </cell>
          <cell r="I92" t="str">
            <v>S</v>
          </cell>
          <cell r="J92" t="str">
            <v>000042651</v>
          </cell>
          <cell r="K92" t="str">
            <v>06/10/2020</v>
          </cell>
          <cell r="L92" t="str">
            <v>26201015001840000146650010000426511766259028</v>
          </cell>
          <cell r="M92" t="str">
            <v>26 -  Pernambuco</v>
          </cell>
          <cell r="N92">
            <v>28.9</v>
          </cell>
        </row>
        <row r="93">
          <cell r="C93" t="str">
            <v>UPA OLINDA</v>
          </cell>
          <cell r="E93" t="str">
            <v xml:space="preserve">3.9 - Material para Manutenção de Bens Imóveis </v>
          </cell>
          <cell r="F93">
            <v>15001840000146</v>
          </cell>
          <cell r="G93" t="str">
            <v>FELIPE LEANDRO M. DA SILVA - MATERIAL DE</v>
          </cell>
          <cell r="H93" t="str">
            <v>B</v>
          </cell>
          <cell r="I93" t="str">
            <v>S</v>
          </cell>
          <cell r="J93" t="str">
            <v>000042772</v>
          </cell>
          <cell r="K93" t="str">
            <v>08/10/2020</v>
          </cell>
          <cell r="L93" t="str">
            <v>26201015001840000146650010000427721441864718</v>
          </cell>
          <cell r="M93" t="str">
            <v>26 -  Pernambuco</v>
          </cell>
          <cell r="N93">
            <v>18.899999999999999</v>
          </cell>
        </row>
        <row r="94">
          <cell r="C94" t="str">
            <v>UPA OLINDA</v>
          </cell>
          <cell r="E94" t="str">
            <v xml:space="preserve">3.10 - Material para Manutenção de Bens Móveis </v>
          </cell>
          <cell r="F94">
            <v>15227236000132</v>
          </cell>
          <cell r="G94" t="str">
            <v>ATOS MEDICA COMERCIO E REPRESENTACAO DE</v>
          </cell>
          <cell r="H94" t="str">
            <v>B</v>
          </cell>
          <cell r="I94" t="str">
            <v>S</v>
          </cell>
          <cell r="J94" t="str">
            <v>8890</v>
          </cell>
          <cell r="K94" t="str">
            <v>23/10/2020</v>
          </cell>
          <cell r="L94" t="str">
            <v>26201015227236000132550010000088901111188908</v>
          </cell>
          <cell r="M94" t="str">
            <v>26 -  Pernambuco</v>
          </cell>
          <cell r="N94">
            <v>322.5</v>
          </cell>
        </row>
        <row r="95">
          <cell r="C95" t="str">
            <v>UPA OLINDA</v>
          </cell>
          <cell r="E95" t="str">
            <v xml:space="preserve">3.9 - Material para Manutenção de Bens Imóveis </v>
          </cell>
          <cell r="F95">
            <v>17740350000197</v>
          </cell>
          <cell r="G95" t="str">
            <v>PINTO BARBOSA COM DE MAD E MAT DE CONST</v>
          </cell>
          <cell r="H95" t="str">
            <v>B</v>
          </cell>
          <cell r="I95" t="str">
            <v>S</v>
          </cell>
          <cell r="J95" t="str">
            <v>000042369</v>
          </cell>
          <cell r="K95" t="str">
            <v>15/10/2020</v>
          </cell>
          <cell r="L95" t="str">
            <v>26201017740350000197550010000423691003018282</v>
          </cell>
          <cell r="M95" t="str">
            <v>26 -  Pernambuco</v>
          </cell>
          <cell r="N95">
            <v>55.75</v>
          </cell>
        </row>
        <row r="96">
          <cell r="C96" t="str">
            <v>UPA OLINDA</v>
          </cell>
          <cell r="E96" t="str">
            <v>3.99 - Outras despesas com Material de Consumo</v>
          </cell>
          <cell r="F96">
            <v>20534381000104</v>
          </cell>
          <cell r="G96" t="str">
            <v>SUPERMERCADO NOVA ERA LTDA EPP</v>
          </cell>
          <cell r="H96" t="str">
            <v>B</v>
          </cell>
          <cell r="I96" t="str">
            <v>S</v>
          </cell>
          <cell r="J96" t="str">
            <v>156647</v>
          </cell>
          <cell r="K96" t="str">
            <v>08/10/2020</v>
          </cell>
          <cell r="L96" t="str">
            <v>26201020534381000104650010001566471001359668</v>
          </cell>
          <cell r="M96" t="str">
            <v>26 -  Pernambuco</v>
          </cell>
          <cell r="N96">
            <v>9.98</v>
          </cell>
        </row>
        <row r="97">
          <cell r="C97" t="str">
            <v>UPA OLINDA</v>
          </cell>
          <cell r="E97" t="str">
            <v xml:space="preserve">3.9 - Material para Manutenção de Bens Imóveis </v>
          </cell>
          <cell r="F97">
            <v>27082392000131</v>
          </cell>
          <cell r="G97" t="str">
            <v>MEDEIROS DISTRIB FERRAGENS E FERRAMENTAS</v>
          </cell>
          <cell r="H97" t="str">
            <v>B</v>
          </cell>
          <cell r="I97" t="str">
            <v>S</v>
          </cell>
          <cell r="J97" t="str">
            <v>000019066</v>
          </cell>
          <cell r="K97" t="str">
            <v>22/10/2020</v>
          </cell>
          <cell r="L97" t="str">
            <v>26201027082392000131650010000190661120519830</v>
          </cell>
          <cell r="M97" t="str">
            <v>26 -  Pernambuco</v>
          </cell>
          <cell r="N97">
            <v>30.6</v>
          </cell>
        </row>
        <row r="98">
          <cell r="C98" t="str">
            <v>UPA OLINDA</v>
          </cell>
          <cell r="E98" t="str">
            <v xml:space="preserve">3.9 - Material para Manutenção de Bens Imóveis </v>
          </cell>
          <cell r="F98">
            <v>40882292000158</v>
          </cell>
          <cell r="G98" t="str">
            <v>MULTILIDER PISOS E REVESTIMENTOS LTDA</v>
          </cell>
          <cell r="H98" t="str">
            <v>B</v>
          </cell>
          <cell r="I98" t="str">
            <v>S</v>
          </cell>
          <cell r="J98" t="str">
            <v>000000830</v>
          </cell>
          <cell r="K98" t="str">
            <v>15/10/2020</v>
          </cell>
          <cell r="L98" t="str">
            <v>26201040882292000158550010000008301000004231</v>
          </cell>
          <cell r="M98" t="str">
            <v>26 -  Pernambuco</v>
          </cell>
          <cell r="N98">
            <v>8400</v>
          </cell>
        </row>
        <row r="99">
          <cell r="C99" t="str">
            <v>UPA OLINDA</v>
          </cell>
          <cell r="E99" t="str">
            <v xml:space="preserve">3.9 - Material para Manutenção de Bens Imóveis </v>
          </cell>
          <cell r="F99">
            <v>70173844000110</v>
          </cell>
          <cell r="G99" t="str">
            <v>LOJAS PELETRO LTDA  ME</v>
          </cell>
          <cell r="H99" t="str">
            <v>B</v>
          </cell>
          <cell r="I99" t="str">
            <v>S</v>
          </cell>
          <cell r="J99" t="str">
            <v>16016</v>
          </cell>
          <cell r="K99" t="str">
            <v>01/10/2020</v>
          </cell>
          <cell r="L99" t="str">
            <v>26201070173844000110650010000160161009160161</v>
          </cell>
          <cell r="M99" t="str">
            <v>26 -  Pernambuco</v>
          </cell>
          <cell r="N99">
            <v>40</v>
          </cell>
        </row>
        <row r="100">
          <cell r="C100" t="str">
            <v>UPA OLINDA</v>
          </cell>
          <cell r="E100" t="str">
            <v xml:space="preserve">3.9 - Material para Manutenção de Bens Imóveis </v>
          </cell>
          <cell r="F100">
            <v>70173844000110</v>
          </cell>
          <cell r="G100" t="str">
            <v>LOJAS PELETRO LTDA  ME</v>
          </cell>
          <cell r="H100" t="str">
            <v>B</v>
          </cell>
          <cell r="I100" t="str">
            <v>S</v>
          </cell>
          <cell r="J100" t="str">
            <v>16051</v>
          </cell>
          <cell r="K100" t="str">
            <v>02/10/2020</v>
          </cell>
          <cell r="L100" t="str">
            <v>26201070173844000110650010000160511009160519</v>
          </cell>
          <cell r="M100" t="str">
            <v>26 -  Pernambuco</v>
          </cell>
          <cell r="N100">
            <v>10</v>
          </cell>
        </row>
        <row r="101">
          <cell r="C101" t="str">
            <v>UPA OLINDA</v>
          </cell>
          <cell r="E101" t="str">
            <v>3.99 - Outras despesas com Material de Consumo</v>
          </cell>
          <cell r="F101">
            <v>92660406000623</v>
          </cell>
          <cell r="G101" t="str">
            <v>FRIGELAR COMERCIO E INDUSTRIA LTDA</v>
          </cell>
          <cell r="H101" t="str">
            <v>B</v>
          </cell>
          <cell r="I101" t="str">
            <v>S</v>
          </cell>
          <cell r="J101" t="str">
            <v>000555398</v>
          </cell>
          <cell r="K101" t="str">
            <v>13/10/2020</v>
          </cell>
          <cell r="L101" t="str">
            <v>26201092660406000623550050005553981000065341</v>
          </cell>
          <cell r="M101" t="str">
            <v>26 -  Pernambuco</v>
          </cell>
          <cell r="N101">
            <v>499.41</v>
          </cell>
        </row>
        <row r="102">
          <cell r="C102" t="str">
            <v>UPA OLINDA</v>
          </cell>
          <cell r="E102" t="str">
            <v>3.99 - Outras despesas com Material de Consumo</v>
          </cell>
          <cell r="F102">
            <v>92660406000623</v>
          </cell>
          <cell r="G102" t="str">
            <v>FRIGELAR COMERCIO E INDUSTRIA LTDA</v>
          </cell>
          <cell r="H102" t="str">
            <v>B</v>
          </cell>
          <cell r="I102" t="str">
            <v>S</v>
          </cell>
          <cell r="J102" t="str">
            <v>000556221</v>
          </cell>
          <cell r="K102" t="str">
            <v>16/10/2020</v>
          </cell>
          <cell r="L102" t="str">
            <v>26201092660406000623550050005562211000131607</v>
          </cell>
          <cell r="M102" t="str">
            <v>26 -  Pernambuco</v>
          </cell>
          <cell r="N102">
            <v>315.61</v>
          </cell>
        </row>
        <row r="103">
          <cell r="C103" t="str">
            <v>UPA OLINDA</v>
          </cell>
          <cell r="E103" t="str">
            <v xml:space="preserve">3.10 - Material para Manutenção de Bens Móveis </v>
          </cell>
          <cell r="F103">
            <v>8970778000135</v>
          </cell>
          <cell r="G103" t="str">
            <v>NORTESUL COMERCIO ELETRONICO EIRELI</v>
          </cell>
          <cell r="H103" t="str">
            <v>B</v>
          </cell>
          <cell r="I103" t="str">
            <v>S</v>
          </cell>
          <cell r="J103" t="str">
            <v>001324</v>
          </cell>
          <cell r="K103" t="str">
            <v>09/10/2020</v>
          </cell>
          <cell r="L103" t="str">
            <v>26201008970778000135550010000013241568520007</v>
          </cell>
          <cell r="M103" t="str">
            <v>26 -  Pernambuco</v>
          </cell>
          <cell r="N103">
            <v>70</v>
          </cell>
        </row>
        <row r="104">
          <cell r="C104" t="str">
            <v>UPA OLINDA</v>
          </cell>
          <cell r="E104" t="str">
            <v xml:space="preserve">3.10 - Material para Manutenção de Bens Móveis </v>
          </cell>
          <cell r="F104">
            <v>68993641001019</v>
          </cell>
          <cell r="G104" t="str">
            <v>AGIS EQUIP SERV INFORMATICA LTDA</v>
          </cell>
          <cell r="H104" t="str">
            <v>B</v>
          </cell>
          <cell r="I104" t="str">
            <v>S</v>
          </cell>
          <cell r="J104" t="str">
            <v>0007096</v>
          </cell>
          <cell r="K104" t="str">
            <v>22/09/2020</v>
          </cell>
          <cell r="L104" t="str">
            <v>32200968993641001019550010000070961449431033</v>
          </cell>
          <cell r="M104" t="str">
            <v>32 -  Espírito Santo</v>
          </cell>
          <cell r="N104">
            <v>168</v>
          </cell>
        </row>
        <row r="105">
          <cell r="C105" t="str">
            <v>UPA OLINDA</v>
          </cell>
          <cell r="E105" t="str">
            <v xml:space="preserve">3.8 - Uniformes, Tecidos e Aviamentos </v>
          </cell>
          <cell r="F105">
            <v>8587400000157</v>
          </cell>
          <cell r="G105" t="str">
            <v>ADRIANO JOSE DE SOUSA-ME</v>
          </cell>
          <cell r="H105" t="str">
            <v>B</v>
          </cell>
          <cell r="I105" t="str">
            <v>S</v>
          </cell>
          <cell r="J105" t="str">
            <v>000002442</v>
          </cell>
          <cell r="K105" t="str">
            <v>29/10/2020</v>
          </cell>
          <cell r="L105" t="str">
            <v>26201008587400000157550010000024421880098041</v>
          </cell>
          <cell r="M105" t="str">
            <v>26 -  Pernambuco</v>
          </cell>
          <cell r="N105">
            <v>1700</v>
          </cell>
        </row>
        <row r="106">
          <cell r="C106" t="str">
            <v>UPA OLINDA</v>
          </cell>
          <cell r="E106" t="str">
            <v xml:space="preserve">3.8 - Uniformes, Tecidos e Aviamentos </v>
          </cell>
          <cell r="F106">
            <v>11730399000182</v>
          </cell>
          <cell r="G106" t="str">
            <v>ROSANGELA RODRIGUES DA CRUZ ME</v>
          </cell>
          <cell r="H106" t="str">
            <v>B</v>
          </cell>
          <cell r="I106" t="str">
            <v>S</v>
          </cell>
          <cell r="J106" t="str">
            <v>005232</v>
          </cell>
          <cell r="K106" t="str">
            <v>13/10/2020</v>
          </cell>
          <cell r="L106" t="str">
            <v>26201011730399000182550010000052321360339349</v>
          </cell>
          <cell r="M106" t="str">
            <v>26 -  Pernambuco</v>
          </cell>
          <cell r="N106">
            <v>120</v>
          </cell>
        </row>
        <row r="107">
          <cell r="C107" t="str">
            <v>UPA OLINDA</v>
          </cell>
          <cell r="E107" t="str">
            <v>3.99 - Outras despesas com Material de Consumo</v>
          </cell>
          <cell r="F107">
            <v>15227236000132</v>
          </cell>
          <cell r="G107" t="str">
            <v>ATOS MEDICA COMERCIO E REPRESENTACAO DE</v>
          </cell>
          <cell r="H107" t="str">
            <v>B</v>
          </cell>
          <cell r="I107" t="str">
            <v>S</v>
          </cell>
          <cell r="J107" t="str">
            <v>8890</v>
          </cell>
          <cell r="K107" t="str">
            <v>23/10/2020</v>
          </cell>
          <cell r="L107" t="str">
            <v>26201015227236000132550010000088901111188908</v>
          </cell>
          <cell r="M107" t="str">
            <v>26 -  Pernambuco</v>
          </cell>
          <cell r="N107">
            <v>205</v>
          </cell>
        </row>
        <row r="108">
          <cell r="C108" t="str">
            <v>UPA OLINDA</v>
          </cell>
          <cell r="E108" t="str">
            <v>5.12 - Energia Elétrica</v>
          </cell>
          <cell r="F108">
            <v>10835932000108</v>
          </cell>
          <cell r="G108" t="str">
            <v>COMPANHIA ENERGETICA DE PERNAMBUCO CELPE</v>
          </cell>
          <cell r="H108" t="str">
            <v>S</v>
          </cell>
          <cell r="I108" t="str">
            <v>S</v>
          </cell>
          <cell r="J108">
            <v>129057210</v>
          </cell>
          <cell r="K108">
            <v>44125</v>
          </cell>
          <cell r="M108" t="str">
            <v>26 -  Pernambuco</v>
          </cell>
          <cell r="N108">
            <v>16115.84</v>
          </cell>
        </row>
        <row r="109">
          <cell r="C109" t="str">
            <v>UPA OLINDA</v>
          </cell>
          <cell r="E109" t="str">
            <v>5.5 - Reparo e Manutenção de Máquinas e Equipamentos</v>
          </cell>
          <cell r="F109">
            <v>1141468000169</v>
          </cell>
          <cell r="G109" t="str">
            <v>MEDCALL COM SERV REPR MAT RADIO MED HOSP</v>
          </cell>
          <cell r="H109" t="str">
            <v>S</v>
          </cell>
          <cell r="I109" t="str">
            <v>S</v>
          </cell>
          <cell r="J109">
            <v>2275</v>
          </cell>
          <cell r="K109">
            <v>44139</v>
          </cell>
          <cell r="M109" t="str">
            <v>26 -  Pernambuco</v>
          </cell>
          <cell r="N109">
            <v>356.33</v>
          </cell>
        </row>
        <row r="110">
          <cell r="C110" t="str">
            <v>UPA OLINDA</v>
          </cell>
          <cell r="E110" t="str">
            <v>5.3 - Locação de Máquinas e Equipamentos</v>
          </cell>
          <cell r="F110">
            <v>10279299000119</v>
          </cell>
          <cell r="G110" t="str">
            <v>R GRAPH COMERCIO E SERVICOS LTDA ME</v>
          </cell>
          <cell r="H110" t="str">
            <v>S</v>
          </cell>
          <cell r="I110" t="str">
            <v>S</v>
          </cell>
          <cell r="J110">
            <v>3222</v>
          </cell>
          <cell r="K110">
            <v>44139</v>
          </cell>
          <cell r="M110" t="str">
            <v>26 -  Pernambuco</v>
          </cell>
          <cell r="N110">
            <v>2268</v>
          </cell>
        </row>
        <row r="111">
          <cell r="C111" t="str">
            <v>UPA OLINDA</v>
          </cell>
          <cell r="E111" t="str">
            <v>5.2 - Serviços Técnicos Profissionais</v>
          </cell>
          <cell r="F111">
            <v>2512303000119</v>
          </cell>
          <cell r="G111" t="str">
            <v>NOROES AZEVEDO &amp; ADVOGADOS ASSOCIADOS</v>
          </cell>
          <cell r="H111" t="str">
            <v>S</v>
          </cell>
          <cell r="I111" t="str">
            <v>S</v>
          </cell>
          <cell r="J111">
            <v>4380</v>
          </cell>
          <cell r="K111">
            <v>44106</v>
          </cell>
          <cell r="M111" t="str">
            <v>26 -  Pernambuco</v>
          </cell>
          <cell r="N111">
            <v>1425</v>
          </cell>
        </row>
        <row r="112">
          <cell r="C112" t="str">
            <v>UPA OLINDA</v>
          </cell>
          <cell r="E112" t="str">
            <v>5.2 - Serviços Técnicos Profissionais</v>
          </cell>
          <cell r="F112">
            <v>2512303000119</v>
          </cell>
          <cell r="G112" t="str">
            <v>NOROES AZEVEDO &amp; ADVOGADOS ASSOCIADOS</v>
          </cell>
          <cell r="H112" t="str">
            <v>S</v>
          </cell>
          <cell r="I112" t="str">
            <v>S</v>
          </cell>
          <cell r="J112">
            <v>4382</v>
          </cell>
          <cell r="K112">
            <v>44106</v>
          </cell>
          <cell r="M112" t="str">
            <v>26 -  Pernambuco</v>
          </cell>
          <cell r="N112">
            <v>2261</v>
          </cell>
        </row>
        <row r="113">
          <cell r="C113" t="str">
            <v>UPA OLINDA</v>
          </cell>
          <cell r="E113" t="str">
            <v>5.15 - Serviços Domésticos</v>
          </cell>
          <cell r="F113">
            <v>6272575004803</v>
          </cell>
          <cell r="G113" t="str">
            <v>LAVEBRAS GESTAO DE TEXTEIS SA</v>
          </cell>
          <cell r="H113" t="str">
            <v>S</v>
          </cell>
          <cell r="I113" t="str">
            <v>S</v>
          </cell>
          <cell r="J113">
            <v>3648</v>
          </cell>
          <cell r="K113">
            <v>44132</v>
          </cell>
          <cell r="M113" t="str">
            <v>26 -  Pernambuco</v>
          </cell>
          <cell r="N113">
            <v>6518.09</v>
          </cell>
        </row>
        <row r="114">
          <cell r="C114" t="str">
            <v>UPA OLINDA</v>
          </cell>
          <cell r="E114" t="str">
            <v>5.10 - Detetização/Tratamento de Resíduos e Afins</v>
          </cell>
          <cell r="F114">
            <v>11863530000180</v>
          </cell>
          <cell r="G114" t="str">
            <v>BRASCON GESTAO AMBIENTAL LTDA</v>
          </cell>
          <cell r="H114" t="str">
            <v>S</v>
          </cell>
          <cell r="I114" t="str">
            <v>S</v>
          </cell>
          <cell r="J114">
            <v>56065</v>
          </cell>
          <cell r="K114">
            <v>44138</v>
          </cell>
          <cell r="M114" t="str">
            <v>26 -  Pernambuco</v>
          </cell>
          <cell r="N114">
            <v>2722.5</v>
          </cell>
        </row>
        <row r="115">
          <cell r="C115" t="str">
            <v>UPA OLINDA</v>
          </cell>
          <cell r="E115" t="str">
            <v>5.17 - Manutenção de Software, Certificação Digital e Microfilmagem</v>
          </cell>
          <cell r="F115">
            <v>16783034000130</v>
          </cell>
          <cell r="G115" t="str">
            <v>SINTESE LIC PROG P COMPRAS ON LINE LTDA</v>
          </cell>
          <cell r="H115" t="str">
            <v>S</v>
          </cell>
          <cell r="I115" t="str">
            <v>S</v>
          </cell>
          <cell r="J115">
            <v>11857</v>
          </cell>
          <cell r="K115">
            <v>44138</v>
          </cell>
          <cell r="M115" t="str">
            <v>26 -  Pernambuco</v>
          </cell>
          <cell r="N115">
            <v>1508.18</v>
          </cell>
        </row>
        <row r="116">
          <cell r="C116" t="str">
            <v>UPA OLINDA</v>
          </cell>
          <cell r="E116" t="str">
            <v>5.17 - Manutenção de Software, Certificação Digital e Microfilmagem</v>
          </cell>
          <cell r="F116">
            <v>53113791001285</v>
          </cell>
          <cell r="G116" t="str">
            <v>TOTVS S.A</v>
          </cell>
          <cell r="H116" t="str">
            <v>S</v>
          </cell>
          <cell r="I116" t="str">
            <v>S</v>
          </cell>
          <cell r="J116">
            <v>64300</v>
          </cell>
          <cell r="K116">
            <v>44109</v>
          </cell>
          <cell r="M116" t="str">
            <v>3106200 - Belo Horizonte - MG</v>
          </cell>
          <cell r="N116">
            <v>657.71</v>
          </cell>
        </row>
        <row r="117">
          <cell r="C117" t="str">
            <v>UPA OLINDA</v>
          </cell>
          <cell r="E117" t="str">
            <v>5.17 - Manutenção de Software, Certificação Digital e Microfilmagem</v>
          </cell>
          <cell r="F117">
            <v>53113791001285</v>
          </cell>
          <cell r="G117" t="str">
            <v>TOTVS S.A</v>
          </cell>
          <cell r="H117" t="str">
            <v>S</v>
          </cell>
          <cell r="I117" t="str">
            <v>S</v>
          </cell>
          <cell r="J117">
            <v>64480</v>
          </cell>
          <cell r="K117">
            <v>44109</v>
          </cell>
          <cell r="M117" t="str">
            <v>3106200 - Belo Horizonte - MG</v>
          </cell>
          <cell r="N117">
            <v>93.51</v>
          </cell>
        </row>
        <row r="118">
          <cell r="C118" t="str">
            <v>UPA OLINDA</v>
          </cell>
          <cell r="E118" t="str">
            <v>5.99 - Outros Serviços de Terceiros Pessoa Jurídica</v>
          </cell>
          <cell r="F118">
            <v>1699696000159</v>
          </cell>
          <cell r="G118" t="str">
            <v>QUALIAGUA LABORATORIO E CONSULTORIA LTDA</v>
          </cell>
          <cell r="H118" t="str">
            <v>S</v>
          </cell>
          <cell r="I118" t="str">
            <v>S</v>
          </cell>
          <cell r="J118">
            <v>51303</v>
          </cell>
          <cell r="K118">
            <v>44138</v>
          </cell>
          <cell r="M118" t="str">
            <v>2611606 - Recife - PE</v>
          </cell>
          <cell r="N118">
            <v>179</v>
          </cell>
        </row>
        <row r="119">
          <cell r="C119" t="str">
            <v>UPA OLINDA</v>
          </cell>
          <cell r="E119" t="str">
            <v>5.5 - Reparo e Manutenção de Máquinas e Equipamentos</v>
          </cell>
          <cell r="F119">
            <v>7146768000117</v>
          </cell>
          <cell r="G119" t="str">
            <v>SERV IMAGEM NORDESTE ASSIST TEC LTDA EPP</v>
          </cell>
          <cell r="H119" t="str">
            <v>S</v>
          </cell>
          <cell r="I119" t="str">
            <v>S</v>
          </cell>
          <cell r="J119">
            <v>3697</v>
          </cell>
          <cell r="K119">
            <v>44134</v>
          </cell>
          <cell r="M119" t="str">
            <v>2607901 - Jaboatão dos Guararapes - PE</v>
          </cell>
          <cell r="N119">
            <v>2059</v>
          </cell>
        </row>
        <row r="120">
          <cell r="C120" t="str">
            <v>UPA OLINDA</v>
          </cell>
          <cell r="E120" t="str">
            <v>5.5 - Reparo e Manutenção de Máquinas e Equipamentos</v>
          </cell>
          <cell r="F120">
            <v>9014387000100</v>
          </cell>
          <cell r="G120" t="str">
            <v>COMPLETA SERV DE AR COND E LOCACAO LTDA</v>
          </cell>
          <cell r="H120" t="str">
            <v>S</v>
          </cell>
          <cell r="I120" t="str">
            <v>S</v>
          </cell>
          <cell r="J120">
            <v>1333</v>
          </cell>
          <cell r="K120">
            <v>44124</v>
          </cell>
          <cell r="M120" t="str">
            <v>2611606 - Recife - PE</v>
          </cell>
          <cell r="N120">
            <v>3980.13</v>
          </cell>
        </row>
        <row r="121">
          <cell r="C121" t="str">
            <v>UPA OLINDA</v>
          </cell>
          <cell r="E121" t="str">
            <v>5.3 - Locação de Máquinas e Equipamentos</v>
          </cell>
          <cell r="F121">
            <v>9014387000100</v>
          </cell>
          <cell r="G121" t="str">
            <v>COMPLETA SERV DE AR COND E LOCACAO LTDA</v>
          </cell>
          <cell r="H121" t="str">
            <v>S</v>
          </cell>
          <cell r="I121" t="str">
            <v>S</v>
          </cell>
          <cell r="J121">
            <v>71</v>
          </cell>
          <cell r="K121">
            <v>44105</v>
          </cell>
          <cell r="M121" t="str">
            <v>2611606 - Recife - PE</v>
          </cell>
          <cell r="N121">
            <v>3438</v>
          </cell>
        </row>
        <row r="122">
          <cell r="C122" t="str">
            <v>UPA OLINDA</v>
          </cell>
          <cell r="E122" t="str">
            <v>5.23 - Limpeza e Conservação</v>
          </cell>
          <cell r="F122">
            <v>10229013000190</v>
          </cell>
          <cell r="G122" t="str">
            <v>INTERCLEAN ADMINISTRACAO LTDA</v>
          </cell>
          <cell r="H122" t="str">
            <v>S</v>
          </cell>
          <cell r="I122" t="str">
            <v>S</v>
          </cell>
          <cell r="J122">
            <v>292</v>
          </cell>
          <cell r="K122">
            <v>44138</v>
          </cell>
          <cell r="M122" t="str">
            <v>2611606 - Recife - PE</v>
          </cell>
          <cell r="N122">
            <v>42952.07</v>
          </cell>
        </row>
        <row r="123">
          <cell r="C123" t="str">
            <v>UPA OLINDA</v>
          </cell>
          <cell r="E123" t="str">
            <v>5.5 - Reparo e Manutenção de Máquinas e Equipamentos</v>
          </cell>
          <cell r="F123">
            <v>11343756000150</v>
          </cell>
          <cell r="G123" t="str">
            <v>JL GRUPOS GERADORES LTDA</v>
          </cell>
          <cell r="H123" t="str">
            <v>S</v>
          </cell>
          <cell r="I123" t="str">
            <v>S</v>
          </cell>
          <cell r="J123">
            <v>2690</v>
          </cell>
          <cell r="K123">
            <v>44139</v>
          </cell>
          <cell r="M123" t="str">
            <v>2603454 - Camaragibe - PE</v>
          </cell>
          <cell r="N123">
            <v>250</v>
          </cell>
        </row>
        <row r="124">
          <cell r="C124" t="str">
            <v>UPA OLINDA</v>
          </cell>
          <cell r="E124" t="str">
            <v>5.5 - Reparo e Manutenção de Máquinas e Equipamentos</v>
          </cell>
          <cell r="F124">
            <v>8845988000100</v>
          </cell>
          <cell r="G124" t="str">
            <v>ACESSPLUS MANUTENCAO LTDA ME</v>
          </cell>
          <cell r="H124" t="str">
            <v>S</v>
          </cell>
          <cell r="I124" t="str">
            <v>S</v>
          </cell>
          <cell r="J124">
            <v>4527</v>
          </cell>
          <cell r="K124">
            <v>44138</v>
          </cell>
          <cell r="M124" t="str">
            <v>2611606 - Recife - PE</v>
          </cell>
          <cell r="N124">
            <v>352.12</v>
          </cell>
        </row>
        <row r="125">
          <cell r="C125" t="str">
            <v>UPA OLINDA</v>
          </cell>
          <cell r="E125" t="str">
            <v>5.99 - Outros Serviços de Terceiros Pessoa Jurídica</v>
          </cell>
          <cell r="F125">
            <v>13409775000329</v>
          </cell>
          <cell r="G125" t="str">
            <v>LINUS LOG LTDA</v>
          </cell>
          <cell r="H125" t="str">
            <v>S</v>
          </cell>
          <cell r="I125" t="str">
            <v>S</v>
          </cell>
          <cell r="J125">
            <v>880</v>
          </cell>
          <cell r="K125">
            <v>44139</v>
          </cell>
          <cell r="M125" t="str">
            <v>2607901 - Jaboatão dos Guararapes - PE</v>
          </cell>
          <cell r="N125">
            <v>113.81</v>
          </cell>
        </row>
        <row r="126">
          <cell r="C126" t="str">
            <v>UPA OLINDA</v>
          </cell>
          <cell r="E126" t="str">
            <v>5.99 - Outros Serviços de Terceiros Pessoa Jurídica</v>
          </cell>
          <cell r="F126">
            <v>13409775000329</v>
          </cell>
          <cell r="G126" t="str">
            <v>LINUS LOG LTDA</v>
          </cell>
          <cell r="H126" t="str">
            <v>S</v>
          </cell>
          <cell r="I126" t="str">
            <v>S</v>
          </cell>
          <cell r="J126">
            <v>879</v>
          </cell>
          <cell r="K126">
            <v>44139</v>
          </cell>
          <cell r="M126" t="str">
            <v>2607901 - Jaboatão dos Guararapes - PE</v>
          </cell>
          <cell r="N126">
            <v>1973.7</v>
          </cell>
        </row>
        <row r="127">
          <cell r="C127" t="str">
            <v>UPA OLINDA</v>
          </cell>
          <cell r="E127" t="str">
            <v>5.5 - Reparo e Manutenção de Máquinas e Equipamentos</v>
          </cell>
          <cell r="F127">
            <v>24380578002041</v>
          </cell>
          <cell r="G127" t="str">
            <v>WHITE MARTINS GASES INDUSTRIAIS NE LTDA</v>
          </cell>
          <cell r="H127" t="str">
            <v>S</v>
          </cell>
          <cell r="I127" t="str">
            <v>S</v>
          </cell>
          <cell r="J127">
            <v>9934</v>
          </cell>
          <cell r="K127">
            <v>44111</v>
          </cell>
          <cell r="M127" t="str">
            <v>2607901 - Jaboatão dos Guararapes - PE</v>
          </cell>
          <cell r="N127">
            <v>441.63</v>
          </cell>
        </row>
        <row r="128">
          <cell r="C128" t="str">
            <v>UPA OLINDA</v>
          </cell>
          <cell r="E128" t="str">
            <v>3.99 - Outras despesas com Material de Consumo</v>
          </cell>
          <cell r="F128">
            <v>15227236000132</v>
          </cell>
          <cell r="G128" t="str">
            <v>ATOS MEDICA COMERCIO E REPRESENTACAO DE</v>
          </cell>
          <cell r="H128" t="str">
            <v>B</v>
          </cell>
          <cell r="I128" t="str">
            <v>S</v>
          </cell>
          <cell r="J128" t="str">
            <v>8890</v>
          </cell>
          <cell r="K128" t="str">
            <v>23/10/2020</v>
          </cell>
          <cell r="L128" t="str">
            <v>26201015227236000132550010000088901111188908</v>
          </cell>
          <cell r="M128" t="str">
            <v>26 -  Pernambuco</v>
          </cell>
          <cell r="N128">
            <v>322.5</v>
          </cell>
        </row>
        <row r="129">
          <cell r="C129" t="str">
            <v>UPA OLINDA</v>
          </cell>
          <cell r="E129" t="str">
            <v>3.6 - Material de Expediente</v>
          </cell>
          <cell r="F129">
            <v>19075573000102</v>
          </cell>
          <cell r="G129" t="str">
            <v>LAERTHY OLIVEIRA DO NASCIEMNTO</v>
          </cell>
          <cell r="H129" t="str">
            <v>B</v>
          </cell>
          <cell r="I129" t="str">
            <v>S</v>
          </cell>
          <cell r="J129" t="str">
            <v>00000026</v>
          </cell>
          <cell r="K129">
            <v>44120</v>
          </cell>
          <cell r="M129" t="str">
            <v>26 -  Pernambuco</v>
          </cell>
          <cell r="N129">
            <v>720</v>
          </cell>
        </row>
        <row r="130">
          <cell r="C130" t="str">
            <v>UPA OLINDA</v>
          </cell>
          <cell r="E130" t="str">
            <v xml:space="preserve">3.10 - Material para Manutenção de Bens Móveis </v>
          </cell>
          <cell r="F130">
            <v>22173474000178</v>
          </cell>
          <cell r="G130" t="str">
            <v>SERVI PECAS E SERVICOS EIRELLI EPP</v>
          </cell>
          <cell r="H130" t="str">
            <v>B</v>
          </cell>
          <cell r="I130" t="str">
            <v>S</v>
          </cell>
          <cell r="J130" t="str">
            <v>000002163</v>
          </cell>
          <cell r="K130">
            <v>44120</v>
          </cell>
          <cell r="L130" t="str">
            <v>26201022173474000178550010000021631095988570</v>
          </cell>
          <cell r="M130" t="str">
            <v>26 -  Pernambuco</v>
          </cell>
          <cell r="N130">
            <v>1194</v>
          </cell>
        </row>
        <row r="131">
          <cell r="C131" t="str">
            <v>UPA OLINDA</v>
          </cell>
          <cell r="E131" t="str">
            <v xml:space="preserve">5.21 - Seguros em geral </v>
          </cell>
          <cell r="F131">
            <v>33054826000192</v>
          </cell>
          <cell r="G131" t="str">
            <v>COMPANHIA EXCELSIOR DE SEGUROS</v>
          </cell>
          <cell r="H131" t="str">
            <v>S</v>
          </cell>
          <cell r="I131" t="str">
            <v>N</v>
          </cell>
          <cell r="K131" t="str">
            <v>26/11/2019</v>
          </cell>
          <cell r="M131" t="str">
            <v>26 -  Pernambuco</v>
          </cell>
          <cell r="N131">
            <v>194.02</v>
          </cell>
        </row>
        <row r="132">
          <cell r="C132" t="str">
            <v>UPA OLINDA</v>
          </cell>
          <cell r="E132" t="str">
            <v>5.5 - Reparo e Manutenção de Máquinas e Equipamentos</v>
          </cell>
          <cell r="F132">
            <v>12486871000146</v>
          </cell>
          <cell r="G132" t="str">
            <v>ROBSON MATOS DE ALBUQUERQUE ME</v>
          </cell>
          <cell r="H132" t="str">
            <v>S</v>
          </cell>
          <cell r="I132" t="str">
            <v>S</v>
          </cell>
          <cell r="J132" t="str">
            <v>750</v>
          </cell>
          <cell r="K132">
            <v>44120</v>
          </cell>
          <cell r="M132" t="str">
            <v>2610707 - Paulista - PE</v>
          </cell>
          <cell r="N132">
            <v>3525</v>
          </cell>
        </row>
        <row r="133">
          <cell r="C133" t="str">
            <v>UPA OLINDA</v>
          </cell>
          <cell r="E133" t="str">
            <v xml:space="preserve">5.21 - Seguros em geral </v>
          </cell>
          <cell r="F133">
            <v>61074175000138</v>
          </cell>
          <cell r="G133" t="str">
            <v>MAPFRE SEGUROS GERAIS S/A</v>
          </cell>
          <cell r="H133" t="str">
            <v>S</v>
          </cell>
          <cell r="I133" t="str">
            <v>N</v>
          </cell>
          <cell r="K133" t="str">
            <v>25/03/2020</v>
          </cell>
          <cell r="M133" t="str">
            <v>35 -  São Paulo</v>
          </cell>
          <cell r="N133">
            <v>625.96</v>
          </cell>
        </row>
        <row r="134">
          <cell r="C134" t="str">
            <v>UPA OLINDA</v>
          </cell>
          <cell r="E134" t="str">
            <v xml:space="preserve">5.21 - Seguros em geral </v>
          </cell>
          <cell r="F134">
            <v>28087620000129</v>
          </cell>
          <cell r="G134" t="str">
            <v>BBR CORRETORA DE SEGUROS EIRELI EPP</v>
          </cell>
          <cell r="H134" t="str">
            <v>S</v>
          </cell>
          <cell r="I134" t="str">
            <v>N</v>
          </cell>
          <cell r="K134">
            <v>44087</v>
          </cell>
          <cell r="M134" t="str">
            <v>35 -  São Paulo</v>
          </cell>
          <cell r="N134">
            <v>478.44</v>
          </cell>
        </row>
        <row r="135">
          <cell r="C135" t="str">
            <v>UPA OLINDA</v>
          </cell>
          <cell r="E135" t="str">
            <v>5.99 - Outros Serviços de Terceiros Pessoa Jurídica</v>
          </cell>
          <cell r="F135">
            <v>10404184000109</v>
          </cell>
          <cell r="G135" t="str">
            <v>PREFEITURA MUNICIPAL DE OLINDA</v>
          </cell>
          <cell r="H135" t="str">
            <v>S</v>
          </cell>
          <cell r="I135" t="str">
            <v>N</v>
          </cell>
          <cell r="K135">
            <v>44152</v>
          </cell>
          <cell r="M135" t="str">
            <v>26 -  Pernambuco</v>
          </cell>
          <cell r="N135">
            <v>9.52</v>
          </cell>
        </row>
        <row r="136">
          <cell r="C136" t="str">
            <v>UPA OLINDA</v>
          </cell>
          <cell r="E136" t="str">
            <v>5.99 - Outros Serviços de Terceiros Pessoa Jurídica</v>
          </cell>
          <cell r="F136">
            <v>5802854000105</v>
          </cell>
          <cell r="G136" t="str">
            <v>SINDICATO DOS PROFISSIONAIS TEC IMAG DIA</v>
          </cell>
          <cell r="H136" t="str">
            <v>S</v>
          </cell>
          <cell r="I136" t="str">
            <v>N</v>
          </cell>
          <cell r="K136">
            <v>44146</v>
          </cell>
          <cell r="M136" t="str">
            <v>26 -  Pernambuco</v>
          </cell>
          <cell r="N136">
            <v>274.99</v>
          </cell>
        </row>
        <row r="137">
          <cell r="C137" t="str">
            <v>UPA OLINDA</v>
          </cell>
          <cell r="E137" t="str">
            <v>5.99 - Outros Serviços de Terceiros Pessoa Jurídica</v>
          </cell>
          <cell r="F137">
            <v>11010238000114</v>
          </cell>
          <cell r="G137" t="str">
            <v>SINDICATO DOS MEDICOS DO ESTADO DE PE</v>
          </cell>
          <cell r="H137" t="str">
            <v>S</v>
          </cell>
          <cell r="I137" t="str">
            <v>N</v>
          </cell>
          <cell r="K137">
            <v>44146</v>
          </cell>
          <cell r="M137" t="str">
            <v>26 -  Pernambuco</v>
          </cell>
          <cell r="N137">
            <v>230</v>
          </cell>
        </row>
        <row r="138">
          <cell r="C138" t="str">
            <v>UPA OLINDA</v>
          </cell>
          <cell r="E138" t="str">
            <v>5.99 - Outros Serviços de Terceiros Pessoa Jurídica</v>
          </cell>
          <cell r="F138">
            <v>8033359000177</v>
          </cell>
          <cell r="G138" t="str">
            <v>SINDICATO DOS ENFERMEIROS DO ESTADO PE</v>
          </cell>
          <cell r="H138" t="str">
            <v>S</v>
          </cell>
          <cell r="I138" t="str">
            <v>N</v>
          </cell>
          <cell r="K138">
            <v>44146</v>
          </cell>
          <cell r="M138" t="str">
            <v>26 -  Pernambuco</v>
          </cell>
          <cell r="N138">
            <v>61.68</v>
          </cell>
        </row>
        <row r="139">
          <cell r="C139" t="str">
            <v>UPA OLINDA</v>
          </cell>
          <cell r="E139" t="str">
            <v>5.99 - Outros Serviços de Terceiros Pessoa Jurídica</v>
          </cell>
          <cell r="F139">
            <v>11578277000112</v>
          </cell>
          <cell r="G139" t="str">
            <v>SINDICATO PROFISSIONAIL DOS AUXILIARES E TECNICOS DE ENFERMAGEM DE PERNAMBUCO</v>
          </cell>
          <cell r="H139" t="str">
            <v>S</v>
          </cell>
          <cell r="I139" t="str">
            <v>N</v>
          </cell>
          <cell r="K139">
            <v>44146</v>
          </cell>
          <cell r="M139" t="str">
            <v>26 -  Pernambuco</v>
          </cell>
          <cell r="N139">
            <v>741</v>
          </cell>
        </row>
        <row r="140">
          <cell r="C140" t="str">
            <v>UPA OLINDA</v>
          </cell>
          <cell r="E140" t="str">
            <v>5.99 - Outros Serviços de Terceiros Pessoa Jurídica</v>
          </cell>
          <cell r="F140">
            <v>11674777000158</v>
          </cell>
          <cell r="G140" t="str">
            <v>CONSELHO REGIONAL DE ENFERMAGEM DE PERNAMBUCO</v>
          </cell>
          <cell r="I140" t="str">
            <v>N</v>
          </cell>
          <cell r="K140">
            <v>44117</v>
          </cell>
          <cell r="M140" t="str">
            <v>26 -  Pernambuco</v>
          </cell>
          <cell r="N140">
            <v>257.86</v>
          </cell>
        </row>
        <row r="141">
          <cell r="C141" t="str">
            <v>UPA OLINDA</v>
          </cell>
          <cell r="E141" t="str">
            <v xml:space="preserve">5.25 - Serviços Bancários </v>
          </cell>
          <cell r="F141">
            <v>60746948672218</v>
          </cell>
          <cell r="G141" t="str">
            <v>BRADESCO S/A CONTA 12880-5</v>
          </cell>
          <cell r="H141" t="str">
            <v>S</v>
          </cell>
          <cell r="I141" t="str">
            <v>N</v>
          </cell>
          <cell r="K141">
            <v>44135</v>
          </cell>
          <cell r="M141" t="str">
            <v>26 -  Pernambuco</v>
          </cell>
          <cell r="N141">
            <v>480.17</v>
          </cell>
        </row>
        <row r="142">
          <cell r="C142" t="str">
            <v>UPA OLINDA</v>
          </cell>
          <cell r="E142" t="str">
            <v>5.9 - Telefonia Móvel</v>
          </cell>
          <cell r="F142">
            <v>4206050008246</v>
          </cell>
          <cell r="G142" t="str">
            <v>TIM CELULAR S A</v>
          </cell>
          <cell r="H142" t="str">
            <v>S</v>
          </cell>
          <cell r="I142" t="str">
            <v>S</v>
          </cell>
          <cell r="K142">
            <v>44135</v>
          </cell>
          <cell r="M142" t="str">
            <v>26 -  Pernambuco</v>
          </cell>
          <cell r="N142">
            <v>277.39999999999998</v>
          </cell>
        </row>
        <row r="143">
          <cell r="C143" t="str">
            <v>UPA OLINDA</v>
          </cell>
          <cell r="E143" t="str">
            <v>5.18 - Teledonia Fixa</v>
          </cell>
          <cell r="F143">
            <v>3423730000193</v>
          </cell>
          <cell r="G143" t="str">
            <v>SMART TELECOMUNICACAO E SERVICOS LTDA</v>
          </cell>
          <cell r="H143" t="str">
            <v>S</v>
          </cell>
          <cell r="I143" t="str">
            <v>S</v>
          </cell>
          <cell r="J143" t="str">
            <v>00038153</v>
          </cell>
          <cell r="K143">
            <v>44139</v>
          </cell>
          <cell r="M143" t="str">
            <v>26 -  Pernambuco</v>
          </cell>
          <cell r="N143">
            <v>950</v>
          </cell>
        </row>
        <row r="144">
          <cell r="C144" t="str">
            <v>UPA OLINDA</v>
          </cell>
          <cell r="E144" t="str">
            <v>5.13 - Água e Esgoto</v>
          </cell>
          <cell r="F144">
            <v>9769035000164</v>
          </cell>
          <cell r="G144" t="str">
            <v>COMPANHIA PERNAMBUCANA DE SANEAMENTO</v>
          </cell>
          <cell r="H144" t="str">
            <v>S</v>
          </cell>
          <cell r="I144" t="str">
            <v>S</v>
          </cell>
          <cell r="J144" t="str">
            <v>20201077505670</v>
          </cell>
          <cell r="K144">
            <v>44165</v>
          </cell>
          <cell r="M144" t="str">
            <v>26 -  Pernambuco</v>
          </cell>
          <cell r="N144">
            <v>3026.67</v>
          </cell>
        </row>
        <row r="145">
          <cell r="C145" t="str">
            <v>UPA OLINDA</v>
          </cell>
          <cell r="E145" t="str">
            <v>5.13 - Água e Esgoto</v>
          </cell>
          <cell r="F145">
            <v>9278476000163</v>
          </cell>
          <cell r="G145" t="str">
            <v>MELO E MELO COMERCIO E TRANSPORTE DE AGUA LTDA ME</v>
          </cell>
          <cell r="H145" t="str">
            <v>S</v>
          </cell>
          <cell r="I145" t="str">
            <v>S</v>
          </cell>
          <cell r="J145" t="str">
            <v>4075</v>
          </cell>
          <cell r="K145">
            <v>44132</v>
          </cell>
          <cell r="M145" t="str">
            <v>26 -  Pernambuco</v>
          </cell>
          <cell r="N145">
            <v>440</v>
          </cell>
        </row>
        <row r="146">
          <cell r="C146" t="str">
            <v>UPA OLINDA</v>
          </cell>
          <cell r="E146" t="str">
            <v>5.3 - Locação de Máquinas e Equipamentos</v>
          </cell>
          <cell r="F146">
            <v>14543772000184</v>
          </cell>
          <cell r="G146" t="str">
            <v>BRAVO LOCAÇÃO DE MAQUINAS E EQUIPAMENTOS LTDA</v>
          </cell>
          <cell r="H146" t="str">
            <v>S</v>
          </cell>
          <cell r="I146" t="str">
            <v>S</v>
          </cell>
          <cell r="J146" t="str">
            <v>5684</v>
          </cell>
          <cell r="K146">
            <v>44138</v>
          </cell>
          <cell r="M146" t="str">
            <v>26 -  Pernambuco</v>
          </cell>
          <cell r="N146">
            <v>2000</v>
          </cell>
        </row>
        <row r="147">
          <cell r="C147" t="str">
            <v>UPA OLINDA</v>
          </cell>
          <cell r="E147" t="str">
            <v>5.3 - Locação de Máquinas e Equipamentos</v>
          </cell>
          <cell r="F147">
            <v>5978261000102</v>
          </cell>
          <cell r="G147" t="str">
            <v>T F V B ROCHA COMERCIO E SERVICOS DE FILTORS E REFRIGERACAO</v>
          </cell>
          <cell r="H147" t="str">
            <v>S</v>
          </cell>
          <cell r="I147" t="str">
            <v>S</v>
          </cell>
          <cell r="J147" t="str">
            <v>279</v>
          </cell>
          <cell r="K147">
            <v>44105</v>
          </cell>
          <cell r="M147" t="str">
            <v>26 -  Pernambuco</v>
          </cell>
          <cell r="N147">
            <v>72</v>
          </cell>
        </row>
        <row r="148">
          <cell r="C148" t="str">
            <v>UPA OLINDA</v>
          </cell>
          <cell r="E148" t="str">
            <v>5.3 - Locação de Máquinas e Equipamentos</v>
          </cell>
          <cell r="F148">
            <v>10324160000140</v>
          </cell>
          <cell r="G148" t="str">
            <v>J R PARTNER INFORMATICA LOCACAO E ENVENTOS LTDA</v>
          </cell>
          <cell r="H148" t="str">
            <v>S</v>
          </cell>
          <cell r="I148" t="str">
            <v>S</v>
          </cell>
          <cell r="J148" t="str">
            <v>9204</v>
          </cell>
          <cell r="K148">
            <v>44106</v>
          </cell>
          <cell r="M148" t="str">
            <v>26 -  Pernambuco</v>
          </cell>
          <cell r="N148">
            <v>2200</v>
          </cell>
        </row>
        <row r="149">
          <cell r="C149" t="str">
            <v>UPA OLINDA</v>
          </cell>
          <cell r="E149" t="str">
            <v>5.1 - Locação de Equipamentos Médicos-Hospitalares</v>
          </cell>
          <cell r="F149">
            <v>331788002405</v>
          </cell>
          <cell r="G149" t="str">
            <v>AIR LIQUIDE BRASIL LTDA</v>
          </cell>
          <cell r="H149" t="str">
            <v>S</v>
          </cell>
          <cell r="I149" t="str">
            <v>S</v>
          </cell>
          <cell r="J149" t="str">
            <v>40261</v>
          </cell>
          <cell r="K149">
            <v>44131</v>
          </cell>
          <cell r="M149" t="str">
            <v>26 -  Pernambuco</v>
          </cell>
          <cell r="N149">
            <v>2606.36</v>
          </cell>
        </row>
        <row r="150">
          <cell r="C150" t="str">
            <v>UPA OLINDA</v>
          </cell>
          <cell r="E150" t="str">
            <v>5.1 - Locação de Equipamentos Médicos-Hospitalares</v>
          </cell>
          <cell r="F150">
            <v>24050462000181</v>
          </cell>
          <cell r="G150" t="str">
            <v>SUPREMA L LIMA SOLUCOES E LOCACOES EIRELI</v>
          </cell>
          <cell r="H150" t="str">
            <v>S</v>
          </cell>
          <cell r="I150" t="str">
            <v>S</v>
          </cell>
          <cell r="J150" t="str">
            <v>23</v>
          </cell>
          <cell r="K150">
            <v>44110</v>
          </cell>
          <cell r="M150" t="str">
            <v>26 -  Pernambuco</v>
          </cell>
          <cell r="N150">
            <v>1060</v>
          </cell>
        </row>
        <row r="151">
          <cell r="C151" t="str">
            <v>UPA OLINDA</v>
          </cell>
          <cell r="E151" t="str">
            <v>5.99 - Outros Serviços de Terceiros Pessoa Jurídica</v>
          </cell>
          <cell r="F151">
            <v>17895646000187</v>
          </cell>
          <cell r="G151" t="str">
            <v>UBER DO BRASIL  TECNOLOGIA TLDA</v>
          </cell>
          <cell r="H151" t="str">
            <v>S</v>
          </cell>
          <cell r="I151" t="str">
            <v>N</v>
          </cell>
          <cell r="K151">
            <v>44110</v>
          </cell>
          <cell r="M151" t="str">
            <v>26 -  Pernambuco</v>
          </cell>
          <cell r="N151">
            <v>35.68</v>
          </cell>
        </row>
        <row r="152">
          <cell r="C152" t="str">
            <v>UPA OLINDA</v>
          </cell>
          <cell r="E152" t="str">
            <v>5.99 - Outros Serviços de Terceiros Pessoa Jurídica</v>
          </cell>
          <cell r="F152">
            <v>1525166000194</v>
          </cell>
          <cell r="G152" t="str">
            <v xml:space="preserve">EMP BRASILEIRA DE CORREIOS E TELEGRAFOS </v>
          </cell>
          <cell r="H152" t="str">
            <v>S</v>
          </cell>
          <cell r="I152" t="str">
            <v>N</v>
          </cell>
          <cell r="K152">
            <v>44109</v>
          </cell>
          <cell r="M152" t="str">
            <v>26 -  Pernambuco</v>
          </cell>
          <cell r="N152">
            <v>32.81</v>
          </cell>
        </row>
        <row r="153">
          <cell r="C153" t="str">
            <v>UPA OLINDA</v>
          </cell>
          <cell r="E153" t="str">
            <v>5.99 - Outros Serviços de Terceiros Pessoa Jurídica</v>
          </cell>
          <cell r="G153" t="str">
            <v>1 CARTORIO DE NOTAS DA COMARCA DE OLINDA</v>
          </cell>
          <cell r="H153" t="str">
            <v>S</v>
          </cell>
          <cell r="I153" t="str">
            <v>N</v>
          </cell>
          <cell r="K153">
            <v>44105</v>
          </cell>
          <cell r="M153" t="str">
            <v>26 -  Pernambuco</v>
          </cell>
          <cell r="N153">
            <v>11</v>
          </cell>
        </row>
        <row r="154">
          <cell r="C154" t="str">
            <v>UPA OLINDA</v>
          </cell>
          <cell r="E154" t="str">
            <v>5.99 - Outros Serviços de Terceiros Pessoa Jurídica</v>
          </cell>
          <cell r="F154">
            <v>1525166000194</v>
          </cell>
          <cell r="G154" t="str">
            <v xml:space="preserve">EMP BRASILEIRA DE CORREIOS E TELEGRAFOS </v>
          </cell>
          <cell r="H154" t="str">
            <v>S</v>
          </cell>
          <cell r="I154" t="str">
            <v>N</v>
          </cell>
          <cell r="K154">
            <v>44109</v>
          </cell>
          <cell r="M154" t="str">
            <v>26 -  Pernambuco</v>
          </cell>
          <cell r="N154">
            <v>49.98</v>
          </cell>
        </row>
        <row r="155">
          <cell r="C155" t="str">
            <v>UPA OLINDA</v>
          </cell>
          <cell r="E155" t="str">
            <v>5.99 - Outros Serviços de Terceiros Pessoa Jurídica</v>
          </cell>
          <cell r="F155">
            <v>17895646000187</v>
          </cell>
          <cell r="G155" t="str">
            <v>UBER DO BRASIL  TECNOLOGIA TLDA</v>
          </cell>
          <cell r="H155" t="str">
            <v>S</v>
          </cell>
          <cell r="I155" t="str">
            <v>N</v>
          </cell>
          <cell r="K155">
            <v>44111</v>
          </cell>
          <cell r="M155" t="str">
            <v>26 -  Pernambuco</v>
          </cell>
          <cell r="N155">
            <v>9.52</v>
          </cell>
        </row>
        <row r="156">
          <cell r="C156" t="str">
            <v>UPA OLINDA</v>
          </cell>
          <cell r="E156" t="str">
            <v>5.99 - Outros Serviços de Terceiros Pessoa Jurídica</v>
          </cell>
          <cell r="F156">
            <v>17895646000187</v>
          </cell>
          <cell r="G156" t="str">
            <v>UBER DO BRASIL  TECNOLOGIA TLDA</v>
          </cell>
          <cell r="H156" t="str">
            <v>S</v>
          </cell>
          <cell r="I156" t="str">
            <v>N</v>
          </cell>
          <cell r="K156">
            <v>44112</v>
          </cell>
          <cell r="M156" t="str">
            <v>26 -  Pernambuco</v>
          </cell>
          <cell r="N156">
            <v>7.44</v>
          </cell>
        </row>
        <row r="157">
          <cell r="C157" t="str">
            <v>UPA OLINDA</v>
          </cell>
          <cell r="E157" t="str">
            <v>5.99 - Outros Serviços de Terceiros Pessoa Jurídica</v>
          </cell>
          <cell r="F157">
            <v>17895646000187</v>
          </cell>
          <cell r="G157" t="str">
            <v>UBER DO BRASIL  TECNOLOGIA TLDA</v>
          </cell>
          <cell r="H157" t="str">
            <v>S</v>
          </cell>
          <cell r="I157" t="str">
            <v>N</v>
          </cell>
          <cell r="K157">
            <v>44113</v>
          </cell>
          <cell r="M157" t="str">
            <v>26 -  Pernambuco</v>
          </cell>
          <cell r="N157">
            <v>10.9</v>
          </cell>
        </row>
        <row r="158">
          <cell r="C158" t="str">
            <v>UPA OLINDA</v>
          </cell>
          <cell r="E158" t="str">
            <v>5.99 - Outros Serviços de Terceiros Pessoa Jurídica</v>
          </cell>
          <cell r="F158">
            <v>1525166000194</v>
          </cell>
          <cell r="G158" t="str">
            <v xml:space="preserve">EMP BRASILEIRA DE CORREIOS E TELEGRAFOS </v>
          </cell>
          <cell r="H158" t="str">
            <v>S</v>
          </cell>
          <cell r="I158" t="str">
            <v>N</v>
          </cell>
          <cell r="K158">
            <v>44119</v>
          </cell>
          <cell r="M158" t="str">
            <v>26 -  Pernambuco</v>
          </cell>
          <cell r="N158">
            <v>32.81</v>
          </cell>
        </row>
        <row r="159">
          <cell r="C159" t="str">
            <v>UPA OLINDA</v>
          </cell>
          <cell r="E159" t="str">
            <v>5.99 - Outros Serviços de Terceiros Pessoa Jurídica</v>
          </cell>
          <cell r="G159" t="str">
            <v>1 CARTORIO DE NOTAS DA COMARCA DE OLINDA</v>
          </cell>
          <cell r="H159" t="str">
            <v>S</v>
          </cell>
          <cell r="I159" t="str">
            <v>N</v>
          </cell>
          <cell r="K159">
            <v>44148</v>
          </cell>
          <cell r="M159" t="str">
            <v>26 -  Pernambuco</v>
          </cell>
          <cell r="N159">
            <v>11</v>
          </cell>
        </row>
        <row r="160">
          <cell r="C160" t="str">
            <v>UPA OLINDA</v>
          </cell>
          <cell r="E160" t="str">
            <v>4.6 - Serviços de Profissionais de Saúde</v>
          </cell>
          <cell r="F160" t="str">
            <v>101.436.574-02</v>
          </cell>
          <cell r="G160" t="str">
            <v>RILSON BERNARDO DE SENA</v>
          </cell>
          <cell r="H160" t="str">
            <v>S</v>
          </cell>
          <cell r="I160" t="str">
            <v>N</v>
          </cell>
          <cell r="K160">
            <v>33363</v>
          </cell>
          <cell r="M160" t="str">
            <v>26 -  Pernambuco</v>
          </cell>
          <cell r="N160">
            <v>2406.36</v>
          </cell>
        </row>
        <row r="161">
          <cell r="C161" t="str">
            <v>UPA OLINDA</v>
          </cell>
          <cell r="E161" t="str">
            <v>5.16 - Serviços Médico-Hospitalares, Odotonlogia e Laboratoriais</v>
          </cell>
          <cell r="F161">
            <v>4539279017455</v>
          </cell>
          <cell r="G161" t="str">
            <v>CIENTIFICA PRODUTOS LABORATORIAIS E SISTEMAS LTDA</v>
          </cell>
          <cell r="H161" t="str">
            <v>S</v>
          </cell>
          <cell r="I161" t="str">
            <v>S</v>
          </cell>
          <cell r="J161" t="str">
            <v>76</v>
          </cell>
          <cell r="K161">
            <v>44134</v>
          </cell>
          <cell r="M161" t="str">
            <v>26 -  Pernambuco</v>
          </cell>
          <cell r="N161">
            <v>24519.9</v>
          </cell>
        </row>
        <row r="162">
          <cell r="C162" t="str">
            <v>UPA OLINDA</v>
          </cell>
          <cell r="E162" t="str">
            <v>5.17 - Manutenção de Software, Certificação Digital e Microfilmagem</v>
          </cell>
          <cell r="F162">
            <v>6066387000165</v>
          </cell>
          <cell r="G162" t="str">
            <v>DNMV SISTEMAS LTDA</v>
          </cell>
          <cell r="H162" t="str">
            <v>S</v>
          </cell>
          <cell r="I162" t="str">
            <v>S</v>
          </cell>
          <cell r="J162" t="str">
            <v>6301</v>
          </cell>
          <cell r="K162">
            <v>44109</v>
          </cell>
          <cell r="M162" t="str">
            <v>26 -  Pernambuco</v>
          </cell>
          <cell r="N162">
            <v>9642.34</v>
          </cell>
        </row>
        <row r="163">
          <cell r="C163" t="str">
            <v>UPA OLINDA</v>
          </cell>
          <cell r="E163" t="str">
            <v>5.10 - Detetização/Tratamento de Resíduos e Afins</v>
          </cell>
          <cell r="F163">
            <v>10333266000100</v>
          </cell>
          <cell r="G163" t="str">
            <v>CARLOS ANTONIO DE OLIVEIRA MILET JUNIOR ME</v>
          </cell>
          <cell r="H163" t="str">
            <v>S</v>
          </cell>
          <cell r="I163" t="str">
            <v>S</v>
          </cell>
          <cell r="J163" t="str">
            <v>8033</v>
          </cell>
          <cell r="K163">
            <v>44140</v>
          </cell>
          <cell r="M163" t="str">
            <v>26 -  Pernambuco</v>
          </cell>
          <cell r="N163">
            <v>130</v>
          </cell>
        </row>
        <row r="164">
          <cell r="C164" t="str">
            <v>UPA OLINDA</v>
          </cell>
          <cell r="E164" t="str">
            <v>5.4 - Reparo e Manutenção de Bens Imóveis</v>
          </cell>
          <cell r="F164">
            <v>28810344000185</v>
          </cell>
          <cell r="G164" t="str">
            <v>MARIA EDUARDA SOARES DE OLIVEIRA ME</v>
          </cell>
          <cell r="H164" t="str">
            <v>S</v>
          </cell>
          <cell r="I164" t="str">
            <v>S</v>
          </cell>
          <cell r="J164" t="str">
            <v>106</v>
          </cell>
          <cell r="K164">
            <v>44130</v>
          </cell>
          <cell r="M164" t="str">
            <v>26 -  Pernambuco</v>
          </cell>
          <cell r="N164">
            <v>500</v>
          </cell>
        </row>
        <row r="165">
          <cell r="C165" t="str">
            <v>UPA OLINDA</v>
          </cell>
          <cell r="E165" t="str">
            <v>5.4 - Reparo e Manutenção de Bens Imóveis</v>
          </cell>
          <cell r="F165">
            <v>40882292000158</v>
          </cell>
          <cell r="G165" t="str">
            <v>MULTILIDER PISOS E REVESTIMENTOS LTDA</v>
          </cell>
          <cell r="H165" t="str">
            <v>S</v>
          </cell>
          <cell r="I165" t="str">
            <v>S</v>
          </cell>
          <cell r="J165" t="str">
            <v>324</v>
          </cell>
          <cell r="K165">
            <v>44119</v>
          </cell>
          <cell r="M165" t="str">
            <v>26 -  Pernambuco</v>
          </cell>
          <cell r="N165">
            <v>7200</v>
          </cell>
        </row>
        <row r="166">
          <cell r="C166" t="str">
            <v>UPA OLINDA</v>
          </cell>
          <cell r="E166" t="str">
            <v>5.4 - Reparo e Manutenção de Bens Imóveis</v>
          </cell>
          <cell r="F166">
            <v>24306209000146</v>
          </cell>
          <cell r="G166" t="str">
            <v>GESTAMB SOLUCOES AMBIENTAIS LTDA ME</v>
          </cell>
          <cell r="H166" t="str">
            <v>S</v>
          </cell>
          <cell r="I166" t="str">
            <v>S</v>
          </cell>
          <cell r="J166" t="str">
            <v>297</v>
          </cell>
          <cell r="K166">
            <v>44143</v>
          </cell>
          <cell r="M166" t="str">
            <v>26 -  Pernambuco</v>
          </cell>
          <cell r="N166">
            <v>2312.1999999999998</v>
          </cell>
        </row>
        <row r="167">
          <cell r="C167" t="str">
            <v>UPA OLINDA</v>
          </cell>
          <cell r="E167" t="str">
            <v>5.6 - Reparo e Manutanção de Veículos</v>
          </cell>
          <cell r="F167">
            <v>22173474000178</v>
          </cell>
          <cell r="G167" t="str">
            <v>SERVI PECAS E SERVICOS EIRELLI EPP</v>
          </cell>
          <cell r="H167" t="str">
            <v>S</v>
          </cell>
          <cell r="I167" t="str">
            <v>S</v>
          </cell>
          <cell r="J167" t="str">
            <v>2404</v>
          </cell>
          <cell r="K167">
            <v>44120</v>
          </cell>
          <cell r="M167" t="str">
            <v>26 -  Pernambuco</v>
          </cell>
          <cell r="N167">
            <v>500</v>
          </cell>
        </row>
        <row r="168">
          <cell r="C168" t="str">
            <v>UPA OLINDA</v>
          </cell>
          <cell r="E168" t="str">
            <v>1.99 - Outras Despesas com Pessoal</v>
          </cell>
          <cell r="F168">
            <v>9759606000180</v>
          </cell>
          <cell r="G168" t="str">
            <v>SIND DAS EMP DE TRANSP DE PASSAG DO EST DE PERNAMBUCO</v>
          </cell>
          <cell r="H168" t="str">
            <v>S</v>
          </cell>
          <cell r="I168" t="str">
            <v>N</v>
          </cell>
          <cell r="K168">
            <v>44102</v>
          </cell>
          <cell r="M168" t="str">
            <v>26 -  Pernambuco</v>
          </cell>
          <cell r="N168">
            <v>18012.939999999999</v>
          </cell>
        </row>
        <row r="169">
          <cell r="C169" t="str">
            <v>UPA OLINDA</v>
          </cell>
          <cell r="E169" t="str">
            <v>1.99 - Outras Despesas com Pessoal</v>
          </cell>
          <cell r="F169">
            <v>9759606000180</v>
          </cell>
          <cell r="G169" t="str">
            <v>SIND DAS EMP DE TRANSP DE PASSAG DO EST DE PERNAMBUCO</v>
          </cell>
          <cell r="H169" t="str">
            <v>S</v>
          </cell>
          <cell r="I169" t="str">
            <v>N</v>
          </cell>
          <cell r="K169">
            <v>44102</v>
          </cell>
          <cell r="M169" t="str">
            <v>26 -  Pernambuco</v>
          </cell>
          <cell r="N169">
            <v>1075.07</v>
          </cell>
        </row>
        <row r="170">
          <cell r="C170" t="str">
            <v>UPA OLINDA</v>
          </cell>
          <cell r="E170" t="str">
            <v>1.99 - Outras Despesas com Pessoal</v>
          </cell>
          <cell r="F170">
            <v>2102498000129</v>
          </cell>
          <cell r="G170" t="str">
            <v>METROPOLITAN LIFE SEGUROS E PREVIDENCIA PRIVADA S.A</v>
          </cell>
          <cell r="H170" t="str">
            <v>S</v>
          </cell>
          <cell r="I170" t="str">
            <v>N</v>
          </cell>
          <cell r="K170">
            <v>44151</v>
          </cell>
          <cell r="M170" t="str">
            <v>26 -  Pernambuco</v>
          </cell>
          <cell r="N170">
            <v>765.19</v>
          </cell>
        </row>
        <row r="171">
          <cell r="C171" t="str">
            <v>UPA OLINDA</v>
          </cell>
          <cell r="E171" t="str">
            <v>1.99 - Outras Despesas com Pessoal</v>
          </cell>
          <cell r="F171">
            <v>15242921000138</v>
          </cell>
          <cell r="G171" t="str">
            <v>M A DE O MENEZES EIRELLI</v>
          </cell>
          <cell r="H171" t="str">
            <v>S</v>
          </cell>
          <cell r="I171" t="str">
            <v>S</v>
          </cell>
          <cell r="J171" t="str">
            <v>1760</v>
          </cell>
          <cell r="K171">
            <v>44133</v>
          </cell>
          <cell r="M171" t="str">
            <v>26 -  Pernambuco</v>
          </cell>
          <cell r="N171">
            <v>33728.449999999997</v>
          </cell>
        </row>
        <row r="172">
          <cell r="C172" t="str">
            <v>UPA OLINDA</v>
          </cell>
          <cell r="E172" t="str">
            <v>4.6 - Serviços de Profissionais de Saúde</v>
          </cell>
          <cell r="F172" t="str">
            <v>097.061.164-19</v>
          </cell>
          <cell r="G172" t="str">
            <v>MATHEUS DE ANDRADE LINS MENDES</v>
          </cell>
          <cell r="H172" t="str">
            <v>S</v>
          </cell>
          <cell r="I172" t="str">
            <v>N</v>
          </cell>
          <cell r="K172">
            <v>33490</v>
          </cell>
          <cell r="N172">
            <v>1270</v>
          </cell>
        </row>
        <row r="173">
          <cell r="C173" t="str">
            <v>UPA OLINDA</v>
          </cell>
          <cell r="E173" t="str">
            <v>4.6 - Serviços de Profissionais de Saúde</v>
          </cell>
          <cell r="F173" t="str">
            <v>111.215.394-24</v>
          </cell>
          <cell r="G173" t="str">
            <v>CAIO FERNANDO DE HOLLANDA ABREU</v>
          </cell>
          <cell r="H173" t="str">
            <v>S</v>
          </cell>
          <cell r="I173" t="str">
            <v>N</v>
          </cell>
          <cell r="K173">
            <v>35389</v>
          </cell>
          <cell r="N173">
            <v>3550</v>
          </cell>
        </row>
        <row r="174">
          <cell r="C174" t="str">
            <v>UPA OLINDA</v>
          </cell>
          <cell r="E174" t="str">
            <v>4.6 - Serviços de Profissionais de Saúde</v>
          </cell>
          <cell r="F174" t="str">
            <v>002.290.213-95</v>
          </cell>
          <cell r="G174" t="str">
            <v>IGOR ALCENOR GRANMJA DE MOURA</v>
          </cell>
          <cell r="H174" t="str">
            <v>S</v>
          </cell>
          <cell r="I174" t="str">
            <v>N</v>
          </cell>
          <cell r="K174">
            <v>34032</v>
          </cell>
          <cell r="N174">
            <v>1140</v>
          </cell>
        </row>
        <row r="175">
          <cell r="C175" t="str">
            <v>UPA OLINDA</v>
          </cell>
          <cell r="E175" t="str">
            <v>4.6 - Serviços de Profissionais de Saúde</v>
          </cell>
          <cell r="F175" t="str">
            <v>049.008.294-71</v>
          </cell>
          <cell r="G175" t="str">
            <v>JOSE RODOLFO NROCHA CAMPOS</v>
          </cell>
          <cell r="H175" t="str">
            <v>S</v>
          </cell>
          <cell r="I175" t="str">
            <v>N</v>
          </cell>
          <cell r="K175" t="str">
            <v>14/06/1192</v>
          </cell>
          <cell r="N175">
            <v>5700</v>
          </cell>
        </row>
        <row r="176">
          <cell r="C176" t="str">
            <v>UPA OLINDA</v>
          </cell>
          <cell r="E176" t="str">
            <v>4.6 - Serviços de Profissionais de Saúde</v>
          </cell>
          <cell r="F176" t="str">
            <v>098.986.504-51</v>
          </cell>
          <cell r="G176" t="str">
            <v>ALBERICO DE FREITAS CARVALHO</v>
          </cell>
          <cell r="H176" t="str">
            <v>S</v>
          </cell>
          <cell r="I176" t="str">
            <v>N</v>
          </cell>
          <cell r="K176">
            <v>34342</v>
          </cell>
          <cell r="N176">
            <v>2280</v>
          </cell>
        </row>
        <row r="177">
          <cell r="C177" t="str">
            <v>UPA OLINDA</v>
          </cell>
          <cell r="E177" t="str">
            <v>4.6 - Serviços de Profissionais de Saúde</v>
          </cell>
          <cell r="F177" t="str">
            <v>114.979.184-56</v>
          </cell>
          <cell r="G177" t="str">
            <v>HEITOR BARROS DE PAIVA</v>
          </cell>
          <cell r="H177" t="str">
            <v>S</v>
          </cell>
          <cell r="I177" t="str">
            <v>N</v>
          </cell>
          <cell r="K177">
            <v>35583</v>
          </cell>
          <cell r="N177">
            <v>5700</v>
          </cell>
        </row>
        <row r="178">
          <cell r="C178" t="str">
            <v>UPA OLINDA</v>
          </cell>
          <cell r="E178" t="str">
            <v>4.6 - Serviços de Profissionais de Saúde</v>
          </cell>
          <cell r="F178" t="str">
            <v>108.869.084-00</v>
          </cell>
          <cell r="G178" t="str">
            <v>MONIQUE EVELYN MENDONCA DO NASCIMENTO</v>
          </cell>
          <cell r="H178" t="str">
            <v>S</v>
          </cell>
          <cell r="I178" t="str">
            <v>N</v>
          </cell>
          <cell r="K178">
            <v>35456</v>
          </cell>
          <cell r="N178">
            <v>2540</v>
          </cell>
        </row>
        <row r="179">
          <cell r="C179" t="str">
            <v>UPA OLINDA</v>
          </cell>
          <cell r="E179" t="str">
            <v>4.6 - Serviços de Profissionais de Saúde</v>
          </cell>
          <cell r="F179" t="str">
            <v>067.598.514-55</v>
          </cell>
          <cell r="G179" t="str">
            <v>DOUGLAS FARIAS DE ALBUQUERQUE REGO</v>
          </cell>
          <cell r="H179" t="str">
            <v>S</v>
          </cell>
          <cell r="I179" t="str">
            <v>N</v>
          </cell>
          <cell r="K179">
            <v>33293</v>
          </cell>
          <cell r="N179">
            <v>1270</v>
          </cell>
        </row>
        <row r="180">
          <cell r="C180" t="str">
            <v>UPA OLINDA</v>
          </cell>
          <cell r="E180" t="str">
            <v xml:space="preserve">5.25 - Serviços Bancários </v>
          </cell>
          <cell r="F180">
            <v>60746948672218</v>
          </cell>
          <cell r="G180" t="str">
            <v>BRADESCO S/A CONTA 12880-5</v>
          </cell>
          <cell r="H180" t="str">
            <v>S</v>
          </cell>
          <cell r="I180" t="str">
            <v>N</v>
          </cell>
          <cell r="K180">
            <v>44119</v>
          </cell>
          <cell r="N180">
            <v>86.7</v>
          </cell>
        </row>
        <row r="181">
          <cell r="C181" t="str">
            <v>UPA OLINDA</v>
          </cell>
          <cell r="E181" t="str">
            <v xml:space="preserve">5.25 - Serviços Bancários </v>
          </cell>
          <cell r="F181">
            <v>360305322063</v>
          </cell>
          <cell r="G181" t="str">
            <v>CAIXA ECONOMICA FEDERAL  CONTA 1381-0</v>
          </cell>
          <cell r="H181" t="str">
            <v>S</v>
          </cell>
          <cell r="I181" t="str">
            <v>N</v>
          </cell>
          <cell r="K181">
            <v>44117</v>
          </cell>
          <cell r="N181">
            <v>459</v>
          </cell>
        </row>
        <row r="182">
          <cell r="C182" t="str">
            <v>UPA OLINDA</v>
          </cell>
          <cell r="E182" t="str">
            <v xml:space="preserve">5.25 - Serviços Bancários </v>
          </cell>
          <cell r="F182">
            <v>360305322063</v>
          </cell>
          <cell r="G182" t="str">
            <v>CAIXA ECONOMICA FEDERAL  CONTA 1380-2</v>
          </cell>
          <cell r="H182" t="str">
            <v>S</v>
          </cell>
          <cell r="I182" t="str">
            <v>N</v>
          </cell>
          <cell r="K182">
            <v>44130</v>
          </cell>
          <cell r="N182">
            <v>49</v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7B03-B770-4F8D-BD1B-C8E2CD822685}">
  <sheetPr>
    <tabColor rgb="FF92D050"/>
  </sheetPr>
  <dimension ref="A1:L1992"/>
  <sheetViews>
    <sheetView showGridLines="0" tabSelected="1" topLeftCell="A37" zoomScale="93" zoomScaleNormal="93" workbookViewId="0">
      <selection activeCell="F40" sqref="F4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9039744000356</v>
      </c>
      <c r="B2" s="4" t="str">
        <f>'[1]TCE - ANEXO IV - Preencher'!C11</f>
        <v>UPA OLINDA</v>
      </c>
      <c r="C2" s="4" t="str">
        <f>'[1]TCE - ANEXO IV - Preencher'!E11</f>
        <v>5.99 - Outros Serviços de Terceiros Pessoa Jurídica</v>
      </c>
      <c r="D2" s="3">
        <f>'[1]TCE - ANEXO IV - Preencher'!F11</f>
        <v>10816775000274</v>
      </c>
      <c r="E2" s="5" t="str">
        <f>'[1]TCE - ANEXO IV - Preencher'!G11</f>
        <v>INSPETORA SALESIANA DO NORDESTE DO BRASIL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11887</v>
      </c>
      <c r="I2" s="6">
        <f>IF('[1]TCE - ANEXO IV - Preencher'!K11="","",'[1]TCE - ANEXO IV - Preencher'!K11)</f>
        <v>44123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430</v>
      </c>
    </row>
    <row r="3" spans="1:12" s="8" customFormat="1" ht="19.5" customHeight="1" x14ac:dyDescent="0.2">
      <c r="A3" s="3">
        <f>IFERROR(VLOOKUP(B3,'[1]DADOS (OCULTAR)'!$P$3:$R$56,3,0),"")</f>
        <v>9039744000356</v>
      </c>
      <c r="B3" s="4" t="str">
        <f>'[1]TCE - ANEXO IV - Preencher'!C12</f>
        <v>UPA OLINDA</v>
      </c>
      <c r="C3" s="4" t="str">
        <f>'[1]TCE - ANEXO IV - Preencher'!E12</f>
        <v>5.99 - Outros Serviços de Terceiros Pessoa Jurídica</v>
      </c>
      <c r="D3" s="3">
        <f>'[1]TCE - ANEXO IV - Preencher'!F12</f>
        <v>5467959000155</v>
      </c>
      <c r="E3" s="5" t="str">
        <f>'[1]TCE - ANEXO IV - Preencher'!G12</f>
        <v>MOTO 29 SERVICO DE ENTREGA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1498</v>
      </c>
      <c r="I3" s="6">
        <f>IF('[1]TCE - ANEXO IV - Preencher'!K12="","",'[1]TCE - ANEXO IV - Preencher'!K12)</f>
        <v>44119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3548.51</v>
      </c>
    </row>
    <row r="4" spans="1:12" s="8" customFormat="1" ht="19.5" customHeight="1" x14ac:dyDescent="0.2">
      <c r="A4" s="3">
        <f>IFERROR(VLOOKUP(B4,'[1]DADOS (OCULTAR)'!$P$3:$R$56,3,0),"")</f>
        <v>9039744000356</v>
      </c>
      <c r="B4" s="4" t="str">
        <f>'[1]TCE - ANEXO IV - Preencher'!C13</f>
        <v>UPA OLINDA</v>
      </c>
      <c r="C4" s="4" t="str">
        <f>'[1]TCE - ANEXO IV - Preencher'!E13</f>
        <v>5.99 - Outros Serviços de Terceiros Pessoa Jurídica</v>
      </c>
      <c r="D4" s="3">
        <f>'[1]TCE - ANEXO IV - Preencher'!F13</f>
        <v>15063447000187</v>
      </c>
      <c r="E4" s="5" t="str">
        <f>'[1]TCE - ANEXO IV - Preencher'!G13</f>
        <v>PW CONSULTORIA EM MEDICINA DO TRABALHO SOCIEDADE SIMPL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526</v>
      </c>
      <c r="I4" s="6">
        <f>IF('[1]TCE - ANEXO IV - Preencher'!K13="","",'[1]TCE - ANEXO IV - Preencher'!K13)</f>
        <v>44134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1875</v>
      </c>
    </row>
    <row r="5" spans="1:12" s="8" customFormat="1" ht="19.5" customHeight="1" x14ac:dyDescent="0.2">
      <c r="A5" s="3">
        <f>IFERROR(VLOOKUP(B5,'[1]DADOS (OCULTAR)'!$P$3:$R$56,3,0),"")</f>
        <v>9039744000356</v>
      </c>
      <c r="B5" s="4" t="str">
        <f>'[1]TCE - ANEXO IV - Preencher'!C14</f>
        <v>UPA OLINDA</v>
      </c>
      <c r="C5" s="4" t="str">
        <f>'[1]TCE - ANEXO IV - Preencher'!E14</f>
        <v>5.5 - Reparo e Manutenção de Máquinas e Equipamentos</v>
      </c>
      <c r="D5" s="3">
        <f>'[1]TCE - ANEXO IV - Preencher'!F14</f>
        <v>17398584000106</v>
      </c>
      <c r="E5" s="5" t="str">
        <f>'[1]TCE - ANEXO IV - Preencher'!G14</f>
        <v>M  T G MONTAGEM TECNICA DE GAS LTDA ME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1240</v>
      </c>
      <c r="I5" s="6">
        <f>IF('[1]TCE - ANEXO IV - Preencher'!K14="","",'[1]TCE - ANEXO IV - Preencher'!K14)</f>
        <v>44138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450</v>
      </c>
    </row>
    <row r="6" spans="1:12" s="8" customFormat="1" ht="19.5" customHeight="1" x14ac:dyDescent="0.2">
      <c r="A6" s="3">
        <f>IFERROR(VLOOKUP(B6,'[1]DADOS (OCULTAR)'!$P$3:$R$56,3,0),"")</f>
        <v>9039744000356</v>
      </c>
      <c r="B6" s="4" t="str">
        <f>'[1]TCE - ANEXO IV - Preencher'!C15</f>
        <v>UPA OLINDA</v>
      </c>
      <c r="C6" s="4" t="str">
        <f>'[1]TCE - ANEXO IV - Preencher'!E15</f>
        <v>5.5 - Reparo e Manutenção de Máquinas e Equipamentos</v>
      </c>
      <c r="D6" s="3">
        <f>'[1]TCE - ANEXO IV - Preencher'!F15</f>
        <v>12067307000199</v>
      </c>
      <c r="E6" s="5" t="str">
        <f>'[1]TCE - ANEXO IV - Preencher'!G15</f>
        <v>CAETANO ALVES DA SILVA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388</v>
      </c>
      <c r="I6" s="6">
        <f>IF('[1]TCE - ANEXO IV - Preencher'!K15="","",'[1]TCE - ANEXO IV - Preencher'!K15)</f>
        <v>44138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640</v>
      </c>
    </row>
    <row r="7" spans="1:12" s="8" customFormat="1" ht="19.5" customHeight="1" x14ac:dyDescent="0.2">
      <c r="A7" s="3">
        <f>IFERROR(VLOOKUP(B7,'[1]DADOS (OCULTAR)'!$P$3:$R$56,3,0),"")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5932624000160</v>
      </c>
      <c r="E7" s="5" t="str">
        <f>'[1]TCE - ANEXO IV - Preencher'!G16</f>
        <v>MEGAMED COMERCIO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000013879</v>
      </c>
      <c r="I7" s="6" t="str">
        <f>IF('[1]TCE - ANEXO IV - Preencher'!K16="","",'[1]TCE - ANEXO IV - Preencher'!K16)</f>
        <v>22/10/2020</v>
      </c>
      <c r="J7" s="5" t="str">
        <f>'[1]TCE - ANEXO IV - Preencher'!L16</f>
        <v>26201005932624000160550010000138791505325031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840</v>
      </c>
    </row>
    <row r="8" spans="1:12" s="8" customFormat="1" ht="19.5" customHeight="1" x14ac:dyDescent="0.2">
      <c r="A8" s="3">
        <f>IFERROR(VLOOKUP(B8,'[1]DADOS (OCULTAR)'!$P$3:$R$56,3,0),"")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8778201000126</v>
      </c>
      <c r="E8" s="5" t="str">
        <f>'[1]TCE - ANEXO IV - Preencher'!G17</f>
        <v>DROGAFONTE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000321569</v>
      </c>
      <c r="I8" s="6" t="str">
        <f>IF('[1]TCE - ANEXO IV - Preencher'!K17="","",'[1]TCE - ANEXO IV - Preencher'!K17)</f>
        <v>20/10/2020</v>
      </c>
      <c r="J8" s="5" t="str">
        <f>'[1]TCE - ANEXO IV - Preencher'!L17</f>
        <v>26201008778201000126550010003215691240957775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3185.26</v>
      </c>
    </row>
    <row r="9" spans="1:12" s="8" customFormat="1" ht="19.5" customHeight="1" x14ac:dyDescent="0.2">
      <c r="A9" s="3">
        <f>IFERROR(VLOOKUP(B9,'[1]DADOS (OCULTAR)'!$P$3:$R$56,3,0),"")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9137934000225</v>
      </c>
      <c r="E9" s="5" t="str">
        <f>'[1]TCE - ANEXO IV - Preencher'!G18</f>
        <v>NORDICA DISTRIBUIDORA HOSPITALAR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000002122</v>
      </c>
      <c r="I9" s="6" t="str">
        <f>IF('[1]TCE - ANEXO IV - Preencher'!K18="","",'[1]TCE - ANEXO IV - Preencher'!K18)</f>
        <v>30/09/2020</v>
      </c>
      <c r="J9" s="5" t="str">
        <f>'[1]TCE - ANEXO IV - Preencher'!L18</f>
        <v>26200909137934000225558880000021221073694330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2087</v>
      </c>
    </row>
    <row r="10" spans="1:12" s="8" customFormat="1" ht="19.5" customHeight="1" x14ac:dyDescent="0.2">
      <c r="A10" s="3">
        <f>IFERROR(VLOOKUP(B10,'[1]DADOS (OCULTAR)'!$P$3:$R$56,3,0),"")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9441460000120</v>
      </c>
      <c r="E10" s="5" t="str">
        <f>'[1]TCE - ANEXO IV - Preencher'!G19</f>
        <v>PADRAO DIST PROD EQUIP HOSP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000238197</v>
      </c>
      <c r="I10" s="6" t="str">
        <f>IF('[1]TCE - ANEXO IV - Preencher'!K19="","",'[1]TCE - ANEXO IV - Preencher'!K19)</f>
        <v>17/10/2020</v>
      </c>
      <c r="J10" s="5" t="str">
        <f>'[1]TCE - ANEXO IV - Preencher'!L19</f>
        <v>26201009441460000120550010002381971078420528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97.2</v>
      </c>
    </row>
    <row r="11" spans="1:12" s="8" customFormat="1" ht="19.5" customHeight="1" x14ac:dyDescent="0.2">
      <c r="A11" s="3">
        <f>IFERROR(VLOOKUP(B11,'[1]DADOS (OCULTAR)'!$P$3:$R$56,3,0),"")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 MED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512401</v>
      </c>
      <c r="I11" s="6" t="str">
        <f>IF('[1]TCE - ANEXO IV - Preencher'!K20="","",'[1]TCE - ANEXO IV - Preencher'!K20)</f>
        <v>01/10/2020</v>
      </c>
      <c r="J11" s="5" t="str">
        <f>'[1]TCE - ANEXO IV - Preencher'!L20</f>
        <v>26201010779833000156550010005124011122559430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25479.7</v>
      </c>
    </row>
    <row r="12" spans="1:12" s="8" customFormat="1" ht="19.5" customHeight="1" x14ac:dyDescent="0.2">
      <c r="A12" s="3">
        <f>IFERROR(VLOOKUP(B12,'[1]DADOS (OCULTAR)'!$P$3:$R$56,3,0),"")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10779833000156</v>
      </c>
      <c r="E12" s="5" t="str">
        <f>'[1]TCE - ANEXO IV - Preencher'!G21</f>
        <v>MEDICAL MERCANTIL DE APAR MED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513503</v>
      </c>
      <c r="I12" s="6" t="str">
        <f>IF('[1]TCE - ANEXO IV - Preencher'!K21="","",'[1]TCE - ANEXO IV - Preencher'!K21)</f>
        <v>20/10/2020</v>
      </c>
      <c r="J12" s="5" t="str">
        <f>'[1]TCE - ANEXO IV - Preencher'!L21</f>
        <v>26201010779833000156550010005135031153235398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2500</v>
      </c>
    </row>
    <row r="13" spans="1:12" s="8" customFormat="1" ht="19.5" customHeight="1" x14ac:dyDescent="0.2">
      <c r="A13" s="3">
        <f>IFERROR(VLOOKUP(B13,'[1]DADOS (OCULTAR)'!$P$3:$R$56,3,0),"")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 MED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513584</v>
      </c>
      <c r="I13" s="6" t="str">
        <f>IF('[1]TCE - ANEXO IV - Preencher'!K22="","",'[1]TCE - ANEXO IV - Preencher'!K22)</f>
        <v>21/10/2020</v>
      </c>
      <c r="J13" s="5" t="str">
        <f>'[1]TCE - ANEXO IV - Preencher'!L22</f>
        <v>26201010779833000156550010005135841143922641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1419.2</v>
      </c>
    </row>
    <row r="14" spans="1:12" s="8" customFormat="1" ht="19.5" customHeight="1" x14ac:dyDescent="0.2">
      <c r="A14" s="3">
        <f>IFERROR(VLOOKUP(B14,'[1]DADOS (OCULTAR)'!$P$3:$R$56,3,0),"")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15227236000132</v>
      </c>
      <c r="E14" s="5" t="str">
        <f>'[1]TCE - ANEXO IV - Preencher'!G23</f>
        <v>ATOS MEDICA COMERCIO E REPRESENTACAO DE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8890</v>
      </c>
      <c r="I14" s="6" t="str">
        <f>IF('[1]TCE - ANEXO IV - Preencher'!K23="","",'[1]TCE - ANEXO IV - Preencher'!K23)</f>
        <v>23/10/2020</v>
      </c>
      <c r="J14" s="5" t="str">
        <f>'[1]TCE - ANEXO IV - Preencher'!L23</f>
        <v>26201015227236000132550010000088901111188908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75</v>
      </c>
    </row>
    <row r="15" spans="1:12" s="8" customFormat="1" ht="19.5" customHeight="1" x14ac:dyDescent="0.2">
      <c r="A15" s="3">
        <f>IFERROR(VLOOKUP(B15,'[1]DADOS (OCULTAR)'!$P$3:$R$56,3,0),"")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21596736000144</v>
      </c>
      <c r="E15" s="5" t="str">
        <f>'[1]TCE - ANEXO IV - Preencher'!G24</f>
        <v>ULTRAMEGA DISTRIBUIDORA HOSPITALAR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00109927</v>
      </c>
      <c r="I15" s="6" t="str">
        <f>IF('[1]TCE - ANEXO IV - Preencher'!K24="","",'[1]TCE - ANEXO IV - Preencher'!K24)</f>
        <v>30/09/2020</v>
      </c>
      <c r="J15" s="5" t="str">
        <f>'[1]TCE - ANEXO IV - Preencher'!L24</f>
        <v>26200921596736000144550010001099271001125221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3458.47</v>
      </c>
    </row>
    <row r="16" spans="1:12" s="8" customFormat="1" ht="19.5" customHeight="1" x14ac:dyDescent="0.2">
      <c r="A16" s="3">
        <f>IFERROR(VLOOKUP(B16,'[1]DADOS (OCULTAR)'!$P$3:$R$56,3,0),"")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21596736000144</v>
      </c>
      <c r="E16" s="5" t="str">
        <f>'[1]TCE - ANEXO IV - Preencher'!G25</f>
        <v>ULTRAMEGA DISTRIBUIDORA HOSPITALAR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00111220</v>
      </c>
      <c r="I16" s="6" t="str">
        <f>IF('[1]TCE - ANEXO IV - Preencher'!K25="","",'[1]TCE - ANEXO IV - Preencher'!K25)</f>
        <v>20/10/2020</v>
      </c>
      <c r="J16" s="5" t="str">
        <f>'[1]TCE - ANEXO IV - Preencher'!L25</f>
        <v>26201021596736000144550010001112201001138810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2464.89</v>
      </c>
    </row>
    <row r="17" spans="1:12" s="8" customFormat="1" ht="19.5" customHeight="1" x14ac:dyDescent="0.2">
      <c r="A17" s="3">
        <f>IFERROR(VLOOKUP(B17,'[1]DADOS (OCULTAR)'!$P$3:$R$56,3,0),"")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21596736000144</v>
      </c>
      <c r="E17" s="5" t="str">
        <f>'[1]TCE - ANEXO IV - Preencher'!G26</f>
        <v>ULTRAMEGA DISTRIBUIDORA HOSPITALAR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00111267</v>
      </c>
      <c r="I17" s="6" t="str">
        <f>IF('[1]TCE - ANEXO IV - Preencher'!K26="","",'[1]TCE - ANEXO IV - Preencher'!K26)</f>
        <v>20/10/2020</v>
      </c>
      <c r="J17" s="5" t="str">
        <f>'[1]TCE - ANEXO IV - Preencher'!L26</f>
        <v>26201021596736000144550010001112671001139332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336</v>
      </c>
    </row>
    <row r="18" spans="1:12" s="8" customFormat="1" ht="19.5" customHeight="1" x14ac:dyDescent="0.2">
      <c r="A18" s="3">
        <f>IFERROR(VLOOKUP(B18,'[1]DADOS (OCULTAR)'!$P$3:$R$56,3,0),"")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30848237000198</v>
      </c>
      <c r="E18" s="5" t="str">
        <f>'[1]TCE - ANEXO IV - Preencher'!G27</f>
        <v>PH COMERCIO DE PRODUTOS MEDICOS HOSP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000004337</v>
      </c>
      <c r="I18" s="6" t="str">
        <f>IF('[1]TCE - ANEXO IV - Preencher'!K27="","",'[1]TCE - ANEXO IV - Preencher'!K27)</f>
        <v>30/09/2020</v>
      </c>
      <c r="J18" s="5" t="str">
        <f>'[1]TCE - ANEXO IV - Preencher'!L27</f>
        <v>26200930848237000198550010000043371770263770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1288.4000000000001</v>
      </c>
    </row>
    <row r="19" spans="1:12" s="8" customFormat="1" ht="19.5" customHeight="1" x14ac:dyDescent="0.2">
      <c r="A19" s="3">
        <f>IFERROR(VLOOKUP(B19,'[1]DADOS (OCULTAR)'!$P$3:$R$56,3,0),"")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58426628000133</v>
      </c>
      <c r="E19" s="5" t="str">
        <f>'[1]TCE - ANEXO IV - Preencher'!G28</f>
        <v>SAMTRONIC INDUSTRIA E COMERCIO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000250561</v>
      </c>
      <c r="I19" s="6" t="str">
        <f>IF('[1]TCE - ANEXO IV - Preencher'!K28="","",'[1]TCE - ANEXO IV - Preencher'!K28)</f>
        <v>28/09/2020</v>
      </c>
      <c r="J19" s="5" t="str">
        <f>'[1]TCE - ANEXO IV - Preencher'!L28</f>
        <v>35200958426628000133550010002505611100285150</v>
      </c>
      <c r="K19" s="5" t="str">
        <f>IF(F19="B",LEFT('[1]TCE - ANEXO IV - Preencher'!M28,2),IF(F19="S",LEFT('[1]TCE - ANEXO IV - Preencher'!M28,7),IF('[1]TCE - ANEXO IV - Preencher'!H28="","")))</f>
        <v>35</v>
      </c>
      <c r="L19" s="7">
        <f>'[1]TCE - ANEXO IV - Preencher'!N28</f>
        <v>3250</v>
      </c>
    </row>
    <row r="20" spans="1:12" s="8" customFormat="1" ht="19.5" customHeight="1" x14ac:dyDescent="0.2">
      <c r="A20" s="3">
        <f>IFERROR(VLOOKUP(B20,'[1]DADOS (OCULTAR)'!$P$3:$R$56,3,0),"")</f>
        <v>9039744000356</v>
      </c>
      <c r="B20" s="4" t="str">
        <f>'[1]TCE - ANEXO IV - Preencher'!C29</f>
        <v>UPA OLINDA</v>
      </c>
      <c r="C20" s="4" t="str">
        <f>'[1]TCE - ANEXO IV - Preencher'!E29</f>
        <v>3.4 - Material Farmacológico</v>
      </c>
      <c r="D20" s="3">
        <f>'[1]TCE - ANEXO IV - Preencher'!F29</f>
        <v>8671559000155</v>
      </c>
      <c r="E20" s="5" t="str">
        <f>'[1]TCE - ANEXO IV - Preencher'!G29</f>
        <v>RECIFARMA COMERCIO DE PROD FARMACEUTICOS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1498</v>
      </c>
      <c r="I20" s="6" t="str">
        <f>IF('[1]TCE - ANEXO IV - Preencher'!K29="","",'[1]TCE - ANEXO IV - Preencher'!K29)</f>
        <v>21/10/2020</v>
      </c>
      <c r="J20" s="5" t="str">
        <f>'[1]TCE - ANEXO IV - Preencher'!L29</f>
        <v>26201008671559000155550010000014981323588368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815.72</v>
      </c>
    </row>
    <row r="21" spans="1:12" s="8" customFormat="1" ht="19.5" customHeight="1" x14ac:dyDescent="0.2">
      <c r="A21" s="3">
        <f>IFERROR(VLOOKUP(B21,'[1]DADOS (OCULTAR)'!$P$3:$R$56,3,0),"")</f>
        <v>9039744000356</v>
      </c>
      <c r="B21" s="4" t="str">
        <f>'[1]TCE - ANEXO IV - Preencher'!C30</f>
        <v>UPA OLINDA</v>
      </c>
      <c r="C21" s="4" t="str">
        <f>'[1]TCE - ANEXO IV - Preencher'!E30</f>
        <v>3.4 - Material Farmacológico</v>
      </c>
      <c r="D21" s="3">
        <f>'[1]TCE - ANEXO IV - Preencher'!F30</f>
        <v>8778201000126</v>
      </c>
      <c r="E21" s="5" t="str">
        <f>'[1]TCE - ANEXO IV - Preencher'!G30</f>
        <v>DROGAFONTE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000321547</v>
      </c>
      <c r="I21" s="6" t="str">
        <f>IF('[1]TCE - ANEXO IV - Preencher'!K30="","",'[1]TCE - ANEXO IV - Preencher'!K30)</f>
        <v>20/10/2020</v>
      </c>
      <c r="J21" s="5" t="str">
        <f>'[1]TCE - ANEXO IV - Preencher'!L30</f>
        <v>26201008778201000126550010003215471567377220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2124.6</v>
      </c>
    </row>
    <row r="22" spans="1:12" s="8" customFormat="1" ht="19.5" customHeight="1" x14ac:dyDescent="0.2">
      <c r="A22" s="3">
        <f>IFERROR(VLOOKUP(B22,'[1]DADOS (OCULTAR)'!$P$3:$R$56,3,0),"")</f>
        <v>9039744000356</v>
      </c>
      <c r="B22" s="4" t="str">
        <f>'[1]TCE - ANEXO IV - Preencher'!C31</f>
        <v>UPA OLINDA</v>
      </c>
      <c r="C22" s="4" t="str">
        <f>'[1]TCE - ANEXO IV - Preencher'!E31</f>
        <v>3.4 - Material Farmacológico</v>
      </c>
      <c r="D22" s="3">
        <f>'[1]TCE - ANEXO IV - Preencher'!F31</f>
        <v>8778201000126</v>
      </c>
      <c r="E22" s="5" t="str">
        <f>'[1]TCE - ANEXO IV - Preencher'!G31</f>
        <v>DROGAFONTE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000321846</v>
      </c>
      <c r="I22" s="6" t="str">
        <f>IF('[1]TCE - ANEXO IV - Preencher'!K31="","",'[1]TCE - ANEXO IV - Preencher'!K31)</f>
        <v>21/10/2020</v>
      </c>
      <c r="J22" s="5" t="str">
        <f>'[1]TCE - ANEXO IV - Preencher'!L31</f>
        <v>26201008778201000126550010003218461113982543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6840</v>
      </c>
    </row>
    <row r="23" spans="1:12" s="8" customFormat="1" ht="19.5" customHeight="1" x14ac:dyDescent="0.2">
      <c r="A23" s="3">
        <f>IFERROR(VLOOKUP(B23,'[1]DADOS (OCULTAR)'!$P$3:$R$56,3,0),"")</f>
        <v>9039744000356</v>
      </c>
      <c r="B23" s="4" t="str">
        <f>'[1]TCE - ANEXO IV - Preencher'!C32</f>
        <v>UPA OLINDA</v>
      </c>
      <c r="C23" s="4" t="str">
        <f>'[1]TCE - ANEXO IV - Preencher'!E32</f>
        <v>3.4 - Material Farmacológico</v>
      </c>
      <c r="D23" s="3">
        <f>'[1]TCE - ANEXO IV - Preencher'!F32</f>
        <v>9137934000225</v>
      </c>
      <c r="E23" s="5" t="str">
        <f>'[1]TCE - ANEXO IV - Preencher'!G32</f>
        <v>NORDICA DISTRIBUIDORA HOSPITALAR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000002259</v>
      </c>
      <c r="I23" s="6" t="str">
        <f>IF('[1]TCE - ANEXO IV - Preencher'!K32="","",'[1]TCE - ANEXO IV - Preencher'!K32)</f>
        <v>20/10/2020</v>
      </c>
      <c r="J23" s="5" t="str">
        <f>'[1]TCE - ANEXO IV - Preencher'!L32</f>
        <v>26201009137934000225558880000022591990548853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2451</v>
      </c>
    </row>
    <row r="24" spans="1:12" s="8" customFormat="1" ht="19.5" customHeight="1" x14ac:dyDescent="0.2">
      <c r="A24" s="3">
        <f>IFERROR(VLOOKUP(B24,'[1]DADOS (OCULTAR)'!$P$3:$R$56,3,0),"")</f>
        <v>9039744000356</v>
      </c>
      <c r="B24" s="4" t="str">
        <f>'[1]TCE - ANEXO IV - Preencher'!C33</f>
        <v>UPA OLINDA</v>
      </c>
      <c r="C24" s="4" t="str">
        <f>'[1]TCE - ANEXO IV - Preencher'!E33</f>
        <v>3.4 - Material Farmacológico</v>
      </c>
      <c r="D24" s="3">
        <f>'[1]TCE - ANEXO IV - Preencher'!F33</f>
        <v>11012952000141</v>
      </c>
      <c r="E24" s="5" t="str">
        <f>'[1]TCE - ANEXO IV - Preencher'!G33</f>
        <v>DROGARIA QUATRO CANTOS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131179</v>
      </c>
      <c r="I24" s="6" t="str">
        <f>IF('[1]TCE - ANEXO IV - Preencher'!K33="","",'[1]TCE - ANEXO IV - Preencher'!K33)</f>
        <v>22/10/2020</v>
      </c>
      <c r="J24" s="5" t="str">
        <f>'[1]TCE - ANEXO IV - Preencher'!L33</f>
        <v>26201011012952000141550010001311791014429690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704</v>
      </c>
    </row>
    <row r="25" spans="1:12" s="8" customFormat="1" ht="19.5" customHeight="1" x14ac:dyDescent="0.2">
      <c r="A25" s="3">
        <f>IFERROR(VLOOKUP(B25,'[1]DADOS (OCULTAR)'!$P$3:$R$56,3,0),"")</f>
        <v>9039744000356</v>
      </c>
      <c r="B25" s="4" t="str">
        <f>'[1]TCE - ANEXO IV - Preencher'!C34</f>
        <v>UPA OLINDA</v>
      </c>
      <c r="C25" s="4" t="str">
        <f>'[1]TCE - ANEXO IV - Preencher'!E34</f>
        <v>3.4 - Material Farmacológico</v>
      </c>
      <c r="D25" s="3">
        <f>'[1]TCE - ANEXO IV - Preencher'!F34</f>
        <v>11260846000187</v>
      </c>
      <c r="E25" s="5" t="str">
        <f>'[1]TCE - ANEXO IV - Preencher'!G34</f>
        <v>ANBIOTON IMPORTADORA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000124490</v>
      </c>
      <c r="I25" s="6" t="str">
        <f>IF('[1]TCE - ANEXO IV - Preencher'!K34="","",'[1]TCE - ANEXO IV - Preencher'!K34)</f>
        <v>19/10/2020</v>
      </c>
      <c r="J25" s="5" t="str">
        <f>'[1]TCE - ANEXO IV - Preencher'!L34</f>
        <v>35201011260846000187550010001244901100255440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4209.68</v>
      </c>
    </row>
    <row r="26" spans="1:12" s="8" customFormat="1" ht="19.5" customHeight="1" x14ac:dyDescent="0.2">
      <c r="A26" s="3">
        <f>IFERROR(VLOOKUP(B26,'[1]DADOS (OCULTAR)'!$P$3:$R$56,3,0),"")</f>
        <v>9039744000356</v>
      </c>
      <c r="B26" s="4" t="str">
        <f>'[1]TCE - ANEXO IV - Preencher'!C35</f>
        <v>UPA OLINDA</v>
      </c>
      <c r="C26" s="4" t="str">
        <f>'[1]TCE - ANEXO IV - Preencher'!E35</f>
        <v>3.4 - Material Farmacológico</v>
      </c>
      <c r="D26" s="3">
        <f>'[1]TCE - ANEXO IV - Preencher'!F35</f>
        <v>11563145000117</v>
      </c>
      <c r="E26" s="5" t="str">
        <f>'[1]TCE - ANEXO IV - Preencher'!G35</f>
        <v>COMERCIAL MOSTAERT LIMITADA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000080672</v>
      </c>
      <c r="I26" s="6" t="str">
        <f>IF('[1]TCE - ANEXO IV - Preencher'!K35="","",'[1]TCE - ANEXO IV - Preencher'!K35)</f>
        <v>20/10/2020</v>
      </c>
      <c r="J26" s="5" t="str">
        <f>'[1]TCE - ANEXO IV - Preencher'!L35</f>
        <v>26201011563145000117550010000806721001583150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740</v>
      </c>
    </row>
    <row r="27" spans="1:12" s="8" customFormat="1" ht="19.5" customHeight="1" x14ac:dyDescent="0.2">
      <c r="A27" s="3">
        <f>IFERROR(VLOOKUP(B27,'[1]DADOS (OCULTAR)'!$P$3:$R$56,3,0),"")</f>
        <v>9039744000356</v>
      </c>
      <c r="B27" s="4" t="str">
        <f>'[1]TCE - ANEXO IV - Preencher'!C36</f>
        <v>UPA OLINDA</v>
      </c>
      <c r="C27" s="4" t="str">
        <f>'[1]TCE - ANEXO IV - Preencher'!E36</f>
        <v>3.2 - Gás e Outros Materiais Engarrafados</v>
      </c>
      <c r="D27" s="3">
        <f>'[1]TCE - ANEXO IV - Preencher'!F36</f>
        <v>24380578002041</v>
      </c>
      <c r="E27" s="5" t="str">
        <f>'[1]TCE - ANEXO IV - Preencher'!G36</f>
        <v>WHITE MARTINS GASES INDUSTRIAIS NE S 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57025</v>
      </c>
      <c r="I27" s="6" t="str">
        <f>IF('[1]TCE - ANEXO IV - Preencher'!K36="","",'[1]TCE - ANEXO IV - Preencher'!K36)</f>
        <v>28/09/2020</v>
      </c>
      <c r="J27" s="5" t="str">
        <f>'[1]TCE - ANEXO IV - Preencher'!L36</f>
        <v>26200924380578002041550440000570251807064216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118.64</v>
      </c>
    </row>
    <row r="28" spans="1:12" s="8" customFormat="1" ht="19.5" customHeight="1" x14ac:dyDescent="0.2">
      <c r="A28" s="3">
        <f>IFERROR(VLOOKUP(B28,'[1]DADOS (OCULTAR)'!$P$3:$R$56,3,0),"")</f>
        <v>9039744000356</v>
      </c>
      <c r="B28" s="4" t="str">
        <f>'[1]TCE - ANEXO IV - Preencher'!C37</f>
        <v>UPA OLINDA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S 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57092</v>
      </c>
      <c r="I28" s="6" t="str">
        <f>IF('[1]TCE - ANEXO IV - Preencher'!K37="","",'[1]TCE - ANEXO IV - Preencher'!K37)</f>
        <v>05/10/2020</v>
      </c>
      <c r="J28" s="5" t="str">
        <f>'[1]TCE - ANEXO IV - Preencher'!L37</f>
        <v>26201024380578002041550440000570921807852527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111.25</v>
      </c>
    </row>
    <row r="29" spans="1:12" s="8" customFormat="1" ht="19.5" customHeight="1" x14ac:dyDescent="0.2">
      <c r="A29" s="3">
        <f>IFERROR(VLOOKUP(B29,'[1]DADOS (OCULTAR)'!$P$3:$R$56,3,0),"")</f>
        <v>9039744000356</v>
      </c>
      <c r="B29" s="4" t="str">
        <f>'[1]TCE - ANEXO IV - Preencher'!C38</f>
        <v>UPA OLINDA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S 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57129</v>
      </c>
      <c r="I29" s="6" t="str">
        <f>IF('[1]TCE - ANEXO IV - Preencher'!K38="","",'[1]TCE - ANEXO IV - Preencher'!K38)</f>
        <v>08/10/2020</v>
      </c>
      <c r="J29" s="5" t="str">
        <f>'[1]TCE - ANEXO IV - Preencher'!L38</f>
        <v>26201024380578002041550440000571291808500197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37.08</v>
      </c>
    </row>
    <row r="30" spans="1:12" s="8" customFormat="1" ht="19.5" customHeight="1" x14ac:dyDescent="0.2">
      <c r="A30" s="3">
        <f>IFERROR(VLOOKUP(B30,'[1]DADOS (OCULTAR)'!$P$3:$R$56,3,0),"")</f>
        <v>9039744000356</v>
      </c>
      <c r="B30" s="4" t="str">
        <f>'[1]TCE - ANEXO IV - Preencher'!C39</f>
        <v>UPA OLINDA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S 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57162</v>
      </c>
      <c r="I30" s="6" t="str">
        <f>IF('[1]TCE - ANEXO IV - Preencher'!K39="","",'[1]TCE - ANEXO IV - Preencher'!K39)</f>
        <v>12/10/2020</v>
      </c>
      <c r="J30" s="5" t="str">
        <f>'[1]TCE - ANEXO IV - Preencher'!L39</f>
        <v>26201024380578002041550440000571621808763982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185.43</v>
      </c>
    </row>
    <row r="31" spans="1:12" s="8" customFormat="1" ht="19.5" customHeight="1" x14ac:dyDescent="0.2">
      <c r="A31" s="3">
        <f>IFERROR(VLOOKUP(B31,'[1]DADOS (OCULTAR)'!$P$3:$R$56,3,0),"")</f>
        <v>9039744000356</v>
      </c>
      <c r="B31" s="4" t="str">
        <f>'[1]TCE - ANEXO IV - Preencher'!C40</f>
        <v>UPA OLINDA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S 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57208</v>
      </c>
      <c r="I31" s="6" t="str">
        <f>IF('[1]TCE - ANEXO IV - Preencher'!K40="","",'[1]TCE - ANEXO IV - Preencher'!K40)</f>
        <v>17/10/2020</v>
      </c>
      <c r="J31" s="5" t="str">
        <f>'[1]TCE - ANEXO IV - Preencher'!L40</f>
        <v>26201024380578002041550440000572081809460283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37.08</v>
      </c>
    </row>
    <row r="32" spans="1:12" s="8" customFormat="1" ht="19.5" customHeight="1" x14ac:dyDescent="0.2">
      <c r="A32" s="3">
        <f>IFERROR(VLOOKUP(B32,'[1]DADOS (OCULTAR)'!$P$3:$R$56,3,0),"")</f>
        <v>9039744000356</v>
      </c>
      <c r="B32" s="4" t="str">
        <f>'[1]TCE - ANEXO IV - Preencher'!C41</f>
        <v>UPA OLINDA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S 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57222</v>
      </c>
      <c r="I32" s="6" t="str">
        <f>IF('[1]TCE - ANEXO IV - Preencher'!K41="","",'[1]TCE - ANEXO IV - Preencher'!K41)</f>
        <v>19/10/2020</v>
      </c>
      <c r="J32" s="5" t="str">
        <f>'[1]TCE - ANEXO IV - Preencher'!L41</f>
        <v>26201024380578002041550440000572221809632377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74.17</v>
      </c>
    </row>
    <row r="33" spans="1:12" s="8" customFormat="1" ht="19.5" customHeight="1" x14ac:dyDescent="0.2">
      <c r="A33" s="3">
        <f>IFERROR(VLOOKUP(B33,'[1]DADOS (OCULTAR)'!$P$3:$R$56,3,0),"")</f>
        <v>9039744000356</v>
      </c>
      <c r="B33" s="4" t="str">
        <f>'[1]TCE - ANEXO IV - Preencher'!C42</f>
        <v>UPA OLINDA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S 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57257</v>
      </c>
      <c r="I33" s="6" t="str">
        <f>IF('[1]TCE - ANEXO IV - Preencher'!K42="","",'[1]TCE - ANEXO IV - Preencher'!K42)</f>
        <v>22/10/2020</v>
      </c>
      <c r="J33" s="5" t="str">
        <f>'[1]TCE - ANEXO IV - Preencher'!L42</f>
        <v>26201024380578002041550440000572571810069210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37.08</v>
      </c>
    </row>
    <row r="34" spans="1:12" s="8" customFormat="1" ht="19.5" customHeight="1" x14ac:dyDescent="0.2">
      <c r="A34" s="3">
        <f>IFERROR(VLOOKUP(B34,'[1]DADOS (OCULTAR)'!$P$3:$R$56,3,0),"")</f>
        <v>9039744000356</v>
      </c>
      <c r="B34" s="4" t="str">
        <f>'[1]TCE - ANEXO IV - Preencher'!C43</f>
        <v>UPA OLINDA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S 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57290</v>
      </c>
      <c r="I34" s="6" t="str">
        <f>IF('[1]TCE - ANEXO IV - Preencher'!K43="","",'[1]TCE - ANEXO IV - Preencher'!K43)</f>
        <v>26/10/2020</v>
      </c>
      <c r="J34" s="5" t="str">
        <f>'[1]TCE - ANEXO IV - Preencher'!L43</f>
        <v>26201024380578002041550440000572901810422720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74.17</v>
      </c>
    </row>
    <row r="35" spans="1:12" s="8" customFormat="1" ht="19.5" customHeight="1" x14ac:dyDescent="0.2">
      <c r="A35" s="3">
        <f>IFERROR(VLOOKUP(B35,'[1]DADOS (OCULTAR)'!$P$3:$R$56,3,0),"")</f>
        <v>9039744000356</v>
      </c>
      <c r="B35" s="4" t="str">
        <f>'[1]TCE - ANEXO IV - Preencher'!C44</f>
        <v>UPA OLINDA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NE S 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57331</v>
      </c>
      <c r="I35" s="6" t="str">
        <f>IF('[1]TCE - ANEXO IV - Preencher'!K44="","",'[1]TCE - ANEXO IV - Preencher'!K44)</f>
        <v>29/10/2020</v>
      </c>
      <c r="J35" s="5" t="str">
        <f>'[1]TCE - ANEXO IV - Preencher'!L44</f>
        <v>26201024380578002041550440000573311810921667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37.08</v>
      </c>
    </row>
    <row r="36" spans="1:12" s="8" customFormat="1" ht="19.5" customHeight="1" x14ac:dyDescent="0.2">
      <c r="A36" s="3">
        <f>IFERROR(VLOOKUP(B36,'[1]DADOS (OCULTAR)'!$P$3:$R$56,3,0),"")</f>
        <v>9039744000356</v>
      </c>
      <c r="B36" s="4" t="str">
        <f>'[1]TCE - ANEXO IV - Preencher'!C45</f>
        <v>UPA OLINDA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NE S 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57342</v>
      </c>
      <c r="I36" s="6" t="str">
        <f>IF('[1]TCE - ANEXO IV - Preencher'!K45="","",'[1]TCE - ANEXO IV - Preencher'!K45)</f>
        <v>30/10/2020</v>
      </c>
      <c r="J36" s="5" t="str">
        <f>'[1]TCE - ANEXO IV - Preencher'!L45</f>
        <v>26201024380578002041550440000573421811073299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126.02</v>
      </c>
    </row>
    <row r="37" spans="1:12" s="8" customFormat="1" ht="19.5" customHeight="1" x14ac:dyDescent="0.2">
      <c r="A37" s="3">
        <f>IFERROR(VLOOKUP(B37,'[1]DADOS (OCULTAR)'!$P$3:$R$56,3,0),"")</f>
        <v>9039744000356</v>
      </c>
      <c r="B37" s="4" t="str">
        <f>'[1]TCE - ANEXO IV - Preencher'!C46</f>
        <v>UPA OLINDA</v>
      </c>
      <c r="C37" s="4" t="str">
        <f>'[1]TCE - ANEXO IV - Preencher'!E46</f>
        <v>3.2 - Gás e Outros Materiais Engarrafados</v>
      </c>
      <c r="D37" s="3">
        <f>'[1]TCE - ANEXO IV - Preencher'!F46</f>
        <v>24380578002203</v>
      </c>
      <c r="E37" s="5" t="str">
        <f>'[1]TCE - ANEXO IV - Preencher'!G46</f>
        <v>WHITE MARTINS GASES INDUSTRIAIS NE S 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1692</v>
      </c>
      <c r="I37" s="6" t="str">
        <f>IF('[1]TCE - ANEXO IV - Preencher'!K46="","",'[1]TCE - ANEXO IV - Preencher'!K46)</f>
        <v>23/10/2020</v>
      </c>
      <c r="J37" s="5" t="str">
        <f>'[1]TCE - ANEXO IV - Preencher'!L46</f>
        <v>26201024380578002203550110000016921810183522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1739.68</v>
      </c>
    </row>
    <row r="38" spans="1:12" s="8" customFormat="1" ht="19.5" customHeight="1" x14ac:dyDescent="0.2">
      <c r="A38" s="3">
        <f>IFERROR(VLOOKUP(B38,'[1]DADOS (OCULTAR)'!$P$3:$R$56,3,0),"")</f>
        <v>9039744000356</v>
      </c>
      <c r="B38" s="4" t="str">
        <f>'[1]TCE - ANEXO IV - Preencher'!C47</f>
        <v>UPA OLINDA</v>
      </c>
      <c r="C38" s="4" t="str">
        <f>'[1]TCE - ANEXO IV - Preencher'!E47</f>
        <v>3.2 - Gás e Outros Materiais Engarrafados</v>
      </c>
      <c r="D38" s="3">
        <f>'[1]TCE - ANEXO IV - Preencher'!F47</f>
        <v>24380578002203</v>
      </c>
      <c r="E38" s="5" t="str">
        <f>'[1]TCE - ANEXO IV - Preencher'!G47</f>
        <v>WHITE MARTINS GASES INDUSTRIAIS NE S 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2171</v>
      </c>
      <c r="I38" s="6" t="str">
        <f>IF('[1]TCE - ANEXO IV - Preencher'!K47="","",'[1]TCE - ANEXO IV - Preencher'!K47)</f>
        <v>28/09/2020</v>
      </c>
      <c r="J38" s="5" t="str">
        <f>'[1]TCE - ANEXO IV - Preencher'!L47</f>
        <v>26200924380578002203550430000021711807042006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1659.65</v>
      </c>
    </row>
    <row r="39" spans="1:12" s="8" customFormat="1" ht="19.5" customHeight="1" x14ac:dyDescent="0.2">
      <c r="A39" s="3">
        <f>IFERROR(VLOOKUP(B39,'[1]DADOS (OCULTAR)'!$P$3:$R$56,3,0),"")</f>
        <v>9039744000356</v>
      </c>
      <c r="B39" s="4" t="str">
        <f>'[1]TCE - ANEXO IV - Preencher'!C48</f>
        <v>UPA OLINDA</v>
      </c>
      <c r="C39" s="4" t="str">
        <f>'[1]TCE - ANEXO IV - Preencher'!E48</f>
        <v>3.5 - Material Odontológico</v>
      </c>
      <c r="D39" s="3">
        <f>'[1]TCE - ANEXO IV - Preencher'!F48</f>
        <v>9441460000120</v>
      </c>
      <c r="E39" s="5" t="str">
        <f>'[1]TCE - ANEXO IV - Preencher'!G48</f>
        <v>PADRAO DIST PROD EQUIP HOSP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000238197</v>
      </c>
      <c r="I39" s="6" t="str">
        <f>IF('[1]TCE - ANEXO IV - Preencher'!K48="","",'[1]TCE - ANEXO IV - Preencher'!K48)</f>
        <v>17/10/2020</v>
      </c>
      <c r="J39" s="5" t="str">
        <f>'[1]TCE - ANEXO IV - Preencher'!L48</f>
        <v>26201009441460000120550010002381971078420528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36.35</v>
      </c>
    </row>
    <row r="40" spans="1:12" s="8" customFormat="1" ht="19.5" customHeight="1" x14ac:dyDescent="0.2">
      <c r="A40" s="3">
        <f>IFERROR(VLOOKUP(B40,'[1]DADOS (OCULTAR)'!$P$3:$R$56,3,0),"")</f>
        <v>9039744000356</v>
      </c>
      <c r="B40" s="4" t="str">
        <f>'[1]TCE - ANEXO IV - Preencher'!C49</f>
        <v>UPA OLINDA</v>
      </c>
      <c r="C40" s="4" t="str">
        <f>'[1]TCE - ANEXO IV - Preencher'!E49</f>
        <v>3.5 - Material Odontológico</v>
      </c>
      <c r="D40" s="3">
        <f>'[1]TCE - ANEXO IV - Preencher'!F49</f>
        <v>34130065000173</v>
      </c>
      <c r="E40" s="5" t="str">
        <f>'[1]TCE - ANEXO IV - Preencher'!G49</f>
        <v>CDS FARMACIA DE MANIPULACAO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000002303</v>
      </c>
      <c r="I40" s="6" t="str">
        <f>IF('[1]TCE - ANEXO IV - Preencher'!K49="","",'[1]TCE - ANEXO IV - Preencher'!K49)</f>
        <v>20/10/2020</v>
      </c>
      <c r="J40" s="5" t="str">
        <f>'[1]TCE - ANEXO IV - Preencher'!L49</f>
        <v>EPZP61481</v>
      </c>
      <c r="K40" s="5" t="str">
        <f>IF(F40="B",LEFT('[1]TCE - ANEXO IV - Preencher'!M49,2),IF(F40="S",LEFT('[1]TCE - ANEXO IV - Preencher'!M49,7),IF('[1]TCE - ANEXO IV - Preencher'!H49="","")))</f>
        <v>26 -  P</v>
      </c>
      <c r="L40" s="7">
        <f>'[1]TCE - ANEXO IV - Preencher'!N49</f>
        <v>140.9</v>
      </c>
    </row>
    <row r="41" spans="1:12" s="8" customFormat="1" ht="19.5" customHeight="1" x14ac:dyDescent="0.2">
      <c r="A41" s="3">
        <f>IFERROR(VLOOKUP(B41,'[1]DADOS (OCULTAR)'!$P$3:$R$56,3,0),"")</f>
        <v>9039744000356</v>
      </c>
      <c r="B41" s="4" t="str">
        <f>'[1]TCE - ANEXO IV - Preencher'!C50</f>
        <v>UPA OLINDA</v>
      </c>
      <c r="C41" s="4" t="str">
        <f>'[1]TCE - ANEXO IV - Preencher'!E50</f>
        <v>3.99 - Outras despesas com Material de Consumo</v>
      </c>
      <c r="D41" s="3">
        <f>'[1]TCE - ANEXO IV - Preencher'!F50</f>
        <v>5932624000160</v>
      </c>
      <c r="E41" s="5" t="str">
        <f>'[1]TCE - ANEXO IV - Preencher'!G50</f>
        <v>MEGAMED COMERCIO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000013879</v>
      </c>
      <c r="I41" s="6" t="str">
        <f>IF('[1]TCE - ANEXO IV - Preencher'!K50="","",'[1]TCE - ANEXO IV - Preencher'!K50)</f>
        <v>22/10/2020</v>
      </c>
      <c r="J41" s="5" t="str">
        <f>'[1]TCE - ANEXO IV - Preencher'!L50</f>
        <v>26201005932624000160550010000138791505325031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3711.5</v>
      </c>
    </row>
    <row r="42" spans="1:12" s="8" customFormat="1" ht="19.5" customHeight="1" x14ac:dyDescent="0.2">
      <c r="A42" s="3">
        <f>IFERROR(VLOOKUP(B42,'[1]DADOS (OCULTAR)'!$P$3:$R$56,3,0),"")</f>
        <v>9039744000356</v>
      </c>
      <c r="B42" s="4" t="str">
        <f>'[1]TCE - ANEXO IV - Preencher'!C51</f>
        <v>UPA OLINDA</v>
      </c>
      <c r="C42" s="4" t="str">
        <f>'[1]TCE - ANEXO IV - Preencher'!E51</f>
        <v>3.99 - Outras despesas com Material de Consumo</v>
      </c>
      <c r="D42" s="3">
        <f>'[1]TCE - ANEXO IV - Preencher'!F51</f>
        <v>5932624000160</v>
      </c>
      <c r="E42" s="5" t="str">
        <f>'[1]TCE - ANEXO IV - Preencher'!G51</f>
        <v>MEGAMED COMERCIO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000013929</v>
      </c>
      <c r="I42" s="6" t="str">
        <f>IF('[1]TCE - ANEXO IV - Preencher'!K51="","",'[1]TCE - ANEXO IV - Preencher'!K51)</f>
        <v>28/10/2020</v>
      </c>
      <c r="J42" s="5" t="str">
        <f>'[1]TCE - ANEXO IV - Preencher'!L51</f>
        <v>26201005932624000160550010000139291007644678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4336</v>
      </c>
    </row>
    <row r="43" spans="1:12" s="8" customFormat="1" ht="19.5" customHeight="1" x14ac:dyDescent="0.2">
      <c r="A43" s="3">
        <f>IFERROR(VLOOKUP(B43,'[1]DADOS (OCULTAR)'!$P$3:$R$56,3,0),"")</f>
        <v>9039744000356</v>
      </c>
      <c r="B43" s="4" t="str">
        <f>'[1]TCE - ANEXO IV - Preencher'!C52</f>
        <v>UPA OLINDA</v>
      </c>
      <c r="C43" s="4" t="str">
        <f>'[1]TCE - ANEXO IV - Preencher'!E52</f>
        <v>3.99 - Outras despesas com Material de Consumo</v>
      </c>
      <c r="D43" s="3">
        <f>'[1]TCE - ANEXO IV - Preencher'!F52</f>
        <v>6301041000102</v>
      </c>
      <c r="E43" s="5" t="str">
        <f>'[1]TCE - ANEXO IV - Preencher'!G52</f>
        <v>ODONTOSHOP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000090620</v>
      </c>
      <c r="I43" s="6" t="str">
        <f>IF('[1]TCE - ANEXO IV - Preencher'!K52="","",'[1]TCE - ANEXO IV - Preencher'!K52)</f>
        <v>20/10/2020</v>
      </c>
      <c r="J43" s="5" t="str">
        <f>'[1]TCE - ANEXO IV - Preencher'!L52</f>
        <v>26201006301041000102550010000906201518005122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32.299999999999997</v>
      </c>
    </row>
    <row r="44" spans="1:12" s="8" customFormat="1" ht="19.5" customHeight="1" x14ac:dyDescent="0.2">
      <c r="A44" s="3">
        <f>IFERROR(VLOOKUP(B44,'[1]DADOS (OCULTAR)'!$P$3:$R$56,3,0),"")</f>
        <v>9039744000356</v>
      </c>
      <c r="B44" s="4" t="str">
        <f>'[1]TCE - ANEXO IV - Preencher'!C53</f>
        <v>UPA OLINDA</v>
      </c>
      <c r="C44" s="4" t="str">
        <f>'[1]TCE - ANEXO IV - Preencher'!E53</f>
        <v>3.99 - Outras despesas com Material de Consumo</v>
      </c>
      <c r="D44" s="3">
        <f>'[1]TCE - ANEXO IV - Preencher'!F53</f>
        <v>10779833000156</v>
      </c>
      <c r="E44" s="5" t="str">
        <f>'[1]TCE - ANEXO IV - Preencher'!G53</f>
        <v>MEDICAL MERCANTIL DE APAR MED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513584</v>
      </c>
      <c r="I44" s="6" t="str">
        <f>IF('[1]TCE - ANEXO IV - Preencher'!K53="","",'[1]TCE - ANEXO IV - Preencher'!K53)</f>
        <v>21/10/2020</v>
      </c>
      <c r="J44" s="5" t="str">
        <f>'[1]TCE - ANEXO IV - Preencher'!L53</f>
        <v>26201010779833000156550010005135841143922641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243.54</v>
      </c>
    </row>
    <row r="45" spans="1:12" s="8" customFormat="1" ht="19.5" customHeight="1" x14ac:dyDescent="0.2">
      <c r="A45" s="3">
        <f>IFERROR(VLOOKUP(B45,'[1]DADOS (OCULTAR)'!$P$3:$R$56,3,0),"")</f>
        <v>9039744000356</v>
      </c>
      <c r="B45" s="4" t="str">
        <f>'[1]TCE - ANEXO IV - Preencher'!C54</f>
        <v>UPA OLINDA</v>
      </c>
      <c r="C45" s="4" t="str">
        <f>'[1]TCE - ANEXO IV - Preencher'!E54</f>
        <v>3.99 - Outras despesas com Material de Consumo</v>
      </c>
      <c r="D45" s="3">
        <f>'[1]TCE - ANEXO IV - Preencher'!F54</f>
        <v>13047802000107</v>
      </c>
      <c r="E45" s="5" t="str">
        <f>'[1]TCE - ANEXO IV - Preencher'!G54</f>
        <v>REDMED COMERCIO E LOCACAO EIRELI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1111</v>
      </c>
      <c r="I45" s="6" t="str">
        <f>IF('[1]TCE - ANEXO IV - Preencher'!K54="","",'[1]TCE - ANEXO IV - Preencher'!K54)</f>
        <v>22/10/2020</v>
      </c>
      <c r="J45" s="5" t="str">
        <f>'[1]TCE - ANEXO IV - Preencher'!L54</f>
        <v>27201013047802000107550030000011111039653549</v>
      </c>
      <c r="K45" s="5" t="str">
        <f>IF(F45="B",LEFT('[1]TCE - ANEXO IV - Preencher'!M54,2),IF(F45="S",LEFT('[1]TCE - ANEXO IV - Preencher'!M54,7),IF('[1]TCE - ANEXO IV - Preencher'!H54="","")))</f>
        <v>27</v>
      </c>
      <c r="L45" s="7">
        <f>'[1]TCE - ANEXO IV - Preencher'!N54</f>
        <v>1230</v>
      </c>
    </row>
    <row r="46" spans="1:12" s="8" customFormat="1" ht="19.5" customHeight="1" x14ac:dyDescent="0.2">
      <c r="A46" s="3">
        <f>IFERROR(VLOOKUP(B46,'[1]DADOS (OCULTAR)'!$P$3:$R$56,3,0),"")</f>
        <v>9039744000356</v>
      </c>
      <c r="B46" s="4" t="str">
        <f>'[1]TCE - ANEXO IV - Preencher'!C55</f>
        <v>UPA OLINDA</v>
      </c>
      <c r="C46" s="4" t="str">
        <f>'[1]TCE - ANEXO IV - Preencher'!E55</f>
        <v>3.99 - Outras despesas com Material de Consumo</v>
      </c>
      <c r="D46" s="3">
        <f>'[1]TCE - ANEXO IV - Preencher'!F55</f>
        <v>21596736000144</v>
      </c>
      <c r="E46" s="5" t="str">
        <f>'[1]TCE - ANEXO IV - Preencher'!G55</f>
        <v>ULTRAMEGA DISTRIBUIDORA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00111220</v>
      </c>
      <c r="I46" s="6" t="str">
        <f>IF('[1]TCE - ANEXO IV - Preencher'!K55="","",'[1]TCE - ANEXO IV - Preencher'!K55)</f>
        <v>20/10/2020</v>
      </c>
      <c r="J46" s="5" t="str">
        <f>'[1]TCE - ANEXO IV - Preencher'!L55</f>
        <v>26201021596736000144550010001112201001138810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939.04</v>
      </c>
    </row>
    <row r="47" spans="1:12" s="8" customFormat="1" ht="19.5" customHeight="1" x14ac:dyDescent="0.2">
      <c r="A47" s="3">
        <f>IFERROR(VLOOKUP(B47,'[1]DADOS (OCULTAR)'!$P$3:$R$56,3,0),"")</f>
        <v>9039744000356</v>
      </c>
      <c r="B47" s="4" t="str">
        <f>'[1]TCE - ANEXO IV - Preencher'!C56</f>
        <v>UPA OLINDA</v>
      </c>
      <c r="C47" s="4" t="str">
        <f>'[1]TCE - ANEXO IV - Preencher'!E56</f>
        <v>3.7 - Material de Limpeza e Produtos de Hgienização</v>
      </c>
      <c r="D47" s="3">
        <f>'[1]TCE - ANEXO IV - Preencher'!F56</f>
        <v>6234871000156</v>
      </c>
      <c r="E47" s="5" t="str">
        <f>'[1]TCE - ANEXO IV - Preencher'!G56</f>
        <v>C J GOMES MERCEARIAS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000164170</v>
      </c>
      <c r="I47" s="6" t="str">
        <f>IF('[1]TCE - ANEXO IV - Preencher'!K56="","",'[1]TCE - ANEXO IV - Preencher'!K56)</f>
        <v>15/10/2020</v>
      </c>
      <c r="J47" s="5" t="str">
        <f>'[1]TCE - ANEXO IV - Preencher'!L56</f>
        <v>26201006234871000156650040001641701847318403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11.94</v>
      </c>
    </row>
    <row r="48" spans="1:12" s="8" customFormat="1" ht="19.5" customHeight="1" x14ac:dyDescent="0.2">
      <c r="A48" s="3">
        <f>IFERROR(VLOOKUP(B48,'[1]DADOS (OCULTAR)'!$P$3:$R$56,3,0),"")</f>
        <v>9039744000356</v>
      </c>
      <c r="B48" s="4" t="str">
        <f>'[1]TCE - ANEXO IV - Preencher'!C57</f>
        <v>UPA OLINDA</v>
      </c>
      <c r="C48" s="4" t="str">
        <f>'[1]TCE - ANEXO IV - Preencher'!E57</f>
        <v>3.7 - Material de Limpeza e Produtos de Hgienização</v>
      </c>
      <c r="D48" s="3">
        <f>'[1]TCE - ANEXO IV - Preencher'!F57</f>
        <v>10779833000156</v>
      </c>
      <c r="E48" s="5" t="str">
        <f>'[1]TCE - ANEXO IV - Preencher'!G57</f>
        <v>MEDICAL MERCANTIL DE APAR MED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513584</v>
      </c>
      <c r="I48" s="6" t="str">
        <f>IF('[1]TCE - ANEXO IV - Preencher'!K57="","",'[1]TCE - ANEXO IV - Preencher'!K57)</f>
        <v>21/10/2020</v>
      </c>
      <c r="J48" s="5" t="str">
        <f>'[1]TCE - ANEXO IV - Preencher'!L57</f>
        <v>26201010779833000156550010005135841143922641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502.2</v>
      </c>
    </row>
    <row r="49" spans="1:12" s="8" customFormat="1" ht="19.5" customHeight="1" x14ac:dyDescent="0.2">
      <c r="A49" s="3">
        <f>IFERROR(VLOOKUP(B49,'[1]DADOS (OCULTAR)'!$P$3:$R$56,3,0),"")</f>
        <v>9039744000356</v>
      </c>
      <c r="B49" s="4" t="str">
        <f>'[1]TCE - ANEXO IV - Preencher'!C58</f>
        <v>UPA OLINDA</v>
      </c>
      <c r="C49" s="4" t="str">
        <f>'[1]TCE - ANEXO IV - Preencher'!E58</f>
        <v>3.7 - Material de Limpeza e Produtos de Hgienização</v>
      </c>
      <c r="D49" s="3">
        <f>'[1]TCE - ANEXO IV - Preencher'!F58</f>
        <v>37138521000110</v>
      </c>
      <c r="E49" s="5" t="str">
        <f>'[1]TCE - ANEXO IV - Preencher'!G58</f>
        <v>SUPERMERCADO CINCO ESTRELAS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2596</v>
      </c>
      <c r="I49" s="6" t="str">
        <f>IF('[1]TCE - ANEXO IV - Preencher'!K58="","",'[1]TCE - ANEXO IV - Preencher'!K58)</f>
        <v>23/10/2020</v>
      </c>
      <c r="J49" s="5" t="str">
        <f>'[1]TCE - ANEXO IV - Preencher'!L58</f>
        <v>26201037138521000110650020000025969710345510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5.98</v>
      </c>
    </row>
    <row r="50" spans="1:12" s="8" customFormat="1" ht="19.5" customHeight="1" x14ac:dyDescent="0.2">
      <c r="A50" s="3">
        <f>IFERROR(VLOOKUP(B50,'[1]DADOS (OCULTAR)'!$P$3:$R$56,3,0),"")</f>
        <v>9039744000356</v>
      </c>
      <c r="B50" s="4" t="str">
        <f>'[1]TCE - ANEXO IV - Preencher'!C59</f>
        <v>UPA OLINDA</v>
      </c>
      <c r="C50" s="4" t="str">
        <f>'[1]TCE - ANEXO IV - Preencher'!E59</f>
        <v>3.14 - Alimentação Preparada</v>
      </c>
      <c r="D50" s="3">
        <f>'[1]TCE - ANEXO IV - Preencher'!F59</f>
        <v>892597000126</v>
      </c>
      <c r="E50" s="5" t="str">
        <f>'[1]TCE - ANEXO IV - Preencher'!G59</f>
        <v>GILSON SOARES MACHADO DIAS FILHO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000049965</v>
      </c>
      <c r="I50" s="6" t="str">
        <f>IF('[1]TCE - ANEXO IV - Preencher'!K59="","",'[1]TCE - ANEXO IV - Preencher'!K59)</f>
        <v>29/09/2020</v>
      </c>
      <c r="J50" s="5" t="str">
        <f>'[1]TCE - ANEXO IV - Preencher'!L59</f>
        <v>26200900892597000126550010000499651066672578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192</v>
      </c>
    </row>
    <row r="51" spans="1:12" s="8" customFormat="1" ht="19.5" customHeight="1" x14ac:dyDescent="0.2">
      <c r="A51" s="3">
        <f>IFERROR(VLOOKUP(B51,'[1]DADOS (OCULTAR)'!$P$3:$R$56,3,0),"")</f>
        <v>9039744000356</v>
      </c>
      <c r="B51" s="4" t="str">
        <f>'[1]TCE - ANEXO IV - Preencher'!C60</f>
        <v>UPA OLINDA</v>
      </c>
      <c r="C51" s="4" t="str">
        <f>'[1]TCE - ANEXO IV - Preencher'!E60</f>
        <v>3.14 - Alimentação Preparada</v>
      </c>
      <c r="D51" s="3">
        <f>'[1]TCE - ANEXO IV - Preencher'!F60</f>
        <v>5438093000154</v>
      </c>
      <c r="E51" s="5" t="str">
        <f>'[1]TCE - ANEXO IV - Preencher'!G60</f>
        <v>AGUA MINERAL ROSA BRANCA MONTANIA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000011868</v>
      </c>
      <c r="I51" s="6" t="str">
        <f>IF('[1]TCE - ANEXO IV - Preencher'!K60="","",'[1]TCE - ANEXO IV - Preencher'!K60)</f>
        <v>01/10/2020</v>
      </c>
      <c r="J51" s="5" t="str">
        <f>'[1]TCE - ANEXO IV - Preencher'!L60</f>
        <v>26201005438093000154550010000118681148442430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693</v>
      </c>
    </row>
    <row r="52" spans="1:12" s="8" customFormat="1" ht="19.5" customHeight="1" x14ac:dyDescent="0.2">
      <c r="A52" s="3">
        <f>IFERROR(VLOOKUP(B52,'[1]DADOS (OCULTAR)'!$P$3:$R$56,3,0),"")</f>
        <v>9039744000356</v>
      </c>
      <c r="B52" s="4" t="str">
        <f>'[1]TCE - ANEXO IV - Preencher'!C61</f>
        <v>UPA OLINDA</v>
      </c>
      <c r="C52" s="4" t="str">
        <f>'[1]TCE - ANEXO IV - Preencher'!E61</f>
        <v>3.14 - Alimentação Preparada</v>
      </c>
      <c r="D52" s="3">
        <f>'[1]TCE - ANEXO IV - Preencher'!F61</f>
        <v>6234871000156</v>
      </c>
      <c r="E52" s="5" t="str">
        <f>'[1]TCE - ANEXO IV - Preencher'!G61</f>
        <v>C J GOMES MERCEARIAS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000000979</v>
      </c>
      <c r="I52" s="6" t="str">
        <f>IF('[1]TCE - ANEXO IV - Preencher'!K61="","",'[1]TCE - ANEXO IV - Preencher'!K61)</f>
        <v>08/10/2020</v>
      </c>
      <c r="J52" s="5" t="str">
        <f>'[1]TCE - ANEXO IV - Preencher'!L61</f>
        <v>26201006234871000156550010000009791365989018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418.81</v>
      </c>
    </row>
    <row r="53" spans="1:12" s="8" customFormat="1" ht="19.5" customHeight="1" x14ac:dyDescent="0.2">
      <c r="A53" s="3">
        <f>IFERROR(VLOOKUP(B53,'[1]DADOS (OCULTAR)'!$P$3:$R$56,3,0),"")</f>
        <v>9039744000356</v>
      </c>
      <c r="B53" s="4" t="str">
        <f>'[1]TCE - ANEXO IV - Preencher'!C62</f>
        <v>UPA OLINDA</v>
      </c>
      <c r="C53" s="4" t="str">
        <f>'[1]TCE - ANEXO IV - Preencher'!E62</f>
        <v>3.14 - Alimentação Preparada</v>
      </c>
      <c r="D53" s="3">
        <f>'[1]TCE - ANEXO IV - Preencher'!F62</f>
        <v>6234871000156</v>
      </c>
      <c r="E53" s="5" t="str">
        <f>'[1]TCE - ANEXO IV - Preencher'!G62</f>
        <v>C J GOMES MERCEARIAS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000000979</v>
      </c>
      <c r="I53" s="6" t="str">
        <f>IF('[1]TCE - ANEXO IV - Preencher'!K62="","",'[1]TCE - ANEXO IV - Preencher'!K62)</f>
        <v>08/10/2020</v>
      </c>
      <c r="J53" s="5" t="str">
        <f>'[1]TCE - ANEXO IV - Preencher'!L62</f>
        <v>26201006234871000156550010000009791365989018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24.39</v>
      </c>
    </row>
    <row r="54" spans="1:12" s="8" customFormat="1" ht="19.5" customHeight="1" x14ac:dyDescent="0.2">
      <c r="A54" s="3">
        <f>IFERROR(VLOOKUP(B54,'[1]DADOS (OCULTAR)'!$P$3:$R$56,3,0),"")</f>
        <v>9039744000356</v>
      </c>
      <c r="B54" s="4" t="str">
        <f>'[1]TCE - ANEXO IV - Preencher'!C63</f>
        <v>UPA OLINDA</v>
      </c>
      <c r="C54" s="4" t="str">
        <f>'[1]TCE - ANEXO IV - Preencher'!E63</f>
        <v>3.14 - Alimentação Preparada</v>
      </c>
      <c r="D54" s="3">
        <f>'[1]TCE - ANEXO IV - Preencher'!F63</f>
        <v>6234871000156</v>
      </c>
      <c r="E54" s="5" t="str">
        <f>'[1]TCE - ANEXO IV - Preencher'!G63</f>
        <v>C J GOMES MERCEARIAS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000164170</v>
      </c>
      <c r="I54" s="6" t="str">
        <f>IF('[1]TCE - ANEXO IV - Preencher'!K63="","",'[1]TCE - ANEXO IV - Preencher'!K63)</f>
        <v>15/10/2020</v>
      </c>
      <c r="J54" s="5" t="str">
        <f>'[1]TCE - ANEXO IV - Preencher'!L63</f>
        <v>26201006234871000156650040001641701847318403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44.31</v>
      </c>
    </row>
    <row r="55" spans="1:12" s="8" customFormat="1" ht="19.5" customHeight="1" x14ac:dyDescent="0.2">
      <c r="A55" s="3">
        <f>IFERROR(VLOOKUP(B55,'[1]DADOS (OCULTAR)'!$P$3:$R$56,3,0),"")</f>
        <v>9039744000356</v>
      </c>
      <c r="B55" s="4" t="str">
        <f>'[1]TCE - ANEXO IV - Preencher'!C64</f>
        <v>UPA OLINDA</v>
      </c>
      <c r="C55" s="4" t="str">
        <f>'[1]TCE - ANEXO IV - Preencher'!E64</f>
        <v>3.14 - Alimentação Preparada</v>
      </c>
      <c r="D55" s="3">
        <f>'[1]TCE - ANEXO IV - Preencher'!F64</f>
        <v>15242921000138</v>
      </c>
      <c r="E55" s="5" t="str">
        <f>'[1]TCE - ANEXO IV - Preencher'!G64</f>
        <v>M. A. DE O. MENEZES EIRELI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001760</v>
      </c>
      <c r="I55" s="6" t="str">
        <f>IF('[1]TCE - ANEXO IV - Preencher'!K64="","",'[1]TCE - ANEXO IV - Preencher'!K64)</f>
        <v>29/10/2020</v>
      </c>
      <c r="J55" s="5" t="str">
        <f>'[1]TCE - ANEXO IV - Preencher'!L64</f>
        <v>26201015242921000138550010000017601000017951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35931</v>
      </c>
    </row>
    <row r="56" spans="1:12" s="8" customFormat="1" ht="19.5" customHeight="1" x14ac:dyDescent="0.2">
      <c r="A56" s="3">
        <f>IFERROR(VLOOKUP(B56,'[1]DADOS (OCULTAR)'!$P$3:$R$56,3,0),"")</f>
        <v>9039744000356</v>
      </c>
      <c r="B56" s="4" t="str">
        <f>'[1]TCE - ANEXO IV - Preencher'!C65</f>
        <v>UPA OLINDA</v>
      </c>
      <c r="C56" s="4" t="str">
        <f>'[1]TCE - ANEXO IV - Preencher'!E65</f>
        <v>3.14 - Alimentação Preparada</v>
      </c>
      <c r="D56" s="3">
        <f>'[1]TCE - ANEXO IV - Preencher'!F65</f>
        <v>22940455000120</v>
      </c>
      <c r="E56" s="5" t="str">
        <f>'[1]TCE - ANEXO IV - Preencher'!G65</f>
        <v>MOURA E MELO COMERCIO E SERVICOS LTDA ME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000010253</v>
      </c>
      <c r="I56" s="6" t="str">
        <f>IF('[1]TCE - ANEXO IV - Preencher'!K65="","",'[1]TCE - ANEXO IV - Preencher'!K65)</f>
        <v>30/09/2020</v>
      </c>
      <c r="J56" s="5" t="str">
        <f>'[1]TCE - ANEXO IV - Preencher'!L65</f>
        <v>26200922940455000120550010000102531154951780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795.2</v>
      </c>
    </row>
    <row r="57" spans="1:12" s="8" customFormat="1" ht="19.5" customHeight="1" x14ac:dyDescent="0.2">
      <c r="A57" s="3">
        <f>IFERROR(VLOOKUP(B57,'[1]DADOS (OCULTAR)'!$P$3:$R$56,3,0),"")</f>
        <v>9039744000356</v>
      </c>
      <c r="B57" s="4" t="str">
        <f>'[1]TCE - ANEXO IV - Preencher'!C66</f>
        <v>UPA OLINDA</v>
      </c>
      <c r="C57" s="4" t="str">
        <f>'[1]TCE - ANEXO IV - Preencher'!E66</f>
        <v>3.14 - Alimentação Preparada</v>
      </c>
      <c r="D57" s="3">
        <f>'[1]TCE - ANEXO IV - Preencher'!F66</f>
        <v>29589788000103</v>
      </c>
      <c r="E57" s="5" t="str">
        <f>'[1]TCE - ANEXO IV - Preencher'!G66</f>
        <v>VAREJAO OLINDA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000158138</v>
      </c>
      <c r="I57" s="6" t="str">
        <f>IF('[1]TCE - ANEXO IV - Preencher'!K66="","",'[1]TCE - ANEXO IV - Preencher'!K66)</f>
        <v>26/10/2020</v>
      </c>
      <c r="J57" s="5" t="str">
        <f>'[1]TCE - ANEXO IV - Preencher'!L66</f>
        <v>26201029589788000103650050001581381051752822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77.489999999999995</v>
      </c>
    </row>
    <row r="58" spans="1:12" s="8" customFormat="1" ht="19.5" customHeight="1" x14ac:dyDescent="0.2">
      <c r="A58" s="3">
        <f>IFERROR(VLOOKUP(B58,'[1]DADOS (OCULTAR)'!$P$3:$R$56,3,0),"")</f>
        <v>9039744000356</v>
      </c>
      <c r="B58" s="4" t="str">
        <f>'[1]TCE - ANEXO IV - Preencher'!C67</f>
        <v>UPA OLINDA</v>
      </c>
      <c r="C58" s="4" t="str">
        <f>'[1]TCE - ANEXO IV - Preencher'!E67</f>
        <v>3.14 - Alimentação Preparada</v>
      </c>
      <c r="D58" s="3">
        <f>'[1]TCE - ANEXO IV - Preencher'!F67</f>
        <v>29589788000103</v>
      </c>
      <c r="E58" s="5" t="str">
        <f>'[1]TCE - ANEXO IV - Preencher'!G67</f>
        <v>VAREJAO OLINDA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000226453</v>
      </c>
      <c r="I58" s="6" t="str">
        <f>IF('[1]TCE - ANEXO IV - Preencher'!K67="","",'[1]TCE - ANEXO IV - Preencher'!K67)</f>
        <v>13/10/2020</v>
      </c>
      <c r="J58" s="5" t="str">
        <f>'[1]TCE - ANEXO IV - Preencher'!L67</f>
        <v>26201029589788000103650080002264531082497900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88.8</v>
      </c>
    </row>
    <row r="59" spans="1:12" s="8" customFormat="1" ht="19.5" customHeight="1" x14ac:dyDescent="0.2">
      <c r="A59" s="3">
        <f>IFERROR(VLOOKUP(B59,'[1]DADOS (OCULTAR)'!$P$3:$R$56,3,0),"")</f>
        <v>9039744000356</v>
      </c>
      <c r="B59" s="4" t="str">
        <f>'[1]TCE - ANEXO IV - Preencher'!C68</f>
        <v>UPA OLINDA</v>
      </c>
      <c r="C59" s="4" t="str">
        <f>'[1]TCE - ANEXO IV - Preencher'!E68</f>
        <v>3.14 - Alimentação Preparada</v>
      </c>
      <c r="D59" s="3">
        <f>'[1]TCE - ANEXO IV - Preencher'!F68</f>
        <v>30743270000153</v>
      </c>
      <c r="E59" s="5" t="str">
        <f>'[1]TCE - ANEXO IV - Preencher'!G68</f>
        <v>TRIUNFO COMERCIO DE ALIMENTOS PAPEIS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000003446</v>
      </c>
      <c r="I59" s="6" t="str">
        <f>IF('[1]TCE - ANEXO IV - Preencher'!K68="","",'[1]TCE - ANEXO IV - Preencher'!K68)</f>
        <v>09/10/2020</v>
      </c>
      <c r="J59" s="5" t="str">
        <f>'[1]TCE - ANEXO IV - Preencher'!L68</f>
        <v>26201030743270000153550010000034461009911108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1079</v>
      </c>
    </row>
    <row r="60" spans="1:12" s="8" customFormat="1" ht="19.5" customHeight="1" x14ac:dyDescent="0.2">
      <c r="A60" s="3">
        <f>IFERROR(VLOOKUP(B60,'[1]DADOS (OCULTAR)'!$P$3:$R$56,3,0),"")</f>
        <v>9039744000356</v>
      </c>
      <c r="B60" s="4" t="str">
        <f>'[1]TCE - ANEXO IV - Preencher'!C69</f>
        <v>UPA OLINDA</v>
      </c>
      <c r="C60" s="4" t="str">
        <f>'[1]TCE - ANEXO IV - Preencher'!E69</f>
        <v>3.14 - Alimentação Preparada</v>
      </c>
      <c r="D60" s="3">
        <f>'[1]TCE - ANEXO IV - Preencher'!F69</f>
        <v>37138521000110</v>
      </c>
      <c r="E60" s="5" t="str">
        <f>'[1]TCE - ANEXO IV - Preencher'!G69</f>
        <v>SUPERMERCADO CINCO ESTRELAS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2596</v>
      </c>
      <c r="I60" s="6" t="str">
        <f>IF('[1]TCE - ANEXO IV - Preencher'!K69="","",'[1]TCE - ANEXO IV - Preencher'!K69)</f>
        <v>23/10/2020</v>
      </c>
      <c r="J60" s="5" t="str">
        <f>'[1]TCE - ANEXO IV - Preencher'!L69</f>
        <v>26201037138521000110650020000025969710345510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52.8</v>
      </c>
    </row>
    <row r="61" spans="1:12" s="8" customFormat="1" ht="19.5" customHeight="1" x14ac:dyDescent="0.2">
      <c r="A61" s="3">
        <f>IFERROR(VLOOKUP(B61,'[1]DADOS (OCULTAR)'!$P$3:$R$56,3,0),"")</f>
        <v>9039744000356</v>
      </c>
      <c r="B61" s="4" t="str">
        <f>'[1]TCE - ANEXO IV - Preencher'!C70</f>
        <v>UPA OLINDA</v>
      </c>
      <c r="C61" s="4" t="str">
        <f>'[1]TCE - ANEXO IV - Preencher'!E70</f>
        <v>3.6 - Material de Expediente</v>
      </c>
      <c r="D61" s="3">
        <f>'[1]TCE - ANEXO IV - Preencher'!F70</f>
        <v>9618616000103</v>
      </c>
      <c r="E61" s="5" t="str">
        <f>'[1]TCE - ANEXO IV - Preencher'!G70</f>
        <v>TATYANE FLORENCIO FERNANDES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000011516</v>
      </c>
      <c r="I61" s="6" t="str">
        <f>IF('[1]TCE - ANEXO IV - Preencher'!K70="","",'[1]TCE - ANEXO IV - Preencher'!K70)</f>
        <v>06/10/2020</v>
      </c>
      <c r="J61" s="5" t="str">
        <f>'[1]TCE - ANEXO IV - Preencher'!L70</f>
        <v>26201009618616000103650010000115161008736683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77.099999999999994</v>
      </c>
    </row>
    <row r="62" spans="1:12" s="8" customFormat="1" ht="19.5" customHeight="1" x14ac:dyDescent="0.2">
      <c r="A62" s="3">
        <f>IFERROR(VLOOKUP(B62,'[1]DADOS (OCULTAR)'!$P$3:$R$56,3,0),"")</f>
        <v>9039744000356</v>
      </c>
      <c r="B62" s="4" t="str">
        <f>'[1]TCE - ANEXO IV - Preencher'!C71</f>
        <v>UPA OLINDA</v>
      </c>
      <c r="C62" s="4" t="str">
        <f>'[1]TCE - ANEXO IV - Preencher'!E71</f>
        <v>3.6 - Material de Expediente</v>
      </c>
      <c r="D62" s="3">
        <f>'[1]TCE - ANEXO IV - Preencher'!F71</f>
        <v>9618616000103</v>
      </c>
      <c r="E62" s="5" t="str">
        <f>'[1]TCE - ANEXO IV - Preencher'!G71</f>
        <v>TATYANE FLORENCIO FERNANDES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000011583</v>
      </c>
      <c r="I62" s="6" t="str">
        <f>IF('[1]TCE - ANEXO IV - Preencher'!K71="","",'[1]TCE - ANEXO IV - Preencher'!K71)</f>
        <v>27/10/2020</v>
      </c>
      <c r="J62" s="5" t="str">
        <f>'[1]TCE - ANEXO IV - Preencher'!L71</f>
        <v>26201009618616000103650010000115831007347740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12.5</v>
      </c>
    </row>
    <row r="63" spans="1:12" s="8" customFormat="1" ht="19.5" customHeight="1" x14ac:dyDescent="0.2">
      <c r="A63" s="3">
        <f>IFERROR(VLOOKUP(B63,'[1]DADOS (OCULTAR)'!$P$3:$R$56,3,0),"")</f>
        <v>9039744000356</v>
      </c>
      <c r="B63" s="4" t="str">
        <f>'[1]TCE - ANEXO IV - Preencher'!C72</f>
        <v>UPA OLINDA</v>
      </c>
      <c r="C63" s="4" t="str">
        <f>'[1]TCE - ANEXO IV - Preencher'!E72</f>
        <v>3.6 - Material de Expediente</v>
      </c>
      <c r="D63" s="3">
        <f>'[1]TCE - ANEXO IV - Preencher'!F72</f>
        <v>11623188001970</v>
      </c>
      <c r="E63" s="5" t="str">
        <f>'[1]TCE - ANEXO IV - Preencher'!G72</f>
        <v>ARMAZEM CORAL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000082916</v>
      </c>
      <c r="I63" s="6" t="str">
        <f>IF('[1]TCE - ANEXO IV - Preencher'!K72="","",'[1]TCE - ANEXO IV - Preencher'!K72)</f>
        <v>06/10/2020</v>
      </c>
      <c r="J63" s="5" t="str">
        <f>'[1]TCE - ANEXO IV - Preencher'!L72</f>
        <v>26201011623188001970650130000829161001630503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22.9</v>
      </c>
    </row>
    <row r="64" spans="1:12" s="8" customFormat="1" ht="19.5" customHeight="1" x14ac:dyDescent="0.2">
      <c r="A64" s="3">
        <f>IFERROR(VLOOKUP(B64,'[1]DADOS (OCULTAR)'!$P$3:$R$56,3,0),"")</f>
        <v>9039744000356</v>
      </c>
      <c r="B64" s="4" t="str">
        <f>'[1]TCE - ANEXO IV - Preencher'!C73</f>
        <v>UPA OLINDA</v>
      </c>
      <c r="C64" s="4" t="str">
        <f>'[1]TCE - ANEXO IV - Preencher'!E73</f>
        <v>3.6 - Material de Expediente</v>
      </c>
      <c r="D64" s="3">
        <f>'[1]TCE - ANEXO IV - Preencher'!F73</f>
        <v>12884495000148</v>
      </c>
      <c r="E64" s="5" t="str">
        <f>'[1]TCE - ANEXO IV - Preencher'!G73</f>
        <v>E L BARBOSA BOMBONIERE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102154065</v>
      </c>
      <c r="I64" s="6" t="str">
        <f>IF('[1]TCE - ANEXO IV - Preencher'!K73="","",'[1]TCE - ANEXO IV - Preencher'!K73)</f>
        <v>27/10/2020</v>
      </c>
      <c r="J64" s="5" t="str">
        <f>'[1]TCE - ANEXO IV - Preencher'!L73</f>
        <v>26201012884495000148650020000703201021540656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44.1</v>
      </c>
    </row>
    <row r="65" spans="1:12" s="8" customFormat="1" ht="19.5" customHeight="1" x14ac:dyDescent="0.2">
      <c r="A65" s="3">
        <f>IFERROR(VLOOKUP(B65,'[1]DADOS (OCULTAR)'!$P$3:$R$56,3,0),"")</f>
        <v>9039744000356</v>
      </c>
      <c r="B65" s="4" t="str">
        <f>'[1]TCE - ANEXO IV - Preencher'!C74</f>
        <v>UPA OLINDA</v>
      </c>
      <c r="C65" s="4" t="str">
        <f>'[1]TCE - ANEXO IV - Preencher'!E74</f>
        <v>3.6 - Material de Expediente</v>
      </c>
      <c r="D65" s="3">
        <f>'[1]TCE - ANEXO IV - Preencher'!F74</f>
        <v>23755654000120</v>
      </c>
      <c r="E65" s="5" t="str">
        <f>'[1]TCE - ANEXO IV - Preencher'!G74</f>
        <v>MARIA LETICIA GOMES DE AZEVEDO  10314694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414</v>
      </c>
      <c r="I65" s="6" t="str">
        <f>IF('[1]TCE - ANEXO IV - Preencher'!K74="","",'[1]TCE - ANEXO IV - Preencher'!K74)</f>
        <v>13/10/2020</v>
      </c>
      <c r="J65" s="5" t="str">
        <f>'[1]TCE - ANEXO IV - Preencher'!L74</f>
        <v>26201023755654000120550010000004141676346676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175</v>
      </c>
    </row>
    <row r="66" spans="1:12" s="8" customFormat="1" ht="19.5" customHeight="1" x14ac:dyDescent="0.2">
      <c r="A66" s="3">
        <f>IFERROR(VLOOKUP(B66,'[1]DADOS (OCULTAR)'!$P$3:$R$56,3,0),"")</f>
        <v>9039744000356</v>
      </c>
      <c r="B66" s="4" t="str">
        <f>'[1]TCE - ANEXO IV - Preencher'!C75</f>
        <v>UPA OLINDA</v>
      </c>
      <c r="C66" s="4" t="str">
        <f>'[1]TCE - ANEXO IV - Preencher'!E75</f>
        <v>3.6 - Material de Expediente</v>
      </c>
      <c r="D66" s="3">
        <f>'[1]TCE - ANEXO IV - Preencher'!F75</f>
        <v>23755654000120</v>
      </c>
      <c r="E66" s="5" t="str">
        <f>'[1]TCE - ANEXO IV - Preencher'!G75</f>
        <v>MARIA LETICIA GOMES DE AZEVEDO  10314694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415</v>
      </c>
      <c r="I66" s="6" t="str">
        <f>IF('[1]TCE - ANEXO IV - Preencher'!K75="","",'[1]TCE - ANEXO IV - Preencher'!K75)</f>
        <v>15/10/2020</v>
      </c>
      <c r="J66" s="5" t="str">
        <f>'[1]TCE - ANEXO IV - Preencher'!L75</f>
        <v>26201023755654000120550010000004151852025986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225</v>
      </c>
    </row>
    <row r="67" spans="1:12" s="8" customFormat="1" ht="19.5" customHeight="1" x14ac:dyDescent="0.2">
      <c r="A67" s="3">
        <f>IFERROR(VLOOKUP(B67,'[1]DADOS (OCULTAR)'!$P$3:$R$56,3,0),"")</f>
        <v>9039744000356</v>
      </c>
      <c r="B67" s="4" t="str">
        <f>'[1]TCE - ANEXO IV - Preencher'!C76</f>
        <v>UPA OLINDA</v>
      </c>
      <c r="C67" s="4" t="str">
        <f>'[1]TCE - ANEXO IV - Preencher'!E76</f>
        <v>3.6 - Material de Expediente</v>
      </c>
      <c r="D67" s="3">
        <f>'[1]TCE - ANEXO IV - Preencher'!F76</f>
        <v>23755654000120</v>
      </c>
      <c r="E67" s="5" t="str">
        <f>'[1]TCE - ANEXO IV - Preencher'!G76</f>
        <v>MARIA LETICIA GOMES DE AZEVEDO  10314694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416</v>
      </c>
      <c r="I67" s="6" t="str">
        <f>IF('[1]TCE - ANEXO IV - Preencher'!K76="","",'[1]TCE - ANEXO IV - Preencher'!K76)</f>
        <v>15/10/2020</v>
      </c>
      <c r="J67" s="5" t="str">
        <f>'[1]TCE - ANEXO IV - Preencher'!L76</f>
        <v>26201023755654000120550010000004161262732665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214.5</v>
      </c>
    </row>
    <row r="68" spans="1:12" s="8" customFormat="1" ht="19.5" customHeight="1" x14ac:dyDescent="0.2">
      <c r="A68" s="3">
        <f>IFERROR(VLOOKUP(B68,'[1]DADOS (OCULTAR)'!$P$3:$R$56,3,0),"")</f>
        <v>9039744000356</v>
      </c>
      <c r="B68" s="4" t="str">
        <f>'[1]TCE - ANEXO IV - Preencher'!C77</f>
        <v>UPA OLINDA</v>
      </c>
      <c r="C68" s="4" t="str">
        <f>'[1]TCE - ANEXO IV - Preencher'!E77</f>
        <v>3.1 - Combustíveis e Lubrificantes Automotivos</v>
      </c>
      <c r="D68" s="3">
        <f>'[1]TCE - ANEXO IV - Preencher'!F77</f>
        <v>1912250000241</v>
      </c>
      <c r="E68" s="5" t="str">
        <f>'[1]TCE - ANEXO IV - Preencher'!G77</f>
        <v>POSTO CANCUN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556</v>
      </c>
      <c r="I68" s="6" t="str">
        <f>IF('[1]TCE - ANEXO IV - Preencher'!K77="","",'[1]TCE - ANEXO IV - Preencher'!K77)</f>
        <v>03/10/2020</v>
      </c>
      <c r="J68" s="5" t="str">
        <f>'[1]TCE - ANEXO IV - Preencher'!L77</f>
        <v>26201001912250000241550120000005561000310416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4474.13</v>
      </c>
    </row>
    <row r="69" spans="1:12" s="8" customFormat="1" ht="19.5" customHeight="1" x14ac:dyDescent="0.2">
      <c r="A69" s="3">
        <f>IFERROR(VLOOKUP(B69,'[1]DADOS (OCULTAR)'!$P$3:$R$56,3,0),"")</f>
        <v>9039744000356</v>
      </c>
      <c r="B69" s="4" t="str">
        <f>'[1]TCE - ANEXO IV - Preencher'!C78</f>
        <v>UPA OLINDA</v>
      </c>
      <c r="C69" s="4" t="str">
        <f>'[1]TCE - ANEXO IV - Preencher'!E78</f>
        <v>3.99 - Outras despesas com Material de Consumo</v>
      </c>
      <c r="D69" s="3">
        <f>'[1]TCE - ANEXO IV - Preencher'!F78</f>
        <v>1754239000462</v>
      </c>
      <c r="E69" s="5" t="str">
        <f>'[1]TCE - ANEXO IV - Preencher'!G78</f>
        <v>REFRIGERAÇAO DUFRIO COMERCIO E IMPORTAÇA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000454217</v>
      </c>
      <c r="I69" s="6" t="str">
        <f>IF('[1]TCE - ANEXO IV - Preencher'!K78="","",'[1]TCE - ANEXO IV - Preencher'!K78)</f>
        <v>13/10/2020</v>
      </c>
      <c r="J69" s="5" t="str">
        <f>'[1]TCE - ANEXO IV - Preencher'!L78</f>
        <v>26201001754239000462550010004542171000096140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855.44</v>
      </c>
    </row>
    <row r="70" spans="1:12" s="8" customFormat="1" ht="19.5" customHeight="1" x14ac:dyDescent="0.2">
      <c r="A70" s="3">
        <f>IFERROR(VLOOKUP(B70,'[1]DADOS (OCULTAR)'!$P$3:$R$56,3,0),"")</f>
        <v>9039744000356</v>
      </c>
      <c r="B70" s="4" t="str">
        <f>'[1]TCE - ANEXO IV - Preencher'!C79</f>
        <v>UPA OLINDA</v>
      </c>
      <c r="C70" s="4" t="str">
        <f>'[1]TCE - ANEXO IV - Preencher'!E79</f>
        <v>3.99 - Outras despesas com Material de Consumo</v>
      </c>
      <c r="D70" s="3">
        <f>'[1]TCE - ANEXO IV - Preencher'!F79</f>
        <v>8970778000135</v>
      </c>
      <c r="E70" s="5" t="str">
        <f>'[1]TCE - ANEXO IV - Preencher'!G79</f>
        <v>NORTESUL COMERCIO ELETRONICO EIRELI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001324</v>
      </c>
      <c r="I70" s="6" t="str">
        <f>IF('[1]TCE - ANEXO IV - Preencher'!K79="","",'[1]TCE - ANEXO IV - Preencher'!K79)</f>
        <v>09/10/2020</v>
      </c>
      <c r="J70" s="5" t="str">
        <f>'[1]TCE - ANEXO IV - Preencher'!L79</f>
        <v>26201008970778000135550010000013241568520007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0</v>
      </c>
    </row>
    <row r="71" spans="1:12" s="8" customFormat="1" ht="19.5" customHeight="1" x14ac:dyDescent="0.2">
      <c r="A71" s="3">
        <f>IFERROR(VLOOKUP(B71,'[1]DADOS (OCULTAR)'!$P$3:$R$56,3,0),"")</f>
        <v>9039744000356</v>
      </c>
      <c r="B71" s="4" t="str">
        <f>'[1]TCE - ANEXO IV - Preencher'!C80</f>
        <v>UPA OLINDA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9570284000126</v>
      </c>
      <c r="E71" s="5" t="str">
        <f>'[1]TCE - ANEXO IV - Preencher'!G80</f>
        <v>CAMPOSFRIO REFRIGERACAO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000024559</v>
      </c>
      <c r="I71" s="6" t="str">
        <f>IF('[1]TCE - ANEXO IV - Preencher'!K80="","",'[1]TCE - ANEXO IV - Preencher'!K80)</f>
        <v>22/10/2020</v>
      </c>
      <c r="J71" s="5" t="str">
        <f>'[1]TCE - ANEXO IV - Preencher'!L80</f>
        <v>26201009570284000126550010000245591000986940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50</v>
      </c>
    </row>
    <row r="72" spans="1:12" s="8" customFormat="1" ht="19.5" customHeight="1" x14ac:dyDescent="0.2">
      <c r="A72" s="3">
        <f>IFERROR(VLOOKUP(B72,'[1]DADOS (OCULTAR)'!$P$3:$R$56,3,0),"")</f>
        <v>9039744000356</v>
      </c>
      <c r="B72" s="4" t="str">
        <f>'[1]TCE - ANEXO IV - Preencher'!C81</f>
        <v>UPA OLINDA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11142529000166</v>
      </c>
      <c r="E72" s="5" t="str">
        <f>'[1]TCE - ANEXO IV - Preencher'!G81</f>
        <v>SILVA    MIRANDA LTDA ME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000098017</v>
      </c>
      <c r="I72" s="6" t="str">
        <f>IF('[1]TCE - ANEXO IV - Preencher'!K81="","",'[1]TCE - ANEXO IV - Preencher'!K81)</f>
        <v>15/10/2020</v>
      </c>
      <c r="J72" s="5" t="str">
        <f>'[1]TCE - ANEXO IV - Preencher'!L81</f>
        <v>26201011142529000166550010000980171000866657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289.10000000000002</v>
      </c>
    </row>
    <row r="73" spans="1:12" s="8" customFormat="1" ht="19.5" customHeight="1" x14ac:dyDescent="0.2">
      <c r="A73" s="3">
        <f>IFERROR(VLOOKUP(B73,'[1]DADOS (OCULTAR)'!$P$3:$R$56,3,0),"")</f>
        <v>9039744000356</v>
      </c>
      <c r="B73" s="4" t="str">
        <f>'[1]TCE - ANEXO IV - Preencher'!C82</f>
        <v>UPA OLINDA</v>
      </c>
      <c r="C73" s="4" t="str">
        <f>'[1]TCE - ANEXO IV - Preencher'!E82</f>
        <v>3.99 - Outras despesas com Material de Consumo</v>
      </c>
      <c r="D73" s="3">
        <f>'[1]TCE - ANEXO IV - Preencher'!F82</f>
        <v>11623188001112</v>
      </c>
      <c r="E73" s="5" t="str">
        <f>'[1]TCE - ANEXO IV - Preencher'!G82</f>
        <v>ARMAZEM CORAL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000073629</v>
      </c>
      <c r="I73" s="6" t="str">
        <f>IF('[1]TCE - ANEXO IV - Preencher'!K82="","",'[1]TCE - ANEXO IV - Preencher'!K82)</f>
        <v>02/10/2020</v>
      </c>
      <c r="J73" s="5" t="str">
        <f>'[1]TCE - ANEXO IV - Preencher'!L82</f>
        <v>26201011623188001112650120000736299001230716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5.8</v>
      </c>
    </row>
    <row r="74" spans="1:12" s="8" customFormat="1" ht="19.5" customHeight="1" x14ac:dyDescent="0.2">
      <c r="A74" s="3">
        <f>IFERROR(VLOOKUP(B74,'[1]DADOS (OCULTAR)'!$P$3:$R$56,3,0),"")</f>
        <v>9039744000356</v>
      </c>
      <c r="B74" s="4" t="str">
        <f>'[1]TCE - ANEXO IV - Preencher'!C83</f>
        <v>UPA OLINDA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11623188001112</v>
      </c>
      <c r="E74" s="5" t="str">
        <f>'[1]TCE - ANEXO IV - Preencher'!G83</f>
        <v>ARMAZEM CORAL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000073629</v>
      </c>
      <c r="I74" s="6" t="str">
        <f>IF('[1]TCE - ANEXO IV - Preencher'!K83="","",'[1]TCE - ANEXO IV - Preencher'!K83)</f>
        <v>02/10/2020</v>
      </c>
      <c r="J74" s="5" t="str">
        <f>'[1]TCE - ANEXO IV - Preencher'!L83</f>
        <v>26201011623188001112650120000736299001230716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235.4</v>
      </c>
    </row>
    <row r="75" spans="1:12" s="8" customFormat="1" ht="19.5" customHeight="1" x14ac:dyDescent="0.2">
      <c r="A75" s="3">
        <f>IFERROR(VLOOKUP(B75,'[1]DADOS (OCULTAR)'!$P$3:$R$56,3,0),"")</f>
        <v>9039744000356</v>
      </c>
      <c r="B75" s="4" t="str">
        <f>'[1]TCE - ANEXO IV - Preencher'!C84</f>
        <v>UPA OLINDA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11623188001112</v>
      </c>
      <c r="E75" s="5" t="str">
        <f>'[1]TCE - ANEXO IV - Preencher'!G84</f>
        <v>ARMAZEM CORAL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000080557</v>
      </c>
      <c r="I75" s="6" t="str">
        <f>IF('[1]TCE - ANEXO IV - Preencher'!K84="","",'[1]TCE - ANEXO IV - Preencher'!K84)</f>
        <v>15/10/2020</v>
      </c>
      <c r="J75" s="5" t="str">
        <f>'[1]TCE - ANEXO IV - Preencher'!L84</f>
        <v>26201011623188001112650130000805571002531213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69</v>
      </c>
    </row>
    <row r="76" spans="1:12" s="8" customFormat="1" ht="19.5" customHeight="1" x14ac:dyDescent="0.2">
      <c r="A76" s="3">
        <f>IFERROR(VLOOKUP(B76,'[1]DADOS (OCULTAR)'!$P$3:$R$56,3,0),"")</f>
        <v>9039744000356</v>
      </c>
      <c r="B76" s="4" t="str">
        <f>'[1]TCE - ANEXO IV - Preencher'!C85</f>
        <v>UPA OLINDA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11623188001970</v>
      </c>
      <c r="E76" s="5" t="str">
        <f>'[1]TCE - ANEXO IV - Preencher'!G85</f>
        <v>ARMAZEM CORAL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000042547</v>
      </c>
      <c r="I76" s="6" t="str">
        <f>IF('[1]TCE - ANEXO IV - Preencher'!K85="","",'[1]TCE - ANEXO IV - Preencher'!K85)</f>
        <v>05/10/2020</v>
      </c>
      <c r="J76" s="5" t="str">
        <f>'[1]TCE - ANEXO IV - Preencher'!L85</f>
        <v>26201011623188001970650120000425471001530847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57.4</v>
      </c>
    </row>
    <row r="77" spans="1:12" s="8" customFormat="1" ht="19.5" customHeight="1" x14ac:dyDescent="0.2">
      <c r="A77" s="3">
        <f>IFERROR(VLOOKUP(B77,'[1]DADOS (OCULTAR)'!$P$3:$R$56,3,0),"")</f>
        <v>9039744000356</v>
      </c>
      <c r="B77" s="4" t="str">
        <f>'[1]TCE - ANEXO IV - Preencher'!C86</f>
        <v>UPA OLINDA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11623188001970</v>
      </c>
      <c r="E77" s="5" t="str">
        <f>'[1]TCE - ANEXO IV - Preencher'!G86</f>
        <v>ARMAZEM CORAL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000084871</v>
      </c>
      <c r="I77" s="6" t="str">
        <f>IF('[1]TCE - ANEXO IV - Preencher'!K86="","",'[1]TCE - ANEXO IV - Preencher'!K86)</f>
        <v>26/10/2020</v>
      </c>
      <c r="J77" s="5" t="str">
        <f>'[1]TCE - ANEXO IV - Preencher'!L86</f>
        <v>26201011623188001970650130000848711003631642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54.9</v>
      </c>
    </row>
    <row r="78" spans="1:12" s="8" customFormat="1" ht="19.5" customHeight="1" x14ac:dyDescent="0.2">
      <c r="A78" s="3">
        <f>IFERROR(VLOOKUP(B78,'[1]DADOS (OCULTAR)'!$P$3:$R$56,3,0),"")</f>
        <v>9039744000356</v>
      </c>
      <c r="B78" s="4" t="str">
        <f>'[1]TCE - ANEXO IV - Preencher'!C87</f>
        <v>UPA OLINDA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11730399000182</v>
      </c>
      <c r="E78" s="5" t="str">
        <f>'[1]TCE - ANEXO IV - Preencher'!G87</f>
        <v>ROSANGELA RODRIGUES DA CRUZ ME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005232</v>
      </c>
      <c r="I78" s="6" t="str">
        <f>IF('[1]TCE - ANEXO IV - Preencher'!K87="","",'[1]TCE - ANEXO IV - Preencher'!K87)</f>
        <v>13/10/2020</v>
      </c>
      <c r="J78" s="5" t="str">
        <f>'[1]TCE - ANEXO IV - Preencher'!L87</f>
        <v>26201011730399000182550010000052321360339349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308</v>
      </c>
    </row>
    <row r="79" spans="1:12" s="8" customFormat="1" ht="19.5" customHeight="1" x14ac:dyDescent="0.2">
      <c r="A79" s="3">
        <f>IFERROR(VLOOKUP(B79,'[1]DADOS (OCULTAR)'!$P$3:$R$56,3,0),"")</f>
        <v>9039744000356</v>
      </c>
      <c r="B79" s="4" t="str">
        <f>'[1]TCE - ANEXO IV - Preencher'!C88</f>
        <v>UPA OLINDA</v>
      </c>
      <c r="C79" s="4" t="str">
        <f>'[1]TCE - ANEXO IV - Preencher'!E88</f>
        <v>3.7 - Material de Limpeza e Produtos de Hgienização</v>
      </c>
      <c r="D79" s="3">
        <f>'[1]TCE - ANEXO IV - Preencher'!F88</f>
        <v>11730399000182</v>
      </c>
      <c r="E79" s="5" t="str">
        <f>'[1]TCE - ANEXO IV - Preencher'!G88</f>
        <v>ROSANGELA RODRIGUES DA CRUZ ME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005245</v>
      </c>
      <c r="I79" s="6" t="str">
        <f>IF('[1]TCE - ANEXO IV - Preencher'!K88="","",'[1]TCE - ANEXO IV - Preencher'!K88)</f>
        <v>20/10/2020</v>
      </c>
      <c r="J79" s="5" t="str">
        <f>'[1]TCE - ANEXO IV - Preencher'!L88</f>
        <v>26201011730399000182550010000052451362699278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1620</v>
      </c>
    </row>
    <row r="80" spans="1:12" s="8" customFormat="1" ht="19.5" customHeight="1" x14ac:dyDescent="0.2">
      <c r="A80" s="3">
        <f>IFERROR(VLOOKUP(B80,'[1]DADOS (OCULTAR)'!$P$3:$R$56,3,0),"")</f>
        <v>9039744000356</v>
      </c>
      <c r="B80" s="4" t="str">
        <f>'[1]TCE - ANEXO IV - Preencher'!C89</f>
        <v>UPA OLINDA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12883625000128</v>
      </c>
      <c r="E80" s="5" t="str">
        <f>'[1]TCE - ANEXO IV - Preencher'!G89</f>
        <v>N G ARAUJO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000072648</v>
      </c>
      <c r="I80" s="6" t="str">
        <f>IF('[1]TCE - ANEXO IV - Preencher'!K89="","",'[1]TCE - ANEXO IV - Preencher'!K89)</f>
        <v>26/10/2020</v>
      </c>
      <c r="J80" s="5" t="str">
        <f>'[1]TCE - ANEXO IV - Preencher'!L89</f>
        <v>26201012883625000128650020000726481007046352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21</v>
      </c>
    </row>
    <row r="81" spans="1:12" s="8" customFormat="1" ht="19.5" customHeight="1" x14ac:dyDescent="0.2">
      <c r="A81" s="3">
        <f>IFERROR(VLOOKUP(B81,'[1]DADOS (OCULTAR)'!$P$3:$R$56,3,0),"")</f>
        <v>9039744000356</v>
      </c>
      <c r="B81" s="4" t="str">
        <f>'[1]TCE - ANEXO IV - Preencher'!C90</f>
        <v>UPA OLINDA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14576492000253</v>
      </c>
      <c r="E81" s="5" t="str">
        <f>'[1]TCE - ANEXO IV - Preencher'!G90</f>
        <v>MAX TUDO COMERCIO DE MATERIAIS DE CONSTR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000030512</v>
      </c>
      <c r="I81" s="6" t="str">
        <f>IF('[1]TCE - ANEXO IV - Preencher'!K90="","",'[1]TCE - ANEXO IV - Preencher'!K90)</f>
        <v>23/10/2020</v>
      </c>
      <c r="J81" s="5" t="str">
        <f>'[1]TCE - ANEXO IV - Preencher'!L90</f>
        <v>26201014576492000253650010000305129825194145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16.8</v>
      </c>
    </row>
    <row r="82" spans="1:12" s="8" customFormat="1" ht="19.5" customHeight="1" x14ac:dyDescent="0.2">
      <c r="A82" s="3">
        <f>IFERROR(VLOOKUP(B82,'[1]DADOS (OCULTAR)'!$P$3:$R$56,3,0),"")</f>
        <v>9039744000356</v>
      </c>
      <c r="B82" s="4" t="str">
        <f>'[1]TCE - ANEXO IV - Preencher'!C91</f>
        <v>UPA OLINDA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15001840000146</v>
      </c>
      <c r="E82" s="5" t="str">
        <f>'[1]TCE - ANEXO IV - Preencher'!G91</f>
        <v>FELIPE LEANDRO M. DA SILVA - MATERIAL DE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000042324</v>
      </c>
      <c r="I82" s="6" t="str">
        <f>IF('[1]TCE - ANEXO IV - Preencher'!K91="","",'[1]TCE - ANEXO IV - Preencher'!K91)</f>
        <v>01/10/2020</v>
      </c>
      <c r="J82" s="5" t="str">
        <f>'[1]TCE - ANEXO IV - Preencher'!L91</f>
        <v>26201015001840000146650010000423241658000635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6</v>
      </c>
    </row>
    <row r="83" spans="1:12" s="8" customFormat="1" ht="19.5" customHeight="1" x14ac:dyDescent="0.2">
      <c r="A83" s="3">
        <f>IFERROR(VLOOKUP(B83,'[1]DADOS (OCULTAR)'!$P$3:$R$56,3,0),"")</f>
        <v>9039744000356</v>
      </c>
      <c r="B83" s="4" t="str">
        <f>'[1]TCE - ANEXO IV - Preencher'!C92</f>
        <v>UPA OLINDA</v>
      </c>
      <c r="C83" s="4" t="str">
        <f>'[1]TCE - ANEXO IV - Preencher'!E92</f>
        <v xml:space="preserve">3.9 - Material para Manutenção de Bens Imóveis </v>
      </c>
      <c r="D83" s="3">
        <f>'[1]TCE - ANEXO IV - Preencher'!F92</f>
        <v>15001840000146</v>
      </c>
      <c r="E83" s="5" t="str">
        <f>'[1]TCE - ANEXO IV - Preencher'!G92</f>
        <v>FELIPE LEANDRO M. DA SILVA - MATERIAL DE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000042651</v>
      </c>
      <c r="I83" s="6" t="str">
        <f>IF('[1]TCE - ANEXO IV - Preencher'!K92="","",'[1]TCE - ANEXO IV - Preencher'!K92)</f>
        <v>06/10/2020</v>
      </c>
      <c r="J83" s="5" t="str">
        <f>'[1]TCE - ANEXO IV - Preencher'!L92</f>
        <v>26201015001840000146650010000426511766259028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28.9</v>
      </c>
    </row>
    <row r="84" spans="1:12" s="8" customFormat="1" ht="19.5" customHeight="1" x14ac:dyDescent="0.2">
      <c r="A84" s="3">
        <f>IFERROR(VLOOKUP(B84,'[1]DADOS (OCULTAR)'!$P$3:$R$56,3,0),"")</f>
        <v>9039744000356</v>
      </c>
      <c r="B84" s="4" t="str">
        <f>'[1]TCE - ANEXO IV - Preencher'!C93</f>
        <v>UPA OLINDA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15001840000146</v>
      </c>
      <c r="E84" s="5" t="str">
        <f>'[1]TCE - ANEXO IV - Preencher'!G93</f>
        <v>FELIPE LEANDRO M. DA SILVA - MATERIAL DE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000042772</v>
      </c>
      <c r="I84" s="6" t="str">
        <f>IF('[1]TCE - ANEXO IV - Preencher'!K93="","",'[1]TCE - ANEXO IV - Preencher'!K93)</f>
        <v>08/10/2020</v>
      </c>
      <c r="J84" s="5" t="str">
        <f>'[1]TCE - ANEXO IV - Preencher'!L93</f>
        <v>26201015001840000146650010000427721441864718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18.899999999999999</v>
      </c>
    </row>
    <row r="85" spans="1:12" s="8" customFormat="1" ht="19.5" customHeight="1" x14ac:dyDescent="0.2">
      <c r="A85" s="3">
        <f>IFERROR(VLOOKUP(B85,'[1]DADOS (OCULTAR)'!$P$3:$R$56,3,0),"")</f>
        <v>9039744000356</v>
      </c>
      <c r="B85" s="4" t="str">
        <f>'[1]TCE - ANEXO IV - Preencher'!C94</f>
        <v>UPA OLINDA</v>
      </c>
      <c r="C85" s="4" t="str">
        <f>'[1]TCE - ANEXO IV - Preencher'!E94</f>
        <v xml:space="preserve">3.10 - Material para Manutenção de Bens Móveis </v>
      </c>
      <c r="D85" s="3">
        <f>'[1]TCE - ANEXO IV - Preencher'!F94</f>
        <v>15227236000132</v>
      </c>
      <c r="E85" s="5" t="str">
        <f>'[1]TCE - ANEXO IV - Preencher'!G94</f>
        <v>ATOS MEDICA COMERCIO E REPRESENTACAO DE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8890</v>
      </c>
      <c r="I85" s="6" t="str">
        <f>IF('[1]TCE - ANEXO IV - Preencher'!K94="","",'[1]TCE - ANEXO IV - Preencher'!K94)</f>
        <v>23/10/2020</v>
      </c>
      <c r="J85" s="5" t="str">
        <f>'[1]TCE - ANEXO IV - Preencher'!L94</f>
        <v>26201015227236000132550010000088901111188908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322.5</v>
      </c>
    </row>
    <row r="86" spans="1:12" s="8" customFormat="1" ht="19.5" customHeight="1" x14ac:dyDescent="0.2">
      <c r="A86" s="3">
        <f>IFERROR(VLOOKUP(B86,'[1]DADOS (OCULTAR)'!$P$3:$R$56,3,0),"")</f>
        <v>9039744000356</v>
      </c>
      <c r="B86" s="4" t="str">
        <f>'[1]TCE - ANEXO IV - Preencher'!C95</f>
        <v>UPA OLINDA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17740350000197</v>
      </c>
      <c r="E86" s="5" t="str">
        <f>'[1]TCE - ANEXO IV - Preencher'!G95</f>
        <v>PINTO BARBOSA COM DE MAD E MAT DE CONST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000042369</v>
      </c>
      <c r="I86" s="6" t="str">
        <f>IF('[1]TCE - ANEXO IV - Preencher'!K95="","",'[1]TCE - ANEXO IV - Preencher'!K95)</f>
        <v>15/10/2020</v>
      </c>
      <c r="J86" s="5" t="str">
        <f>'[1]TCE - ANEXO IV - Preencher'!L95</f>
        <v>26201017740350000197550010000423691003018282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55.75</v>
      </c>
    </row>
    <row r="87" spans="1:12" s="8" customFormat="1" ht="19.5" customHeight="1" x14ac:dyDescent="0.2">
      <c r="A87" s="3">
        <f>IFERROR(VLOOKUP(B87,'[1]DADOS (OCULTAR)'!$P$3:$R$56,3,0),"")</f>
        <v>9039744000356</v>
      </c>
      <c r="B87" s="4" t="str">
        <f>'[1]TCE - ANEXO IV - Preencher'!C96</f>
        <v>UPA OLINDA</v>
      </c>
      <c r="C87" s="4" t="str">
        <f>'[1]TCE - ANEXO IV - Preencher'!E96</f>
        <v>3.99 - Outras despesas com Material de Consumo</v>
      </c>
      <c r="D87" s="3">
        <f>'[1]TCE - ANEXO IV - Preencher'!F96</f>
        <v>20534381000104</v>
      </c>
      <c r="E87" s="5" t="str">
        <f>'[1]TCE - ANEXO IV - Preencher'!G96</f>
        <v>SUPERMERCADO NOVA ERA LTDA EPP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156647</v>
      </c>
      <c r="I87" s="6" t="str">
        <f>IF('[1]TCE - ANEXO IV - Preencher'!K96="","",'[1]TCE - ANEXO IV - Preencher'!K96)</f>
        <v>08/10/2020</v>
      </c>
      <c r="J87" s="5" t="str">
        <f>'[1]TCE - ANEXO IV - Preencher'!L96</f>
        <v>26201020534381000104650010001566471001359668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9.98</v>
      </c>
    </row>
    <row r="88" spans="1:12" s="8" customFormat="1" ht="19.5" customHeight="1" x14ac:dyDescent="0.2">
      <c r="A88" s="3">
        <f>IFERROR(VLOOKUP(B88,'[1]DADOS (OCULTAR)'!$P$3:$R$56,3,0),"")</f>
        <v>9039744000356</v>
      </c>
      <c r="B88" s="4" t="str">
        <f>'[1]TCE - ANEXO IV - Preencher'!C97</f>
        <v>UPA OLINDA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27082392000131</v>
      </c>
      <c r="E88" s="5" t="str">
        <f>'[1]TCE - ANEXO IV - Preencher'!G97</f>
        <v>MEDEIROS DISTRIB FERRAGENS E FERRAMENTAS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000019066</v>
      </c>
      <c r="I88" s="6" t="str">
        <f>IF('[1]TCE - ANEXO IV - Preencher'!K97="","",'[1]TCE - ANEXO IV - Preencher'!K97)</f>
        <v>22/10/2020</v>
      </c>
      <c r="J88" s="5" t="str">
        <f>'[1]TCE - ANEXO IV - Preencher'!L97</f>
        <v>26201027082392000131650010000190661120519830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30.6</v>
      </c>
    </row>
    <row r="89" spans="1:12" s="8" customFormat="1" ht="19.5" customHeight="1" x14ac:dyDescent="0.2">
      <c r="A89" s="3">
        <f>IFERROR(VLOOKUP(B89,'[1]DADOS (OCULTAR)'!$P$3:$R$56,3,0),"")</f>
        <v>9039744000356</v>
      </c>
      <c r="B89" s="4" t="str">
        <f>'[1]TCE - ANEXO IV - Preencher'!C98</f>
        <v>UPA OLINDA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40882292000158</v>
      </c>
      <c r="E89" s="5" t="str">
        <f>'[1]TCE - ANEXO IV - Preencher'!G98</f>
        <v>MULTILIDER PISOS E REVESTIMENTOS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000000830</v>
      </c>
      <c r="I89" s="6" t="str">
        <f>IF('[1]TCE - ANEXO IV - Preencher'!K98="","",'[1]TCE - ANEXO IV - Preencher'!K98)</f>
        <v>15/10/2020</v>
      </c>
      <c r="J89" s="5" t="str">
        <f>'[1]TCE - ANEXO IV - Preencher'!L98</f>
        <v>26201040882292000158550010000008301000004231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8400</v>
      </c>
    </row>
    <row r="90" spans="1:12" s="8" customFormat="1" ht="19.5" customHeight="1" x14ac:dyDescent="0.2">
      <c r="A90" s="3">
        <f>IFERROR(VLOOKUP(B90,'[1]DADOS (OCULTAR)'!$P$3:$R$56,3,0),"")</f>
        <v>9039744000356</v>
      </c>
      <c r="B90" s="4" t="str">
        <f>'[1]TCE - ANEXO IV - Preencher'!C99</f>
        <v>UPA OLINDA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70173844000110</v>
      </c>
      <c r="E90" s="5" t="str">
        <f>'[1]TCE - ANEXO IV - Preencher'!G99</f>
        <v>LOJAS PELETRO LTDA  ME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16016</v>
      </c>
      <c r="I90" s="6" t="str">
        <f>IF('[1]TCE - ANEXO IV - Preencher'!K99="","",'[1]TCE - ANEXO IV - Preencher'!K99)</f>
        <v>01/10/2020</v>
      </c>
      <c r="J90" s="5" t="str">
        <f>'[1]TCE - ANEXO IV - Preencher'!L99</f>
        <v>26201070173844000110650010000160161009160161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40</v>
      </c>
    </row>
    <row r="91" spans="1:12" s="8" customFormat="1" ht="19.5" customHeight="1" x14ac:dyDescent="0.2">
      <c r="A91" s="3">
        <f>IFERROR(VLOOKUP(B91,'[1]DADOS (OCULTAR)'!$P$3:$R$56,3,0),"")</f>
        <v>9039744000356</v>
      </c>
      <c r="B91" s="4" t="str">
        <f>'[1]TCE - ANEXO IV - Preencher'!C100</f>
        <v>UPA OLINDA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70173844000110</v>
      </c>
      <c r="E91" s="5" t="str">
        <f>'[1]TCE - ANEXO IV - Preencher'!G100</f>
        <v>LOJAS PELETRO LTDA  ME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16051</v>
      </c>
      <c r="I91" s="6" t="str">
        <f>IF('[1]TCE - ANEXO IV - Preencher'!K100="","",'[1]TCE - ANEXO IV - Preencher'!K100)</f>
        <v>02/10/2020</v>
      </c>
      <c r="J91" s="5" t="str">
        <f>'[1]TCE - ANEXO IV - Preencher'!L100</f>
        <v>26201070173844000110650010000160511009160519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10</v>
      </c>
    </row>
    <row r="92" spans="1:12" s="8" customFormat="1" ht="19.5" customHeight="1" x14ac:dyDescent="0.2">
      <c r="A92" s="3">
        <f>IFERROR(VLOOKUP(B92,'[1]DADOS (OCULTAR)'!$P$3:$R$56,3,0),"")</f>
        <v>9039744000356</v>
      </c>
      <c r="B92" s="4" t="str">
        <f>'[1]TCE - ANEXO IV - Preencher'!C101</f>
        <v>UPA OLINDA</v>
      </c>
      <c r="C92" s="4" t="str">
        <f>'[1]TCE - ANEXO IV - Preencher'!E101</f>
        <v>3.99 - Outras despesas com Material de Consumo</v>
      </c>
      <c r="D92" s="3">
        <f>'[1]TCE - ANEXO IV - Preencher'!F101</f>
        <v>92660406000623</v>
      </c>
      <c r="E92" s="5" t="str">
        <f>'[1]TCE - ANEXO IV - Preencher'!G101</f>
        <v>FRIGELAR COMERCIO E INDUSTRIA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000555398</v>
      </c>
      <c r="I92" s="6" t="str">
        <f>IF('[1]TCE - ANEXO IV - Preencher'!K101="","",'[1]TCE - ANEXO IV - Preencher'!K101)</f>
        <v>13/10/2020</v>
      </c>
      <c r="J92" s="5" t="str">
        <f>'[1]TCE - ANEXO IV - Preencher'!L101</f>
        <v>26201092660406000623550050005553981000065341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499.41</v>
      </c>
    </row>
    <row r="93" spans="1:12" s="8" customFormat="1" ht="19.5" customHeight="1" x14ac:dyDescent="0.2">
      <c r="A93" s="3">
        <f>IFERROR(VLOOKUP(B93,'[1]DADOS (OCULTAR)'!$P$3:$R$56,3,0),"")</f>
        <v>9039744000356</v>
      </c>
      <c r="B93" s="4" t="str">
        <f>'[1]TCE - ANEXO IV - Preencher'!C102</f>
        <v>UPA OLINDA</v>
      </c>
      <c r="C93" s="4" t="str">
        <f>'[1]TCE - ANEXO IV - Preencher'!E102</f>
        <v>3.99 - Outras despesas com Material de Consumo</v>
      </c>
      <c r="D93" s="3">
        <f>'[1]TCE - ANEXO IV - Preencher'!F102</f>
        <v>92660406000623</v>
      </c>
      <c r="E93" s="5" t="str">
        <f>'[1]TCE - ANEXO IV - Preencher'!G102</f>
        <v>FRIGELAR COMERCIO E INDUSTRIA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000556221</v>
      </c>
      <c r="I93" s="6" t="str">
        <f>IF('[1]TCE - ANEXO IV - Preencher'!K102="","",'[1]TCE - ANEXO IV - Preencher'!K102)</f>
        <v>16/10/2020</v>
      </c>
      <c r="J93" s="5" t="str">
        <f>'[1]TCE - ANEXO IV - Preencher'!L102</f>
        <v>26201092660406000623550050005562211000131607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315.61</v>
      </c>
    </row>
    <row r="94" spans="1:12" s="8" customFormat="1" ht="19.5" customHeight="1" x14ac:dyDescent="0.2">
      <c r="A94" s="3">
        <f>IFERROR(VLOOKUP(B94,'[1]DADOS (OCULTAR)'!$P$3:$R$56,3,0),"")</f>
        <v>9039744000356</v>
      </c>
      <c r="B94" s="4" t="str">
        <f>'[1]TCE - ANEXO IV - Preencher'!C103</f>
        <v>UPA OLINDA</v>
      </c>
      <c r="C94" s="4" t="str">
        <f>'[1]TCE - ANEXO IV - Preencher'!E103</f>
        <v xml:space="preserve">3.10 - Material para Manutenção de Bens Móveis </v>
      </c>
      <c r="D94" s="3">
        <f>'[1]TCE - ANEXO IV - Preencher'!F103</f>
        <v>8970778000135</v>
      </c>
      <c r="E94" s="5" t="str">
        <f>'[1]TCE - ANEXO IV - Preencher'!G103</f>
        <v>NORTESUL COMERCIO ELETRONICO EIRELI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001324</v>
      </c>
      <c r="I94" s="6" t="str">
        <f>IF('[1]TCE - ANEXO IV - Preencher'!K103="","",'[1]TCE - ANEXO IV - Preencher'!K103)</f>
        <v>09/10/2020</v>
      </c>
      <c r="J94" s="5" t="str">
        <f>'[1]TCE - ANEXO IV - Preencher'!L103</f>
        <v>26201008970778000135550010000013241568520007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70</v>
      </c>
    </row>
    <row r="95" spans="1:12" s="8" customFormat="1" ht="19.5" customHeight="1" x14ac:dyDescent="0.2">
      <c r="A95" s="3">
        <f>IFERROR(VLOOKUP(B95,'[1]DADOS (OCULTAR)'!$P$3:$R$56,3,0),"")</f>
        <v>9039744000356</v>
      </c>
      <c r="B95" s="4" t="str">
        <f>'[1]TCE - ANEXO IV - Preencher'!C104</f>
        <v>UPA OLINDA</v>
      </c>
      <c r="C95" s="4" t="str">
        <f>'[1]TCE - ANEXO IV - Preencher'!E104</f>
        <v xml:space="preserve">3.10 - Material para Manutenção de Bens Móveis </v>
      </c>
      <c r="D95" s="3">
        <f>'[1]TCE - ANEXO IV - Preencher'!F104</f>
        <v>68993641001019</v>
      </c>
      <c r="E95" s="5" t="str">
        <f>'[1]TCE - ANEXO IV - Preencher'!G104</f>
        <v>AGIS EQUIP SERV INFORMATICA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0007096</v>
      </c>
      <c r="I95" s="6" t="str">
        <f>IF('[1]TCE - ANEXO IV - Preencher'!K104="","",'[1]TCE - ANEXO IV - Preencher'!K104)</f>
        <v>22/09/2020</v>
      </c>
      <c r="J95" s="5" t="str">
        <f>'[1]TCE - ANEXO IV - Preencher'!L104</f>
        <v>32200968993641001019550010000070961449431033</v>
      </c>
      <c r="K95" s="5" t="str">
        <f>IF(F95="B",LEFT('[1]TCE - ANEXO IV - Preencher'!M104,2),IF(F95="S",LEFT('[1]TCE - ANEXO IV - Preencher'!M104,7),IF('[1]TCE - ANEXO IV - Preencher'!H104="","")))</f>
        <v>32</v>
      </c>
      <c r="L95" s="7">
        <f>'[1]TCE - ANEXO IV - Preencher'!N104</f>
        <v>168</v>
      </c>
    </row>
    <row r="96" spans="1:12" s="8" customFormat="1" ht="19.5" customHeight="1" x14ac:dyDescent="0.2">
      <c r="A96" s="3">
        <f>IFERROR(VLOOKUP(B96,'[1]DADOS (OCULTAR)'!$P$3:$R$56,3,0),"")</f>
        <v>9039744000356</v>
      </c>
      <c r="B96" s="4" t="str">
        <f>'[1]TCE - ANEXO IV - Preencher'!C105</f>
        <v>UPA OLINDA</v>
      </c>
      <c r="C96" s="4" t="str">
        <f>'[1]TCE - ANEXO IV - Preencher'!E105</f>
        <v xml:space="preserve">3.8 - Uniformes, Tecidos e Aviamentos </v>
      </c>
      <c r="D96" s="3">
        <f>'[1]TCE - ANEXO IV - Preencher'!F105</f>
        <v>8587400000157</v>
      </c>
      <c r="E96" s="5" t="str">
        <f>'[1]TCE - ANEXO IV - Preencher'!G105</f>
        <v>ADRIANO JOSE DE SOUSA-ME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000002442</v>
      </c>
      <c r="I96" s="6" t="str">
        <f>IF('[1]TCE - ANEXO IV - Preencher'!K105="","",'[1]TCE - ANEXO IV - Preencher'!K105)</f>
        <v>29/10/2020</v>
      </c>
      <c r="J96" s="5" t="str">
        <f>'[1]TCE - ANEXO IV - Preencher'!L105</f>
        <v>26201008587400000157550010000024421880098041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1700</v>
      </c>
    </row>
    <row r="97" spans="1:12" s="8" customFormat="1" ht="19.5" customHeight="1" x14ac:dyDescent="0.2">
      <c r="A97" s="3">
        <f>IFERROR(VLOOKUP(B97,'[1]DADOS (OCULTAR)'!$P$3:$R$56,3,0),"")</f>
        <v>9039744000356</v>
      </c>
      <c r="B97" s="4" t="str">
        <f>'[1]TCE - ANEXO IV - Preencher'!C106</f>
        <v>UPA OLINDA</v>
      </c>
      <c r="C97" s="4" t="str">
        <f>'[1]TCE - ANEXO IV - Preencher'!E106</f>
        <v xml:space="preserve">3.8 - Uniformes, Tecidos e Aviamentos </v>
      </c>
      <c r="D97" s="3">
        <f>'[1]TCE - ANEXO IV - Preencher'!F106</f>
        <v>11730399000182</v>
      </c>
      <c r="E97" s="5" t="str">
        <f>'[1]TCE - ANEXO IV - Preencher'!G106</f>
        <v>ROSANGELA RODRIGUES DA CRUZ 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005232</v>
      </c>
      <c r="I97" s="6" t="str">
        <f>IF('[1]TCE - ANEXO IV - Preencher'!K106="","",'[1]TCE - ANEXO IV - Preencher'!K106)</f>
        <v>13/10/2020</v>
      </c>
      <c r="J97" s="5" t="str">
        <f>'[1]TCE - ANEXO IV - Preencher'!L106</f>
        <v>26201011730399000182550010000052321360339349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120</v>
      </c>
    </row>
    <row r="98" spans="1:12" s="8" customFormat="1" ht="19.5" customHeight="1" x14ac:dyDescent="0.2">
      <c r="A98" s="3">
        <f>IFERROR(VLOOKUP(B98,'[1]DADOS (OCULTAR)'!$P$3:$R$56,3,0),"")</f>
        <v>9039744000356</v>
      </c>
      <c r="B98" s="4" t="str">
        <f>'[1]TCE - ANEXO IV - Preencher'!C107</f>
        <v>UPA OLINDA</v>
      </c>
      <c r="C98" s="4" t="str">
        <f>'[1]TCE - ANEXO IV - Preencher'!E107</f>
        <v>3.99 - Outras despesas com Material de Consumo</v>
      </c>
      <c r="D98" s="3">
        <f>'[1]TCE - ANEXO IV - Preencher'!F107</f>
        <v>15227236000132</v>
      </c>
      <c r="E98" s="5" t="str">
        <f>'[1]TCE - ANEXO IV - Preencher'!G107</f>
        <v>ATOS MEDICA COMERCIO E REPRESENTACAO DE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8890</v>
      </c>
      <c r="I98" s="6" t="str">
        <f>IF('[1]TCE - ANEXO IV - Preencher'!K107="","",'[1]TCE - ANEXO IV - Preencher'!K107)</f>
        <v>23/10/2020</v>
      </c>
      <c r="J98" s="5" t="str">
        <f>'[1]TCE - ANEXO IV - Preencher'!L107</f>
        <v>26201015227236000132550010000088901111188908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205</v>
      </c>
    </row>
    <row r="99" spans="1:12" s="8" customFormat="1" ht="19.5" customHeight="1" x14ac:dyDescent="0.2">
      <c r="A99" s="3">
        <f>IFERROR(VLOOKUP(B99,'[1]DADOS (OCULTAR)'!$P$3:$R$56,3,0),"")</f>
        <v>9039744000356</v>
      </c>
      <c r="B99" s="4" t="str">
        <f>'[1]TCE - ANEXO IV - Preencher'!C108</f>
        <v>UPA OLINDA</v>
      </c>
      <c r="C99" s="4" t="str">
        <f>'[1]TCE - ANEXO IV - Preencher'!E108</f>
        <v>5.12 - Energia Elétrica</v>
      </c>
      <c r="D99" s="3">
        <f>'[1]TCE - ANEXO IV - Preencher'!F108</f>
        <v>10835932000108</v>
      </c>
      <c r="E99" s="5" t="str">
        <f>'[1]TCE - ANEXO IV - Preencher'!G108</f>
        <v>COMPANHIA ENERGETICA DE PERNAMBUCO CELPE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129057210</v>
      </c>
      <c r="I99" s="6">
        <f>IF('[1]TCE - ANEXO IV - Preencher'!K108="","",'[1]TCE - ANEXO IV - Preencher'!K108)</f>
        <v>44125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16115.84</v>
      </c>
    </row>
    <row r="100" spans="1:12" s="8" customFormat="1" ht="19.5" customHeight="1" x14ac:dyDescent="0.2">
      <c r="A100" s="3">
        <f>IFERROR(VLOOKUP(B100,'[1]DADOS (OCULTAR)'!$P$3:$R$56,3,0),"")</f>
        <v>9039744000356</v>
      </c>
      <c r="B100" s="4" t="str">
        <f>'[1]TCE - ANEXO IV - Preencher'!C109</f>
        <v>UPA OLINDA</v>
      </c>
      <c r="C100" s="4" t="str">
        <f>'[1]TCE - ANEXO IV - Preencher'!E109</f>
        <v>5.5 - Reparo e Manutenção de Máquinas e Equipamentos</v>
      </c>
      <c r="D100" s="3">
        <f>'[1]TCE - ANEXO IV - Preencher'!F109</f>
        <v>1141468000169</v>
      </c>
      <c r="E100" s="5" t="str">
        <f>'[1]TCE - ANEXO IV - Preencher'!G109</f>
        <v>MEDCALL COM SERV REPR MAT RADIO MED HOSP</v>
      </c>
      <c r="F100" s="5" t="str">
        <f>'[1]TCE - ANEXO IV - Preencher'!H109</f>
        <v>S</v>
      </c>
      <c r="G100" s="5" t="str">
        <f>'[1]TCE - ANEXO IV - Preencher'!I109</f>
        <v>S</v>
      </c>
      <c r="H100" s="5">
        <f>'[1]TCE - ANEXO IV - Preencher'!J109</f>
        <v>2275</v>
      </c>
      <c r="I100" s="6">
        <f>IF('[1]TCE - ANEXO IV - Preencher'!K109="","",'[1]TCE - ANEXO IV - Preencher'!K109)</f>
        <v>44139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356.33</v>
      </c>
    </row>
    <row r="101" spans="1:12" s="8" customFormat="1" ht="19.5" customHeight="1" x14ac:dyDescent="0.2">
      <c r="A101" s="3">
        <f>IFERROR(VLOOKUP(B101,'[1]DADOS (OCULTAR)'!$P$3:$R$56,3,0),"")</f>
        <v>9039744000356</v>
      </c>
      <c r="B101" s="4" t="str">
        <f>'[1]TCE - ANEXO IV - Preencher'!C110</f>
        <v>UPA OLINDA</v>
      </c>
      <c r="C101" s="4" t="str">
        <f>'[1]TCE - ANEXO IV - Preencher'!E110</f>
        <v>5.3 - Locação de Máquinas e Equipamentos</v>
      </c>
      <c r="D101" s="3">
        <f>'[1]TCE - ANEXO IV - Preencher'!F110</f>
        <v>10279299000119</v>
      </c>
      <c r="E101" s="5" t="str">
        <f>'[1]TCE - ANEXO IV - Preencher'!G110</f>
        <v>R GRAPH COMERCIO E SERVICOS LTDA ME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3222</v>
      </c>
      <c r="I101" s="6">
        <f>IF('[1]TCE - ANEXO IV - Preencher'!K110="","",'[1]TCE - ANEXO IV - Preencher'!K110)</f>
        <v>44139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2268</v>
      </c>
    </row>
    <row r="102" spans="1:12" s="8" customFormat="1" ht="19.5" customHeight="1" x14ac:dyDescent="0.2">
      <c r="A102" s="3">
        <f>IFERROR(VLOOKUP(B102,'[1]DADOS (OCULTAR)'!$P$3:$R$56,3,0),"")</f>
        <v>9039744000356</v>
      </c>
      <c r="B102" s="4" t="str">
        <f>'[1]TCE - ANEXO IV - Preencher'!C111</f>
        <v>UPA OLINDA</v>
      </c>
      <c r="C102" s="4" t="str">
        <f>'[1]TCE - ANEXO IV - Preencher'!E111</f>
        <v>5.2 - Serviços Técnicos Profissionais</v>
      </c>
      <c r="D102" s="3">
        <f>'[1]TCE - ANEXO IV - Preencher'!F111</f>
        <v>2512303000119</v>
      </c>
      <c r="E102" s="5" t="str">
        <f>'[1]TCE - ANEXO IV - Preencher'!G111</f>
        <v>NOROES AZEVEDO &amp; ADVOGADOS ASSOCIADOS</v>
      </c>
      <c r="F102" s="5" t="str">
        <f>'[1]TCE - ANEXO IV - Preencher'!H111</f>
        <v>S</v>
      </c>
      <c r="G102" s="5" t="str">
        <f>'[1]TCE - ANEXO IV - Preencher'!I111</f>
        <v>S</v>
      </c>
      <c r="H102" s="5">
        <f>'[1]TCE - ANEXO IV - Preencher'!J111</f>
        <v>4380</v>
      </c>
      <c r="I102" s="6">
        <f>IF('[1]TCE - ANEXO IV - Preencher'!K111="","",'[1]TCE - ANEXO IV - Preencher'!K111)</f>
        <v>44106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1425</v>
      </c>
    </row>
    <row r="103" spans="1:12" s="8" customFormat="1" ht="19.5" customHeight="1" x14ac:dyDescent="0.2">
      <c r="A103" s="3">
        <f>IFERROR(VLOOKUP(B103,'[1]DADOS (OCULTAR)'!$P$3:$R$56,3,0),"")</f>
        <v>9039744000356</v>
      </c>
      <c r="B103" s="4" t="str">
        <f>'[1]TCE - ANEXO IV - Preencher'!C112</f>
        <v>UPA OLINDA</v>
      </c>
      <c r="C103" s="4" t="str">
        <f>'[1]TCE - ANEXO IV - Preencher'!E112</f>
        <v>5.2 - Serviços Técnicos Profissionais</v>
      </c>
      <c r="D103" s="3">
        <f>'[1]TCE - ANEXO IV - Preencher'!F112</f>
        <v>2512303000119</v>
      </c>
      <c r="E103" s="5" t="str">
        <f>'[1]TCE - ANEXO IV - Preencher'!G112</f>
        <v>NOROES AZEVEDO &amp; ADVOGADOS ASSOCIADOS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4382</v>
      </c>
      <c r="I103" s="6">
        <f>IF('[1]TCE - ANEXO IV - Preencher'!K112="","",'[1]TCE - ANEXO IV - Preencher'!K112)</f>
        <v>44106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2261</v>
      </c>
    </row>
    <row r="104" spans="1:12" s="8" customFormat="1" ht="19.5" customHeight="1" x14ac:dyDescent="0.2">
      <c r="A104" s="3">
        <f>IFERROR(VLOOKUP(B104,'[1]DADOS (OCULTAR)'!$P$3:$R$56,3,0),"")</f>
        <v>9039744000356</v>
      </c>
      <c r="B104" s="4" t="str">
        <f>'[1]TCE - ANEXO IV - Preencher'!C113</f>
        <v>UPA OLINDA</v>
      </c>
      <c r="C104" s="4" t="str">
        <f>'[1]TCE - ANEXO IV - Preencher'!E113</f>
        <v>5.15 - Serviços Domésticos</v>
      </c>
      <c r="D104" s="3">
        <f>'[1]TCE - ANEXO IV - Preencher'!F113</f>
        <v>6272575004803</v>
      </c>
      <c r="E104" s="5" t="str">
        <f>'[1]TCE - ANEXO IV - Preencher'!G113</f>
        <v>LAVEBRAS GESTAO DE TEXTEIS SA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3648</v>
      </c>
      <c r="I104" s="6">
        <f>IF('[1]TCE - ANEXO IV - Preencher'!K113="","",'[1]TCE - ANEXO IV - Preencher'!K113)</f>
        <v>44132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6518.09</v>
      </c>
    </row>
    <row r="105" spans="1:12" s="8" customFormat="1" ht="19.5" customHeight="1" x14ac:dyDescent="0.2">
      <c r="A105" s="3">
        <f>IFERROR(VLOOKUP(B105,'[1]DADOS (OCULTAR)'!$P$3:$R$56,3,0),"")</f>
        <v>9039744000356</v>
      </c>
      <c r="B105" s="4" t="str">
        <f>'[1]TCE - ANEXO IV - Preencher'!C114</f>
        <v>UPA OLINDA</v>
      </c>
      <c r="C105" s="4" t="str">
        <f>'[1]TCE - ANEXO IV - Preencher'!E114</f>
        <v>5.10 - Detetização/Tratamento de Resíduos e Afins</v>
      </c>
      <c r="D105" s="3">
        <f>'[1]TCE - ANEXO IV - Preencher'!F114</f>
        <v>11863530000180</v>
      </c>
      <c r="E105" s="5" t="str">
        <f>'[1]TCE - ANEXO IV - Preencher'!G114</f>
        <v>BRASCON GESTAO AMBIENTAL LTDA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56065</v>
      </c>
      <c r="I105" s="6">
        <f>IF('[1]TCE - ANEXO IV - Preencher'!K114="","",'[1]TCE - ANEXO IV - Preencher'!K114)</f>
        <v>44138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2722.5</v>
      </c>
    </row>
    <row r="106" spans="1:12" s="8" customFormat="1" ht="19.5" customHeight="1" x14ac:dyDescent="0.2">
      <c r="A106" s="3">
        <f>IFERROR(VLOOKUP(B106,'[1]DADOS (OCULTAR)'!$P$3:$R$56,3,0),"")</f>
        <v>9039744000356</v>
      </c>
      <c r="B106" s="4" t="str">
        <f>'[1]TCE - ANEXO IV - Preencher'!C115</f>
        <v>UPA OLINDA</v>
      </c>
      <c r="C106" s="4" t="str">
        <f>'[1]TCE - ANEXO IV - Preencher'!E115</f>
        <v>5.17 - Manutenção de Software, Certificação Digital e Microfilmagem</v>
      </c>
      <c r="D106" s="3">
        <f>'[1]TCE - ANEXO IV - Preencher'!F115</f>
        <v>16783034000130</v>
      </c>
      <c r="E106" s="5" t="str">
        <f>'[1]TCE - ANEXO IV - Preencher'!G115</f>
        <v>SINTESE LIC PROG P COMPRAS ON LINE LTDA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11857</v>
      </c>
      <c r="I106" s="6">
        <f>IF('[1]TCE - ANEXO IV - Preencher'!K115="","",'[1]TCE - ANEXO IV - Preencher'!K115)</f>
        <v>44138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1508.18</v>
      </c>
    </row>
    <row r="107" spans="1:12" s="8" customFormat="1" ht="19.5" customHeight="1" x14ac:dyDescent="0.2">
      <c r="A107" s="3">
        <f>IFERROR(VLOOKUP(B107,'[1]DADOS (OCULTAR)'!$P$3:$R$56,3,0),"")</f>
        <v>9039744000356</v>
      </c>
      <c r="B107" s="4" t="str">
        <f>'[1]TCE - ANEXO IV - Preencher'!C116</f>
        <v>UPA OLINDA</v>
      </c>
      <c r="C107" s="4" t="str">
        <f>'[1]TCE - ANEXO IV - Preencher'!E116</f>
        <v>5.17 - Manutenção de Software, Certificação Digital e Microfilmagem</v>
      </c>
      <c r="D107" s="3">
        <f>'[1]TCE - ANEXO IV - Preencher'!F116</f>
        <v>53113791001285</v>
      </c>
      <c r="E107" s="5" t="str">
        <f>'[1]TCE - ANEXO IV - Preencher'!G116</f>
        <v>TOTVS S.A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64300</v>
      </c>
      <c r="I107" s="6">
        <f>IF('[1]TCE - ANEXO IV - Preencher'!K116="","",'[1]TCE - ANEXO IV - Preencher'!K116)</f>
        <v>44109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3106200</v>
      </c>
      <c r="L107" s="7">
        <f>'[1]TCE - ANEXO IV - Preencher'!N116</f>
        <v>657.71</v>
      </c>
    </row>
    <row r="108" spans="1:12" s="8" customFormat="1" ht="19.5" customHeight="1" x14ac:dyDescent="0.2">
      <c r="A108" s="3">
        <f>IFERROR(VLOOKUP(B108,'[1]DADOS (OCULTAR)'!$P$3:$R$56,3,0),"")</f>
        <v>9039744000356</v>
      </c>
      <c r="B108" s="4" t="str">
        <f>'[1]TCE - ANEXO IV - Preencher'!C117</f>
        <v>UPA OLINDA</v>
      </c>
      <c r="C108" s="4" t="str">
        <f>'[1]TCE - ANEXO IV - Preencher'!E117</f>
        <v>5.17 - Manutenção de Software, Certificação Digital e Microfilmagem</v>
      </c>
      <c r="D108" s="3">
        <f>'[1]TCE - ANEXO IV - Preencher'!F117</f>
        <v>53113791001285</v>
      </c>
      <c r="E108" s="5" t="str">
        <f>'[1]TCE - ANEXO IV - Preencher'!G117</f>
        <v>TOTVS S.A</v>
      </c>
      <c r="F108" s="5" t="str">
        <f>'[1]TCE - ANEXO IV - Preencher'!H117</f>
        <v>S</v>
      </c>
      <c r="G108" s="5" t="str">
        <f>'[1]TCE - ANEXO IV - Preencher'!I117</f>
        <v>S</v>
      </c>
      <c r="H108" s="5">
        <f>'[1]TCE - ANEXO IV - Preencher'!J117</f>
        <v>64480</v>
      </c>
      <c r="I108" s="6">
        <f>IF('[1]TCE - ANEXO IV - Preencher'!K117="","",'[1]TCE - ANEXO IV - Preencher'!K117)</f>
        <v>44109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3106200</v>
      </c>
      <c r="L108" s="7">
        <f>'[1]TCE - ANEXO IV - Preencher'!N117</f>
        <v>93.51</v>
      </c>
    </row>
    <row r="109" spans="1:12" s="8" customFormat="1" ht="19.5" customHeight="1" x14ac:dyDescent="0.2">
      <c r="A109" s="3">
        <f>IFERROR(VLOOKUP(B109,'[1]DADOS (OCULTAR)'!$P$3:$R$56,3,0),"")</f>
        <v>9039744000356</v>
      </c>
      <c r="B109" s="4" t="str">
        <f>'[1]TCE - ANEXO IV - Preencher'!C118</f>
        <v>UPA OLINDA</v>
      </c>
      <c r="C109" s="4" t="str">
        <f>'[1]TCE - ANEXO IV - Preencher'!E118</f>
        <v>5.99 - Outros Serviços de Terceiros Pessoa Jurídica</v>
      </c>
      <c r="D109" s="3">
        <f>'[1]TCE - ANEXO IV - Preencher'!F118</f>
        <v>1699696000159</v>
      </c>
      <c r="E109" s="5" t="str">
        <f>'[1]TCE - ANEXO IV - Preencher'!G118</f>
        <v>QUALIAGUA LABORATORIO E CONSULTORIA LTDA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51303</v>
      </c>
      <c r="I109" s="6">
        <f>IF('[1]TCE - ANEXO IV - Preencher'!K118="","",'[1]TCE - ANEXO IV - Preencher'!K118)</f>
        <v>44138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179</v>
      </c>
    </row>
    <row r="110" spans="1:12" s="8" customFormat="1" ht="19.5" customHeight="1" x14ac:dyDescent="0.2">
      <c r="A110" s="3">
        <f>IFERROR(VLOOKUP(B110,'[1]DADOS (OCULTAR)'!$P$3:$R$56,3,0),"")</f>
        <v>9039744000356</v>
      </c>
      <c r="B110" s="4" t="str">
        <f>'[1]TCE - ANEXO IV - Preencher'!C119</f>
        <v>UPA OLINDA</v>
      </c>
      <c r="C110" s="4" t="str">
        <f>'[1]TCE - ANEXO IV - Preencher'!E119</f>
        <v>5.5 - Reparo e Manutenção de Máquinas e Equipamentos</v>
      </c>
      <c r="D110" s="3">
        <f>'[1]TCE - ANEXO IV - Preencher'!F119</f>
        <v>7146768000117</v>
      </c>
      <c r="E110" s="5" t="str">
        <f>'[1]TCE - ANEXO IV - Preencher'!G119</f>
        <v>SERV IMAGEM NORDESTE ASSIST TEC LTDA EPP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3697</v>
      </c>
      <c r="I110" s="6">
        <f>IF('[1]TCE - ANEXO IV - Preencher'!K119="","",'[1]TCE - ANEXO IV - Preencher'!K119)</f>
        <v>44134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2607901</v>
      </c>
      <c r="L110" s="7">
        <f>'[1]TCE - ANEXO IV - Preencher'!N119</f>
        <v>2059</v>
      </c>
    </row>
    <row r="111" spans="1:12" s="8" customFormat="1" ht="19.5" customHeight="1" x14ac:dyDescent="0.2">
      <c r="A111" s="3">
        <f>IFERROR(VLOOKUP(B111,'[1]DADOS (OCULTAR)'!$P$3:$R$56,3,0),"")</f>
        <v>9039744000356</v>
      </c>
      <c r="B111" s="4" t="str">
        <f>'[1]TCE - ANEXO IV - Preencher'!C120</f>
        <v>UPA OLINDA</v>
      </c>
      <c r="C111" s="4" t="str">
        <f>'[1]TCE - ANEXO IV - Preencher'!E120</f>
        <v>5.5 - Reparo e Manutenção de Máquinas e Equipamentos</v>
      </c>
      <c r="D111" s="3">
        <f>'[1]TCE - ANEXO IV - Preencher'!F120</f>
        <v>9014387000100</v>
      </c>
      <c r="E111" s="5" t="str">
        <f>'[1]TCE - ANEXO IV - Preencher'!G120</f>
        <v>COMPLETA SERV DE AR COND E LOCACAO LTDA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1333</v>
      </c>
      <c r="I111" s="6">
        <f>IF('[1]TCE - ANEXO IV - Preencher'!K120="","",'[1]TCE - ANEXO IV - Preencher'!K120)</f>
        <v>44124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3980.13</v>
      </c>
    </row>
    <row r="112" spans="1:12" s="8" customFormat="1" ht="19.5" customHeight="1" x14ac:dyDescent="0.2">
      <c r="A112" s="3">
        <f>IFERROR(VLOOKUP(B112,'[1]DADOS (OCULTAR)'!$P$3:$R$56,3,0),"")</f>
        <v>9039744000356</v>
      </c>
      <c r="B112" s="4" t="str">
        <f>'[1]TCE - ANEXO IV - Preencher'!C121</f>
        <v>UPA OLINDA</v>
      </c>
      <c r="C112" s="4" t="str">
        <f>'[1]TCE - ANEXO IV - Preencher'!E121</f>
        <v>5.3 - Locação de Máquinas e Equipamentos</v>
      </c>
      <c r="D112" s="3">
        <f>'[1]TCE - ANEXO IV - Preencher'!F121</f>
        <v>9014387000100</v>
      </c>
      <c r="E112" s="5" t="str">
        <f>'[1]TCE - ANEXO IV - Preencher'!G121</f>
        <v>COMPLETA SERV DE AR COND E LOCACAO LTDA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71</v>
      </c>
      <c r="I112" s="6">
        <f>IF('[1]TCE - ANEXO IV - Preencher'!K121="","",'[1]TCE - ANEXO IV - Preencher'!K121)</f>
        <v>44105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3438</v>
      </c>
    </row>
    <row r="113" spans="1:12" s="8" customFormat="1" ht="19.5" customHeight="1" x14ac:dyDescent="0.2">
      <c r="A113" s="3">
        <f>IFERROR(VLOOKUP(B113,'[1]DADOS (OCULTAR)'!$P$3:$R$56,3,0),"")</f>
        <v>9039744000356</v>
      </c>
      <c r="B113" s="4" t="str">
        <f>'[1]TCE - ANEXO IV - Preencher'!C122</f>
        <v>UPA OLINDA</v>
      </c>
      <c r="C113" s="4" t="str">
        <f>'[1]TCE - ANEXO IV - Preencher'!E122</f>
        <v>5.23 - Limpeza e Conservação</v>
      </c>
      <c r="D113" s="3">
        <f>'[1]TCE - ANEXO IV - Preencher'!F122</f>
        <v>10229013000190</v>
      </c>
      <c r="E113" s="5" t="str">
        <f>'[1]TCE - ANEXO IV - Preencher'!G122</f>
        <v>INTERCLEAN ADMINISTRACAO LTDA</v>
      </c>
      <c r="F113" s="5" t="str">
        <f>'[1]TCE - ANEXO IV - Preencher'!H122</f>
        <v>S</v>
      </c>
      <c r="G113" s="5" t="str">
        <f>'[1]TCE - ANEXO IV - Preencher'!I122</f>
        <v>S</v>
      </c>
      <c r="H113" s="5">
        <f>'[1]TCE - ANEXO IV - Preencher'!J122</f>
        <v>292</v>
      </c>
      <c r="I113" s="6">
        <f>IF('[1]TCE - ANEXO IV - Preencher'!K122="","",'[1]TCE - ANEXO IV - Preencher'!K122)</f>
        <v>44138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42952.07</v>
      </c>
    </row>
    <row r="114" spans="1:12" s="8" customFormat="1" ht="19.5" customHeight="1" x14ac:dyDescent="0.2">
      <c r="A114" s="3">
        <f>IFERROR(VLOOKUP(B114,'[1]DADOS (OCULTAR)'!$P$3:$R$56,3,0),"")</f>
        <v>9039744000356</v>
      </c>
      <c r="B114" s="4" t="str">
        <f>'[1]TCE - ANEXO IV - Preencher'!C123</f>
        <v>UPA OLINDA</v>
      </c>
      <c r="C114" s="4" t="str">
        <f>'[1]TCE - ANEXO IV - Preencher'!E123</f>
        <v>5.5 - Reparo e Manutenção de Máquinas e Equipamentos</v>
      </c>
      <c r="D114" s="3">
        <f>'[1]TCE - ANEXO IV - Preencher'!F123</f>
        <v>11343756000150</v>
      </c>
      <c r="E114" s="5" t="str">
        <f>'[1]TCE - ANEXO IV - Preencher'!G123</f>
        <v>JL GRUPOS GERADORES LTDA</v>
      </c>
      <c r="F114" s="5" t="str">
        <f>'[1]TCE - ANEXO IV - Preencher'!H123</f>
        <v>S</v>
      </c>
      <c r="G114" s="5" t="str">
        <f>'[1]TCE - ANEXO IV - Preencher'!I123</f>
        <v>S</v>
      </c>
      <c r="H114" s="5">
        <f>'[1]TCE - ANEXO IV - Preencher'!J123</f>
        <v>2690</v>
      </c>
      <c r="I114" s="6">
        <f>IF('[1]TCE - ANEXO IV - Preencher'!K123="","",'[1]TCE - ANEXO IV - Preencher'!K123)</f>
        <v>44139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2603454</v>
      </c>
      <c r="L114" s="7">
        <f>'[1]TCE - ANEXO IV - Preencher'!N123</f>
        <v>250</v>
      </c>
    </row>
    <row r="115" spans="1:12" s="8" customFormat="1" ht="19.5" customHeight="1" x14ac:dyDescent="0.2">
      <c r="A115" s="3">
        <f>IFERROR(VLOOKUP(B115,'[1]DADOS (OCULTAR)'!$P$3:$R$56,3,0),"")</f>
        <v>9039744000356</v>
      </c>
      <c r="B115" s="4" t="str">
        <f>'[1]TCE - ANEXO IV - Preencher'!C124</f>
        <v>UPA OLINDA</v>
      </c>
      <c r="C115" s="4" t="str">
        <f>'[1]TCE - ANEXO IV - Preencher'!E124</f>
        <v>5.5 - Reparo e Manutenção de Máquinas e Equipamentos</v>
      </c>
      <c r="D115" s="3">
        <f>'[1]TCE - ANEXO IV - Preencher'!F124</f>
        <v>8845988000100</v>
      </c>
      <c r="E115" s="5" t="str">
        <f>'[1]TCE - ANEXO IV - Preencher'!G124</f>
        <v>ACESSPLUS MANUTENCAO LTDA ME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4527</v>
      </c>
      <c r="I115" s="6">
        <f>IF('[1]TCE - ANEXO IV - Preencher'!K124="","",'[1]TCE - ANEXO IV - Preencher'!K124)</f>
        <v>44138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352.12</v>
      </c>
    </row>
    <row r="116" spans="1:12" s="8" customFormat="1" ht="19.5" customHeight="1" x14ac:dyDescent="0.2">
      <c r="A116" s="3">
        <f>IFERROR(VLOOKUP(B116,'[1]DADOS (OCULTAR)'!$P$3:$R$56,3,0),"")</f>
        <v>9039744000356</v>
      </c>
      <c r="B116" s="4" t="str">
        <f>'[1]TCE - ANEXO IV - Preencher'!C125</f>
        <v>UPA OLINDA</v>
      </c>
      <c r="C116" s="4" t="str">
        <f>'[1]TCE - ANEXO IV - Preencher'!E125</f>
        <v>5.99 - Outros Serviços de Terceiros Pessoa Jurídica</v>
      </c>
      <c r="D116" s="3">
        <f>'[1]TCE - ANEXO IV - Preencher'!F125</f>
        <v>13409775000329</v>
      </c>
      <c r="E116" s="5" t="str">
        <f>'[1]TCE - ANEXO IV - Preencher'!G125</f>
        <v>LINUS LOG LTDA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880</v>
      </c>
      <c r="I116" s="6">
        <f>IF('[1]TCE - ANEXO IV - Preencher'!K125="","",'[1]TCE - ANEXO IV - Preencher'!K125)</f>
        <v>44139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2607901</v>
      </c>
      <c r="L116" s="7">
        <f>'[1]TCE - ANEXO IV - Preencher'!N125</f>
        <v>113.81</v>
      </c>
    </row>
    <row r="117" spans="1:12" s="8" customFormat="1" ht="19.5" customHeight="1" x14ac:dyDescent="0.2">
      <c r="A117" s="3">
        <f>IFERROR(VLOOKUP(B117,'[1]DADOS (OCULTAR)'!$P$3:$R$56,3,0),"")</f>
        <v>9039744000356</v>
      </c>
      <c r="B117" s="4" t="str">
        <f>'[1]TCE - ANEXO IV - Preencher'!C126</f>
        <v>UPA OLINDA</v>
      </c>
      <c r="C117" s="4" t="str">
        <f>'[1]TCE - ANEXO IV - Preencher'!E126</f>
        <v>5.99 - Outros Serviços de Terceiros Pessoa Jurídica</v>
      </c>
      <c r="D117" s="3">
        <f>'[1]TCE - ANEXO IV - Preencher'!F126</f>
        <v>13409775000329</v>
      </c>
      <c r="E117" s="5" t="str">
        <f>'[1]TCE - ANEXO IV - Preencher'!G126</f>
        <v>LINUS LOG LTDA</v>
      </c>
      <c r="F117" s="5" t="str">
        <f>'[1]TCE - ANEXO IV - Preencher'!H126</f>
        <v>S</v>
      </c>
      <c r="G117" s="5" t="str">
        <f>'[1]TCE - ANEXO IV - Preencher'!I126</f>
        <v>S</v>
      </c>
      <c r="H117" s="5">
        <f>'[1]TCE - ANEXO IV - Preencher'!J126</f>
        <v>879</v>
      </c>
      <c r="I117" s="6">
        <f>IF('[1]TCE - ANEXO IV - Preencher'!K126="","",'[1]TCE - ANEXO IV - Preencher'!K126)</f>
        <v>44139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2607901</v>
      </c>
      <c r="L117" s="7">
        <f>'[1]TCE - ANEXO IV - Preencher'!N126</f>
        <v>1973.7</v>
      </c>
    </row>
    <row r="118" spans="1:12" s="8" customFormat="1" ht="19.5" customHeight="1" x14ac:dyDescent="0.2">
      <c r="A118" s="3">
        <f>IFERROR(VLOOKUP(B118,'[1]DADOS (OCULTAR)'!$P$3:$R$56,3,0),"")</f>
        <v>9039744000356</v>
      </c>
      <c r="B118" s="4" t="str">
        <f>'[1]TCE - ANEXO IV - Preencher'!C127</f>
        <v>UPA OLINDA</v>
      </c>
      <c r="C118" s="4" t="str">
        <f>'[1]TCE - ANEXO IV - Preencher'!E127</f>
        <v>5.5 - Reparo e Manutenção de Máquinas e Equipamentos</v>
      </c>
      <c r="D118" s="3">
        <f>'[1]TCE - ANEXO IV - Preencher'!F127</f>
        <v>24380578002041</v>
      </c>
      <c r="E118" s="5" t="str">
        <f>'[1]TCE - ANEXO IV - Preencher'!G127</f>
        <v>WHITE MARTINS GASES INDUSTRIAIS NE LTDA</v>
      </c>
      <c r="F118" s="5" t="str">
        <f>'[1]TCE - ANEXO IV - Preencher'!H127</f>
        <v>S</v>
      </c>
      <c r="G118" s="5" t="str">
        <f>'[1]TCE - ANEXO IV - Preencher'!I127</f>
        <v>S</v>
      </c>
      <c r="H118" s="5">
        <f>'[1]TCE - ANEXO IV - Preencher'!J127</f>
        <v>9934</v>
      </c>
      <c r="I118" s="6">
        <f>IF('[1]TCE - ANEXO IV - Preencher'!K127="","",'[1]TCE - ANEXO IV - Preencher'!K127)</f>
        <v>44111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2607901</v>
      </c>
      <c r="L118" s="7">
        <f>'[1]TCE - ANEXO IV - Preencher'!N127</f>
        <v>441.63</v>
      </c>
    </row>
    <row r="119" spans="1:12" s="8" customFormat="1" ht="19.5" customHeight="1" x14ac:dyDescent="0.2">
      <c r="A119" s="3">
        <f>IFERROR(VLOOKUP(B119,'[1]DADOS (OCULTAR)'!$P$3:$R$56,3,0),"")</f>
        <v>9039744000356</v>
      </c>
      <c r="B119" s="4" t="str">
        <f>'[1]TCE - ANEXO IV - Preencher'!C128</f>
        <v>UPA OLINDA</v>
      </c>
      <c r="C119" s="4" t="str">
        <f>'[1]TCE - ANEXO IV - Preencher'!E128</f>
        <v>3.99 - Outras despesas com Material de Consumo</v>
      </c>
      <c r="D119" s="3">
        <f>'[1]TCE - ANEXO IV - Preencher'!F128</f>
        <v>15227236000132</v>
      </c>
      <c r="E119" s="5" t="str">
        <f>'[1]TCE - ANEXO IV - Preencher'!G128</f>
        <v>ATOS MEDICA COMERCIO E REPRESENTACAO DE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8890</v>
      </c>
      <c r="I119" s="6" t="str">
        <f>IF('[1]TCE - ANEXO IV - Preencher'!K128="","",'[1]TCE - ANEXO IV - Preencher'!K128)</f>
        <v>23/10/2020</v>
      </c>
      <c r="J119" s="5" t="str">
        <f>'[1]TCE - ANEXO IV - Preencher'!L128</f>
        <v>26201015227236000132550010000088901111188908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322.5</v>
      </c>
    </row>
    <row r="120" spans="1:12" s="8" customFormat="1" ht="19.5" customHeight="1" x14ac:dyDescent="0.2">
      <c r="A120" s="3">
        <f>IFERROR(VLOOKUP(B120,'[1]DADOS (OCULTAR)'!$P$3:$R$56,3,0),"")</f>
        <v>9039744000356</v>
      </c>
      <c r="B120" s="4" t="str">
        <f>'[1]TCE - ANEXO IV - Preencher'!C129</f>
        <v>UPA OLINDA</v>
      </c>
      <c r="C120" s="4" t="str">
        <f>'[1]TCE - ANEXO IV - Preencher'!E129</f>
        <v>3.6 - Material de Expediente</v>
      </c>
      <c r="D120" s="3">
        <f>'[1]TCE - ANEXO IV - Preencher'!F129</f>
        <v>19075573000102</v>
      </c>
      <c r="E120" s="5" t="str">
        <f>'[1]TCE - ANEXO IV - Preencher'!G129</f>
        <v>LAERTHY OLIVEIRA DO NASCIEMNTO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00000026</v>
      </c>
      <c r="I120" s="6">
        <f>IF('[1]TCE - ANEXO IV - Preencher'!K129="","",'[1]TCE - ANEXO IV - Preencher'!K129)</f>
        <v>44120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720</v>
      </c>
    </row>
    <row r="121" spans="1:12" s="8" customFormat="1" ht="19.5" customHeight="1" x14ac:dyDescent="0.2">
      <c r="A121" s="3">
        <f>IFERROR(VLOOKUP(B121,'[1]DADOS (OCULTAR)'!$P$3:$R$56,3,0),"")</f>
        <v>9039744000356</v>
      </c>
      <c r="B121" s="4" t="str">
        <f>'[1]TCE - ANEXO IV - Preencher'!C130</f>
        <v>UPA OLINDA</v>
      </c>
      <c r="C121" s="4" t="str">
        <f>'[1]TCE - ANEXO IV - Preencher'!E130</f>
        <v xml:space="preserve">3.10 - Material para Manutenção de Bens Móveis </v>
      </c>
      <c r="D121" s="3">
        <f>'[1]TCE - ANEXO IV - Preencher'!F130</f>
        <v>22173474000178</v>
      </c>
      <c r="E121" s="5" t="str">
        <f>'[1]TCE - ANEXO IV - Preencher'!G130</f>
        <v>SERVI PECAS E SERVICOS EIRELLI EPP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000002163</v>
      </c>
      <c r="I121" s="6">
        <f>IF('[1]TCE - ANEXO IV - Preencher'!K130="","",'[1]TCE - ANEXO IV - Preencher'!K130)</f>
        <v>44120</v>
      </c>
      <c r="J121" s="5" t="str">
        <f>'[1]TCE - ANEXO IV - Preencher'!L130</f>
        <v>26201022173474000178550010000021631095988570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1194</v>
      </c>
    </row>
    <row r="122" spans="1:12" s="8" customFormat="1" ht="19.5" customHeight="1" x14ac:dyDescent="0.2">
      <c r="A122" s="3">
        <f>IFERROR(VLOOKUP(B122,'[1]DADOS (OCULTAR)'!$P$3:$R$56,3,0),"")</f>
        <v>9039744000356</v>
      </c>
      <c r="B122" s="4" t="str">
        <f>'[1]TCE - ANEXO IV - Preencher'!C131</f>
        <v>UPA OLINDA</v>
      </c>
      <c r="C122" s="4" t="str">
        <f>'[1]TCE - ANEXO IV - Preencher'!E131</f>
        <v xml:space="preserve">5.21 - Seguros em geral </v>
      </c>
      <c r="D122" s="3">
        <f>'[1]TCE - ANEXO IV - Preencher'!F131</f>
        <v>33054826000192</v>
      </c>
      <c r="E122" s="5" t="str">
        <f>'[1]TCE - ANEXO IV - Preencher'!G131</f>
        <v>COMPANHIA EXCELSIOR DE SEGUROS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>26/11/2019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194.02</v>
      </c>
    </row>
    <row r="123" spans="1:12" s="8" customFormat="1" ht="19.5" customHeight="1" x14ac:dyDescent="0.2">
      <c r="A123" s="3">
        <f>IFERROR(VLOOKUP(B123,'[1]DADOS (OCULTAR)'!$P$3:$R$56,3,0),"")</f>
        <v>9039744000356</v>
      </c>
      <c r="B123" s="4" t="str">
        <f>'[1]TCE - ANEXO IV - Preencher'!C132</f>
        <v>UPA OLINDA</v>
      </c>
      <c r="C123" s="4" t="str">
        <f>'[1]TCE - ANEXO IV - Preencher'!E132</f>
        <v>5.5 - Reparo e Manutenção de Máquinas e Equipamentos</v>
      </c>
      <c r="D123" s="3">
        <f>'[1]TCE - ANEXO IV - Preencher'!F132</f>
        <v>12486871000146</v>
      </c>
      <c r="E123" s="5" t="str">
        <f>'[1]TCE - ANEXO IV - Preencher'!G132</f>
        <v>ROBSON MATOS DE ALBUQUERQUE ME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750</v>
      </c>
      <c r="I123" s="6">
        <f>IF('[1]TCE - ANEXO IV - Preencher'!K132="","",'[1]TCE - ANEXO IV - Preencher'!K132)</f>
        <v>44120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2610707</v>
      </c>
      <c r="L123" s="7">
        <f>'[1]TCE - ANEXO IV - Preencher'!N132</f>
        <v>3525</v>
      </c>
    </row>
    <row r="124" spans="1:12" s="8" customFormat="1" ht="19.5" customHeight="1" x14ac:dyDescent="0.2">
      <c r="A124" s="3">
        <f>IFERROR(VLOOKUP(B124,'[1]DADOS (OCULTAR)'!$P$3:$R$56,3,0),"")</f>
        <v>9039744000356</v>
      </c>
      <c r="B124" s="4" t="str">
        <f>'[1]TCE - ANEXO IV - Preencher'!C133</f>
        <v>UPA OLINDA</v>
      </c>
      <c r="C124" s="4" t="str">
        <f>'[1]TCE - ANEXO IV - Preencher'!E133</f>
        <v xml:space="preserve">5.21 - Seguros em geral </v>
      </c>
      <c r="D124" s="3">
        <f>'[1]TCE - ANEXO IV - Preencher'!F133</f>
        <v>61074175000138</v>
      </c>
      <c r="E124" s="5" t="str">
        <f>'[1]TCE - ANEXO IV - Preencher'!G133</f>
        <v>MAPFRE SEGUROS GERAIS S/A</v>
      </c>
      <c r="F124" s="5" t="str">
        <f>'[1]TCE - ANEXO IV - Preencher'!H133</f>
        <v>S</v>
      </c>
      <c r="G124" s="5" t="str">
        <f>'[1]TCE - ANEXO IV - Preencher'!I133</f>
        <v>N</v>
      </c>
      <c r="H124" s="5">
        <f>'[1]TCE - ANEXO IV - Preencher'!J133</f>
        <v>0</v>
      </c>
      <c r="I124" s="6" t="str">
        <f>IF('[1]TCE - ANEXO IV - Preencher'!K133="","",'[1]TCE - ANEXO IV - Preencher'!K133)</f>
        <v>25/03/2020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35 -  S</v>
      </c>
      <c r="L124" s="7">
        <f>'[1]TCE - ANEXO IV - Preencher'!N133</f>
        <v>625.96</v>
      </c>
    </row>
    <row r="125" spans="1:12" s="8" customFormat="1" ht="19.5" customHeight="1" x14ac:dyDescent="0.2">
      <c r="A125" s="3">
        <f>IFERROR(VLOOKUP(B125,'[1]DADOS (OCULTAR)'!$P$3:$R$56,3,0),"")</f>
        <v>9039744000356</v>
      </c>
      <c r="B125" s="4" t="str">
        <f>'[1]TCE - ANEXO IV - Preencher'!C134</f>
        <v>UPA OLINDA</v>
      </c>
      <c r="C125" s="4" t="str">
        <f>'[1]TCE - ANEXO IV - Preencher'!E134</f>
        <v xml:space="preserve">5.21 - Seguros em geral </v>
      </c>
      <c r="D125" s="3">
        <f>'[1]TCE - ANEXO IV - Preencher'!F134</f>
        <v>28087620000129</v>
      </c>
      <c r="E125" s="5" t="str">
        <f>'[1]TCE - ANEXO IV - Preencher'!G134</f>
        <v>BBR CORRETORA DE SEGUROS EIRELI EPP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>
        <f>IF('[1]TCE - ANEXO IV - Preencher'!K134="","",'[1]TCE - ANEXO IV - Preencher'!K134)</f>
        <v>44087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35 -  S</v>
      </c>
      <c r="L125" s="7">
        <f>'[1]TCE - ANEXO IV - Preencher'!N134</f>
        <v>478.44</v>
      </c>
    </row>
    <row r="126" spans="1:12" s="8" customFormat="1" ht="19.5" customHeight="1" x14ac:dyDescent="0.2">
      <c r="A126" s="3">
        <f>IFERROR(VLOOKUP(B126,'[1]DADOS (OCULTAR)'!$P$3:$R$56,3,0),"")</f>
        <v>9039744000356</v>
      </c>
      <c r="B126" s="4" t="str">
        <f>'[1]TCE - ANEXO IV - Preencher'!C135</f>
        <v>UPA OLINDA</v>
      </c>
      <c r="C126" s="4" t="str">
        <f>'[1]TCE - ANEXO IV - Preencher'!E135</f>
        <v>5.99 - Outros Serviços de Terceiros Pessoa Jurídica</v>
      </c>
      <c r="D126" s="3">
        <f>'[1]TCE - ANEXO IV - Preencher'!F135</f>
        <v>10404184000109</v>
      </c>
      <c r="E126" s="5" t="str">
        <f>'[1]TCE - ANEXO IV - Preencher'!G135</f>
        <v>PREFEITURA MUNICIPAL DE OLINDA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>
        <f>IF('[1]TCE - ANEXO IV - Preencher'!K135="","",'[1]TCE - ANEXO IV - Preencher'!K135)</f>
        <v>44152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9.52</v>
      </c>
    </row>
    <row r="127" spans="1:12" s="8" customFormat="1" ht="19.5" customHeight="1" x14ac:dyDescent="0.2">
      <c r="A127" s="3">
        <f>IFERROR(VLOOKUP(B127,'[1]DADOS (OCULTAR)'!$P$3:$R$56,3,0),"")</f>
        <v>9039744000356</v>
      </c>
      <c r="B127" s="4" t="str">
        <f>'[1]TCE - ANEXO IV - Preencher'!C136</f>
        <v>UPA OLINDA</v>
      </c>
      <c r="C127" s="4" t="str">
        <f>'[1]TCE - ANEXO IV - Preencher'!E136</f>
        <v>5.99 - Outros Serviços de Terceiros Pessoa Jurídica</v>
      </c>
      <c r="D127" s="3">
        <f>'[1]TCE - ANEXO IV - Preencher'!F136</f>
        <v>5802854000105</v>
      </c>
      <c r="E127" s="5" t="str">
        <f>'[1]TCE - ANEXO IV - Preencher'!G136</f>
        <v>SINDICATO DOS PROFISSIONAIS TEC IMAG DIA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>
        <f>IF('[1]TCE - ANEXO IV - Preencher'!K136="","",'[1]TCE - ANEXO IV - Preencher'!K136)</f>
        <v>44146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274.99</v>
      </c>
    </row>
    <row r="128" spans="1:12" s="8" customFormat="1" ht="19.5" customHeight="1" x14ac:dyDescent="0.2">
      <c r="A128" s="3">
        <f>IFERROR(VLOOKUP(B128,'[1]DADOS (OCULTAR)'!$P$3:$R$56,3,0),"")</f>
        <v>9039744000356</v>
      </c>
      <c r="B128" s="4" t="str">
        <f>'[1]TCE - ANEXO IV - Preencher'!C137</f>
        <v>UPA OLINDA</v>
      </c>
      <c r="C128" s="4" t="str">
        <f>'[1]TCE - ANEXO IV - Preencher'!E137</f>
        <v>5.99 - Outros Serviços de Terceiros Pessoa Jurídica</v>
      </c>
      <c r="D128" s="3">
        <f>'[1]TCE - ANEXO IV - Preencher'!F137</f>
        <v>11010238000114</v>
      </c>
      <c r="E128" s="5" t="str">
        <f>'[1]TCE - ANEXO IV - Preencher'!G137</f>
        <v>SINDICATO DOS MEDICOS DO ESTADO DE PE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>
        <f>IF('[1]TCE - ANEXO IV - Preencher'!K137="","",'[1]TCE - ANEXO IV - Preencher'!K137)</f>
        <v>44146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230</v>
      </c>
    </row>
    <row r="129" spans="1:12" s="8" customFormat="1" ht="19.5" customHeight="1" x14ac:dyDescent="0.2">
      <c r="A129" s="3">
        <f>IFERROR(VLOOKUP(B129,'[1]DADOS (OCULTAR)'!$P$3:$R$56,3,0),"")</f>
        <v>9039744000356</v>
      </c>
      <c r="B129" s="4" t="str">
        <f>'[1]TCE - ANEXO IV - Preencher'!C138</f>
        <v>UPA OLINDA</v>
      </c>
      <c r="C129" s="4" t="str">
        <f>'[1]TCE - ANEXO IV - Preencher'!E138</f>
        <v>5.99 - Outros Serviços de Terceiros Pessoa Jurídica</v>
      </c>
      <c r="D129" s="3">
        <f>'[1]TCE - ANEXO IV - Preencher'!F138</f>
        <v>8033359000177</v>
      </c>
      <c r="E129" s="5" t="str">
        <f>'[1]TCE - ANEXO IV - Preencher'!G138</f>
        <v>SINDICATO DOS ENFERMEIROS DO ESTADO PE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>
        <f>IF('[1]TCE - ANEXO IV - Preencher'!K138="","",'[1]TCE - ANEXO IV - Preencher'!K138)</f>
        <v>44146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61.68</v>
      </c>
    </row>
    <row r="130" spans="1:12" s="8" customFormat="1" ht="19.5" customHeight="1" x14ac:dyDescent="0.2">
      <c r="A130" s="3">
        <f>IFERROR(VLOOKUP(B130,'[1]DADOS (OCULTAR)'!$P$3:$R$56,3,0),"")</f>
        <v>9039744000356</v>
      </c>
      <c r="B130" s="4" t="str">
        <f>'[1]TCE - ANEXO IV - Preencher'!C139</f>
        <v>UPA OLINDA</v>
      </c>
      <c r="C130" s="4" t="str">
        <f>'[1]TCE - ANEXO IV - Preencher'!E139</f>
        <v>5.99 - Outros Serviços de Terceiros Pessoa Jurídica</v>
      </c>
      <c r="D130" s="3">
        <f>'[1]TCE - ANEXO IV - Preencher'!F139</f>
        <v>11578277000112</v>
      </c>
      <c r="E130" s="5" t="str">
        <f>'[1]TCE - ANEXO IV - Preencher'!G139</f>
        <v>SINDICATO PROFISSIONAIL DOS AUXILIARES E TECNICOS DE ENFERMAGEM DE PERNAMBUCO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>
        <f>IF('[1]TCE - ANEXO IV - Preencher'!K139="","",'[1]TCE - ANEXO IV - Preencher'!K139)</f>
        <v>44146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741</v>
      </c>
    </row>
    <row r="131" spans="1:12" s="8" customFormat="1" ht="19.5" customHeight="1" x14ac:dyDescent="0.2">
      <c r="A131" s="3">
        <f>IFERROR(VLOOKUP(B131,'[1]DADOS (OCULTAR)'!$P$3:$R$56,3,0),"")</f>
        <v>9039744000356</v>
      </c>
      <c r="B131" s="4" t="str">
        <f>'[1]TCE - ANEXO IV - Preencher'!C140</f>
        <v>UPA OLINDA</v>
      </c>
      <c r="C131" s="4" t="str">
        <f>'[1]TCE - ANEXO IV - Preencher'!E140</f>
        <v>5.99 - Outros Serviços de Terceiros Pessoa Jurídica</v>
      </c>
      <c r="D131" s="3">
        <f>'[1]TCE - ANEXO IV - Preencher'!F140</f>
        <v>11674777000158</v>
      </c>
      <c r="E131" s="5" t="str">
        <f>'[1]TCE - ANEXO IV - Preencher'!G140</f>
        <v>CONSELHO REGIONAL DE ENFERMAGEM DE PERNAMBUCO</v>
      </c>
      <c r="F131" s="5" t="str">
        <f>'[1]TCE - ANEXO IV - Preencher'!H142</f>
        <v>S</v>
      </c>
      <c r="G131" s="5" t="str">
        <f>'[1]TCE - ANEXO IV - Preencher'!I140</f>
        <v>N</v>
      </c>
      <c r="H131" s="5">
        <f>'[1]TCE - ANEXO IV - Preencher'!J140</f>
        <v>0</v>
      </c>
      <c r="I131" s="6">
        <f>IF('[1]TCE - ANEXO IV - Preencher'!K140="","",'[1]TCE - ANEXO IV - Preencher'!K140)</f>
        <v>44117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Preencher'!H142="","")))</f>
        <v>26 -  P</v>
      </c>
      <c r="L131" s="7">
        <f>'[1]TCE - ANEXO IV - Preencher'!N140</f>
        <v>257.86</v>
      </c>
    </row>
    <row r="132" spans="1:12" s="8" customFormat="1" ht="19.5" customHeight="1" x14ac:dyDescent="0.2">
      <c r="A132" s="3">
        <f>IFERROR(VLOOKUP(B132,'[1]DADOS (OCULTAR)'!$P$3:$R$56,3,0),"")</f>
        <v>9039744000356</v>
      </c>
      <c r="B132" s="4" t="str">
        <f>'[1]TCE - ANEXO IV - Preencher'!C141</f>
        <v>UPA OLINDA</v>
      </c>
      <c r="C132" s="4" t="str">
        <f>'[1]TCE - ANEXO IV - Preencher'!E141</f>
        <v xml:space="preserve">5.25 - Serviços Bancários </v>
      </c>
      <c r="D132" s="3">
        <f>'[1]TCE - ANEXO IV - Preencher'!F141</f>
        <v>60746948672218</v>
      </c>
      <c r="E132" s="5" t="str">
        <f>'[1]TCE - ANEXO IV - Preencher'!G141</f>
        <v>BRADESCO S/A CONTA 12880-5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>
        <f>IF('[1]TCE - ANEXO IV - Preencher'!K141="","",'[1]TCE - ANEXO IV - Preencher'!K141)</f>
        <v>44135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480.17</v>
      </c>
    </row>
    <row r="133" spans="1:12" s="8" customFormat="1" ht="19.5" customHeight="1" x14ac:dyDescent="0.2">
      <c r="A133" s="3">
        <f>IFERROR(VLOOKUP(B133,'[1]DADOS (OCULTAR)'!$P$3:$R$56,3,0),"")</f>
        <v>9039744000356</v>
      </c>
      <c r="B133" s="4" t="str">
        <f>'[1]TCE - ANEXO IV - Preencher'!C142</f>
        <v>UPA OLINDA</v>
      </c>
      <c r="C133" s="4" t="str">
        <f>'[1]TCE - ANEXO IV - Preencher'!E142</f>
        <v>5.9 - Telefonia Móvel</v>
      </c>
      <c r="D133" s="3">
        <f>'[1]TCE - ANEXO IV - Preencher'!F142</f>
        <v>4206050008246</v>
      </c>
      <c r="E133" s="5" t="str">
        <f>'[1]TCE - ANEXO IV - Preencher'!G142</f>
        <v>TIM CELULAR S 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0</v>
      </c>
      <c r="I133" s="6">
        <f>IF('[1]TCE - ANEXO IV - Preencher'!K142="","",'[1]TCE - ANEXO IV - Preencher'!K142)</f>
        <v>44135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Preencher'!#REF!="","")))</f>
        <v>26 -  P</v>
      </c>
      <c r="L133" s="7">
        <f>'[1]TCE - ANEXO IV - Preencher'!N142</f>
        <v>277.39999999999998</v>
      </c>
    </row>
    <row r="134" spans="1:12" s="8" customFormat="1" ht="19.5" customHeight="1" x14ac:dyDescent="0.2">
      <c r="A134" s="3">
        <f>IFERROR(VLOOKUP(B134,'[1]DADOS (OCULTAR)'!$P$3:$R$56,3,0),"")</f>
        <v>9039744000356</v>
      </c>
      <c r="B134" s="4" t="str">
        <f>'[1]TCE - ANEXO IV - Preencher'!C143</f>
        <v>UPA OLINDA</v>
      </c>
      <c r="C134" s="4" t="str">
        <f>'[1]TCE - ANEXO IV - Preencher'!E143</f>
        <v>5.18 - Teledonia Fixa</v>
      </c>
      <c r="D134" s="3">
        <f>'[1]TCE - ANEXO IV - Preencher'!F143</f>
        <v>3423730000193</v>
      </c>
      <c r="E134" s="5" t="str">
        <f>'[1]TCE - ANEXO IV - Preencher'!G143</f>
        <v>SMART TELECOMUNICACAO E SERVICOS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00038153</v>
      </c>
      <c r="I134" s="6">
        <f>IF('[1]TCE - ANEXO IV - Preencher'!K143="","",'[1]TCE - ANEXO IV - Preencher'!K143)</f>
        <v>44139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950</v>
      </c>
    </row>
    <row r="135" spans="1:12" s="8" customFormat="1" ht="19.5" customHeight="1" x14ac:dyDescent="0.2">
      <c r="A135" s="3">
        <f>IFERROR(VLOOKUP(B135,'[1]DADOS (OCULTAR)'!$P$3:$R$56,3,0),"")</f>
        <v>9039744000356</v>
      </c>
      <c r="B135" s="4" t="str">
        <f>'[1]TCE - ANEXO IV - Preencher'!C144</f>
        <v>UPA OLINDA</v>
      </c>
      <c r="C135" s="4" t="str">
        <f>'[1]TCE - ANEXO IV - Preencher'!E144</f>
        <v>5.13 - Água e Esgoto</v>
      </c>
      <c r="D135" s="3">
        <f>'[1]TCE - ANEXO IV - Preencher'!F144</f>
        <v>9769035000164</v>
      </c>
      <c r="E135" s="5" t="str">
        <f>'[1]TCE - ANEXO IV - Preencher'!G144</f>
        <v>COMPANHIA PERNAMBUCANA DE SANEAMENTO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20201077505670</v>
      </c>
      <c r="I135" s="6">
        <f>IF('[1]TCE - ANEXO IV - Preencher'!K144="","",'[1]TCE - ANEXO IV - Preencher'!K144)</f>
        <v>44165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3026.67</v>
      </c>
    </row>
    <row r="136" spans="1:12" s="8" customFormat="1" ht="19.5" customHeight="1" x14ac:dyDescent="0.2">
      <c r="A136" s="3">
        <f>IFERROR(VLOOKUP(B136,'[1]DADOS (OCULTAR)'!$P$3:$R$56,3,0),"")</f>
        <v>9039744000356</v>
      </c>
      <c r="B136" s="4" t="str">
        <f>'[1]TCE - ANEXO IV - Preencher'!C145</f>
        <v>UPA OLINDA</v>
      </c>
      <c r="C136" s="4" t="str">
        <f>'[1]TCE - ANEXO IV - Preencher'!E145</f>
        <v>5.13 - Água e Esgoto</v>
      </c>
      <c r="D136" s="3">
        <f>'[1]TCE - ANEXO IV - Preencher'!F145</f>
        <v>9278476000163</v>
      </c>
      <c r="E136" s="5" t="str">
        <f>'[1]TCE - ANEXO IV - Preencher'!G145</f>
        <v>MELO E MELO COMERCIO E TRANSPORTE DE AGUA LTDA ME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4075</v>
      </c>
      <c r="I136" s="6">
        <f>IF('[1]TCE - ANEXO IV - Preencher'!K145="","",'[1]TCE - ANEXO IV - Preencher'!K145)</f>
        <v>44132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440</v>
      </c>
    </row>
    <row r="137" spans="1:12" s="8" customFormat="1" ht="19.5" customHeight="1" x14ac:dyDescent="0.2">
      <c r="A137" s="3">
        <f>IFERROR(VLOOKUP(B137,'[1]DADOS (OCULTAR)'!$P$3:$R$56,3,0),"")</f>
        <v>9039744000356</v>
      </c>
      <c r="B137" s="4" t="str">
        <f>'[1]TCE - ANEXO IV - Preencher'!C146</f>
        <v>UPA OLINDA</v>
      </c>
      <c r="C137" s="4" t="str">
        <f>'[1]TCE - ANEXO IV - Preencher'!E146</f>
        <v>5.3 - Locação de Máquinas e Equipamentos</v>
      </c>
      <c r="D137" s="3">
        <f>'[1]TCE - ANEXO IV - Preencher'!F146</f>
        <v>14543772000184</v>
      </c>
      <c r="E137" s="5" t="str">
        <f>'[1]TCE - ANEXO IV - Preencher'!G146</f>
        <v>BRAVO LOCAÇÃO DE MAQUINAS E EQUIPAMENTOS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5684</v>
      </c>
      <c r="I137" s="6">
        <f>IF('[1]TCE - ANEXO IV - Preencher'!K146="","",'[1]TCE - ANEXO IV - Preencher'!K146)</f>
        <v>44138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2000</v>
      </c>
    </row>
    <row r="138" spans="1:12" s="8" customFormat="1" ht="19.5" customHeight="1" x14ac:dyDescent="0.2">
      <c r="A138" s="3">
        <f>IFERROR(VLOOKUP(B138,'[1]DADOS (OCULTAR)'!$P$3:$R$56,3,0),"")</f>
        <v>9039744000356</v>
      </c>
      <c r="B138" s="4" t="str">
        <f>'[1]TCE - ANEXO IV - Preencher'!C147</f>
        <v>UPA OLINDA</v>
      </c>
      <c r="C138" s="4" t="str">
        <f>'[1]TCE - ANEXO IV - Preencher'!E147</f>
        <v>5.3 - Locação de Máquinas e Equipamentos</v>
      </c>
      <c r="D138" s="3">
        <f>'[1]TCE - ANEXO IV - Preencher'!F147</f>
        <v>5978261000102</v>
      </c>
      <c r="E138" s="5" t="str">
        <f>'[1]TCE - ANEXO IV - Preencher'!G147</f>
        <v>T F V B ROCHA COMERCIO E SERVICOS DE FILTORS E REFRIGERACAO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279</v>
      </c>
      <c r="I138" s="6">
        <f>IF('[1]TCE - ANEXO IV - Preencher'!K147="","",'[1]TCE - ANEXO IV - Preencher'!K147)</f>
        <v>44105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72</v>
      </c>
    </row>
    <row r="139" spans="1:12" s="8" customFormat="1" ht="19.5" customHeight="1" x14ac:dyDescent="0.2">
      <c r="A139" s="3">
        <f>IFERROR(VLOOKUP(B139,'[1]DADOS (OCULTAR)'!$P$3:$R$56,3,0),"")</f>
        <v>9039744000356</v>
      </c>
      <c r="B139" s="4" t="str">
        <f>'[1]TCE - ANEXO IV - Preencher'!C148</f>
        <v>UPA OLINDA</v>
      </c>
      <c r="C139" s="4" t="str">
        <f>'[1]TCE - ANEXO IV - Preencher'!E148</f>
        <v>5.3 - Locação de Máquinas e Equipamentos</v>
      </c>
      <c r="D139" s="3">
        <f>'[1]TCE - ANEXO IV - Preencher'!F148</f>
        <v>10324160000140</v>
      </c>
      <c r="E139" s="5" t="str">
        <f>'[1]TCE - ANEXO IV - Preencher'!G148</f>
        <v>J R PARTNER INFORMATICA LOCACAO E ENVENTOS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9204</v>
      </c>
      <c r="I139" s="6">
        <f>IF('[1]TCE - ANEXO IV - Preencher'!K148="","",'[1]TCE - ANEXO IV - Preencher'!K148)</f>
        <v>44106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2200</v>
      </c>
    </row>
    <row r="140" spans="1:12" s="8" customFormat="1" ht="19.5" customHeight="1" x14ac:dyDescent="0.2">
      <c r="A140" s="3">
        <f>IFERROR(VLOOKUP(B140,'[1]DADOS (OCULTAR)'!$P$3:$R$56,3,0),"")</f>
        <v>9039744000356</v>
      </c>
      <c r="B140" s="4" t="str">
        <f>'[1]TCE - ANEXO IV - Preencher'!C149</f>
        <v>UPA OLINDA</v>
      </c>
      <c r="C140" s="4" t="str">
        <f>'[1]TCE - ANEXO IV - Preencher'!E149</f>
        <v>5.1 - Locação de Equipamentos Médicos-Hospitalares</v>
      </c>
      <c r="D140" s="3">
        <f>'[1]TCE - ANEXO IV - Preencher'!F149</f>
        <v>331788002405</v>
      </c>
      <c r="E140" s="5" t="str">
        <f>'[1]TCE - ANEXO IV - Preencher'!G149</f>
        <v>AIR LIQUIDE BRASIL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40261</v>
      </c>
      <c r="I140" s="6">
        <f>IF('[1]TCE - ANEXO IV - Preencher'!K149="","",'[1]TCE - ANEXO IV - Preencher'!K149)</f>
        <v>44131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2606.36</v>
      </c>
    </row>
    <row r="141" spans="1:12" s="8" customFormat="1" ht="19.5" customHeight="1" x14ac:dyDescent="0.2">
      <c r="A141" s="3">
        <f>IFERROR(VLOOKUP(B141,'[1]DADOS (OCULTAR)'!$P$3:$R$56,3,0),"")</f>
        <v>9039744000356</v>
      </c>
      <c r="B141" s="4" t="str">
        <f>'[1]TCE - ANEXO IV - Preencher'!C150</f>
        <v>UPA OLINDA</v>
      </c>
      <c r="C141" s="4" t="str">
        <f>'[1]TCE - ANEXO IV - Preencher'!E150</f>
        <v>5.1 - Locação de Equipamentos Médicos-Hospitalares</v>
      </c>
      <c r="D141" s="3">
        <f>'[1]TCE - ANEXO IV - Preencher'!F150</f>
        <v>24050462000181</v>
      </c>
      <c r="E141" s="5" t="str">
        <f>'[1]TCE - ANEXO IV - Preencher'!G150</f>
        <v>SUPREMA L LIMA SOLUCOES E LOCACOES EIRELI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23</v>
      </c>
      <c r="I141" s="6">
        <f>IF('[1]TCE - ANEXO IV - Preencher'!K150="","",'[1]TCE - ANEXO IV - Preencher'!K150)</f>
        <v>44110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1060</v>
      </c>
    </row>
    <row r="142" spans="1:12" s="8" customFormat="1" ht="19.5" customHeight="1" x14ac:dyDescent="0.2">
      <c r="A142" s="3">
        <f>IFERROR(VLOOKUP(B142,'[1]DADOS (OCULTAR)'!$P$3:$R$56,3,0),"")</f>
        <v>9039744000356</v>
      </c>
      <c r="B142" s="4" t="str">
        <f>'[1]TCE - ANEXO IV - Preencher'!C151</f>
        <v>UPA OLINDA</v>
      </c>
      <c r="C142" s="4" t="str">
        <f>'[1]TCE - ANEXO IV - Preencher'!E151</f>
        <v>5.99 - Outros Serviços de Terceiros Pessoa Jurídica</v>
      </c>
      <c r="D142" s="3">
        <f>'[1]TCE - ANEXO IV - Preencher'!F151</f>
        <v>17895646000187</v>
      </c>
      <c r="E142" s="5" t="str">
        <f>'[1]TCE - ANEXO IV - Preencher'!G151</f>
        <v>UBER DO BRASIL  TECNOLOGIA TLDA</v>
      </c>
      <c r="F142" s="5" t="str">
        <f>'[1]TCE - ANEXO IV - Preencher'!H151</f>
        <v>S</v>
      </c>
      <c r="G142" s="5" t="str">
        <f>'[1]TCE - ANEXO IV - Preencher'!I151</f>
        <v>N</v>
      </c>
      <c r="H142" s="5">
        <f>'[1]TCE - ANEXO IV - Preencher'!J151</f>
        <v>0</v>
      </c>
      <c r="I142" s="6">
        <f>IF('[1]TCE - ANEXO IV - Preencher'!K151="","",'[1]TCE - ANEXO IV - Preencher'!K151)</f>
        <v>44110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35.68</v>
      </c>
    </row>
    <row r="143" spans="1:12" s="8" customFormat="1" ht="19.5" customHeight="1" x14ac:dyDescent="0.2">
      <c r="A143" s="3">
        <f>IFERROR(VLOOKUP(B143,'[1]DADOS (OCULTAR)'!$P$3:$R$56,3,0),"")</f>
        <v>9039744000356</v>
      </c>
      <c r="B143" s="4" t="str">
        <f>'[1]TCE - ANEXO IV - Preencher'!C152</f>
        <v>UPA OLINDA</v>
      </c>
      <c r="C143" s="4" t="str">
        <f>'[1]TCE - ANEXO IV - Preencher'!E152</f>
        <v>5.99 - Outros Serviços de Terceiros Pessoa Jurídica</v>
      </c>
      <c r="D143" s="3">
        <f>'[1]TCE - ANEXO IV - Preencher'!F152</f>
        <v>1525166000194</v>
      </c>
      <c r="E143" s="5" t="str">
        <f>'[1]TCE - ANEXO IV - Preencher'!G152</f>
        <v xml:space="preserve">EMP BRASILEIRA DE CORREIOS E TELEGRAFOS 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44109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32.81</v>
      </c>
    </row>
    <row r="144" spans="1:12" s="8" customFormat="1" ht="19.5" customHeight="1" x14ac:dyDescent="0.2">
      <c r="A144" s="3">
        <f>IFERROR(VLOOKUP(B144,'[1]DADOS (OCULTAR)'!$P$3:$R$56,3,0),"")</f>
        <v>9039744000356</v>
      </c>
      <c r="B144" s="4" t="str">
        <f>'[1]TCE - ANEXO IV - Preencher'!C153</f>
        <v>UPA OLINDA</v>
      </c>
      <c r="C144" s="4" t="str">
        <f>'[1]TCE - ANEXO IV - Preencher'!E153</f>
        <v>5.99 - Outros Serviços de Terceiros Pessoa Jurídica</v>
      </c>
      <c r="D144" s="3">
        <f>'[1]TCE - ANEXO IV - Preencher'!F153</f>
        <v>0</v>
      </c>
      <c r="E144" s="5" t="str">
        <f>'[1]TCE - ANEXO IV - Preencher'!G153</f>
        <v>1 CARTORIO DE NOTAS DA COMARCA DE OLINDA</v>
      </c>
      <c r="F144" s="5" t="str">
        <f>'[1]TCE - ANEXO IV - Preencher'!H153</f>
        <v>S</v>
      </c>
      <c r="G144" s="5" t="str">
        <f>'[1]TCE - ANEXO IV - Preencher'!I153</f>
        <v>N</v>
      </c>
      <c r="H144" s="5">
        <f>'[1]TCE - ANEXO IV - Preencher'!J153</f>
        <v>0</v>
      </c>
      <c r="I144" s="6">
        <f>IF('[1]TCE - ANEXO IV - Preencher'!K153="","",'[1]TCE - ANEXO IV - Preencher'!K153)</f>
        <v>44105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11</v>
      </c>
    </row>
    <row r="145" spans="1:12" s="8" customFormat="1" ht="19.5" customHeight="1" x14ac:dyDescent="0.2">
      <c r="A145" s="3">
        <f>IFERROR(VLOOKUP(B145,'[1]DADOS (OCULTAR)'!$P$3:$R$56,3,0),"")</f>
        <v>9039744000356</v>
      </c>
      <c r="B145" s="4" t="str">
        <f>'[1]TCE - ANEXO IV - Preencher'!C154</f>
        <v>UPA OLINDA</v>
      </c>
      <c r="C145" s="4" t="str">
        <f>'[1]TCE - ANEXO IV - Preencher'!E154</f>
        <v>5.99 - Outros Serviços de Terceiros Pessoa Jurídica</v>
      </c>
      <c r="D145" s="3">
        <f>'[1]TCE - ANEXO IV - Preencher'!F154</f>
        <v>1525166000194</v>
      </c>
      <c r="E145" s="5" t="str">
        <f>'[1]TCE - ANEXO IV - Preencher'!G154</f>
        <v xml:space="preserve">EMP BRASILEIRA DE CORREIOS E TELEGRAFOS 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>
        <f>IF('[1]TCE - ANEXO IV - Preencher'!K154="","",'[1]TCE - ANEXO IV - Preencher'!K154)</f>
        <v>44109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49.98</v>
      </c>
    </row>
    <row r="146" spans="1:12" s="8" customFormat="1" ht="19.5" customHeight="1" x14ac:dyDescent="0.2">
      <c r="A146" s="3">
        <f>IFERROR(VLOOKUP(B146,'[1]DADOS (OCULTAR)'!$P$3:$R$56,3,0),"")</f>
        <v>9039744000356</v>
      </c>
      <c r="B146" s="4" t="str">
        <f>'[1]TCE - ANEXO IV - Preencher'!C155</f>
        <v>UPA OLINDA</v>
      </c>
      <c r="C146" s="4" t="str">
        <f>'[1]TCE - ANEXO IV - Preencher'!E155</f>
        <v>5.99 - Outros Serviços de Terceiros Pessoa Jurídica</v>
      </c>
      <c r="D146" s="3">
        <f>'[1]TCE - ANEXO IV - Preencher'!F155</f>
        <v>17895646000187</v>
      </c>
      <c r="E146" s="5" t="str">
        <f>'[1]TCE - ANEXO IV - Preencher'!G155</f>
        <v>UBER DO BRASIL  TECNOLOGIA TLDA</v>
      </c>
      <c r="F146" s="5" t="str">
        <f>'[1]TCE - ANEXO IV - Preencher'!H155</f>
        <v>S</v>
      </c>
      <c r="G146" s="5" t="str">
        <f>'[1]TCE - ANEXO IV - Preencher'!I155</f>
        <v>N</v>
      </c>
      <c r="H146" s="5">
        <f>'[1]TCE - ANEXO IV - Preencher'!J155</f>
        <v>0</v>
      </c>
      <c r="I146" s="6">
        <f>IF('[1]TCE - ANEXO IV - Preencher'!K155="","",'[1]TCE - ANEXO IV - Preencher'!K155)</f>
        <v>44111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9.52</v>
      </c>
    </row>
    <row r="147" spans="1:12" s="8" customFormat="1" ht="19.5" customHeight="1" x14ac:dyDescent="0.2">
      <c r="A147" s="3">
        <f>IFERROR(VLOOKUP(B147,'[1]DADOS (OCULTAR)'!$P$3:$R$56,3,0),"")</f>
        <v>9039744000356</v>
      </c>
      <c r="B147" s="4" t="str">
        <f>'[1]TCE - ANEXO IV - Preencher'!C156</f>
        <v>UPA OLINDA</v>
      </c>
      <c r="C147" s="4" t="str">
        <f>'[1]TCE - ANEXO IV - Preencher'!E156</f>
        <v>5.99 - Outros Serviços de Terceiros Pessoa Jurídica</v>
      </c>
      <c r="D147" s="3">
        <f>'[1]TCE - ANEXO IV - Preencher'!F156</f>
        <v>17895646000187</v>
      </c>
      <c r="E147" s="5" t="str">
        <f>'[1]TCE - ANEXO IV - Preencher'!G156</f>
        <v>UBER DO BRASIL  TECNOLOGIA TLDA</v>
      </c>
      <c r="F147" s="5" t="str">
        <f>'[1]TCE - ANEXO IV - Preencher'!H156</f>
        <v>S</v>
      </c>
      <c r="G147" s="5" t="str">
        <f>'[1]TCE - ANEXO IV - Preencher'!I156</f>
        <v>N</v>
      </c>
      <c r="H147" s="5">
        <f>'[1]TCE - ANEXO IV - Preencher'!J156</f>
        <v>0</v>
      </c>
      <c r="I147" s="6">
        <f>IF('[1]TCE - ANEXO IV - Preencher'!K156="","",'[1]TCE - ANEXO IV - Preencher'!K156)</f>
        <v>44112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7.44</v>
      </c>
    </row>
    <row r="148" spans="1:12" s="8" customFormat="1" ht="19.5" customHeight="1" x14ac:dyDescent="0.2">
      <c r="A148" s="3">
        <f>IFERROR(VLOOKUP(B148,'[1]DADOS (OCULTAR)'!$P$3:$R$56,3,0),"")</f>
        <v>9039744000356</v>
      </c>
      <c r="B148" s="4" t="str">
        <f>'[1]TCE - ANEXO IV - Preencher'!C157</f>
        <v>UPA OLINDA</v>
      </c>
      <c r="C148" s="4" t="str">
        <f>'[1]TCE - ANEXO IV - Preencher'!E157</f>
        <v>5.99 - Outros Serviços de Terceiros Pessoa Jurídica</v>
      </c>
      <c r="D148" s="3">
        <f>'[1]TCE - ANEXO IV - Preencher'!F157</f>
        <v>17895646000187</v>
      </c>
      <c r="E148" s="5" t="str">
        <f>'[1]TCE - ANEXO IV - Preencher'!G157</f>
        <v>UBER DO BRASIL  TECNOLOGIA TLDA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>
        <f>IF('[1]TCE - ANEXO IV - Preencher'!K157="","",'[1]TCE - ANEXO IV - Preencher'!K157)</f>
        <v>44113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10.9</v>
      </c>
    </row>
    <row r="149" spans="1:12" s="8" customFormat="1" ht="19.5" customHeight="1" x14ac:dyDescent="0.2">
      <c r="A149" s="3">
        <f>IFERROR(VLOOKUP(B149,'[1]DADOS (OCULTAR)'!$P$3:$R$56,3,0),"")</f>
        <v>9039744000356</v>
      </c>
      <c r="B149" s="4" t="str">
        <f>'[1]TCE - ANEXO IV - Preencher'!C158</f>
        <v>UPA OLINDA</v>
      </c>
      <c r="C149" s="4" t="str">
        <f>'[1]TCE - ANEXO IV - Preencher'!E158</f>
        <v>5.99 - Outros Serviços de Terceiros Pessoa Jurídica</v>
      </c>
      <c r="D149" s="3">
        <f>'[1]TCE - ANEXO IV - Preencher'!F158</f>
        <v>1525166000194</v>
      </c>
      <c r="E149" s="5" t="str">
        <f>'[1]TCE - ANEXO IV - Preencher'!G158</f>
        <v xml:space="preserve">EMP BRASILEIRA DE CORREIOS E TELEGRAFOS 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>
        <f>IF('[1]TCE - ANEXO IV - Preencher'!K158="","",'[1]TCE - ANEXO IV - Preencher'!K158)</f>
        <v>44119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32.81</v>
      </c>
    </row>
    <row r="150" spans="1:12" s="8" customFormat="1" ht="19.5" customHeight="1" x14ac:dyDescent="0.2">
      <c r="A150" s="3">
        <f>IFERROR(VLOOKUP(B150,'[1]DADOS (OCULTAR)'!$P$3:$R$56,3,0),"")</f>
        <v>9039744000356</v>
      </c>
      <c r="B150" s="4" t="str">
        <f>'[1]TCE - ANEXO IV - Preencher'!C159</f>
        <v>UPA OLINDA</v>
      </c>
      <c r="C150" s="4" t="str">
        <f>'[1]TCE - ANEXO IV - Preencher'!E159</f>
        <v>5.99 - Outros Serviços de Terceiros Pessoa Jurídica</v>
      </c>
      <c r="D150" s="3">
        <f>'[1]TCE - ANEXO IV - Preencher'!F159</f>
        <v>0</v>
      </c>
      <c r="E150" s="5" t="str">
        <f>'[1]TCE - ANEXO IV - Preencher'!G159</f>
        <v>1 CARTORIO DE NOTAS DA COMARCA DE OLINDA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>
        <f>IF('[1]TCE - ANEXO IV - Preencher'!K159="","",'[1]TCE - ANEXO IV - Preencher'!K159)</f>
        <v>44148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11</v>
      </c>
    </row>
    <row r="151" spans="1:12" s="8" customFormat="1" ht="19.5" customHeight="1" x14ac:dyDescent="0.2">
      <c r="A151" s="3">
        <f>IFERROR(VLOOKUP(B151,'[1]DADOS (OCULTAR)'!$P$3:$R$56,3,0),"")</f>
        <v>9039744000356</v>
      </c>
      <c r="B151" s="4" t="str">
        <f>'[1]TCE - ANEXO IV - Preencher'!C160</f>
        <v>UPA OLINDA</v>
      </c>
      <c r="C151" s="4" t="str">
        <f>'[1]TCE - ANEXO IV - Preencher'!E160</f>
        <v>4.6 - Serviços de Profissionais de Saúde</v>
      </c>
      <c r="D151" s="3" t="str">
        <f>'[1]TCE - ANEXO IV - Preencher'!F160</f>
        <v>101.436.574-02</v>
      </c>
      <c r="E151" s="5" t="str">
        <f>'[1]TCE - ANEXO IV - Preencher'!G160</f>
        <v>RILSON BERNARDO DE SENA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33363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2406.36</v>
      </c>
    </row>
    <row r="152" spans="1:12" s="8" customFormat="1" ht="19.5" customHeight="1" x14ac:dyDescent="0.2">
      <c r="A152" s="3">
        <f>IFERROR(VLOOKUP(B152,'[1]DADOS (OCULTAR)'!$P$3:$R$56,3,0),"")</f>
        <v>9039744000356</v>
      </c>
      <c r="B152" s="4" t="str">
        <f>'[1]TCE - ANEXO IV - Preencher'!C161</f>
        <v>UPA OLINDA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4539279017455</v>
      </c>
      <c r="E152" s="5" t="str">
        <f>'[1]TCE - ANEXO IV - Preencher'!G161</f>
        <v>CIENTIFICA PRODUTOS LABORATORIAIS E SISTEMAS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76</v>
      </c>
      <c r="I152" s="6">
        <f>IF('[1]TCE - ANEXO IV - Preencher'!K161="","",'[1]TCE - ANEXO IV - Preencher'!K161)</f>
        <v>44134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24519.9</v>
      </c>
    </row>
    <row r="153" spans="1:12" s="8" customFormat="1" ht="19.5" customHeight="1" x14ac:dyDescent="0.2">
      <c r="A153" s="3">
        <f>IFERROR(VLOOKUP(B153,'[1]DADOS (OCULTAR)'!$P$3:$R$56,3,0),"")</f>
        <v>9039744000356</v>
      </c>
      <c r="B153" s="4" t="str">
        <f>'[1]TCE - ANEXO IV - Preencher'!C162</f>
        <v>UPA OLINDA</v>
      </c>
      <c r="C153" s="4" t="str">
        <f>'[1]TCE - ANEXO IV - Preencher'!E162</f>
        <v>5.17 - Manutenção de Software, Certificação Digital e Microfilmagem</v>
      </c>
      <c r="D153" s="3">
        <f>'[1]TCE - ANEXO IV - Preencher'!F162</f>
        <v>6066387000165</v>
      </c>
      <c r="E153" s="5" t="str">
        <f>'[1]TCE - ANEXO IV - Preencher'!G162</f>
        <v>DNMV SISTEMAS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6301</v>
      </c>
      <c r="I153" s="6">
        <f>IF('[1]TCE - ANEXO IV - Preencher'!K162="","",'[1]TCE - ANEXO IV - Preencher'!K162)</f>
        <v>44109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9642.34</v>
      </c>
    </row>
    <row r="154" spans="1:12" s="8" customFormat="1" ht="19.5" customHeight="1" x14ac:dyDescent="0.2">
      <c r="A154" s="3">
        <f>IFERROR(VLOOKUP(B154,'[1]DADOS (OCULTAR)'!$P$3:$R$56,3,0),"")</f>
        <v>9039744000356</v>
      </c>
      <c r="B154" s="4" t="str">
        <f>'[1]TCE - ANEXO IV - Preencher'!C163</f>
        <v>UPA OLINDA</v>
      </c>
      <c r="C154" s="4" t="str">
        <f>'[1]TCE - ANEXO IV - Preencher'!E163</f>
        <v>5.10 - Detetização/Tratamento de Resíduos e Afins</v>
      </c>
      <c r="D154" s="3">
        <f>'[1]TCE - ANEXO IV - Preencher'!F163</f>
        <v>10333266000100</v>
      </c>
      <c r="E154" s="5" t="str">
        <f>'[1]TCE - ANEXO IV - Preencher'!G163</f>
        <v>CARLOS ANTONIO DE OLIVEIRA MILET JUNIOR ME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8033</v>
      </c>
      <c r="I154" s="6">
        <f>IF('[1]TCE - ANEXO IV - Preencher'!K163="","",'[1]TCE - ANEXO IV - Preencher'!K163)</f>
        <v>44140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130</v>
      </c>
    </row>
    <row r="155" spans="1:12" s="8" customFormat="1" ht="19.5" customHeight="1" x14ac:dyDescent="0.2">
      <c r="A155" s="3">
        <f>IFERROR(VLOOKUP(B155,'[1]DADOS (OCULTAR)'!$P$3:$R$56,3,0),"")</f>
        <v>9039744000356</v>
      </c>
      <c r="B155" s="4" t="str">
        <f>'[1]TCE - ANEXO IV - Preencher'!C164</f>
        <v>UPA OLINDA</v>
      </c>
      <c r="C155" s="4" t="str">
        <f>'[1]TCE - ANEXO IV - Preencher'!E164</f>
        <v>5.4 - Reparo e Manutenção de Bens Imóveis</v>
      </c>
      <c r="D155" s="3">
        <f>'[1]TCE - ANEXO IV - Preencher'!F164</f>
        <v>28810344000185</v>
      </c>
      <c r="E155" s="5" t="str">
        <f>'[1]TCE - ANEXO IV - Preencher'!G164</f>
        <v>MARIA EDUARDA SOARES DE OLIVEIRA ME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106</v>
      </c>
      <c r="I155" s="6">
        <f>IF('[1]TCE - ANEXO IV - Preencher'!K164="","",'[1]TCE - ANEXO IV - Preencher'!K164)</f>
        <v>44130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500</v>
      </c>
    </row>
    <row r="156" spans="1:12" s="8" customFormat="1" ht="19.5" customHeight="1" x14ac:dyDescent="0.2">
      <c r="A156" s="3">
        <f>IFERROR(VLOOKUP(B156,'[1]DADOS (OCULTAR)'!$P$3:$R$56,3,0),"")</f>
        <v>9039744000356</v>
      </c>
      <c r="B156" s="4" t="str">
        <f>'[1]TCE - ANEXO IV - Preencher'!C165</f>
        <v>UPA OLINDA</v>
      </c>
      <c r="C156" s="4" t="str">
        <f>'[1]TCE - ANEXO IV - Preencher'!E165</f>
        <v>5.4 - Reparo e Manutenção de Bens Imóveis</v>
      </c>
      <c r="D156" s="3">
        <f>'[1]TCE - ANEXO IV - Preencher'!F165</f>
        <v>40882292000158</v>
      </c>
      <c r="E156" s="5" t="str">
        <f>'[1]TCE - ANEXO IV - Preencher'!G165</f>
        <v>MULTILIDER PISOS E REVESTIMENTOS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324</v>
      </c>
      <c r="I156" s="6">
        <f>IF('[1]TCE - ANEXO IV - Preencher'!K165="","",'[1]TCE - ANEXO IV - Preencher'!K165)</f>
        <v>44119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7200</v>
      </c>
    </row>
    <row r="157" spans="1:12" s="8" customFormat="1" ht="19.5" customHeight="1" x14ac:dyDescent="0.2">
      <c r="A157" s="3">
        <f>IFERROR(VLOOKUP(B157,'[1]DADOS (OCULTAR)'!$P$3:$R$56,3,0),"")</f>
        <v>9039744000356</v>
      </c>
      <c r="B157" s="4" t="str">
        <f>'[1]TCE - ANEXO IV - Preencher'!C166</f>
        <v>UPA OLINDA</v>
      </c>
      <c r="C157" s="4" t="str">
        <f>'[1]TCE - ANEXO IV - Preencher'!E166</f>
        <v>5.4 - Reparo e Manutenção de Bens Imóveis</v>
      </c>
      <c r="D157" s="3">
        <f>'[1]TCE - ANEXO IV - Preencher'!F166</f>
        <v>24306209000146</v>
      </c>
      <c r="E157" s="5" t="str">
        <f>'[1]TCE - ANEXO IV - Preencher'!G166</f>
        <v>GESTAMB SOLUCOES AMBIENTAIS LTDA ME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297</v>
      </c>
      <c r="I157" s="6">
        <f>IF('[1]TCE - ANEXO IV - Preencher'!K166="","",'[1]TCE - ANEXO IV - Preencher'!K166)</f>
        <v>44143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2312.1999999999998</v>
      </c>
    </row>
    <row r="158" spans="1:12" s="8" customFormat="1" ht="19.5" customHeight="1" x14ac:dyDescent="0.2">
      <c r="A158" s="3">
        <f>IFERROR(VLOOKUP(B158,'[1]DADOS (OCULTAR)'!$P$3:$R$56,3,0),"")</f>
        <v>9039744000356</v>
      </c>
      <c r="B158" s="4" t="str">
        <f>'[1]TCE - ANEXO IV - Preencher'!C167</f>
        <v>UPA OLINDA</v>
      </c>
      <c r="C158" s="4" t="str">
        <f>'[1]TCE - ANEXO IV - Preencher'!E167</f>
        <v>5.6 - Reparo e Manutanção de Veículos</v>
      </c>
      <c r="D158" s="3">
        <f>'[1]TCE - ANEXO IV - Preencher'!F167</f>
        <v>22173474000178</v>
      </c>
      <c r="E158" s="5" t="str">
        <f>'[1]TCE - ANEXO IV - Preencher'!G167</f>
        <v>SERVI PECAS E SERVICOS EIRELLI EPP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2404</v>
      </c>
      <c r="I158" s="6">
        <f>IF('[1]TCE - ANEXO IV - Preencher'!K167="","",'[1]TCE - ANEXO IV - Preencher'!K167)</f>
        <v>44120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500</v>
      </c>
    </row>
    <row r="159" spans="1:12" s="8" customFormat="1" ht="19.5" customHeight="1" x14ac:dyDescent="0.2">
      <c r="A159" s="3">
        <f>IFERROR(VLOOKUP(B159,'[1]DADOS (OCULTAR)'!$P$3:$R$56,3,0),"")</f>
        <v>9039744000356</v>
      </c>
      <c r="B159" s="4" t="str">
        <f>'[1]TCE - ANEXO IV - Preencher'!C168</f>
        <v>UPA OLINDA</v>
      </c>
      <c r="C159" s="4" t="str">
        <f>'[1]TCE - ANEXO IV - Preencher'!E168</f>
        <v>1.99 - Outras Despesas com Pessoal</v>
      </c>
      <c r="D159" s="3">
        <f>'[1]TCE - ANEXO IV - Preencher'!F168</f>
        <v>9759606000180</v>
      </c>
      <c r="E159" s="5" t="str">
        <f>'[1]TCE - ANEXO IV - Preencher'!G168</f>
        <v>SIND DAS EMP DE TRANSP DE PASSAG DO EST DE PERNAMBUCO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>
        <f>IF('[1]TCE - ANEXO IV - Preencher'!K168="","",'[1]TCE - ANEXO IV - Preencher'!K168)</f>
        <v>44102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18012.939999999999</v>
      </c>
    </row>
    <row r="160" spans="1:12" s="8" customFormat="1" ht="19.5" customHeight="1" x14ac:dyDescent="0.2">
      <c r="A160" s="3">
        <f>IFERROR(VLOOKUP(B160,'[1]DADOS (OCULTAR)'!$P$3:$R$56,3,0),"")</f>
        <v>9039744000356</v>
      </c>
      <c r="B160" s="4" t="str">
        <f>'[1]TCE - ANEXO IV - Preencher'!C169</f>
        <v>UPA OLINDA</v>
      </c>
      <c r="C160" s="4" t="str">
        <f>'[1]TCE - ANEXO IV - Preencher'!E169</f>
        <v>1.99 - Outras Despesas com Pessoal</v>
      </c>
      <c r="D160" s="3">
        <f>'[1]TCE - ANEXO IV - Preencher'!F169</f>
        <v>9759606000180</v>
      </c>
      <c r="E160" s="5" t="str">
        <f>'[1]TCE - ANEXO IV - Preencher'!G169</f>
        <v>SIND DAS EMP DE TRANSP DE PASSAG DO EST DE PERNAMBUCO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>
        <f>IF('[1]TCE - ANEXO IV - Preencher'!K169="","",'[1]TCE - ANEXO IV - Preencher'!K169)</f>
        <v>44102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1075.07</v>
      </c>
    </row>
    <row r="161" spans="1:12" s="8" customFormat="1" ht="19.5" customHeight="1" x14ac:dyDescent="0.2">
      <c r="A161" s="3">
        <f>IFERROR(VLOOKUP(B161,'[1]DADOS (OCULTAR)'!$P$3:$R$56,3,0),"")</f>
        <v>9039744000356</v>
      </c>
      <c r="B161" s="4" t="str">
        <f>'[1]TCE - ANEXO IV - Preencher'!C170</f>
        <v>UPA OLINDA</v>
      </c>
      <c r="C161" s="4" t="str">
        <f>'[1]TCE - ANEXO IV - Preencher'!E170</f>
        <v>1.99 - Outras Despesas com Pessoal</v>
      </c>
      <c r="D161" s="3">
        <f>'[1]TCE - ANEXO IV - Preencher'!F170</f>
        <v>2102498000129</v>
      </c>
      <c r="E161" s="5" t="str">
        <f>'[1]TCE - ANEXO IV - Preencher'!G170</f>
        <v>METROPOLITAN LIFE SEGUROS E PREVIDENCIA PRIVADA S.A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>
        <f>IF('[1]TCE - ANEXO IV - Preencher'!K170="","",'[1]TCE - ANEXO IV - Preencher'!K170)</f>
        <v>44151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765.19</v>
      </c>
    </row>
    <row r="162" spans="1:12" s="8" customFormat="1" ht="19.5" customHeight="1" x14ac:dyDescent="0.2">
      <c r="A162" s="3">
        <f>IFERROR(VLOOKUP(B162,'[1]DADOS (OCULTAR)'!$P$3:$R$56,3,0),"")</f>
        <v>9039744000356</v>
      </c>
      <c r="B162" s="4" t="str">
        <f>'[1]TCE - ANEXO IV - Preencher'!C171</f>
        <v>UPA OLINDA</v>
      </c>
      <c r="C162" s="4" t="str">
        <f>'[1]TCE - ANEXO IV - Preencher'!E171</f>
        <v>1.99 - Outras Despesas com Pessoal</v>
      </c>
      <c r="D162" s="3">
        <f>'[1]TCE - ANEXO IV - Preencher'!F171</f>
        <v>15242921000138</v>
      </c>
      <c r="E162" s="5" t="str">
        <f>'[1]TCE - ANEXO IV - Preencher'!G171</f>
        <v>M A DE O MENEZES EIRELLI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1760</v>
      </c>
      <c r="I162" s="6">
        <f>IF('[1]TCE - ANEXO IV - Preencher'!K171="","",'[1]TCE - ANEXO IV - Preencher'!K171)</f>
        <v>44133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33728.449999999997</v>
      </c>
    </row>
    <row r="163" spans="1:12" s="8" customFormat="1" ht="19.5" customHeight="1" x14ac:dyDescent="0.2">
      <c r="A163" s="3">
        <f>IFERROR(VLOOKUP(B163,'[1]DADOS (OCULTAR)'!$P$3:$R$56,3,0),"")</f>
        <v>9039744000356</v>
      </c>
      <c r="B163" s="4" t="str">
        <f>'[1]TCE - ANEXO IV - Preencher'!C172</f>
        <v>UPA OLINDA</v>
      </c>
      <c r="C163" s="4" t="str">
        <f>'[1]TCE - ANEXO IV - Preencher'!E172</f>
        <v>4.6 - Serviços de Profissionais de Saúde</v>
      </c>
      <c r="D163" s="3" t="str">
        <f>'[1]TCE - ANEXO IV - Preencher'!F172</f>
        <v>097.061.164-19</v>
      </c>
      <c r="E163" s="5" t="str">
        <f>'[1]TCE - ANEXO IV - Preencher'!G172</f>
        <v>MATHEUS DE ANDRADE LINS MENDES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>
        <f>IF('[1]TCE - ANEXO IV - Preencher'!K172="","",'[1]TCE - ANEXO IV - Preencher'!K172)</f>
        <v>33490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1270</v>
      </c>
    </row>
    <row r="164" spans="1:12" s="8" customFormat="1" ht="19.5" customHeight="1" x14ac:dyDescent="0.2">
      <c r="A164" s="3">
        <f>IFERROR(VLOOKUP(B164,'[1]DADOS (OCULTAR)'!$P$3:$R$56,3,0),"")</f>
        <v>9039744000356</v>
      </c>
      <c r="B164" s="4" t="str">
        <f>'[1]TCE - ANEXO IV - Preencher'!C173</f>
        <v>UPA OLINDA</v>
      </c>
      <c r="C164" s="4" t="str">
        <f>'[1]TCE - ANEXO IV - Preencher'!E173</f>
        <v>4.6 - Serviços de Profissionais de Saúde</v>
      </c>
      <c r="D164" s="3" t="str">
        <f>'[1]TCE - ANEXO IV - Preencher'!F173</f>
        <v>111.215.394-24</v>
      </c>
      <c r="E164" s="5" t="str">
        <f>'[1]TCE - ANEXO IV - Preencher'!G173</f>
        <v>CAIO FERNANDO DE HOLLANDA ABREU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>
        <f>IF('[1]TCE - ANEXO IV - Preencher'!K173="","",'[1]TCE - ANEXO IV - Preencher'!K173)</f>
        <v>35389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3550</v>
      </c>
    </row>
    <row r="165" spans="1:12" s="8" customFormat="1" ht="19.5" customHeight="1" x14ac:dyDescent="0.2">
      <c r="A165" s="3">
        <f>IFERROR(VLOOKUP(B165,'[1]DADOS (OCULTAR)'!$P$3:$R$56,3,0),"")</f>
        <v>9039744000356</v>
      </c>
      <c r="B165" s="4" t="str">
        <f>'[1]TCE - ANEXO IV - Preencher'!C174</f>
        <v>UPA OLINDA</v>
      </c>
      <c r="C165" s="4" t="str">
        <f>'[1]TCE - ANEXO IV - Preencher'!E174</f>
        <v>4.6 - Serviços de Profissionais de Saúde</v>
      </c>
      <c r="D165" s="3" t="str">
        <f>'[1]TCE - ANEXO IV - Preencher'!F174</f>
        <v>002.290.213-95</v>
      </c>
      <c r="E165" s="5" t="str">
        <f>'[1]TCE - ANEXO IV - Preencher'!G174</f>
        <v>IGOR ALCENOR GRANMJA DE MOURA</v>
      </c>
      <c r="F165" s="5" t="str">
        <f>'[1]TCE - ANEXO IV - Preencher'!H174</f>
        <v>S</v>
      </c>
      <c r="G165" s="5" t="str">
        <f>'[1]TCE - ANEXO IV - Preencher'!I174</f>
        <v>N</v>
      </c>
      <c r="H165" s="5">
        <f>'[1]TCE - ANEXO IV - Preencher'!J174</f>
        <v>0</v>
      </c>
      <c r="I165" s="6">
        <f>IF('[1]TCE - ANEXO IV - Preencher'!K174="","",'[1]TCE - ANEXO IV - Preencher'!K174)</f>
        <v>34032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1140</v>
      </c>
    </row>
    <row r="166" spans="1:12" s="8" customFormat="1" ht="19.5" customHeight="1" x14ac:dyDescent="0.2">
      <c r="A166" s="3">
        <f>IFERROR(VLOOKUP(B166,'[1]DADOS (OCULTAR)'!$P$3:$R$56,3,0),"")</f>
        <v>9039744000356</v>
      </c>
      <c r="B166" s="4" t="str">
        <f>'[1]TCE - ANEXO IV - Preencher'!C175</f>
        <v>UPA OLINDA</v>
      </c>
      <c r="C166" s="4" t="str">
        <f>'[1]TCE - ANEXO IV - Preencher'!E175</f>
        <v>4.6 - Serviços de Profissionais de Saúde</v>
      </c>
      <c r="D166" s="3" t="str">
        <f>'[1]TCE - ANEXO IV - Preencher'!F175</f>
        <v>049.008.294-71</v>
      </c>
      <c r="E166" s="5" t="str">
        <f>'[1]TCE - ANEXO IV - Preencher'!G175</f>
        <v>JOSE RODOLFO NROCHA CAMPOS</v>
      </c>
      <c r="F166" s="5" t="str">
        <f>'[1]TCE - ANEXO IV - Preencher'!H175</f>
        <v>S</v>
      </c>
      <c r="G166" s="5" t="str">
        <f>'[1]TCE - ANEXO IV - Preencher'!I175</f>
        <v>N</v>
      </c>
      <c r="H166" s="5">
        <f>'[1]TCE - ANEXO IV - Preencher'!J175</f>
        <v>0</v>
      </c>
      <c r="I166" s="6" t="str">
        <f>IF('[1]TCE - ANEXO IV - Preencher'!K175="","",'[1]TCE - ANEXO IV - Preencher'!K175)</f>
        <v>14/06/1192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5700</v>
      </c>
    </row>
    <row r="167" spans="1:12" s="8" customFormat="1" ht="19.5" customHeight="1" x14ac:dyDescent="0.2">
      <c r="A167" s="3">
        <f>IFERROR(VLOOKUP(B167,'[1]DADOS (OCULTAR)'!$P$3:$R$56,3,0),"")</f>
        <v>9039744000356</v>
      </c>
      <c r="B167" s="4" t="str">
        <f>'[1]TCE - ANEXO IV - Preencher'!C176</f>
        <v>UPA OLINDA</v>
      </c>
      <c r="C167" s="4" t="str">
        <f>'[1]TCE - ANEXO IV - Preencher'!E176</f>
        <v>4.6 - Serviços de Profissionais de Saúde</v>
      </c>
      <c r="D167" s="3" t="str">
        <f>'[1]TCE - ANEXO IV - Preencher'!F176</f>
        <v>098.986.504-51</v>
      </c>
      <c r="E167" s="5" t="str">
        <f>'[1]TCE - ANEXO IV - Preencher'!G176</f>
        <v>ALBERICO DE FREITAS CARVALHO</v>
      </c>
      <c r="F167" s="5" t="str">
        <f>'[1]TCE - ANEXO IV - Preencher'!H176</f>
        <v>S</v>
      </c>
      <c r="G167" s="5" t="str">
        <f>'[1]TCE - ANEXO IV - Preencher'!I176</f>
        <v>N</v>
      </c>
      <c r="H167" s="5">
        <f>'[1]TCE - ANEXO IV - Preencher'!J176</f>
        <v>0</v>
      </c>
      <c r="I167" s="6">
        <f>IF('[1]TCE - ANEXO IV - Preencher'!K176="","",'[1]TCE - ANEXO IV - Preencher'!K176)</f>
        <v>34342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2280</v>
      </c>
    </row>
    <row r="168" spans="1:12" s="8" customFormat="1" ht="19.5" customHeight="1" x14ac:dyDescent="0.2">
      <c r="A168" s="3">
        <f>IFERROR(VLOOKUP(B168,'[1]DADOS (OCULTAR)'!$P$3:$R$56,3,0),"")</f>
        <v>9039744000356</v>
      </c>
      <c r="B168" s="4" t="str">
        <f>'[1]TCE - ANEXO IV - Preencher'!C177</f>
        <v>UPA OLINDA</v>
      </c>
      <c r="C168" s="4" t="str">
        <f>'[1]TCE - ANEXO IV - Preencher'!E177</f>
        <v>4.6 - Serviços de Profissionais de Saúde</v>
      </c>
      <c r="D168" s="3" t="str">
        <f>'[1]TCE - ANEXO IV - Preencher'!F177</f>
        <v>114.979.184-56</v>
      </c>
      <c r="E168" s="5" t="str">
        <f>'[1]TCE - ANEXO IV - Preencher'!G177</f>
        <v>HEITOR BARROS DE PAIVA</v>
      </c>
      <c r="F168" s="5" t="str">
        <f>'[1]TCE - ANEXO IV - Preencher'!H177</f>
        <v>S</v>
      </c>
      <c r="G168" s="5" t="str">
        <f>'[1]TCE - ANEXO IV - Preencher'!I177</f>
        <v>N</v>
      </c>
      <c r="H168" s="5">
        <f>'[1]TCE - ANEXO IV - Preencher'!J177</f>
        <v>0</v>
      </c>
      <c r="I168" s="6">
        <f>IF('[1]TCE - ANEXO IV - Preencher'!K177="","",'[1]TCE - ANEXO IV - Preencher'!K177)</f>
        <v>35583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5700</v>
      </c>
    </row>
    <row r="169" spans="1:12" s="8" customFormat="1" ht="19.5" customHeight="1" x14ac:dyDescent="0.2">
      <c r="A169" s="3">
        <f>IFERROR(VLOOKUP(B169,'[1]DADOS (OCULTAR)'!$P$3:$R$56,3,0),"")</f>
        <v>9039744000356</v>
      </c>
      <c r="B169" s="4" t="str">
        <f>'[1]TCE - ANEXO IV - Preencher'!C178</f>
        <v>UPA OLINDA</v>
      </c>
      <c r="C169" s="4" t="str">
        <f>'[1]TCE - ANEXO IV - Preencher'!E178</f>
        <v>4.6 - Serviços de Profissionais de Saúde</v>
      </c>
      <c r="D169" s="3" t="str">
        <f>'[1]TCE - ANEXO IV - Preencher'!F178</f>
        <v>108.869.084-00</v>
      </c>
      <c r="E169" s="5" t="str">
        <f>'[1]TCE - ANEXO IV - Preencher'!G178</f>
        <v>MONIQUE EVELYN MENDONCA DO NASCIMENTO</v>
      </c>
      <c r="F169" s="5" t="str">
        <f>'[1]TCE - ANEXO IV - Preencher'!H178</f>
        <v>S</v>
      </c>
      <c r="G169" s="5" t="str">
        <f>'[1]TCE - ANEXO IV - Preencher'!I178</f>
        <v>N</v>
      </c>
      <c r="H169" s="5">
        <f>'[1]TCE - ANEXO IV - Preencher'!J178</f>
        <v>0</v>
      </c>
      <c r="I169" s="6">
        <f>IF('[1]TCE - ANEXO IV - Preencher'!K178="","",'[1]TCE - ANEXO IV - Preencher'!K178)</f>
        <v>35456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2540</v>
      </c>
    </row>
    <row r="170" spans="1:12" s="8" customFormat="1" ht="19.5" customHeight="1" x14ac:dyDescent="0.2">
      <c r="A170" s="3">
        <f>IFERROR(VLOOKUP(B170,'[1]DADOS (OCULTAR)'!$P$3:$R$56,3,0),"")</f>
        <v>9039744000356</v>
      </c>
      <c r="B170" s="4" t="str">
        <f>'[1]TCE - ANEXO IV - Preencher'!C179</f>
        <v>UPA OLINDA</v>
      </c>
      <c r="C170" s="4" t="str">
        <f>'[1]TCE - ANEXO IV - Preencher'!E179</f>
        <v>4.6 - Serviços de Profissionais de Saúde</v>
      </c>
      <c r="D170" s="3" t="str">
        <f>'[1]TCE - ANEXO IV - Preencher'!F179</f>
        <v>067.598.514-55</v>
      </c>
      <c r="E170" s="5" t="str">
        <f>'[1]TCE - ANEXO IV - Preencher'!G179</f>
        <v>DOUGLAS FARIAS DE ALBUQUERQUE REGO</v>
      </c>
      <c r="F170" s="5" t="str">
        <f>'[1]TCE - ANEXO IV - Preencher'!H179</f>
        <v>S</v>
      </c>
      <c r="G170" s="5" t="str">
        <f>'[1]TCE - ANEXO IV - Preencher'!I179</f>
        <v>N</v>
      </c>
      <c r="H170" s="5">
        <f>'[1]TCE - ANEXO IV - Preencher'!J179</f>
        <v>0</v>
      </c>
      <c r="I170" s="6">
        <f>IF('[1]TCE - ANEXO IV - Preencher'!K179="","",'[1]TCE - ANEXO IV - Preencher'!K179)</f>
        <v>33293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1270</v>
      </c>
    </row>
    <row r="171" spans="1:12" s="8" customFormat="1" ht="19.5" customHeight="1" x14ac:dyDescent="0.2">
      <c r="A171" s="3">
        <f>IFERROR(VLOOKUP(B171,'[1]DADOS (OCULTAR)'!$P$3:$R$56,3,0),"")</f>
        <v>9039744000356</v>
      </c>
      <c r="B171" s="4" t="str">
        <f>'[1]TCE - ANEXO IV - Preencher'!C180</f>
        <v>UPA OLINDA</v>
      </c>
      <c r="C171" s="4" t="str">
        <f>'[1]TCE - ANEXO IV - Preencher'!E180</f>
        <v xml:space="preserve">5.25 - Serviços Bancários </v>
      </c>
      <c r="D171" s="3">
        <f>'[1]TCE - ANEXO IV - Preencher'!F180</f>
        <v>60746948672218</v>
      </c>
      <c r="E171" s="5" t="str">
        <f>'[1]TCE - ANEXO IV - Preencher'!G180</f>
        <v>BRADESCO S/A CONTA 12880-5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>
        <f>IF('[1]TCE - ANEXO IV - Preencher'!K180="","",'[1]TCE - ANEXO IV - Preencher'!K180)</f>
        <v>44119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86.7</v>
      </c>
    </row>
    <row r="172" spans="1:12" s="8" customFormat="1" ht="19.5" customHeight="1" x14ac:dyDescent="0.2">
      <c r="A172" s="3">
        <f>IFERROR(VLOOKUP(B172,'[1]DADOS (OCULTAR)'!$P$3:$R$56,3,0),"")</f>
        <v>9039744000356</v>
      </c>
      <c r="B172" s="4" t="str">
        <f>'[1]TCE - ANEXO IV - Preencher'!C181</f>
        <v>UPA OLINDA</v>
      </c>
      <c r="C172" s="4" t="str">
        <f>'[1]TCE - ANEXO IV - Preencher'!E181</f>
        <v xml:space="preserve">5.25 - Serviços Bancários </v>
      </c>
      <c r="D172" s="3">
        <f>'[1]TCE - ANEXO IV - Preencher'!F181</f>
        <v>360305322063</v>
      </c>
      <c r="E172" s="5" t="str">
        <f>'[1]TCE - ANEXO IV - Preencher'!G181</f>
        <v>CAIXA ECONOMICA FEDERAL  CONTA 1381-0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>
        <f>IF('[1]TCE - ANEXO IV - Preencher'!K181="","",'[1]TCE - ANEXO IV - Preencher'!K181)</f>
        <v>44117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459</v>
      </c>
    </row>
    <row r="173" spans="1:12" s="8" customFormat="1" ht="19.5" customHeight="1" x14ac:dyDescent="0.2">
      <c r="A173" s="3">
        <f>IFERROR(VLOOKUP(B173,'[1]DADOS (OCULTAR)'!$P$3:$R$56,3,0),"")</f>
        <v>9039744000356</v>
      </c>
      <c r="B173" s="4" t="str">
        <f>'[1]TCE - ANEXO IV - Preencher'!C182</f>
        <v>UPA OLINDA</v>
      </c>
      <c r="C173" s="4" t="str">
        <f>'[1]TCE - ANEXO IV - Preencher'!E182</f>
        <v xml:space="preserve">5.25 - Serviços Bancários </v>
      </c>
      <c r="D173" s="3">
        <f>'[1]TCE - ANEXO IV - Preencher'!F182</f>
        <v>360305322063</v>
      </c>
      <c r="E173" s="5" t="str">
        <f>'[1]TCE - ANEXO IV - Preencher'!G182</f>
        <v>CAIXA ECONOMICA FEDERAL  CONTA 1380-2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>
        <f>IF('[1]TCE - ANEXO IV - Preencher'!K182="","",'[1]TCE - ANEXO IV - Preencher'!K182)</f>
        <v>44130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49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2020-12-07T19:47:15Z</dcterms:created>
  <dcterms:modified xsi:type="dcterms:W3CDTF">2020-12-07T19:47:35Z</dcterms:modified>
</cp:coreProperties>
</file>