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EA2B1BD5-6FEF-4369-AFB3-2078F621443B}" xr6:coauthVersionLast="45" xr6:coauthVersionMax="45" xr10:uidLastSave="{00000000-0000-0000-0000-000000000000}"/>
  <bookViews>
    <workbookView xWindow="-120" yWindow="-120" windowWidth="20640" windowHeight="11160" xr2:uid="{B71F56CE-521F-4954-B83E-54DF4F7ED089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I90" i="1"/>
  <c r="H90" i="1"/>
  <c r="G90" i="1"/>
  <c r="F90" i="1"/>
  <c r="K90" i="1" s="1"/>
  <c r="E90" i="1"/>
  <c r="D90" i="1"/>
  <c r="C90" i="1"/>
  <c r="B90" i="1"/>
  <c r="A90" i="1" s="1"/>
  <c r="L89" i="1"/>
  <c r="J89" i="1"/>
  <c r="I89" i="1"/>
  <c r="H89" i="1"/>
  <c r="G89" i="1"/>
  <c r="F89" i="1"/>
  <c r="K89" i="1" s="1"/>
  <c r="E89" i="1"/>
  <c r="D89" i="1"/>
  <c r="C89" i="1"/>
  <c r="B89" i="1"/>
  <c r="A89" i="1" s="1"/>
  <c r="L88" i="1"/>
  <c r="J88" i="1"/>
  <c r="I88" i="1"/>
  <c r="H88" i="1"/>
  <c r="G88" i="1"/>
  <c r="F88" i="1"/>
  <c r="K88" i="1" s="1"/>
  <c r="E88" i="1"/>
  <c r="D88" i="1"/>
  <c r="C88" i="1"/>
  <c r="B88" i="1"/>
  <c r="A88" i="1" s="1"/>
  <c r="L87" i="1"/>
  <c r="K87" i="1"/>
  <c r="J87" i="1"/>
  <c r="I87" i="1"/>
  <c r="H87" i="1"/>
  <c r="G87" i="1"/>
  <c r="F87" i="1"/>
  <c r="E87" i="1"/>
  <c r="D87" i="1"/>
  <c r="C87" i="1"/>
  <c r="B87" i="1"/>
  <c r="A87" i="1" s="1"/>
  <c r="L86" i="1"/>
  <c r="K86" i="1"/>
  <c r="J86" i="1"/>
  <c r="I86" i="1"/>
  <c r="H86" i="1"/>
  <c r="G86" i="1"/>
  <c r="F86" i="1"/>
  <c r="E86" i="1"/>
  <c r="D86" i="1"/>
  <c r="C86" i="1"/>
  <c r="B86" i="1"/>
  <c r="A86" i="1" s="1"/>
  <c r="L85" i="1"/>
  <c r="J85" i="1"/>
  <c r="I85" i="1"/>
  <c r="H85" i="1"/>
  <c r="G85" i="1"/>
  <c r="F85" i="1"/>
  <c r="K85" i="1" s="1"/>
  <c r="E85" i="1"/>
  <c r="D85" i="1"/>
  <c r="C85" i="1"/>
  <c r="B85" i="1"/>
  <c r="A85" i="1" s="1"/>
  <c r="L84" i="1"/>
  <c r="J84" i="1"/>
  <c r="I84" i="1"/>
  <c r="H84" i="1"/>
  <c r="G84" i="1"/>
  <c r="F84" i="1"/>
  <c r="K84" i="1" s="1"/>
  <c r="E84" i="1"/>
  <c r="D84" i="1"/>
  <c r="C84" i="1"/>
  <c r="B84" i="1"/>
  <c r="A84" i="1" s="1"/>
  <c r="L83" i="1"/>
  <c r="K83" i="1"/>
  <c r="J83" i="1"/>
  <c r="I83" i="1"/>
  <c r="H83" i="1"/>
  <c r="G83" i="1"/>
  <c r="F83" i="1"/>
  <c r="E83" i="1"/>
  <c r="D83" i="1"/>
  <c r="C83" i="1"/>
  <c r="B83" i="1"/>
  <c r="A83" i="1" s="1"/>
  <c r="L82" i="1"/>
  <c r="K82" i="1"/>
  <c r="J82" i="1"/>
  <c r="I82" i="1"/>
  <c r="H82" i="1"/>
  <c r="G82" i="1"/>
  <c r="F82" i="1"/>
  <c r="E82" i="1"/>
  <c r="D82" i="1"/>
  <c r="C82" i="1"/>
  <c r="B82" i="1"/>
  <c r="A82" i="1" s="1"/>
  <c r="L81" i="1"/>
  <c r="J81" i="1"/>
  <c r="I81" i="1"/>
  <c r="H81" i="1"/>
  <c r="G81" i="1"/>
  <c r="F81" i="1"/>
  <c r="K81" i="1" s="1"/>
  <c r="E81" i="1"/>
  <c r="D81" i="1"/>
  <c r="C81" i="1"/>
  <c r="B81" i="1"/>
  <c r="A81" i="1" s="1"/>
  <c r="L80" i="1"/>
  <c r="J80" i="1"/>
  <c r="I80" i="1"/>
  <c r="H80" i="1"/>
  <c r="G80" i="1"/>
  <c r="F80" i="1"/>
  <c r="K80" i="1" s="1"/>
  <c r="E80" i="1"/>
  <c r="D80" i="1"/>
  <c r="C80" i="1"/>
  <c r="B80" i="1"/>
  <c r="A80" i="1" s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K78" i="1"/>
  <c r="J78" i="1"/>
  <c r="I78" i="1"/>
  <c r="H78" i="1"/>
  <c r="G78" i="1"/>
  <c r="F78" i="1"/>
  <c r="E78" i="1"/>
  <c r="D78" i="1"/>
  <c r="C78" i="1"/>
  <c r="B78" i="1"/>
  <c r="A78" i="1" s="1"/>
  <c r="L77" i="1"/>
  <c r="J77" i="1"/>
  <c r="I77" i="1"/>
  <c r="H77" i="1"/>
  <c r="G77" i="1"/>
  <c r="F77" i="1"/>
  <c r="K77" i="1" s="1"/>
  <c r="E77" i="1"/>
  <c r="D77" i="1"/>
  <c r="C77" i="1"/>
  <c r="B77" i="1"/>
  <c r="A77" i="1" s="1"/>
  <c r="L76" i="1"/>
  <c r="J76" i="1"/>
  <c r="I76" i="1"/>
  <c r="H76" i="1"/>
  <c r="G76" i="1"/>
  <c r="F76" i="1"/>
  <c r="K76" i="1" s="1"/>
  <c r="E76" i="1"/>
  <c r="D76" i="1"/>
  <c r="C76" i="1"/>
  <c r="B76" i="1"/>
  <c r="A76" i="1" s="1"/>
  <c r="L75" i="1"/>
  <c r="K75" i="1"/>
  <c r="J75" i="1"/>
  <c r="I75" i="1"/>
  <c r="H75" i="1"/>
  <c r="G75" i="1"/>
  <c r="F75" i="1"/>
  <c r="E75" i="1"/>
  <c r="D75" i="1"/>
  <c r="C75" i="1"/>
  <c r="B75" i="1"/>
  <c r="A75" i="1" s="1"/>
  <c r="L74" i="1"/>
  <c r="K74" i="1"/>
  <c r="J74" i="1"/>
  <c r="I74" i="1"/>
  <c r="H74" i="1"/>
  <c r="G74" i="1"/>
  <c r="F74" i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J72" i="1"/>
  <c r="I72" i="1"/>
  <c r="H72" i="1"/>
  <c r="G72" i="1"/>
  <c r="F72" i="1"/>
  <c r="K72" i="1" s="1"/>
  <c r="E72" i="1"/>
  <c r="D72" i="1"/>
  <c r="C72" i="1"/>
  <c r="B72" i="1"/>
  <c r="A72" i="1" s="1"/>
  <c r="L71" i="1"/>
  <c r="K71" i="1"/>
  <c r="J71" i="1"/>
  <c r="I71" i="1"/>
  <c r="H71" i="1"/>
  <c r="G71" i="1"/>
  <c r="F71" i="1"/>
  <c r="E71" i="1"/>
  <c r="D71" i="1"/>
  <c r="C71" i="1"/>
  <c r="B71" i="1"/>
  <c r="A71" i="1" s="1"/>
  <c r="L70" i="1"/>
  <c r="K70" i="1"/>
  <c r="J70" i="1"/>
  <c r="I70" i="1"/>
  <c r="H70" i="1"/>
  <c r="G70" i="1"/>
  <c r="F70" i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 s="1"/>
  <c r="L68" i="1"/>
  <c r="J68" i="1"/>
  <c r="I68" i="1"/>
  <c r="H68" i="1"/>
  <c r="G68" i="1"/>
  <c r="F68" i="1"/>
  <c r="K68" i="1" s="1"/>
  <c r="E68" i="1"/>
  <c r="D68" i="1"/>
  <c r="C68" i="1"/>
  <c r="B68" i="1"/>
  <c r="A68" i="1" s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K66" i="1"/>
  <c r="J66" i="1"/>
  <c r="I66" i="1"/>
  <c r="H66" i="1"/>
  <c r="G66" i="1"/>
  <c r="F66" i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 s="1"/>
  <c r="L64" i="1"/>
  <c r="J64" i="1"/>
  <c r="I64" i="1"/>
  <c r="H64" i="1"/>
  <c r="G64" i="1"/>
  <c r="F64" i="1"/>
  <c r="K64" i="1" s="1"/>
  <c r="E64" i="1"/>
  <c r="D64" i="1"/>
  <c r="C64" i="1"/>
  <c r="B64" i="1"/>
  <c r="A64" i="1" s="1"/>
  <c r="L63" i="1"/>
  <c r="K63" i="1"/>
  <c r="J63" i="1"/>
  <c r="I63" i="1"/>
  <c r="H63" i="1"/>
  <c r="G63" i="1"/>
  <c r="F63" i="1"/>
  <c r="E63" i="1"/>
  <c r="D63" i="1"/>
  <c r="C63" i="1"/>
  <c r="B63" i="1"/>
  <c r="A63" i="1" s="1"/>
  <c r="L62" i="1"/>
  <c r="K62" i="1"/>
  <c r="J62" i="1"/>
  <c r="I62" i="1"/>
  <c r="H62" i="1"/>
  <c r="G62" i="1"/>
  <c r="F62" i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J60" i="1"/>
  <c r="I60" i="1"/>
  <c r="H60" i="1"/>
  <c r="G60" i="1"/>
  <c r="F60" i="1"/>
  <c r="K60" i="1" s="1"/>
  <c r="E60" i="1"/>
  <c r="D60" i="1"/>
  <c r="C60" i="1"/>
  <c r="B60" i="1"/>
  <c r="A60" i="1" s="1"/>
  <c r="L59" i="1"/>
  <c r="K59" i="1"/>
  <c r="J59" i="1"/>
  <c r="I59" i="1"/>
  <c r="H59" i="1"/>
  <c r="G59" i="1"/>
  <c r="F59" i="1"/>
  <c r="E59" i="1"/>
  <c r="D59" i="1"/>
  <c r="C59" i="1"/>
  <c r="B59" i="1"/>
  <c r="A59" i="1" s="1"/>
  <c r="L58" i="1"/>
  <c r="K58" i="1"/>
  <c r="J58" i="1"/>
  <c r="I58" i="1"/>
  <c r="H58" i="1"/>
  <c r="G58" i="1"/>
  <c r="F58" i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 s="1"/>
  <c r="L56" i="1"/>
  <c r="J56" i="1"/>
  <c r="I56" i="1"/>
  <c r="H56" i="1"/>
  <c r="G56" i="1"/>
  <c r="F56" i="1"/>
  <c r="K56" i="1" s="1"/>
  <c r="E56" i="1"/>
  <c r="D56" i="1"/>
  <c r="C56" i="1"/>
  <c r="B56" i="1"/>
  <c r="A56" i="1" s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K54" i="1"/>
  <c r="J54" i="1"/>
  <c r="I54" i="1"/>
  <c r="H54" i="1"/>
  <c r="G54" i="1"/>
  <c r="F54" i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 s="1"/>
  <c r="L52" i="1"/>
  <c r="J52" i="1"/>
  <c r="I52" i="1"/>
  <c r="H52" i="1"/>
  <c r="G52" i="1"/>
  <c r="F52" i="1"/>
  <c r="K52" i="1" s="1"/>
  <c r="E52" i="1"/>
  <c r="D52" i="1"/>
  <c r="C52" i="1"/>
  <c r="B52" i="1"/>
  <c r="A52" i="1" s="1"/>
  <c r="L51" i="1"/>
  <c r="K51" i="1"/>
  <c r="J51" i="1"/>
  <c r="I51" i="1"/>
  <c r="H51" i="1"/>
  <c r="G51" i="1"/>
  <c r="F51" i="1"/>
  <c r="E51" i="1"/>
  <c r="D51" i="1"/>
  <c r="C51" i="1"/>
  <c r="B51" i="1"/>
  <c r="A51" i="1" s="1"/>
  <c r="L50" i="1"/>
  <c r="K50" i="1"/>
  <c r="J50" i="1"/>
  <c r="I50" i="1"/>
  <c r="H50" i="1"/>
  <c r="G50" i="1"/>
  <c r="F50" i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J48" i="1"/>
  <c r="I48" i="1"/>
  <c r="H48" i="1"/>
  <c r="G48" i="1"/>
  <c r="F48" i="1"/>
  <c r="K48" i="1" s="1"/>
  <c r="E48" i="1"/>
  <c r="D48" i="1"/>
  <c r="C48" i="1"/>
  <c r="B48" i="1"/>
  <c r="A48" i="1" s="1"/>
  <c r="L47" i="1"/>
  <c r="K47" i="1"/>
  <c r="J47" i="1"/>
  <c r="I47" i="1"/>
  <c r="H47" i="1"/>
  <c r="G47" i="1"/>
  <c r="F47" i="1"/>
  <c r="E47" i="1"/>
  <c r="D47" i="1"/>
  <c r="C47" i="1"/>
  <c r="B47" i="1"/>
  <c r="A47" i="1" s="1"/>
  <c r="L46" i="1"/>
  <c r="K46" i="1"/>
  <c r="J46" i="1"/>
  <c r="I46" i="1"/>
  <c r="H46" i="1"/>
  <c r="G46" i="1"/>
  <c r="F46" i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 s="1"/>
  <c r="L44" i="1"/>
  <c r="J44" i="1"/>
  <c r="I44" i="1"/>
  <c r="H44" i="1"/>
  <c r="G44" i="1"/>
  <c r="F44" i="1"/>
  <c r="K44" i="1" s="1"/>
  <c r="E44" i="1"/>
  <c r="D44" i="1"/>
  <c r="C44" i="1"/>
  <c r="B44" i="1"/>
  <c r="A44" i="1" s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K42" i="1"/>
  <c r="J42" i="1"/>
  <c r="I42" i="1"/>
  <c r="H42" i="1"/>
  <c r="G42" i="1"/>
  <c r="F42" i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 s="1"/>
  <c r="L40" i="1"/>
  <c r="J40" i="1"/>
  <c r="I40" i="1"/>
  <c r="H40" i="1"/>
  <c r="G40" i="1"/>
  <c r="F40" i="1"/>
  <c r="K40" i="1" s="1"/>
  <c r="E40" i="1"/>
  <c r="D40" i="1"/>
  <c r="C40" i="1"/>
  <c r="B40" i="1"/>
  <c r="A40" i="1" s="1"/>
  <c r="L39" i="1"/>
  <c r="K39" i="1"/>
  <c r="J39" i="1"/>
  <c r="I39" i="1"/>
  <c r="H39" i="1"/>
  <c r="G39" i="1"/>
  <c r="F39" i="1"/>
  <c r="E39" i="1"/>
  <c r="D39" i="1"/>
  <c r="C39" i="1"/>
  <c r="B39" i="1"/>
  <c r="A39" i="1" s="1"/>
  <c r="L38" i="1"/>
  <c r="K38" i="1"/>
  <c r="J38" i="1"/>
  <c r="I38" i="1"/>
  <c r="H38" i="1"/>
  <c r="G38" i="1"/>
  <c r="F38" i="1"/>
  <c r="E38" i="1"/>
  <c r="D38" i="1"/>
  <c r="C38" i="1"/>
  <c r="B38" i="1"/>
  <c r="A38" i="1" s="1"/>
  <c r="L37" i="1"/>
  <c r="J37" i="1"/>
  <c r="I37" i="1"/>
  <c r="H37" i="1"/>
  <c r="G37" i="1"/>
  <c r="F37" i="1"/>
  <c r="K37" i="1" s="1"/>
  <c r="E37" i="1"/>
  <c r="D37" i="1"/>
  <c r="C37" i="1"/>
  <c r="B37" i="1"/>
  <c r="A37" i="1" s="1"/>
  <c r="L36" i="1"/>
  <c r="J36" i="1"/>
  <c r="I36" i="1"/>
  <c r="H36" i="1"/>
  <c r="G36" i="1"/>
  <c r="F36" i="1"/>
  <c r="K36" i="1" s="1"/>
  <c r="E36" i="1"/>
  <c r="D36" i="1"/>
  <c r="C36" i="1"/>
  <c r="B36" i="1"/>
  <c r="A36" i="1" s="1"/>
  <c r="L35" i="1"/>
  <c r="K35" i="1"/>
  <c r="J35" i="1"/>
  <c r="I35" i="1"/>
  <c r="H35" i="1"/>
  <c r="G35" i="1"/>
  <c r="F35" i="1"/>
  <c r="E35" i="1"/>
  <c r="D35" i="1"/>
  <c r="C35" i="1"/>
  <c r="B35" i="1"/>
  <c r="A35" i="1" s="1"/>
  <c r="L34" i="1"/>
  <c r="K34" i="1"/>
  <c r="J34" i="1"/>
  <c r="I34" i="1"/>
  <c r="H34" i="1"/>
  <c r="G34" i="1"/>
  <c r="F34" i="1"/>
  <c r="E34" i="1"/>
  <c r="D34" i="1"/>
  <c r="C34" i="1"/>
  <c r="B34" i="1"/>
  <c r="A34" i="1" s="1"/>
  <c r="L33" i="1"/>
  <c r="J33" i="1"/>
  <c r="I33" i="1"/>
  <c r="H33" i="1"/>
  <c r="G33" i="1"/>
  <c r="F33" i="1"/>
  <c r="K33" i="1" s="1"/>
  <c r="E33" i="1"/>
  <c r="D33" i="1"/>
  <c r="C33" i="1"/>
  <c r="B33" i="1"/>
  <c r="A33" i="1" s="1"/>
  <c r="L32" i="1"/>
  <c r="J32" i="1"/>
  <c r="I32" i="1"/>
  <c r="H32" i="1"/>
  <c r="G32" i="1"/>
  <c r="F32" i="1"/>
  <c r="K32" i="1" s="1"/>
  <c r="E32" i="1"/>
  <c r="D32" i="1"/>
  <c r="C32" i="1"/>
  <c r="B32" i="1"/>
  <c r="A32" i="1" s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K30" i="1"/>
  <c r="J30" i="1"/>
  <c r="I30" i="1"/>
  <c r="H30" i="1"/>
  <c r="G30" i="1"/>
  <c r="F30" i="1"/>
  <c r="E30" i="1"/>
  <c r="D30" i="1"/>
  <c r="C30" i="1"/>
  <c r="B30" i="1"/>
  <c r="A30" i="1" s="1"/>
  <c r="L29" i="1"/>
  <c r="J29" i="1"/>
  <c r="I29" i="1"/>
  <c r="H29" i="1"/>
  <c r="G29" i="1"/>
  <c r="F29" i="1"/>
  <c r="K29" i="1" s="1"/>
  <c r="E29" i="1"/>
  <c r="D29" i="1"/>
  <c r="C29" i="1"/>
  <c r="B29" i="1"/>
  <c r="A29" i="1" s="1"/>
  <c r="L28" i="1"/>
  <c r="J28" i="1"/>
  <c r="I28" i="1"/>
  <c r="H28" i="1"/>
  <c r="G28" i="1"/>
  <c r="F28" i="1"/>
  <c r="K28" i="1" s="1"/>
  <c r="E28" i="1"/>
  <c r="D28" i="1"/>
  <c r="C28" i="1"/>
  <c r="B28" i="1"/>
  <c r="A28" i="1" s="1"/>
  <c r="L27" i="1"/>
  <c r="K27" i="1"/>
  <c r="J27" i="1"/>
  <c r="I27" i="1"/>
  <c r="H27" i="1"/>
  <c r="G27" i="1"/>
  <c r="F27" i="1"/>
  <c r="E27" i="1"/>
  <c r="D27" i="1"/>
  <c r="C27" i="1"/>
  <c r="B27" i="1"/>
  <c r="A27" i="1" s="1"/>
  <c r="L26" i="1"/>
  <c r="K26" i="1"/>
  <c r="J26" i="1"/>
  <c r="I26" i="1"/>
  <c r="H26" i="1"/>
  <c r="G26" i="1"/>
  <c r="F26" i="1"/>
  <c r="E26" i="1"/>
  <c r="D26" i="1"/>
  <c r="C26" i="1"/>
  <c r="B26" i="1"/>
  <c r="A26" i="1" s="1"/>
  <c r="L25" i="1"/>
  <c r="J25" i="1"/>
  <c r="I25" i="1"/>
  <c r="H25" i="1"/>
  <c r="G25" i="1"/>
  <c r="F25" i="1"/>
  <c r="K25" i="1" s="1"/>
  <c r="E25" i="1"/>
  <c r="D25" i="1"/>
  <c r="C25" i="1"/>
  <c r="B25" i="1"/>
  <c r="A25" i="1" s="1"/>
  <c r="L24" i="1"/>
  <c r="J24" i="1"/>
  <c r="I24" i="1"/>
  <c r="H24" i="1"/>
  <c r="G24" i="1"/>
  <c r="F24" i="1"/>
  <c r="K24" i="1" s="1"/>
  <c r="E24" i="1"/>
  <c r="D24" i="1"/>
  <c r="C24" i="1"/>
  <c r="B24" i="1"/>
  <c r="A24" i="1" s="1"/>
  <c r="L23" i="1"/>
  <c r="K23" i="1"/>
  <c r="J23" i="1"/>
  <c r="I23" i="1"/>
  <c r="H23" i="1"/>
  <c r="G23" i="1"/>
  <c r="F23" i="1"/>
  <c r="E23" i="1"/>
  <c r="D23" i="1"/>
  <c r="C23" i="1"/>
  <c r="B23" i="1"/>
  <c r="A23" i="1" s="1"/>
  <c r="L22" i="1"/>
  <c r="K22" i="1"/>
  <c r="J22" i="1"/>
  <c r="I22" i="1"/>
  <c r="H22" i="1"/>
  <c r="G22" i="1"/>
  <c r="F22" i="1"/>
  <c r="E22" i="1"/>
  <c r="D22" i="1"/>
  <c r="C22" i="1"/>
  <c r="B22" i="1"/>
  <c r="A22" i="1" s="1"/>
  <c r="L21" i="1"/>
  <c r="J21" i="1"/>
  <c r="I21" i="1"/>
  <c r="H21" i="1"/>
  <c r="G21" i="1"/>
  <c r="F21" i="1"/>
  <c r="K21" i="1" s="1"/>
  <c r="E21" i="1"/>
  <c r="D21" i="1"/>
  <c r="C21" i="1"/>
  <c r="B21" i="1"/>
  <c r="A21" i="1" s="1"/>
  <c r="L20" i="1"/>
  <c r="J20" i="1"/>
  <c r="I20" i="1"/>
  <c r="H20" i="1"/>
  <c r="G20" i="1"/>
  <c r="F20" i="1"/>
  <c r="K20" i="1" s="1"/>
  <c r="E20" i="1"/>
  <c r="D20" i="1"/>
  <c r="C20" i="1"/>
  <c r="B20" i="1"/>
  <c r="A20" i="1" s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K18" i="1"/>
  <c r="J18" i="1"/>
  <c r="I18" i="1"/>
  <c r="H18" i="1"/>
  <c r="G18" i="1"/>
  <c r="F18" i="1"/>
  <c r="E18" i="1"/>
  <c r="D18" i="1"/>
  <c r="C18" i="1"/>
  <c r="B18" i="1"/>
  <c r="A18" i="1" s="1"/>
  <c r="L17" i="1"/>
  <c r="J17" i="1"/>
  <c r="I17" i="1"/>
  <c r="H17" i="1"/>
  <c r="G17" i="1"/>
  <c r="F17" i="1"/>
  <c r="K17" i="1" s="1"/>
  <c r="E17" i="1"/>
  <c r="D17" i="1"/>
  <c r="C17" i="1"/>
  <c r="B17" i="1"/>
  <c r="A17" i="1" s="1"/>
  <c r="L16" i="1"/>
  <c r="J16" i="1"/>
  <c r="I16" i="1"/>
  <c r="H16" i="1"/>
  <c r="G16" i="1"/>
  <c r="F16" i="1"/>
  <c r="K16" i="1" s="1"/>
  <c r="E16" i="1"/>
  <c r="D16" i="1"/>
  <c r="C16" i="1"/>
  <c r="B16" i="1"/>
  <c r="A16" i="1" s="1"/>
  <c r="L15" i="1"/>
  <c r="K15" i="1"/>
  <c r="J15" i="1"/>
  <c r="I15" i="1"/>
  <c r="H15" i="1"/>
  <c r="G15" i="1"/>
  <c r="F15" i="1"/>
  <c r="E15" i="1"/>
  <c r="D15" i="1"/>
  <c r="C15" i="1"/>
  <c r="B15" i="1"/>
  <c r="A15" i="1" s="1"/>
  <c r="L14" i="1"/>
  <c r="K14" i="1"/>
  <c r="J14" i="1"/>
  <c r="I14" i="1"/>
  <c r="H14" i="1"/>
  <c r="G14" i="1"/>
  <c r="F14" i="1"/>
  <c r="E14" i="1"/>
  <c r="D14" i="1"/>
  <c r="C14" i="1"/>
  <c r="B14" i="1"/>
  <c r="A14" i="1" s="1"/>
  <c r="L13" i="1"/>
  <c r="J13" i="1"/>
  <c r="I13" i="1"/>
  <c r="H13" i="1"/>
  <c r="G13" i="1"/>
  <c r="F13" i="1"/>
  <c r="K13" i="1" s="1"/>
  <c r="E13" i="1"/>
  <c r="D13" i="1"/>
  <c r="C13" i="1"/>
  <c r="B13" i="1"/>
  <c r="A13" i="1" s="1"/>
  <c r="L12" i="1"/>
  <c r="J12" i="1"/>
  <c r="I12" i="1"/>
  <c r="H12" i="1"/>
  <c r="G12" i="1"/>
  <c r="F12" i="1"/>
  <c r="K12" i="1" s="1"/>
  <c r="E12" i="1"/>
  <c r="D12" i="1"/>
  <c r="C12" i="1"/>
  <c r="B12" i="1"/>
  <c r="A12" i="1" s="1"/>
  <c r="L11" i="1"/>
  <c r="K11" i="1"/>
  <c r="J11" i="1"/>
  <c r="I11" i="1"/>
  <c r="H11" i="1"/>
  <c r="G11" i="1"/>
  <c r="F11" i="1"/>
  <c r="E11" i="1"/>
  <c r="D11" i="1"/>
  <c r="C11" i="1"/>
  <c r="B11" i="1"/>
  <c r="A11" i="1" s="1"/>
  <c r="L10" i="1"/>
  <c r="K10" i="1"/>
  <c r="J10" i="1"/>
  <c r="I10" i="1"/>
  <c r="H10" i="1"/>
  <c r="G10" i="1"/>
  <c r="F10" i="1"/>
  <c r="E10" i="1"/>
  <c r="D10" i="1"/>
  <c r="C10" i="1"/>
  <c r="B10" i="1"/>
  <c r="A10" i="1" s="1"/>
  <c r="L9" i="1"/>
  <c r="J9" i="1"/>
  <c r="I9" i="1"/>
  <c r="H9" i="1"/>
  <c r="G9" i="1"/>
  <c r="F9" i="1"/>
  <c r="K9" i="1" s="1"/>
  <c r="E9" i="1"/>
  <c r="D9" i="1"/>
  <c r="C9" i="1"/>
  <c r="B9" i="1"/>
  <c r="A9" i="1" s="1"/>
  <c r="L8" i="1"/>
  <c r="J8" i="1"/>
  <c r="I8" i="1"/>
  <c r="H8" i="1"/>
  <c r="G8" i="1"/>
  <c r="F8" i="1"/>
  <c r="K8" i="1" s="1"/>
  <c r="E8" i="1"/>
  <c r="D8" i="1"/>
  <c r="C8" i="1"/>
  <c r="B8" i="1"/>
  <c r="A8" i="1" s="1"/>
  <c r="L7" i="1"/>
  <c r="K7" i="1"/>
  <c r="J7" i="1"/>
  <c r="I7" i="1"/>
  <c r="H7" i="1"/>
  <c r="G7" i="1"/>
  <c r="F7" i="1"/>
  <c r="E7" i="1"/>
  <c r="D7" i="1"/>
  <c r="C7" i="1"/>
  <c r="B7" i="1"/>
  <c r="A7" i="1" s="1"/>
  <c r="L6" i="1"/>
  <c r="K6" i="1"/>
  <c r="J6" i="1"/>
  <c r="I6" i="1"/>
  <c r="H6" i="1"/>
  <c r="G6" i="1"/>
  <c r="F6" i="1"/>
  <c r="E6" i="1"/>
  <c r="D6" i="1"/>
  <c r="C6" i="1"/>
  <c r="B6" i="1"/>
  <c r="A6" i="1" s="1"/>
  <c r="L5" i="1"/>
  <c r="J5" i="1"/>
  <c r="I5" i="1"/>
  <c r="H5" i="1"/>
  <c r="G5" i="1"/>
  <c r="F5" i="1"/>
  <c r="K5" i="1" s="1"/>
  <c r="E5" i="1"/>
  <c r="D5" i="1"/>
  <c r="C5" i="1"/>
  <c r="B5" i="1"/>
  <c r="A5" i="1" s="1"/>
  <c r="L4" i="1"/>
  <c r="J4" i="1"/>
  <c r="I4" i="1"/>
  <c r="H4" i="1"/>
  <c r="G4" i="1"/>
  <c r="F4" i="1"/>
  <c r="K4" i="1" s="1"/>
  <c r="E4" i="1"/>
  <c r="D4" i="1"/>
  <c r="C4" i="1"/>
  <c r="B4" i="1"/>
  <c r="A4" i="1" s="1"/>
  <c r="L3" i="1"/>
  <c r="J3" i="1"/>
  <c r="I3" i="1"/>
  <c r="H3" i="1"/>
  <c r="G3" i="1"/>
  <c r="F3" i="1"/>
  <c r="K3" i="1" s="1"/>
  <c r="E3" i="1"/>
  <c r="D3" i="1"/>
  <c r="C3" i="1"/>
  <c r="B3" i="1"/>
  <c r="A3" i="1" s="1"/>
  <c r="L2" i="1"/>
  <c r="J2" i="1"/>
  <c r="I2" i="1"/>
  <c r="H2" i="1"/>
  <c r="G2" i="1"/>
  <c r="F2" i="1"/>
  <c r="K2" i="1" s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<sst xmlns="http://schemas.openxmlformats.org/spreadsheetml/2006/main" count="13" uniqueCount="13">
  <si>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</si>
  <si>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</si>
  <si>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</si>
  <si>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</si>
  <si>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</si>
  <si>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</si>
  <si>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</si>
  <si>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</si>
  <si>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</si>
  <si>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</si>
  <si>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</si>
  <si>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</si>
  <si>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PKWK49224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</si>
</sst>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7411788</v>
          </cell>
          <cell r="K11">
            <v>44273</v>
          </cell>
          <cell r="M11" t="str">
            <v>26 -  Pernambuco</v>
          </cell>
          <cell r="N11">
            <v>64.930000000000007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7374172</v>
          </cell>
          <cell r="K12">
            <v>44253</v>
          </cell>
          <cell r="M12" t="str">
            <v>26 -  Pernambuco</v>
          </cell>
          <cell r="N12">
            <v>876.63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K13">
            <v>44253</v>
          </cell>
          <cell r="M13" t="str">
            <v>26 -  Pernambuco</v>
          </cell>
          <cell r="N13">
            <v>20602.240000000002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15242921000138</v>
          </cell>
          <cell r="G14" t="str">
            <v>M A DE O MENEZES EIRELLI</v>
          </cell>
          <cell r="H14" t="str">
            <v>S</v>
          </cell>
          <cell r="I14" t="str">
            <v>S</v>
          </cell>
          <cell r="J14" t="str">
            <v>001867</v>
          </cell>
          <cell r="K14">
            <v>44285</v>
          </cell>
          <cell r="L14" t="str">
            <v>26210315242921000138550010000018671000019020</v>
          </cell>
          <cell r="M14" t="str">
            <v>26 -  Pernambuco</v>
          </cell>
          <cell r="N14">
            <v>33419.9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METROPOLITAN LIFE SEGUROS E PREVIDENCIA PRIVADA S.A</v>
          </cell>
          <cell r="H15" t="str">
            <v>S</v>
          </cell>
          <cell r="I15" t="str">
            <v>N</v>
          </cell>
          <cell r="K15">
            <v>44299</v>
          </cell>
          <cell r="M15" t="str">
            <v>26 -  Pernambuco</v>
          </cell>
          <cell r="N15">
            <v>754.17</v>
          </cell>
        </row>
        <row r="16">
          <cell r="C16" t="str">
            <v>UPA OLINDA</v>
          </cell>
          <cell r="E16" t="str">
            <v>3.12 - Material Hospitalar</v>
          </cell>
          <cell r="F16">
            <v>7199135000177</v>
          </cell>
          <cell r="G16" t="str">
            <v>HOSPSETE DISTRIB DE MAT MEDICO HOSPIT</v>
          </cell>
          <cell r="H16" t="str">
            <v>B</v>
          </cell>
          <cell r="I16" t="str">
            <v>S</v>
          </cell>
          <cell r="J16" t="str">
            <v>000013565</v>
          </cell>
          <cell r="K16" t="str">
            <v>08/03/2021</v>
          </cell>
          <cell r="L16" t="str">
            <v>26210307199135000177550010000135651000155861</v>
          </cell>
          <cell r="M16" t="str">
            <v>26 -  Pernambuco</v>
          </cell>
          <cell r="N16">
            <v>900</v>
          </cell>
        </row>
        <row r="17">
          <cell r="C17" t="str">
            <v>UPA OLINDA</v>
          </cell>
          <cell r="E17" t="str">
            <v>3.12 - Material Hospitalar</v>
          </cell>
          <cell r="F17">
            <v>7199135000177</v>
          </cell>
          <cell r="G17" t="str">
            <v>HOSPSETE DISTRIB DE MAT MEDICO HOSPIT</v>
          </cell>
          <cell r="H17" t="str">
            <v>B</v>
          </cell>
          <cell r="I17" t="str">
            <v>S</v>
          </cell>
          <cell r="J17" t="str">
            <v>000013606</v>
          </cell>
          <cell r="K17" t="str">
            <v>17/03/2021</v>
          </cell>
          <cell r="L17" t="str">
            <v>26210307199135000177550010000136061000156277</v>
          </cell>
          <cell r="M17" t="str">
            <v>28 -  Sergipe</v>
          </cell>
          <cell r="N17">
            <v>2400</v>
          </cell>
        </row>
        <row r="18">
          <cell r="C18" t="str">
            <v>UPA OLINDA</v>
          </cell>
          <cell r="E18" t="str">
            <v>3.12 - Material Hospitalar</v>
          </cell>
          <cell r="F18">
            <v>8675394000190</v>
          </cell>
          <cell r="G18" t="str">
            <v>SAFE SUPORTE A VIDA LTDA</v>
          </cell>
          <cell r="H18" t="str">
            <v>B</v>
          </cell>
          <cell r="I18" t="str">
            <v>S</v>
          </cell>
          <cell r="J18" t="str">
            <v>33200</v>
          </cell>
          <cell r="K18" t="str">
            <v>19/03/2021</v>
          </cell>
          <cell r="L18" t="str">
            <v>26210308675394000190550010000332001171941566</v>
          </cell>
          <cell r="M18" t="str">
            <v>28 -  Sergipe</v>
          </cell>
          <cell r="N18">
            <v>2400</v>
          </cell>
        </row>
        <row r="19">
          <cell r="C19" t="str">
            <v>UPA OLINDA</v>
          </cell>
          <cell r="E19" t="str">
            <v>3.12 - Material Hospitalar</v>
          </cell>
          <cell r="F19">
            <v>8778201000126</v>
          </cell>
          <cell r="G19" t="str">
            <v>DROGAFONTE LTDA</v>
          </cell>
          <cell r="H19" t="str">
            <v>B</v>
          </cell>
          <cell r="I19" t="str">
            <v>S</v>
          </cell>
          <cell r="J19" t="str">
            <v>000330709</v>
          </cell>
          <cell r="K19" t="str">
            <v>25/02/2021</v>
          </cell>
          <cell r="L19" t="str">
            <v>26210208778201000126550010003307091424223829</v>
          </cell>
          <cell r="M19" t="str">
            <v>26 -  Pernambuco</v>
          </cell>
          <cell r="N19">
            <v>494.5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522381</v>
          </cell>
          <cell r="K20" t="str">
            <v>10/03/2021</v>
          </cell>
          <cell r="L20" t="str">
            <v>26210310779833000156550010005223811110919168</v>
          </cell>
          <cell r="M20" t="str">
            <v>26 -  Pernambuco</v>
          </cell>
          <cell r="N20">
            <v>2500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522786</v>
          </cell>
          <cell r="K21" t="str">
            <v>17/03/2021</v>
          </cell>
          <cell r="L21" t="str">
            <v>26210310779833000156550010005227861102649597</v>
          </cell>
          <cell r="M21" t="str">
            <v>26 -  Pernambuco</v>
          </cell>
          <cell r="N21">
            <v>1977.8</v>
          </cell>
        </row>
        <row r="22">
          <cell r="C22" t="str">
            <v>UPA OLINDA</v>
          </cell>
          <cell r="E22" t="str">
            <v>3.12 - Material Hospitalar</v>
          </cell>
          <cell r="F22">
            <v>24028351000179</v>
          </cell>
          <cell r="G22" t="str">
            <v>SOL E MAR CONFECCAO EIRELI</v>
          </cell>
          <cell r="H22" t="str">
            <v>B</v>
          </cell>
          <cell r="I22" t="str">
            <v>S</v>
          </cell>
          <cell r="J22" t="str">
            <v>000509</v>
          </cell>
          <cell r="K22" t="str">
            <v>19/03/2021</v>
          </cell>
          <cell r="L22" t="str">
            <v>26210324028351000179550010000005091284316546</v>
          </cell>
          <cell r="M22" t="str">
            <v>26 -  Pernambuco</v>
          </cell>
          <cell r="N22">
            <v>10787.4</v>
          </cell>
        </row>
        <row r="23">
          <cell r="C23" t="str">
            <v>UPA OLINDA</v>
          </cell>
          <cell r="E23" t="str">
            <v>3.12 - Material Hospitalar</v>
          </cell>
          <cell r="F23">
            <v>25447067000108</v>
          </cell>
          <cell r="G23" t="str">
            <v>REFIT HOSPITALAR EIRELI</v>
          </cell>
          <cell r="H23" t="str">
            <v>B</v>
          </cell>
          <cell r="I23" t="str">
            <v>S</v>
          </cell>
          <cell r="J23" t="str">
            <v>000001247</v>
          </cell>
          <cell r="K23" t="str">
            <v>17/03/2021</v>
          </cell>
          <cell r="L23" t="str">
            <v>26210325447067000108550010000012471745405750</v>
          </cell>
          <cell r="M23" t="str">
            <v>26 -  Pernambuco</v>
          </cell>
          <cell r="N23">
            <v>625</v>
          </cell>
        </row>
        <row r="24">
          <cell r="C24" t="str">
            <v>UPA OLINDA</v>
          </cell>
          <cell r="E24" t="str">
            <v>3.12 - Material Hospitalar</v>
          </cell>
          <cell r="F24">
            <v>35267573000160</v>
          </cell>
          <cell r="G24" t="str">
            <v>LA VUCANA CONFECCAO ROUPAS E FARDAMENTOS</v>
          </cell>
          <cell r="H24" t="str">
            <v>B</v>
          </cell>
          <cell r="I24" t="str">
            <v>S</v>
          </cell>
          <cell r="J24" t="str">
            <v>82</v>
          </cell>
          <cell r="K24" t="str">
            <v>16/03/2021</v>
          </cell>
          <cell r="L24" t="str">
            <v>26210335267573000160550010000000821862893906</v>
          </cell>
          <cell r="M24" t="str">
            <v>26 -  Pernambuco</v>
          </cell>
          <cell r="N24">
            <v>4195.6000000000004</v>
          </cell>
        </row>
        <row r="25">
          <cell r="C25" t="str">
            <v>UPA OLINDA</v>
          </cell>
          <cell r="E25" t="str">
            <v>3.12 - Material Hospitalar</v>
          </cell>
          <cell r="F25">
            <v>61418042000131</v>
          </cell>
          <cell r="G25" t="str">
            <v>CIRURGICA FERNANDES LTDA</v>
          </cell>
          <cell r="H25" t="str">
            <v>B</v>
          </cell>
          <cell r="I25" t="str">
            <v>S</v>
          </cell>
          <cell r="J25" t="str">
            <v>1318760</v>
          </cell>
          <cell r="K25" t="str">
            <v>16/03/2021</v>
          </cell>
          <cell r="L25" t="str">
            <v>35210361418042000131550040013187601546362094</v>
          </cell>
          <cell r="M25" t="str">
            <v>26 -  Pernambuco</v>
          </cell>
          <cell r="N25">
            <v>50225</v>
          </cell>
        </row>
        <row r="26">
          <cell r="C26" t="str">
            <v>UPA OLINDA</v>
          </cell>
          <cell r="E26" t="str">
            <v>3.4 - Material Farmacológico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000332205</v>
          </cell>
          <cell r="K26" t="str">
            <v>16/03/2021</v>
          </cell>
          <cell r="L26" t="str">
            <v>26210308778201000126550010003322051171245710</v>
          </cell>
          <cell r="M26" t="str">
            <v>26 -  Pernambuco</v>
          </cell>
          <cell r="N26">
            <v>4113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11563145000117</v>
          </cell>
          <cell r="G27" t="str">
            <v>COMERCIAL MOSTAERT LIMITADA</v>
          </cell>
          <cell r="H27" t="str">
            <v>B</v>
          </cell>
          <cell r="I27" t="str">
            <v>S</v>
          </cell>
          <cell r="J27" t="str">
            <v>000088864</v>
          </cell>
          <cell r="K27" t="str">
            <v>01/03/2021</v>
          </cell>
          <cell r="L27" t="str">
            <v>26210311563145000117550010000888641001785017</v>
          </cell>
          <cell r="M27" t="str">
            <v>26 -  Pernambuco</v>
          </cell>
          <cell r="N27">
            <v>217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21596736000144</v>
          </cell>
          <cell r="G28" t="str">
            <v>ULTRAMEGA DISTRIBUIDORA HOSPITALAR LTDA</v>
          </cell>
          <cell r="H28" t="str">
            <v>B</v>
          </cell>
          <cell r="I28" t="str">
            <v>S</v>
          </cell>
          <cell r="J28" t="str">
            <v>00122248</v>
          </cell>
          <cell r="K28" t="str">
            <v>16/03/2021</v>
          </cell>
          <cell r="L28" t="str">
            <v>26210321596736000144550010001222481001253642</v>
          </cell>
          <cell r="M28" t="str">
            <v>26 -  Pernambuco</v>
          </cell>
          <cell r="N28">
            <v>782.08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21596736000144</v>
          </cell>
          <cell r="G29" t="str">
            <v>ULTRAMEGA DISTRIBUIDORA HOSPITALAR LTDA</v>
          </cell>
          <cell r="H29" t="str">
            <v>B</v>
          </cell>
          <cell r="I29" t="str">
            <v>S</v>
          </cell>
          <cell r="J29" t="str">
            <v>00122285</v>
          </cell>
          <cell r="K29" t="str">
            <v>16/03/2021</v>
          </cell>
          <cell r="L29" t="str">
            <v>26210321596736000144550010001222851001254014</v>
          </cell>
          <cell r="M29" t="str">
            <v>26 -  Pernambuco</v>
          </cell>
          <cell r="N29">
            <v>68.599999999999994</v>
          </cell>
        </row>
        <row r="30">
          <cell r="C30" t="str">
            <v>UPA OLINDA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S A</v>
          </cell>
          <cell r="H30" t="str">
            <v>B</v>
          </cell>
          <cell r="I30" t="str">
            <v>S</v>
          </cell>
          <cell r="J30" t="str">
            <v>58607</v>
          </cell>
          <cell r="K30" t="str">
            <v>25/02/2021</v>
          </cell>
          <cell r="L30" t="str">
            <v>26210224380578002041550440000586071825884810</v>
          </cell>
          <cell r="M30" t="str">
            <v>26 -  Pernambuco</v>
          </cell>
          <cell r="N30">
            <v>32.68</v>
          </cell>
        </row>
        <row r="31">
          <cell r="C31" t="str">
            <v>UPA OLINDA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S A</v>
          </cell>
          <cell r="H31" t="str">
            <v>B</v>
          </cell>
          <cell r="I31" t="str">
            <v>S</v>
          </cell>
          <cell r="J31" t="str">
            <v>58634</v>
          </cell>
          <cell r="K31" t="str">
            <v>27/02/2021</v>
          </cell>
          <cell r="L31" t="str">
            <v>26210224380578002041550440000586341826178330</v>
          </cell>
          <cell r="M31" t="str">
            <v>26 -  Pernambuco</v>
          </cell>
          <cell r="N31">
            <v>32.68</v>
          </cell>
        </row>
        <row r="32">
          <cell r="C32" t="str">
            <v>UPA OLINDA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S A</v>
          </cell>
          <cell r="H32" t="str">
            <v>B</v>
          </cell>
          <cell r="I32" t="str">
            <v>S</v>
          </cell>
          <cell r="J32" t="str">
            <v>58643</v>
          </cell>
          <cell r="K32" t="str">
            <v>01/03/2021</v>
          </cell>
          <cell r="L32" t="str">
            <v>26210324380578002041550440000586431826313760</v>
          </cell>
          <cell r="M32" t="str">
            <v>26 -  Pernambuco</v>
          </cell>
          <cell r="N32">
            <v>65.37</v>
          </cell>
        </row>
        <row r="33">
          <cell r="C33" t="str">
            <v>UPA OLINDA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S A</v>
          </cell>
          <cell r="H33" t="str">
            <v>B</v>
          </cell>
          <cell r="I33" t="str">
            <v>S</v>
          </cell>
          <cell r="J33" t="str">
            <v>58656</v>
          </cell>
          <cell r="K33" t="str">
            <v>02/03/2021</v>
          </cell>
          <cell r="L33" t="str">
            <v>26210324380578002041550440000586561826464228</v>
          </cell>
          <cell r="M33" t="str">
            <v>26 -  Pernambuco</v>
          </cell>
          <cell r="N33">
            <v>32.68</v>
          </cell>
        </row>
        <row r="34">
          <cell r="C34" t="str">
            <v>UPA OLINDA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S A</v>
          </cell>
          <cell r="H34" t="str">
            <v>B</v>
          </cell>
          <cell r="I34" t="str">
            <v>S</v>
          </cell>
          <cell r="J34" t="str">
            <v>58668</v>
          </cell>
          <cell r="K34" t="str">
            <v>03/03/2021</v>
          </cell>
          <cell r="L34" t="str">
            <v>26210324380578002041550440000586681826598683</v>
          </cell>
          <cell r="M34" t="str">
            <v>26 -  Pernambuco</v>
          </cell>
          <cell r="N34">
            <v>32.68</v>
          </cell>
        </row>
        <row r="35">
          <cell r="C35" t="str">
            <v>UPA OLINDA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S A</v>
          </cell>
          <cell r="H35" t="str">
            <v>B</v>
          </cell>
          <cell r="I35" t="str">
            <v>S</v>
          </cell>
          <cell r="J35" t="str">
            <v>58689</v>
          </cell>
          <cell r="K35" t="str">
            <v>04/03/2021</v>
          </cell>
          <cell r="L35" t="str">
            <v>26210324380578002041550440000586891826762017</v>
          </cell>
          <cell r="M35" t="str">
            <v>26 -  Pernambuco</v>
          </cell>
          <cell r="N35">
            <v>65.37</v>
          </cell>
        </row>
        <row r="36">
          <cell r="C36" t="str">
            <v>UPA OLINDA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S A</v>
          </cell>
          <cell r="H36" t="str">
            <v>B</v>
          </cell>
          <cell r="I36" t="str">
            <v>S</v>
          </cell>
          <cell r="J36" t="str">
            <v>58708</v>
          </cell>
          <cell r="K36" t="str">
            <v>05/03/2021</v>
          </cell>
          <cell r="L36" t="str">
            <v>26210324380578002041550440000587081826914418</v>
          </cell>
          <cell r="M36" t="str">
            <v>26 -  Pernambuco</v>
          </cell>
          <cell r="N36">
            <v>98.06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S A</v>
          </cell>
          <cell r="H37" t="str">
            <v>B</v>
          </cell>
          <cell r="I37" t="str">
            <v>S</v>
          </cell>
          <cell r="J37" t="str">
            <v>58716</v>
          </cell>
          <cell r="K37" t="str">
            <v>06/03/2021</v>
          </cell>
          <cell r="L37" t="str">
            <v>26210324380578002041550440000587161827174452</v>
          </cell>
          <cell r="M37" t="str">
            <v>26 -  Pernambuco</v>
          </cell>
          <cell r="N37">
            <v>65.37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S A</v>
          </cell>
          <cell r="H38" t="str">
            <v>B</v>
          </cell>
          <cell r="I38" t="str">
            <v>S</v>
          </cell>
          <cell r="J38" t="str">
            <v>58734</v>
          </cell>
          <cell r="K38" t="str">
            <v>08/03/2021</v>
          </cell>
          <cell r="L38" t="str">
            <v>26210324380578002041550440000587341827299067</v>
          </cell>
          <cell r="M38" t="str">
            <v>26 -  Pernambuco</v>
          </cell>
          <cell r="N38">
            <v>104.56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58747</v>
          </cell>
          <cell r="K39" t="str">
            <v>09/03/2021</v>
          </cell>
          <cell r="L39" t="str">
            <v>26210324380578002041550440000587471827497150</v>
          </cell>
          <cell r="M39" t="str">
            <v>33 -  Rio de Janeiro</v>
          </cell>
          <cell r="N39">
            <v>98.06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58784</v>
          </cell>
          <cell r="K40" t="str">
            <v>11/03/2021</v>
          </cell>
          <cell r="L40" t="str">
            <v>26210324380578002041550440000587841827802763</v>
          </cell>
          <cell r="M40" t="str">
            <v>26 -  Pernambuco</v>
          </cell>
          <cell r="N40">
            <v>130.74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58798</v>
          </cell>
          <cell r="K41" t="str">
            <v>12/03/2021</v>
          </cell>
          <cell r="L41" t="str">
            <v>26210324380578002041550440000587981828013687</v>
          </cell>
          <cell r="M41" t="str">
            <v>26 -  Pernambuco</v>
          </cell>
          <cell r="N41">
            <v>130.74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58811</v>
          </cell>
          <cell r="K42" t="str">
            <v>13/03/2021</v>
          </cell>
          <cell r="L42" t="str">
            <v>26210324380578002041550440000588111828094656</v>
          </cell>
          <cell r="M42" t="str">
            <v>26 -  Pernambuco</v>
          </cell>
          <cell r="N42">
            <v>98.06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58819</v>
          </cell>
          <cell r="K43" t="str">
            <v>15/03/2021</v>
          </cell>
          <cell r="L43" t="str">
            <v>26210324380578002041550440000588191828207351</v>
          </cell>
          <cell r="M43" t="str">
            <v>26 -  Pernambuco</v>
          </cell>
          <cell r="N43">
            <v>98.06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58835</v>
          </cell>
          <cell r="K44" t="str">
            <v>16/03/2021</v>
          </cell>
          <cell r="L44" t="str">
            <v>26210324380578002041550440000588351828415578</v>
          </cell>
          <cell r="M44" t="str">
            <v>26 -  Pernambuco</v>
          </cell>
          <cell r="N44">
            <v>32.68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58852</v>
          </cell>
          <cell r="K45" t="str">
            <v>17/03/2021</v>
          </cell>
          <cell r="L45" t="str">
            <v>26210324380578002041550440000588521828590079</v>
          </cell>
          <cell r="M45" t="str">
            <v>35 -  São Paulo</v>
          </cell>
          <cell r="N45">
            <v>130.69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58874</v>
          </cell>
          <cell r="K46" t="str">
            <v>18/03/2021</v>
          </cell>
          <cell r="L46" t="str">
            <v>26210324380578002041550440000588741828758953</v>
          </cell>
          <cell r="M46" t="str">
            <v>35 -  São Paulo</v>
          </cell>
          <cell r="N46">
            <v>98.06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58885</v>
          </cell>
          <cell r="K47" t="str">
            <v>19/03/2021</v>
          </cell>
          <cell r="L47" t="str">
            <v>26210324380578002041550440000588851828956783</v>
          </cell>
          <cell r="M47" t="str">
            <v>35 -  São Paulo</v>
          </cell>
          <cell r="N47">
            <v>98.06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S A</v>
          </cell>
          <cell r="H48" t="str">
            <v>B</v>
          </cell>
          <cell r="I48" t="str">
            <v>S</v>
          </cell>
          <cell r="J48" t="str">
            <v>58913</v>
          </cell>
          <cell r="K48" t="str">
            <v>22/03/2021</v>
          </cell>
          <cell r="L48" t="str">
            <v>26210324380578002041550440000589131829218880</v>
          </cell>
          <cell r="M48" t="str">
            <v>35 -  São Paulo</v>
          </cell>
          <cell r="N48">
            <v>65.37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NE S A</v>
          </cell>
          <cell r="H49" t="str">
            <v>B</v>
          </cell>
          <cell r="I49" t="str">
            <v>S</v>
          </cell>
          <cell r="J49" t="str">
            <v>58925</v>
          </cell>
          <cell r="K49" t="str">
            <v>23/03/2021</v>
          </cell>
          <cell r="L49" t="str">
            <v>26210324380578002041550440000589251829357082</v>
          </cell>
          <cell r="M49" t="str">
            <v>35 -  São Paulo</v>
          </cell>
          <cell r="N49">
            <v>111.09</v>
          </cell>
        </row>
        <row r="50">
          <cell r="C50" t="str">
            <v>UPA OLINDA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S A</v>
          </cell>
          <cell r="H50" t="str">
            <v>B</v>
          </cell>
          <cell r="I50" t="str">
            <v>S</v>
          </cell>
          <cell r="J50" t="str">
            <v>58945</v>
          </cell>
          <cell r="K50" t="str">
            <v>24/03/2021</v>
          </cell>
          <cell r="L50" t="str">
            <v>26210324380578002041550440000589451829575155</v>
          </cell>
          <cell r="M50" t="str">
            <v>35 -  São Paulo</v>
          </cell>
          <cell r="N50">
            <v>163.37</v>
          </cell>
        </row>
        <row r="51">
          <cell r="C51" t="str">
            <v>UPA OLINDA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S A</v>
          </cell>
          <cell r="H51" t="str">
            <v>B</v>
          </cell>
          <cell r="I51" t="str">
            <v>S</v>
          </cell>
          <cell r="J51" t="str">
            <v>58967</v>
          </cell>
          <cell r="K51" t="str">
            <v>25/03/2021</v>
          </cell>
          <cell r="L51" t="str">
            <v>26210324380578002041550440000589671829761770</v>
          </cell>
          <cell r="M51" t="str">
            <v>35 -  São Paulo</v>
          </cell>
          <cell r="N51">
            <v>150.29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58976</v>
          </cell>
          <cell r="K52" t="str">
            <v>26/03/2021</v>
          </cell>
          <cell r="L52" t="str">
            <v>26210324380578002041550440000589761829929530</v>
          </cell>
          <cell r="M52" t="str">
            <v>26 -  Pernambuco</v>
          </cell>
          <cell r="N52">
            <v>65.37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58987</v>
          </cell>
          <cell r="K53" t="str">
            <v>27/03/2021</v>
          </cell>
          <cell r="L53" t="str">
            <v>26210324380578002041550440000589871830032712</v>
          </cell>
          <cell r="M53" t="str">
            <v>42 -  Santa Catarina</v>
          </cell>
          <cell r="N53">
            <v>32.68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59005</v>
          </cell>
          <cell r="K54" t="str">
            <v>29/03/2021</v>
          </cell>
          <cell r="L54" t="str">
            <v>26210324380578002041550440000590051830160559</v>
          </cell>
          <cell r="M54" t="str">
            <v>26 -  Pernambuco</v>
          </cell>
          <cell r="N54">
            <v>65.37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59019</v>
          </cell>
          <cell r="K55" t="str">
            <v>30/03/2021</v>
          </cell>
          <cell r="L55" t="str">
            <v>26210324380578002041550440000590191830385807</v>
          </cell>
          <cell r="M55" t="str">
            <v>26 -  Pernambuco</v>
          </cell>
          <cell r="N55">
            <v>130.63999999999999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59031</v>
          </cell>
          <cell r="K56" t="str">
            <v>31/03/2021</v>
          </cell>
          <cell r="L56" t="str">
            <v>26210324380578002041550440000590311830570021</v>
          </cell>
          <cell r="M56" t="str">
            <v>26 -  Pernambuco</v>
          </cell>
          <cell r="N56">
            <v>169.87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24380578002203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154127</v>
          </cell>
          <cell r="K57" t="str">
            <v>17/03/2021</v>
          </cell>
          <cell r="L57" t="str">
            <v>26210324380578002203552000001541271828587966</v>
          </cell>
          <cell r="M57" t="str">
            <v>26 -  Pernambuco</v>
          </cell>
          <cell r="N57">
            <v>1766.06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24380578002203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2865</v>
          </cell>
          <cell r="K58" t="str">
            <v>26/03/2021</v>
          </cell>
          <cell r="L58" t="str">
            <v>26210324380578002203550730000028651829846717</v>
          </cell>
          <cell r="M58" t="str">
            <v>26 -  Pernambuco</v>
          </cell>
          <cell r="N58">
            <v>1284.6300000000001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24380578002203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710</v>
          </cell>
          <cell r="K59" t="str">
            <v>22/03/2021</v>
          </cell>
          <cell r="L59" t="str">
            <v>26210324380578002203557770000007101368624725</v>
          </cell>
          <cell r="M59" t="str">
            <v>26 -  Pernambuco</v>
          </cell>
          <cell r="N59">
            <v>1444.28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24380578002203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932</v>
          </cell>
          <cell r="K60" t="str">
            <v>08/03/2021</v>
          </cell>
          <cell r="L60" t="str">
            <v>26210324380578002203550490000009321827366081</v>
          </cell>
          <cell r="M60" t="str">
            <v>26 -  Pernambuco</v>
          </cell>
          <cell r="N60">
            <v>1391.06</v>
          </cell>
        </row>
        <row r="61">
          <cell r="C61" t="str">
            <v>UPA OLINDA</v>
          </cell>
          <cell r="E61" t="str">
            <v>3.5 - Material Odontológico</v>
          </cell>
          <cell r="F61">
            <v>2911193000168</v>
          </cell>
          <cell r="G61" t="str">
            <v>APOGEU CENTER COMERCIAL DE PRODUTOS HOSP</v>
          </cell>
          <cell r="H61" t="str">
            <v>B</v>
          </cell>
          <cell r="I61" t="str">
            <v>S</v>
          </cell>
          <cell r="J61" t="str">
            <v>017052</v>
          </cell>
          <cell r="K61" t="str">
            <v>15/03/2021</v>
          </cell>
          <cell r="L61" t="str">
            <v>26210302911193000168550000000170521100135209</v>
          </cell>
          <cell r="M61" t="str">
            <v>26 -  Pernambuco</v>
          </cell>
          <cell r="N61">
            <v>627.34</v>
          </cell>
        </row>
        <row r="62">
          <cell r="C62" t="str">
            <v>UPA OLINDA</v>
          </cell>
          <cell r="E62" t="str">
            <v>3.5 - Material Odontológico</v>
          </cell>
          <cell r="F62">
            <v>4218466000119</v>
          </cell>
          <cell r="G62" t="str">
            <v>COMERCIO DE PRODUTOS CIENTIFICOS LTDA</v>
          </cell>
          <cell r="H62" t="str">
            <v>B</v>
          </cell>
          <cell r="I62" t="str">
            <v>S</v>
          </cell>
          <cell r="J62" t="str">
            <v>000002111</v>
          </cell>
          <cell r="K62" t="str">
            <v>18/03/2021</v>
          </cell>
          <cell r="L62" t="str">
            <v>26210304218466000119550010000021111190021114</v>
          </cell>
          <cell r="M62" t="str">
            <v>26 -  Pernambuco</v>
          </cell>
          <cell r="N62">
            <v>283.8</v>
          </cell>
        </row>
        <row r="63">
          <cell r="C63" t="str">
            <v>UPA OLINDA</v>
          </cell>
          <cell r="E63" t="str">
            <v>3.99 - Outras despesas com Material de Consumo</v>
          </cell>
          <cell r="F63">
            <v>6301041000102</v>
          </cell>
          <cell r="G63" t="str">
            <v>ODONTOSHOP LTDA</v>
          </cell>
          <cell r="H63" t="str">
            <v>B</v>
          </cell>
          <cell r="I63" t="str">
            <v>S</v>
          </cell>
          <cell r="J63" t="str">
            <v>099219</v>
          </cell>
          <cell r="K63" t="str">
            <v>18/03/2021</v>
          </cell>
          <cell r="L63" t="str">
            <v>26210306301041000102550010000992191518005120</v>
          </cell>
          <cell r="M63" t="str">
            <v>26 -  Pernambuco</v>
          </cell>
          <cell r="N63">
            <v>35</v>
          </cell>
        </row>
        <row r="64">
          <cell r="C64" t="str">
            <v>UPA OLINDA</v>
          </cell>
          <cell r="E64" t="str">
            <v>3.99 - Outras despesas com Material de Consumo</v>
          </cell>
          <cell r="F64">
            <v>7199135000177</v>
          </cell>
          <cell r="G64" t="str">
            <v>HOSPSETE DISTRIB DE MAT MEDICO HOSPIT</v>
          </cell>
          <cell r="H64" t="str">
            <v>B</v>
          </cell>
          <cell r="I64" t="str">
            <v>S</v>
          </cell>
          <cell r="J64" t="str">
            <v>000013585</v>
          </cell>
          <cell r="K64" t="str">
            <v>15/03/2021</v>
          </cell>
          <cell r="L64" t="str">
            <v>26210307199135000177550010000135851000156062</v>
          </cell>
          <cell r="M64" t="str">
            <v>26 -  Pernambuco</v>
          </cell>
          <cell r="N64">
            <v>600</v>
          </cell>
        </row>
        <row r="65">
          <cell r="C65" t="str">
            <v>UPA OLINDA</v>
          </cell>
          <cell r="E65" t="str">
            <v>3.99 - Outras despesas com Material de Consumo</v>
          </cell>
          <cell r="F65">
            <v>12853727000109</v>
          </cell>
          <cell r="G65" t="str">
            <v>KESA COMERCIO E SERVICOS TECNICOS LTDA</v>
          </cell>
          <cell r="H65" t="str">
            <v>B</v>
          </cell>
          <cell r="I65" t="str">
            <v>S</v>
          </cell>
          <cell r="J65" t="str">
            <v>5501</v>
          </cell>
          <cell r="K65" t="str">
            <v>18/03/2021</v>
          </cell>
          <cell r="L65" t="str">
            <v>26210312853727000109550010000055011337921958</v>
          </cell>
          <cell r="M65" t="str">
            <v>26 -  Pernambuco</v>
          </cell>
          <cell r="N65">
            <v>220</v>
          </cell>
        </row>
        <row r="66">
          <cell r="C66" t="str">
            <v>UPA OLINDA</v>
          </cell>
          <cell r="E66" t="str">
            <v>3.7 - Material de Limpeza e Produtos de Hgienização</v>
          </cell>
          <cell r="F66">
            <v>10779833000156</v>
          </cell>
          <cell r="G66" t="str">
            <v>MEDICAL MERCANTIL DE APAR MED LTDA</v>
          </cell>
          <cell r="H66" t="str">
            <v>B</v>
          </cell>
          <cell r="I66" t="str">
            <v>S</v>
          </cell>
          <cell r="J66" t="str">
            <v>522786</v>
          </cell>
          <cell r="K66" t="str">
            <v>17/03/2021</v>
          </cell>
          <cell r="L66" t="str">
            <v>26210310779833000156550010005227861102649597</v>
          </cell>
          <cell r="M66" t="str">
            <v>26 -  Pernambuco</v>
          </cell>
          <cell r="N66">
            <v>518.4</v>
          </cell>
        </row>
        <row r="67">
          <cell r="C67" t="str">
            <v>UPA OLINDA</v>
          </cell>
          <cell r="E67" t="str">
            <v>3.7 - Material de Limpeza e Produtos de Hgienização</v>
          </cell>
          <cell r="F67">
            <v>11840014000130</v>
          </cell>
          <cell r="G67" t="str">
            <v>MACROPAC PROTECAO E EMBALAGEM</v>
          </cell>
          <cell r="H67" t="str">
            <v>B</v>
          </cell>
          <cell r="I67" t="str">
            <v>S</v>
          </cell>
          <cell r="J67" t="str">
            <v>325435</v>
          </cell>
          <cell r="K67" t="str">
            <v>04/03/2021</v>
          </cell>
          <cell r="L67" t="str">
            <v>26210311840014000130550010003254351410830883</v>
          </cell>
          <cell r="M67" t="str">
            <v>26 -  Pernambuco</v>
          </cell>
          <cell r="N67">
            <v>317.01</v>
          </cell>
        </row>
        <row r="68">
          <cell r="C68" t="str">
            <v>UPA OLINDA</v>
          </cell>
          <cell r="E68" t="str">
            <v>3.7 - Material de Limpeza e Produtos de Hgienização</v>
          </cell>
          <cell r="F68">
            <v>18162706000115</v>
          </cell>
          <cell r="G68" t="str">
            <v>QUIMY LIFE SOLUCOES EM HIGIENE E LIMPEZA</v>
          </cell>
          <cell r="H68" t="str">
            <v>B</v>
          </cell>
          <cell r="I68" t="str">
            <v>S</v>
          </cell>
          <cell r="J68" t="str">
            <v>18011</v>
          </cell>
          <cell r="K68" t="str">
            <v>24/03/2021</v>
          </cell>
          <cell r="L68" t="str">
            <v>26210318162706000115550010000180111389801916</v>
          </cell>
          <cell r="M68" t="str">
            <v>26 -  Pernambuco</v>
          </cell>
          <cell r="N68">
            <v>845.4</v>
          </cell>
        </row>
        <row r="69">
          <cell r="C69" t="str">
            <v>UPA OLINDA</v>
          </cell>
          <cell r="E69" t="str">
            <v>3.14 - Alimentação Preparada</v>
          </cell>
          <cell r="F69">
            <v>892597000126</v>
          </cell>
          <cell r="G69" t="str">
            <v>GILSON SOARES MACHADO DIAS FILHO</v>
          </cell>
          <cell r="H69" t="str">
            <v>B</v>
          </cell>
          <cell r="I69" t="str">
            <v>S</v>
          </cell>
          <cell r="J69" t="str">
            <v>000053135</v>
          </cell>
          <cell r="K69" t="str">
            <v>01/03/2021</v>
          </cell>
          <cell r="L69" t="str">
            <v>26210300892597000126550010000531351982567805</v>
          </cell>
          <cell r="M69" t="str">
            <v>26 -  Pernambuco</v>
          </cell>
          <cell r="N69">
            <v>192</v>
          </cell>
        </row>
        <row r="70">
          <cell r="C70" t="str">
            <v>UPA OLINDA</v>
          </cell>
          <cell r="E70" t="str">
            <v>3.14 - Alimentação Preparada</v>
          </cell>
          <cell r="F70">
            <v>892597000126</v>
          </cell>
          <cell r="G70" t="str">
            <v>GILSON SOARES MACHADO DIAS FILHO</v>
          </cell>
          <cell r="H70" t="str">
            <v>B</v>
          </cell>
          <cell r="I70" t="str">
            <v>S</v>
          </cell>
          <cell r="J70" t="str">
            <v>000053537</v>
          </cell>
          <cell r="K70" t="str">
            <v>19/03/2021</v>
          </cell>
          <cell r="L70" t="str">
            <v>26210300892597000126550010000535371711320109</v>
          </cell>
          <cell r="M70" t="str">
            <v>26 -  Pernambuco</v>
          </cell>
          <cell r="N70">
            <v>48</v>
          </cell>
        </row>
        <row r="71">
          <cell r="C71" t="str">
            <v>UPA OLINDA</v>
          </cell>
          <cell r="E71" t="str">
            <v>3.14 - Alimentação Preparada</v>
          </cell>
          <cell r="F71">
            <v>2124757000112</v>
          </cell>
          <cell r="G71" t="str">
            <v>ATACADAO DOS RESTAURANTES LTDA</v>
          </cell>
          <cell r="H71" t="str">
            <v>B</v>
          </cell>
          <cell r="I71" t="str">
            <v>S</v>
          </cell>
          <cell r="J71" t="str">
            <v>000015047</v>
          </cell>
          <cell r="K71" t="str">
            <v>01/03/2021</v>
          </cell>
          <cell r="L71" t="str">
            <v>26210302124757000112550010000150471009150471</v>
          </cell>
          <cell r="M71" t="str">
            <v>26 -  Pernambuco</v>
          </cell>
          <cell r="N71">
            <v>130.5</v>
          </cell>
        </row>
        <row r="72">
          <cell r="C72" t="str">
            <v>UPA OLINDA</v>
          </cell>
          <cell r="E72" t="str">
            <v>3.14 - Alimentação Preparada</v>
          </cell>
          <cell r="F72">
            <v>2124757000112</v>
          </cell>
          <cell r="G72" t="str">
            <v>ATACADAO DOS RESTAURANTES LTDA</v>
          </cell>
          <cell r="H72" t="str">
            <v>B</v>
          </cell>
          <cell r="I72" t="str">
            <v>S</v>
          </cell>
          <cell r="J72" t="str">
            <v>000015047</v>
          </cell>
          <cell r="K72" t="str">
            <v>01/03/2021</v>
          </cell>
          <cell r="L72" t="str">
            <v>26210302124757000112550010000150471009150471</v>
          </cell>
          <cell r="M72" t="str">
            <v>26 -  Pernambuco</v>
          </cell>
          <cell r="N72">
            <v>108</v>
          </cell>
        </row>
        <row r="73">
          <cell r="C73" t="str">
            <v>UPA OLINDA</v>
          </cell>
          <cell r="E73" t="str">
            <v>3.14 - Alimentação Preparada</v>
          </cell>
          <cell r="F73">
            <v>5438093000154</v>
          </cell>
          <cell r="G73" t="str">
            <v>AGUA MINERAL ROSA BRANCA MONTANIA LTDA</v>
          </cell>
          <cell r="H73" t="str">
            <v>B</v>
          </cell>
          <cell r="I73" t="str">
            <v>S</v>
          </cell>
          <cell r="J73" t="str">
            <v>000012254</v>
          </cell>
          <cell r="K73" t="str">
            <v>01/03/2021</v>
          </cell>
          <cell r="L73" t="str">
            <v>26210305438093000154550010000122541971564300</v>
          </cell>
          <cell r="M73" t="str">
            <v>26 -  Pernambuco</v>
          </cell>
          <cell r="N73">
            <v>616.5</v>
          </cell>
        </row>
        <row r="74">
          <cell r="C74" t="str">
            <v>UPA OLINDA</v>
          </cell>
          <cell r="E74" t="str">
            <v>3.14 - Alimentação Preparada</v>
          </cell>
          <cell r="F74">
            <v>5438093000154</v>
          </cell>
          <cell r="G74" t="str">
            <v>AGUA MINERAL ROSA BRANCA MONTANIA LTDA</v>
          </cell>
          <cell r="H74" t="str">
            <v>B</v>
          </cell>
          <cell r="I74" t="str">
            <v>S</v>
          </cell>
          <cell r="J74" t="str">
            <v>000012301</v>
          </cell>
          <cell r="K74" t="str">
            <v>31/03/2021</v>
          </cell>
          <cell r="L74" t="str">
            <v>26210305438093000154550010000123011967728931</v>
          </cell>
          <cell r="M74" t="str">
            <v>26 -  Pernambuco</v>
          </cell>
          <cell r="N74">
            <v>796.5</v>
          </cell>
        </row>
        <row r="75">
          <cell r="C75" t="str">
            <v>UPA OLINDA</v>
          </cell>
          <cell r="E75" t="str">
            <v>3.14 - Alimentação Preparada</v>
          </cell>
          <cell r="F75">
            <v>6234871000156</v>
          </cell>
          <cell r="G75" t="str">
            <v>C J GOMES MERCEARIAS</v>
          </cell>
          <cell r="H75" t="str">
            <v>B</v>
          </cell>
          <cell r="I75" t="str">
            <v>S</v>
          </cell>
          <cell r="J75" t="str">
            <v>000001122</v>
          </cell>
          <cell r="K75" t="str">
            <v>23/03/2021</v>
          </cell>
          <cell r="L75" t="str">
            <v>26210306234871000156550010000011221267311163</v>
          </cell>
          <cell r="M75" t="str">
            <v>26 -  Pernambuco</v>
          </cell>
          <cell r="N75">
            <v>1088.32</v>
          </cell>
        </row>
        <row r="76">
          <cell r="C76" t="str">
            <v>UPA OLINDA</v>
          </cell>
          <cell r="E76" t="str">
            <v>3.14 - Alimentação Preparada</v>
          </cell>
          <cell r="F76">
            <v>6234871000156</v>
          </cell>
          <cell r="G76" t="str">
            <v>C J GOMES MERCEARIAS</v>
          </cell>
          <cell r="H76" t="str">
            <v>B</v>
          </cell>
          <cell r="I76" t="str">
            <v>S</v>
          </cell>
          <cell r="J76" t="str">
            <v>000001122</v>
          </cell>
          <cell r="K76" t="str">
            <v>23/03/2021</v>
          </cell>
          <cell r="L76" t="str">
            <v>26210306234871000156550010000011221267311163</v>
          </cell>
          <cell r="M76" t="str">
            <v>35 -  São Paulo</v>
          </cell>
          <cell r="N76">
            <v>1001.15</v>
          </cell>
        </row>
        <row r="77">
          <cell r="C77" t="str">
            <v>UPA OLINDA</v>
          </cell>
          <cell r="E77" t="str">
            <v>3.14 - Alimentação Preparada</v>
          </cell>
          <cell r="F77">
            <v>9515628000447</v>
          </cell>
          <cell r="G77" t="str">
            <v>ATACADO DOS PRESENTES LTDA</v>
          </cell>
          <cell r="H77" t="str">
            <v>B</v>
          </cell>
          <cell r="I77" t="str">
            <v>S</v>
          </cell>
          <cell r="J77" t="str">
            <v>46282</v>
          </cell>
          <cell r="K77" t="str">
            <v>15/03/2021</v>
          </cell>
          <cell r="L77" t="str">
            <v>26210309515628000447650060000462821003035283</v>
          </cell>
          <cell r="M77" t="str">
            <v>35 -  São Paulo</v>
          </cell>
          <cell r="N77">
            <v>139.9</v>
          </cell>
        </row>
        <row r="78">
          <cell r="C78" t="str">
            <v>UPA OLINDA</v>
          </cell>
          <cell r="E78" t="str">
            <v>3.14 - Alimentação Preparada</v>
          </cell>
          <cell r="F78">
            <v>11730399000182</v>
          </cell>
          <cell r="G78" t="str">
            <v>ROSANGELA RODRIGUES DA CRUZ ME</v>
          </cell>
          <cell r="H78" t="str">
            <v>B</v>
          </cell>
          <cell r="I78" t="str">
            <v>S</v>
          </cell>
          <cell r="J78" t="str">
            <v>005886</v>
          </cell>
          <cell r="K78" t="str">
            <v>15/03/2021</v>
          </cell>
          <cell r="L78" t="str">
            <v>26210311730399000182550010000058861418661829</v>
          </cell>
          <cell r="M78" t="str">
            <v>35 -  São Paulo</v>
          </cell>
          <cell r="N78">
            <v>444</v>
          </cell>
        </row>
        <row r="79">
          <cell r="C79" t="str">
            <v>UPA OLINDA</v>
          </cell>
          <cell r="E79" t="str">
            <v>3.14 - Alimentação Preparada</v>
          </cell>
          <cell r="F79">
            <v>11840014000130</v>
          </cell>
          <cell r="G79" t="str">
            <v>MACROPAC PROTECAO E EMBALAGEM</v>
          </cell>
          <cell r="H79" t="str">
            <v>B</v>
          </cell>
          <cell r="I79" t="str">
            <v>S</v>
          </cell>
          <cell r="J79" t="str">
            <v>325435</v>
          </cell>
          <cell r="K79" t="str">
            <v>04/03/2021</v>
          </cell>
          <cell r="L79" t="str">
            <v>26210311840014000130550010003254351410830883</v>
          </cell>
          <cell r="M79" t="str">
            <v>35 -  São Paulo</v>
          </cell>
          <cell r="N79">
            <v>271.42</v>
          </cell>
        </row>
        <row r="80">
          <cell r="C80" t="str">
            <v>UPA OLINDA</v>
          </cell>
          <cell r="E80" t="str">
            <v>3.14 - Alimentação Preparada</v>
          </cell>
          <cell r="F80">
            <v>15242921000138</v>
          </cell>
          <cell r="G80" t="str">
            <v>M. A. DE O. MENEZES EIRELI</v>
          </cell>
          <cell r="H80" t="str">
            <v>B</v>
          </cell>
          <cell r="I80" t="str">
            <v>S</v>
          </cell>
          <cell r="J80" t="str">
            <v>001867</v>
          </cell>
          <cell r="K80" t="str">
            <v>30/03/2021</v>
          </cell>
          <cell r="L80" t="str">
            <v>26210315242921000138550010000018671000019020</v>
          </cell>
          <cell r="M80" t="str">
            <v>26 -  Pernambuco</v>
          </cell>
          <cell r="N80">
            <v>36296.400000000001</v>
          </cell>
        </row>
        <row r="81">
          <cell r="C81" t="str">
            <v>UPA OLINDA</v>
          </cell>
          <cell r="E81" t="str">
            <v>3.14 - Alimentação Preparada</v>
          </cell>
          <cell r="F81">
            <v>22940455000120</v>
          </cell>
          <cell r="G81" t="str">
            <v>MOURA E MELO COMERCIO E SERVICOS LTDA ME</v>
          </cell>
          <cell r="H81" t="str">
            <v>B</v>
          </cell>
          <cell r="I81" t="str">
            <v>S</v>
          </cell>
          <cell r="J81" t="str">
            <v>000012026</v>
          </cell>
          <cell r="K81" t="str">
            <v>18/03/2021</v>
          </cell>
          <cell r="L81" t="str">
            <v>26210322940455000120550010000120261779215478</v>
          </cell>
          <cell r="M81" t="str">
            <v>26 -  Pernambuco</v>
          </cell>
          <cell r="N81">
            <v>163.19999999999999</v>
          </cell>
        </row>
        <row r="82">
          <cell r="C82" t="str">
            <v>UPA OLINDA</v>
          </cell>
          <cell r="E82" t="str">
            <v>3.14 - Alimentação Preparada</v>
          </cell>
          <cell r="F82">
            <v>22940455000120</v>
          </cell>
          <cell r="G82" t="str">
            <v>MOURA E MELO COMERCIO E SERVICOS LTDA ME</v>
          </cell>
          <cell r="H82" t="str">
            <v>B</v>
          </cell>
          <cell r="I82" t="str">
            <v>S</v>
          </cell>
          <cell r="J82" t="str">
            <v>000012185</v>
          </cell>
          <cell r="K82" t="str">
            <v>30/03/2021</v>
          </cell>
          <cell r="L82" t="str">
            <v>26210322940455000120550010000121821645587553</v>
          </cell>
          <cell r="M82" t="str">
            <v>26 -  Pernambuco</v>
          </cell>
          <cell r="N82">
            <v>596.4</v>
          </cell>
        </row>
        <row r="83">
          <cell r="C83" t="str">
            <v>UPA OLINDA</v>
          </cell>
          <cell r="E83" t="str">
            <v>3.14 - Alimentação Preparada</v>
          </cell>
          <cell r="F83">
            <v>29589788000103</v>
          </cell>
          <cell r="G83" t="str">
            <v>VAREJAO OLINDA LTDA</v>
          </cell>
          <cell r="H83" t="str">
            <v>B</v>
          </cell>
          <cell r="I83" t="str">
            <v>S</v>
          </cell>
          <cell r="J83" t="str">
            <v>000000782</v>
          </cell>
          <cell r="K83" t="str">
            <v>31/03/2021</v>
          </cell>
          <cell r="L83" t="str">
            <v>26210329589788000103550010000007821001780542</v>
          </cell>
          <cell r="M83" t="str">
            <v>26 -  Pernambuco</v>
          </cell>
          <cell r="N83">
            <v>28.88</v>
          </cell>
        </row>
        <row r="84">
          <cell r="C84" t="str">
            <v>UPA OLINDA</v>
          </cell>
          <cell r="E84" t="str">
            <v>3.14 - Alimentação Preparada</v>
          </cell>
          <cell r="F84">
            <v>29589788000103</v>
          </cell>
          <cell r="G84" t="str">
            <v>VAREJAO OLINDA LTDA</v>
          </cell>
          <cell r="H84" t="str">
            <v>B</v>
          </cell>
          <cell r="I84" t="str">
            <v>S</v>
          </cell>
          <cell r="J84" t="str">
            <v>000180932</v>
          </cell>
          <cell r="K84" t="str">
            <v>10/03/2021</v>
          </cell>
          <cell r="L84" t="str">
            <v>26210329589788000103650050001809321052006738</v>
          </cell>
          <cell r="M84" t="str">
            <v>26 -  Pernambuco</v>
          </cell>
          <cell r="N84">
            <v>69.709999999999994</v>
          </cell>
        </row>
        <row r="85">
          <cell r="C85" t="str">
            <v>UPA OLINDA</v>
          </cell>
          <cell r="E85" t="str">
            <v>3.14 - Alimentação Preparada</v>
          </cell>
          <cell r="F85">
            <v>29589788000103</v>
          </cell>
          <cell r="G85" t="str">
            <v>VAREJAO OLINDA LTDA</v>
          </cell>
          <cell r="H85" t="str">
            <v>B</v>
          </cell>
          <cell r="I85" t="str">
            <v>S</v>
          </cell>
          <cell r="J85" t="str">
            <v>000188589</v>
          </cell>
          <cell r="K85" t="str">
            <v>05/03/2021</v>
          </cell>
          <cell r="L85" t="str">
            <v>26210329589788000103650070001885891072078912</v>
          </cell>
          <cell r="M85" t="str">
            <v>26 -  Pernambuco</v>
          </cell>
          <cell r="N85">
            <v>17.91</v>
          </cell>
        </row>
        <row r="86">
          <cell r="C86" t="str">
            <v>UPA OLINDA</v>
          </cell>
          <cell r="E86" t="str">
            <v>3.14 - Alimentação Preparada</v>
          </cell>
          <cell r="F86">
            <v>29589788000103</v>
          </cell>
          <cell r="G86" t="str">
            <v>VAREJAO OLINDA LTDA</v>
          </cell>
          <cell r="H86" t="str">
            <v>B</v>
          </cell>
          <cell r="I86" t="str">
            <v>S</v>
          </cell>
          <cell r="J86" t="str">
            <v>000196774</v>
          </cell>
          <cell r="K86" t="str">
            <v>16/03/2021</v>
          </cell>
          <cell r="L86" t="str">
            <v>26210329589788000103650030001967741032168500</v>
          </cell>
          <cell r="M86" t="str">
            <v>26 -  Pernambuco</v>
          </cell>
          <cell r="N86">
            <v>33.83</v>
          </cell>
        </row>
        <row r="87">
          <cell r="C87" t="str">
            <v>UPA OLINDA</v>
          </cell>
          <cell r="E87" t="str">
            <v>3.14 - Alimentação Preparada</v>
          </cell>
          <cell r="F87">
            <v>29589788000103</v>
          </cell>
          <cell r="G87" t="str">
            <v>VAREJAO OLINDA LTDA</v>
          </cell>
          <cell r="H87" t="str">
            <v>B</v>
          </cell>
          <cell r="I87" t="str">
            <v>S</v>
          </cell>
          <cell r="J87" t="str">
            <v>000261711</v>
          </cell>
          <cell r="K87" t="str">
            <v>02/03/2021</v>
          </cell>
          <cell r="L87" t="str">
            <v>26210329589788000103650080002617111082891509</v>
          </cell>
          <cell r="M87" t="str">
            <v>26 -  Pernambuco</v>
          </cell>
          <cell r="N87">
            <v>72.900000000000006</v>
          </cell>
        </row>
        <row r="88">
          <cell r="C88" t="str">
            <v>UPA OLINDA</v>
          </cell>
          <cell r="E88" t="str">
            <v>3.14 - Alimentação Preparada</v>
          </cell>
          <cell r="F88">
            <v>30743270000153</v>
          </cell>
          <cell r="G88" t="str">
            <v>TRIUNFO COMERCIO DE ALIMENTOS PAPEIS</v>
          </cell>
          <cell r="H88" t="str">
            <v>B</v>
          </cell>
          <cell r="I88" t="str">
            <v>S</v>
          </cell>
          <cell r="J88" t="str">
            <v>4617</v>
          </cell>
          <cell r="K88" t="str">
            <v>24/03/2021</v>
          </cell>
          <cell r="L88" t="str">
            <v>26210330743270000153550010000046171138975858</v>
          </cell>
          <cell r="M88" t="str">
            <v>26 -  Pernambuco</v>
          </cell>
          <cell r="N88">
            <v>1848.49</v>
          </cell>
        </row>
        <row r="89">
          <cell r="C89" t="str">
            <v>UPA OLINDA</v>
          </cell>
          <cell r="E89" t="str">
            <v>3.6 - Material de Expediente</v>
          </cell>
          <cell r="F89">
            <v>1785301000130</v>
          </cell>
          <cell r="G89" t="str">
            <v>MARIZE PEIXOTO SILVA ME</v>
          </cell>
          <cell r="H89" t="str">
            <v>B</v>
          </cell>
          <cell r="I89" t="str">
            <v>S</v>
          </cell>
          <cell r="J89" t="str">
            <v>000001739</v>
          </cell>
          <cell r="K89" t="str">
            <v>03/03/2021</v>
          </cell>
          <cell r="L89" t="str">
            <v>26210301785301000130550010000017391004501054</v>
          </cell>
          <cell r="M89" t="str">
            <v>26 -  Pernambuco</v>
          </cell>
          <cell r="N89">
            <v>660</v>
          </cell>
        </row>
        <row r="90">
          <cell r="C90" t="str">
            <v>UPA OLINDA</v>
          </cell>
          <cell r="E90" t="str">
            <v>3.6 - Material de Expediente</v>
          </cell>
          <cell r="F90">
            <v>4231872000111</v>
          </cell>
          <cell r="G90" t="str">
            <v>TECNOFLY IND E COMERCIO LTDA</v>
          </cell>
          <cell r="H90" t="str">
            <v>B</v>
          </cell>
          <cell r="I90" t="str">
            <v>S</v>
          </cell>
          <cell r="J90" t="str">
            <v>000017986</v>
          </cell>
          <cell r="K90" t="str">
            <v>25/02/2021</v>
          </cell>
          <cell r="L90" t="str">
            <v>35210204231872000111550010000179861202102253</v>
          </cell>
          <cell r="M90" t="str">
            <v>26 -  Pernambuco</v>
          </cell>
          <cell r="N90">
            <v>252.7</v>
          </cell>
        </row>
        <row r="91">
          <cell r="C91" t="str">
            <v>UPA OLINDA</v>
          </cell>
          <cell r="E91" t="str">
            <v>3.6 - Material de Expediente</v>
          </cell>
          <cell r="F91">
            <v>10230480000483</v>
          </cell>
          <cell r="G91" t="str">
            <v>FERREIRA COSTA CIA LTDA</v>
          </cell>
          <cell r="H91" t="str">
            <v>B</v>
          </cell>
          <cell r="I91" t="str">
            <v>S</v>
          </cell>
          <cell r="J91" t="str">
            <v>00921521</v>
          </cell>
          <cell r="K91" t="str">
            <v>22/03/2021</v>
          </cell>
          <cell r="L91" t="str">
            <v>26210310230480000483550100009215211064568760</v>
          </cell>
          <cell r="M91" t="str">
            <v>26 -  Pernambuco</v>
          </cell>
          <cell r="N91">
            <v>24.9</v>
          </cell>
        </row>
        <row r="92">
          <cell r="C92" t="str">
            <v>UPA OLINDA</v>
          </cell>
          <cell r="E92" t="str">
            <v>3.6 - Material de Expediente</v>
          </cell>
          <cell r="F92">
            <v>11101202000146</v>
          </cell>
          <cell r="G92" t="str">
            <v>VGC ALVES COMERCIO E SERVICOS</v>
          </cell>
          <cell r="H92" t="str">
            <v>B</v>
          </cell>
          <cell r="I92" t="str">
            <v>S</v>
          </cell>
          <cell r="J92" t="str">
            <v>000011920</v>
          </cell>
          <cell r="K92" t="str">
            <v>09/03/2021</v>
          </cell>
          <cell r="L92" t="str">
            <v>26210311101202000146550010000119201662212086</v>
          </cell>
          <cell r="M92" t="str">
            <v>26 -  Pernambuco</v>
          </cell>
          <cell r="N92">
            <v>348</v>
          </cell>
        </row>
        <row r="93">
          <cell r="C93" t="str">
            <v>UPA OLINDA</v>
          </cell>
          <cell r="E93" t="str">
            <v>3.6 - Material de Expediente</v>
          </cell>
          <cell r="F93">
            <v>11623188001112</v>
          </cell>
          <cell r="G93" t="str">
            <v>ARMAZEM CORAL LTDA</v>
          </cell>
          <cell r="H93" t="str">
            <v>B</v>
          </cell>
          <cell r="I93" t="str">
            <v>S</v>
          </cell>
          <cell r="J93" t="str">
            <v>000089326</v>
          </cell>
          <cell r="K93" t="str">
            <v>05/03/2021</v>
          </cell>
          <cell r="L93" t="str">
            <v>26210311623188001112650110000893261000830427</v>
          </cell>
          <cell r="M93" t="str">
            <v>26 -  Pernambuco</v>
          </cell>
          <cell r="N93">
            <v>32</v>
          </cell>
        </row>
        <row r="94">
          <cell r="C94" t="str">
            <v>UPA OLINDA</v>
          </cell>
          <cell r="E94" t="str">
            <v>3.6 - Material de Expediente</v>
          </cell>
          <cell r="F94">
            <v>23755654000120</v>
          </cell>
          <cell r="G94" t="str">
            <v>MARIA LETICIA GOMES DE AZEVEDO  10314694</v>
          </cell>
          <cell r="H94" t="str">
            <v>B</v>
          </cell>
          <cell r="I94" t="str">
            <v>S</v>
          </cell>
          <cell r="J94" t="str">
            <v>499</v>
          </cell>
          <cell r="K94" t="str">
            <v>15/03/2021</v>
          </cell>
          <cell r="L94" t="str">
            <v>26210323755654000120550010000004991106077356</v>
          </cell>
          <cell r="M94" t="str">
            <v>26 -  Pernambuco</v>
          </cell>
          <cell r="N94">
            <v>1034</v>
          </cell>
        </row>
        <row r="95">
          <cell r="C95" t="str">
            <v>UPA OLINDA</v>
          </cell>
          <cell r="E95" t="str">
            <v>3.1 - Combustíveis e Lubrificantes Automotivos</v>
          </cell>
          <cell r="F95">
            <v>1912250000241</v>
          </cell>
          <cell r="G95" t="str">
            <v>POSTO CANCUN LTDA</v>
          </cell>
          <cell r="H95" t="str">
            <v>B</v>
          </cell>
          <cell r="I95" t="str">
            <v>S</v>
          </cell>
          <cell r="J95" t="str">
            <v>821</v>
          </cell>
          <cell r="K95" t="str">
            <v>02/03/2021</v>
          </cell>
          <cell r="L95" t="str">
            <v>26210301912250000241550120000008211000475785</v>
          </cell>
          <cell r="M95" t="str">
            <v>26 -  Pernambuco</v>
          </cell>
          <cell r="N95">
            <v>3975.25</v>
          </cell>
        </row>
        <row r="96">
          <cell r="C96" t="str">
            <v>UPA OLINDA</v>
          </cell>
          <cell r="E96" t="str">
            <v xml:space="preserve">3.9 - Material para Manutenção de Bens Imóveis </v>
          </cell>
          <cell r="F96">
            <v>279531000327</v>
          </cell>
          <cell r="G96" t="str">
            <v>TUPAN CONSTRUCOES LTDA</v>
          </cell>
          <cell r="H96" t="str">
            <v>B</v>
          </cell>
          <cell r="I96" t="str">
            <v>S</v>
          </cell>
          <cell r="J96" t="str">
            <v>481907</v>
          </cell>
          <cell r="K96" t="str">
            <v>26/03/2021</v>
          </cell>
          <cell r="L96" t="str">
            <v>26210300279531000327550020004819071188231228</v>
          </cell>
          <cell r="M96" t="str">
            <v>26 -  Pernambuco</v>
          </cell>
          <cell r="N96">
            <v>832.55</v>
          </cell>
        </row>
        <row r="97">
          <cell r="C97" t="str">
            <v>UPA OLINDA</v>
          </cell>
          <cell r="E97" t="str">
            <v xml:space="preserve">3.9 - Material para Manutenção de Bens Imóveis </v>
          </cell>
          <cell r="F97">
            <v>1785301000130</v>
          </cell>
          <cell r="G97" t="str">
            <v>MARIZE PEIXOTO SILVA ME</v>
          </cell>
          <cell r="H97" t="str">
            <v>B</v>
          </cell>
          <cell r="I97" t="str">
            <v>S</v>
          </cell>
          <cell r="J97" t="str">
            <v>000001739</v>
          </cell>
          <cell r="K97" t="str">
            <v>03/03/2021</v>
          </cell>
          <cell r="L97" t="str">
            <v>26210301785301000130550010000017391004501054</v>
          </cell>
          <cell r="M97" t="str">
            <v>26 -  Pernambuco</v>
          </cell>
          <cell r="N97">
            <v>120</v>
          </cell>
        </row>
        <row r="98">
          <cell r="C98" t="str">
            <v>UPA OLINDA</v>
          </cell>
          <cell r="E98" t="str">
            <v xml:space="preserve">3.9 - Material para Manutenção de Bens Imóveis </v>
          </cell>
          <cell r="F98">
            <v>4231872000111</v>
          </cell>
          <cell r="G98" t="str">
            <v>TECNOFLY IND E COMERCIO LTDA</v>
          </cell>
          <cell r="H98" t="str">
            <v>B</v>
          </cell>
          <cell r="I98" t="str">
            <v>S</v>
          </cell>
          <cell r="J98" t="str">
            <v>000017986</v>
          </cell>
          <cell r="K98" t="str">
            <v>25/02/2021</v>
          </cell>
          <cell r="L98" t="str">
            <v>35210204231872000111550010000179861202102253</v>
          </cell>
          <cell r="M98" t="str">
            <v>26 -  Pernambuco</v>
          </cell>
          <cell r="N98">
            <v>763.23</v>
          </cell>
        </row>
        <row r="99">
          <cell r="C99" t="str">
            <v>UPA OLINDA</v>
          </cell>
          <cell r="E99" t="str">
            <v xml:space="preserve">3.9 - Material para Manutenção de Bens Imóveis </v>
          </cell>
          <cell r="F99">
            <v>11101202000146</v>
          </cell>
          <cell r="G99" t="str">
            <v>VGC ALVES COMERCIO E SERVICOS</v>
          </cell>
          <cell r="H99" t="str">
            <v>B</v>
          </cell>
          <cell r="I99" t="str">
            <v>S</v>
          </cell>
          <cell r="J99" t="str">
            <v>000011841</v>
          </cell>
          <cell r="K99" t="str">
            <v>01/03/2021</v>
          </cell>
          <cell r="M99" t="str">
            <v>26 -  Pernambuco</v>
          </cell>
          <cell r="N99">
            <v>500</v>
          </cell>
        </row>
        <row r="100">
          <cell r="C100" t="str">
            <v>UPA OLINDA</v>
          </cell>
          <cell r="E100" t="str">
            <v xml:space="preserve">3.9 - Material para Manutenção de Bens Imóveis </v>
          </cell>
          <cell r="F100">
            <v>11227897000107</v>
          </cell>
          <cell r="G100" t="str">
            <v>MAURICIO DOS SANTOS COELHO JUNIOR ME</v>
          </cell>
          <cell r="H100" t="str">
            <v>B</v>
          </cell>
          <cell r="I100" t="str">
            <v>S</v>
          </cell>
          <cell r="J100" t="str">
            <v>1787</v>
          </cell>
          <cell r="K100" t="str">
            <v>12/03/2021</v>
          </cell>
          <cell r="L100" t="str">
            <v>26210311227897000107550010000017871639252767</v>
          </cell>
          <cell r="M100" t="str">
            <v>26 -  Pernambuco</v>
          </cell>
          <cell r="N100">
            <v>1430.3</v>
          </cell>
        </row>
        <row r="101">
          <cell r="C101" t="str">
            <v>UPA OLINDA</v>
          </cell>
          <cell r="E101" t="str">
            <v xml:space="preserve">3.9 - Material para Manutenção de Bens Imóveis </v>
          </cell>
          <cell r="F101">
            <v>11623188001112</v>
          </cell>
          <cell r="G101" t="str">
            <v>ARMAZEM CORAL LTDA</v>
          </cell>
          <cell r="H101" t="str">
            <v>B</v>
          </cell>
          <cell r="I101" t="str">
            <v>S</v>
          </cell>
          <cell r="J101" t="str">
            <v>000061505</v>
          </cell>
          <cell r="K101" t="str">
            <v>10/03/2021</v>
          </cell>
          <cell r="L101" t="str">
            <v>26210311523188001112650140000615051001330599</v>
          </cell>
          <cell r="M101" t="str">
            <v>26 -  Pernambuco</v>
          </cell>
          <cell r="N101">
            <v>4.9000000000000004</v>
          </cell>
        </row>
        <row r="102">
          <cell r="C102" t="str">
            <v>UPA OLINDA</v>
          </cell>
          <cell r="E102" t="str">
            <v xml:space="preserve">3.9 - Material para Manutenção de Bens Imóveis </v>
          </cell>
          <cell r="F102">
            <v>11623188001112</v>
          </cell>
          <cell r="G102" t="str">
            <v>ARMAZEM CORAL LTDA</v>
          </cell>
          <cell r="H102" t="str">
            <v>B</v>
          </cell>
          <cell r="I102" t="str">
            <v>S</v>
          </cell>
          <cell r="J102" t="str">
            <v>000088421</v>
          </cell>
          <cell r="K102" t="str">
            <v>15/03/2021</v>
          </cell>
          <cell r="L102" t="str">
            <v>26210311523188001112650120000884211001831100</v>
          </cell>
          <cell r="M102" t="str">
            <v>26 -  Pernambuco</v>
          </cell>
          <cell r="N102">
            <v>89.9</v>
          </cell>
        </row>
        <row r="103">
          <cell r="C103" t="str">
            <v>UPA OLINDA</v>
          </cell>
          <cell r="E103" t="str">
            <v xml:space="preserve">3.9 - Material para Manutenção de Bens Imóveis </v>
          </cell>
          <cell r="F103">
            <v>22870437000119</v>
          </cell>
          <cell r="G103" t="str">
            <v>ITALLO RAPHAEL ALVES DA SILVA</v>
          </cell>
          <cell r="H103" t="str">
            <v>B</v>
          </cell>
          <cell r="I103" t="str">
            <v>S</v>
          </cell>
          <cell r="J103" t="str">
            <v>000000090</v>
          </cell>
          <cell r="K103" t="str">
            <v>10/03/2021</v>
          </cell>
          <cell r="L103" t="str">
            <v>26210322870437000119550010000000901050006006</v>
          </cell>
          <cell r="M103" t="str">
            <v>26 -  Pernambuco</v>
          </cell>
          <cell r="N103">
            <v>140</v>
          </cell>
        </row>
        <row r="104">
          <cell r="C104" t="str">
            <v>UPA OLINDA</v>
          </cell>
          <cell r="E104" t="str">
            <v xml:space="preserve">3.9 - Material para Manutenção de Bens Imóveis </v>
          </cell>
          <cell r="F104">
            <v>22870437000119</v>
          </cell>
          <cell r="G104" t="str">
            <v>ITALLO RAPHAEL ALVES DA SILVA</v>
          </cell>
          <cell r="H104" t="str">
            <v>B</v>
          </cell>
          <cell r="I104" t="str">
            <v>S</v>
          </cell>
          <cell r="J104" t="str">
            <v>000000090</v>
          </cell>
          <cell r="K104" t="str">
            <v>10/03/2021</v>
          </cell>
          <cell r="L104" t="str">
            <v>26210322870437000119550010000000901050006006</v>
          </cell>
          <cell r="M104" t="str">
            <v>26 -  Pernambuco</v>
          </cell>
          <cell r="N104">
            <v>180</v>
          </cell>
        </row>
        <row r="105">
          <cell r="C105" t="str">
            <v>UPA OLINDA</v>
          </cell>
          <cell r="E105" t="str">
            <v xml:space="preserve">3.9 - Material para Manutenção de Bens Imóveis </v>
          </cell>
          <cell r="F105">
            <v>24425720000167</v>
          </cell>
          <cell r="G105" t="str">
            <v>ORIGINAL SUP. E EQUIPAMENTOS LTDA</v>
          </cell>
          <cell r="H105" t="str">
            <v>B</v>
          </cell>
          <cell r="I105" t="str">
            <v>S</v>
          </cell>
          <cell r="J105" t="str">
            <v>006611</v>
          </cell>
          <cell r="K105" t="str">
            <v>01/03/2021</v>
          </cell>
          <cell r="L105" t="str">
            <v>26210324425720000167550010000066111160031286</v>
          </cell>
          <cell r="M105" t="str">
            <v>26 -  Pernambuco</v>
          </cell>
          <cell r="N105">
            <v>1052.68</v>
          </cell>
        </row>
        <row r="106">
          <cell r="C106" t="str">
            <v>UPA OLINDA</v>
          </cell>
          <cell r="E106" t="str">
            <v xml:space="preserve">3.9 - Material para Manutenção de Bens Imóveis </v>
          </cell>
          <cell r="F106">
            <v>70173844000110</v>
          </cell>
          <cell r="G106" t="str">
            <v>LOJAS PELETRO LTDA  ME</v>
          </cell>
          <cell r="H106" t="str">
            <v>B</v>
          </cell>
          <cell r="I106" t="str">
            <v>S</v>
          </cell>
          <cell r="J106" t="str">
            <v>20838</v>
          </cell>
          <cell r="K106" t="str">
            <v>18/03/2021</v>
          </cell>
          <cell r="L106" t="str">
            <v>26210370173844000110650010000208381009208382</v>
          </cell>
          <cell r="M106" t="str">
            <v>26 -  Pernambuco</v>
          </cell>
          <cell r="N106">
            <v>35</v>
          </cell>
        </row>
        <row r="107">
          <cell r="C107" t="str">
            <v>UPA OLINDA</v>
          </cell>
          <cell r="E107" t="str">
            <v xml:space="preserve">3.9 - Material para Manutenção de Bens Imóveis </v>
          </cell>
          <cell r="F107">
            <v>92660406000623</v>
          </cell>
          <cell r="G107" t="str">
            <v>FRIGELAR COMERCIO E INDUSTRIA LTDA</v>
          </cell>
          <cell r="H107" t="str">
            <v>B</v>
          </cell>
          <cell r="I107" t="str">
            <v>S</v>
          </cell>
          <cell r="J107" t="str">
            <v>000588436</v>
          </cell>
          <cell r="K107" t="str">
            <v>23/03/2021</v>
          </cell>
          <cell r="L107" t="str">
            <v>26210392660406000623550050005884361000212104</v>
          </cell>
          <cell r="M107" t="str">
            <v>26 -  Pernambuco</v>
          </cell>
          <cell r="N107">
            <v>550</v>
          </cell>
        </row>
        <row r="108">
          <cell r="C108" t="str">
            <v>UPA OLINDA</v>
          </cell>
          <cell r="E108" t="str">
            <v xml:space="preserve">3.8 - Uniformes, Tecidos e Aviamentos </v>
          </cell>
          <cell r="F108">
            <v>8587400000157</v>
          </cell>
          <cell r="G108" t="str">
            <v>ADRIANO JOSE DE SOUSA-ME</v>
          </cell>
          <cell r="H108" t="str">
            <v>B</v>
          </cell>
          <cell r="I108" t="str">
            <v>S</v>
          </cell>
          <cell r="J108" t="str">
            <v>000002515</v>
          </cell>
          <cell r="K108" t="str">
            <v>26/02/2021</v>
          </cell>
          <cell r="L108" t="str">
            <v>26210208587400000157550010000025151738348674</v>
          </cell>
          <cell r="M108" t="str">
            <v>26 -  Pernambuco</v>
          </cell>
          <cell r="N108">
            <v>2880</v>
          </cell>
        </row>
        <row r="109">
          <cell r="C109" t="str">
            <v>UPA OLINDA</v>
          </cell>
          <cell r="E109" t="str">
            <v xml:space="preserve">3.8 - Uniformes, Tecidos e Aviamentos </v>
          </cell>
          <cell r="F109">
            <v>11623188001112</v>
          </cell>
          <cell r="G109" t="str">
            <v>ARMAZEM CORAL LTDA</v>
          </cell>
          <cell r="H109" t="str">
            <v>B</v>
          </cell>
          <cell r="I109" t="str">
            <v>S</v>
          </cell>
          <cell r="J109" t="str">
            <v>000061505</v>
          </cell>
          <cell r="K109" t="str">
            <v>10/03/2021</v>
          </cell>
          <cell r="L109" t="str">
            <v>26210311523188001112650140000615051001330599</v>
          </cell>
          <cell r="M109" t="str">
            <v>26 -  Pernambuco</v>
          </cell>
          <cell r="N109">
            <v>24.9</v>
          </cell>
        </row>
        <row r="110">
          <cell r="C110" t="str">
            <v>UPA OLINDA</v>
          </cell>
          <cell r="E110" t="str">
            <v>3.99 - Outras despesas com Material de Consumo</v>
          </cell>
          <cell r="F110">
            <v>9515628000447</v>
          </cell>
          <cell r="G110" t="str">
            <v>ATACADO DOS PRESENTES LTDA</v>
          </cell>
          <cell r="H110" t="str">
            <v>B</v>
          </cell>
          <cell r="I110" t="str">
            <v>S</v>
          </cell>
          <cell r="J110" t="str">
            <v>50699</v>
          </cell>
          <cell r="K110" t="str">
            <v>11/03/2021</v>
          </cell>
          <cell r="L110" t="str">
            <v>26210309515628000447650160000506991003346344</v>
          </cell>
          <cell r="M110" t="str">
            <v>26 -  Pernambuco</v>
          </cell>
          <cell r="N110">
            <v>47.4</v>
          </cell>
        </row>
        <row r="111">
          <cell r="C111" t="str">
            <v>UPA OLINDA</v>
          </cell>
          <cell r="E111" t="str">
            <v>5.18 - Teledonia Fixa</v>
          </cell>
          <cell r="F111">
            <v>3423730000193</v>
          </cell>
          <cell r="G111" t="str">
            <v>SMART TELECOMUNICACOES E SERVICOS LTDA</v>
          </cell>
          <cell r="H111" t="str">
            <v>S</v>
          </cell>
          <cell r="I111" t="str">
            <v>S</v>
          </cell>
          <cell r="J111">
            <v>41684</v>
          </cell>
          <cell r="K111">
            <v>44267</v>
          </cell>
          <cell r="M111" t="str">
            <v>26 -  Pernambuco</v>
          </cell>
          <cell r="N111">
            <v>89.91</v>
          </cell>
        </row>
        <row r="112">
          <cell r="C112" t="str">
            <v>UPA OLINDA</v>
          </cell>
          <cell r="E112" t="str">
            <v>5.1 - Locação de Equipamentos Médicos-Hospitalares</v>
          </cell>
          <cell r="F112">
            <v>331788002405</v>
          </cell>
          <cell r="G112" t="str">
            <v>AIR LIQUIDE BRASIL LTDA</v>
          </cell>
          <cell r="H112" t="str">
            <v>S</v>
          </cell>
          <cell r="I112" t="str">
            <v>S</v>
          </cell>
          <cell r="J112">
            <v>41437</v>
          </cell>
          <cell r="K112">
            <v>44273</v>
          </cell>
          <cell r="M112" t="str">
            <v>26 -  Pernambuco</v>
          </cell>
          <cell r="N112">
            <v>2606.36</v>
          </cell>
        </row>
        <row r="113">
          <cell r="C113" t="str">
            <v>UPA OLINDA</v>
          </cell>
          <cell r="E113" t="str">
            <v>5.5 - Reparo e Manutenção de Máquinas e Equipamentos</v>
          </cell>
          <cell r="F113">
            <v>1141468000169</v>
          </cell>
          <cell r="G113" t="str">
            <v>MEDCALL COM SERV REPR MAT RADIO MED HOSP</v>
          </cell>
          <cell r="H113" t="str">
            <v>S</v>
          </cell>
          <cell r="I113" t="str">
            <v>S</v>
          </cell>
          <cell r="J113">
            <v>2519</v>
          </cell>
          <cell r="K113">
            <v>44292</v>
          </cell>
          <cell r="M113" t="str">
            <v>26 -  Pernambuco</v>
          </cell>
          <cell r="N113">
            <v>356.33</v>
          </cell>
        </row>
        <row r="114">
          <cell r="C114" t="str">
            <v>UPA OLINDA</v>
          </cell>
          <cell r="E114" t="str">
            <v>5.1 - Locação de Equipamentos Médicos-Hospitalares</v>
          </cell>
          <cell r="F114">
            <v>24380578002041</v>
          </cell>
          <cell r="G114" t="str">
            <v>WHITE MARTINS GASES INDUSTRIAIS NE S A</v>
          </cell>
          <cell r="H114" t="str">
            <v>S</v>
          </cell>
          <cell r="I114" t="str">
            <v>S</v>
          </cell>
          <cell r="J114">
            <v>131218</v>
          </cell>
          <cell r="K114">
            <v>44261</v>
          </cell>
          <cell r="M114" t="str">
            <v>26 -  Pernambuco</v>
          </cell>
          <cell r="N114">
            <v>627.54999999999995</v>
          </cell>
        </row>
        <row r="115">
          <cell r="C115" t="str">
            <v>UPA OLINDA</v>
          </cell>
          <cell r="E115" t="str">
            <v>5.13 - Água e Esgoto</v>
          </cell>
          <cell r="F115">
            <v>9769035000164</v>
          </cell>
          <cell r="G115" t="str">
            <v>COMPESA COMPANHIA PERNAMBUCANA DE SANEAMENTO</v>
          </cell>
          <cell r="H115" t="str">
            <v>S</v>
          </cell>
          <cell r="I115" t="str">
            <v>S</v>
          </cell>
          <cell r="J115" t="str">
            <v>202100377505670</v>
          </cell>
          <cell r="K115">
            <v>44302</v>
          </cell>
          <cell r="M115" t="str">
            <v>26 -  Pernambuco</v>
          </cell>
          <cell r="N115">
            <v>2477.21</v>
          </cell>
        </row>
        <row r="116">
          <cell r="C116" t="str">
            <v>UPA OLINDA</v>
          </cell>
          <cell r="E116" t="str">
            <v>5.9 - Telefonia Móvel</v>
          </cell>
          <cell r="F116">
            <v>2421421001355</v>
          </cell>
          <cell r="G116" t="str">
            <v>TIM S A</v>
          </cell>
          <cell r="H116" t="str">
            <v>S</v>
          </cell>
          <cell r="I116" t="str">
            <v>S</v>
          </cell>
          <cell r="J116" t="str">
            <v>4444656686</v>
          </cell>
          <cell r="K116">
            <v>44269</v>
          </cell>
          <cell r="M116" t="str">
            <v>26 -  Pernambuco</v>
          </cell>
          <cell r="N116">
            <v>262.27999999999997</v>
          </cell>
        </row>
        <row r="117">
          <cell r="C117" t="str">
            <v>UPA OLINDA</v>
          </cell>
          <cell r="E117" t="str">
            <v>5.3 - Locação de Máquinas e Equipamentos</v>
          </cell>
          <cell r="F117">
            <v>9014387000100</v>
          </cell>
          <cell r="G117" t="str">
            <v>COMPLETA SERVICOS DE AR CONDICIONADO E LOCACAO LTDA</v>
          </cell>
          <cell r="H117" t="str">
            <v>S</v>
          </cell>
          <cell r="I117" t="str">
            <v>S</v>
          </cell>
          <cell r="J117" t="str">
            <v>0076</v>
          </cell>
          <cell r="K117">
            <v>44256</v>
          </cell>
          <cell r="M117" t="str">
            <v>26 -  Pernambuco</v>
          </cell>
          <cell r="N117">
            <v>3718</v>
          </cell>
        </row>
        <row r="118">
          <cell r="C118" t="str">
            <v>UPA OLINDA</v>
          </cell>
          <cell r="E118" t="str">
            <v>5.3 - Locação de Máquinas e Equipamentos</v>
          </cell>
          <cell r="F118">
            <v>10324160000140</v>
          </cell>
          <cell r="G118" t="str">
            <v>JR PARTNER INFORMATICA LOCACO  EVENTOS LTDA</v>
          </cell>
          <cell r="H118" t="str">
            <v>S</v>
          </cell>
          <cell r="I118" t="str">
            <v>S</v>
          </cell>
          <cell r="J118" t="str">
            <v>09869</v>
          </cell>
          <cell r="K118">
            <v>44257</v>
          </cell>
          <cell r="M118" t="str">
            <v>26 -  Pernambuco</v>
          </cell>
          <cell r="N118">
            <v>2200</v>
          </cell>
        </row>
        <row r="119">
          <cell r="C119" t="str">
            <v>UPA OLINDA</v>
          </cell>
          <cell r="E119" t="str">
            <v>5.3 - Locação de Máquinas e Equipamentos</v>
          </cell>
          <cell r="F119">
            <v>5978261000102</v>
          </cell>
          <cell r="G119" t="str">
            <v>T F V B ROCHA COMERCIO E SERVICOS DE FILTROS E REFRIGER</v>
          </cell>
          <cell r="H119" t="str">
            <v>S</v>
          </cell>
          <cell r="I119" t="str">
            <v>S</v>
          </cell>
          <cell r="J119" t="str">
            <v>00000373</v>
          </cell>
          <cell r="K119">
            <v>44289</v>
          </cell>
          <cell r="M119" t="str">
            <v>26 -  Pernambuco</v>
          </cell>
          <cell r="N119">
            <v>72</v>
          </cell>
        </row>
        <row r="120">
          <cell r="C120" t="str">
            <v>UPA OLINDA</v>
          </cell>
          <cell r="E120" t="str">
            <v>5.3 - Locação de Máquinas e Equipamentos</v>
          </cell>
          <cell r="F120">
            <v>14543772000184</v>
          </cell>
          <cell r="G120" t="str">
            <v>BRAVO LOCACAO DE MAQUINAS E EQUIPAMENTOS LTDA</v>
          </cell>
          <cell r="H120" t="str">
            <v>S</v>
          </cell>
          <cell r="I120" t="str">
            <v>S</v>
          </cell>
          <cell r="J120" t="str">
            <v>6263</v>
          </cell>
          <cell r="K120">
            <v>44287</v>
          </cell>
          <cell r="M120" t="str">
            <v>26 -  Pernambuco</v>
          </cell>
          <cell r="N120">
            <v>3000</v>
          </cell>
        </row>
        <row r="121">
          <cell r="C121" t="str">
            <v>UPA OLINDA</v>
          </cell>
          <cell r="E121" t="str">
            <v>5.3 - Locação de Máquinas e Equipamentos</v>
          </cell>
          <cell r="F121">
            <v>10279299000119</v>
          </cell>
          <cell r="G121" t="str">
            <v>RGRAPH LOC COM E SERV LTDA ME</v>
          </cell>
          <cell r="H121" t="str">
            <v>S</v>
          </cell>
          <cell r="I121" t="str">
            <v>S</v>
          </cell>
          <cell r="J121" t="str">
            <v>03736</v>
          </cell>
          <cell r="K121">
            <v>44291</v>
          </cell>
          <cell r="M121" t="str">
            <v>26 -  Pernambuco</v>
          </cell>
          <cell r="N121">
            <v>1582.72</v>
          </cell>
        </row>
        <row r="122">
          <cell r="C122" t="str">
            <v>UPA OLINDA</v>
          </cell>
          <cell r="E122" t="str">
            <v>5.3 - Locação de Máquinas e Equipamentos</v>
          </cell>
          <cell r="F122">
            <v>84676817487</v>
          </cell>
          <cell r="G122" t="str">
            <v>SARA QUITERIA DOS SANTOS</v>
          </cell>
          <cell r="H122" t="str">
            <v>S</v>
          </cell>
          <cell r="I122" t="str">
            <v>S</v>
          </cell>
          <cell r="J122" t="str">
            <v>138517</v>
          </cell>
          <cell r="K122">
            <v>44295</v>
          </cell>
          <cell r="M122" t="str">
            <v>26 -  Pernambuco</v>
          </cell>
          <cell r="N122">
            <v>400</v>
          </cell>
        </row>
        <row r="123">
          <cell r="C123" t="str">
            <v>UPA OLINDA</v>
          </cell>
          <cell r="E123" t="str">
            <v>5.1 - Locação de Equipamentos Médicos-Hospitalares</v>
          </cell>
          <cell r="F123">
            <v>24050462000181</v>
          </cell>
          <cell r="G123" t="str">
            <v>SUPREMA LIMA SOLUCOES E LOCACOES EIRELI</v>
          </cell>
          <cell r="H123" t="str">
            <v>S</v>
          </cell>
          <cell r="I123" t="str">
            <v>S</v>
          </cell>
          <cell r="J123" t="str">
            <v>96</v>
          </cell>
          <cell r="K123">
            <v>44293</v>
          </cell>
          <cell r="M123" t="str">
            <v>26 -  Pernambuco</v>
          </cell>
          <cell r="N123">
            <v>1060</v>
          </cell>
        </row>
        <row r="124">
          <cell r="C124" t="str">
            <v>UPA OLINDA</v>
          </cell>
          <cell r="E124" t="str">
            <v>5.16 - Serviços Médico-Hospitalares, Odotonlogia e Laboratoriais</v>
          </cell>
          <cell r="F124">
            <v>4539279017455</v>
          </cell>
          <cell r="G124" t="str">
            <v>CIENTIFICALAB PRODUTOS LABORATORIAIS E SISTEMAS LTDA</v>
          </cell>
          <cell r="H124" t="str">
            <v>S</v>
          </cell>
          <cell r="I124" t="str">
            <v>S</v>
          </cell>
          <cell r="J124" t="str">
            <v>99</v>
          </cell>
          <cell r="K124">
            <v>44286</v>
          </cell>
          <cell r="M124" t="str">
            <v>26 -  Pernambuco</v>
          </cell>
          <cell r="N124">
            <v>23859.3</v>
          </cell>
        </row>
        <row r="125">
          <cell r="C125" t="str">
            <v>UPA OLINDA</v>
          </cell>
          <cell r="E125" t="str">
            <v>5.15 - Serviços Domésticos</v>
          </cell>
          <cell r="F125">
            <v>6272575004803</v>
          </cell>
          <cell r="G125" t="str">
            <v>LAVEBRAS GESTAO DE TEXTEIS SA</v>
          </cell>
          <cell r="H125" t="str">
            <v>S</v>
          </cell>
          <cell r="I125" t="str">
            <v>S</v>
          </cell>
          <cell r="J125">
            <v>3924</v>
          </cell>
          <cell r="K125">
            <v>44284</v>
          </cell>
          <cell r="M125" t="str">
            <v>26 -  Pernambuco</v>
          </cell>
          <cell r="N125">
            <v>6592.63</v>
          </cell>
        </row>
        <row r="126">
          <cell r="C126" t="str">
            <v>UPA OLINDA</v>
          </cell>
          <cell r="E126" t="str">
            <v>5.10 - Detetização/Tratamento de Resíduos e Afins</v>
          </cell>
          <cell r="F126">
            <v>11863530000180</v>
          </cell>
          <cell r="G126" t="str">
            <v>BRASCON GESTAO AMBIENTAL LTDA</v>
          </cell>
          <cell r="H126" t="str">
            <v>S</v>
          </cell>
          <cell r="I126" t="str">
            <v>S</v>
          </cell>
          <cell r="J126">
            <v>70837</v>
          </cell>
          <cell r="K126">
            <v>44292</v>
          </cell>
          <cell r="M126" t="str">
            <v>26 -  Pernambuco</v>
          </cell>
          <cell r="N126">
            <v>1989.66</v>
          </cell>
        </row>
        <row r="127">
          <cell r="C127" t="str">
            <v>UPA OLINDA</v>
          </cell>
          <cell r="E127" t="str">
            <v>5.17 - Manutenção de Software, Certificação Digital e Microfilmagem</v>
          </cell>
          <cell r="F127">
            <v>16783034000130</v>
          </cell>
          <cell r="G127" t="str">
            <v>SINTESE LIC PROG P COMPRAS ON LINE LTDA</v>
          </cell>
          <cell r="H127" t="str">
            <v>S</v>
          </cell>
          <cell r="I127" t="str">
            <v>S</v>
          </cell>
          <cell r="J127">
            <v>13216</v>
          </cell>
          <cell r="K127">
            <v>44287</v>
          </cell>
          <cell r="M127" t="str">
            <v>26 -  Pernambuco</v>
          </cell>
          <cell r="N127">
            <v>1500</v>
          </cell>
        </row>
        <row r="128">
          <cell r="C128" t="str">
            <v>UPA OLINDA</v>
          </cell>
          <cell r="E128" t="str">
            <v>5.17 - Manutenção de Software, Certificação Digital e Microfilmagem</v>
          </cell>
          <cell r="F128">
            <v>53113791001285</v>
          </cell>
          <cell r="G128" t="str">
            <v>TOTVS S.A</v>
          </cell>
          <cell r="H128" t="str">
            <v>S</v>
          </cell>
          <cell r="I128" t="str">
            <v>S</v>
          </cell>
          <cell r="J128">
            <v>16387</v>
          </cell>
          <cell r="K128">
            <v>310620</v>
          </cell>
          <cell r="M128" t="str">
            <v>26 -  Pernambuco</v>
          </cell>
          <cell r="N128">
            <v>93.51</v>
          </cell>
        </row>
        <row r="129">
          <cell r="C129" t="str">
            <v>UPA OLINDA</v>
          </cell>
          <cell r="E129" t="str">
            <v>5.17 - Manutenção de Software, Certificação Digital e Microfilmagem</v>
          </cell>
          <cell r="F129">
            <v>53113791001285</v>
          </cell>
          <cell r="G129" t="str">
            <v>TOTVS S.A</v>
          </cell>
          <cell r="H129" t="str">
            <v>S</v>
          </cell>
          <cell r="I129" t="str">
            <v>S</v>
          </cell>
          <cell r="J129">
            <v>16389</v>
          </cell>
          <cell r="K129">
            <v>310620</v>
          </cell>
          <cell r="M129" t="str">
            <v>26 -  Pernambuco</v>
          </cell>
          <cell r="N129">
            <v>687.69</v>
          </cell>
        </row>
        <row r="130">
          <cell r="C130" t="str">
            <v>UPA OLINDA</v>
          </cell>
          <cell r="E130" t="str">
            <v>5.17 - Manutenção de Software, Certificação Digital e Microfilmagem</v>
          </cell>
          <cell r="F130">
            <v>6066387000165</v>
          </cell>
          <cell r="G130" t="str">
            <v>DNMV SISTEMAS LTDA</v>
          </cell>
          <cell r="H130" t="str">
            <v>S</v>
          </cell>
          <cell r="I130" t="str">
            <v>S</v>
          </cell>
          <cell r="J130" t="str">
            <v>6650</v>
          </cell>
          <cell r="K130">
            <v>44270</v>
          </cell>
          <cell r="M130" t="str">
            <v>26 -  Pernambuco</v>
          </cell>
          <cell r="N130">
            <v>9642.34</v>
          </cell>
        </row>
        <row r="131">
          <cell r="C131" t="str">
            <v>UPA OLINDA</v>
          </cell>
          <cell r="E131" t="str">
            <v>5.2 - Serviços Técnicos Profissionais</v>
          </cell>
          <cell r="F131">
            <v>2512303000119</v>
          </cell>
          <cell r="G131" t="str">
            <v>NOROES AZEVEDO &amp; ADVOGADOS ASSOCIADOS</v>
          </cell>
          <cell r="H131" t="str">
            <v>S</v>
          </cell>
          <cell r="I131" t="str">
            <v>S</v>
          </cell>
          <cell r="J131">
            <v>4741</v>
          </cell>
          <cell r="K131">
            <v>44257</v>
          </cell>
          <cell r="M131" t="str">
            <v>26 -  Pernambuco</v>
          </cell>
          <cell r="N131">
            <v>2261</v>
          </cell>
        </row>
        <row r="132">
          <cell r="C132" t="str">
            <v>UPA OLINDA</v>
          </cell>
          <cell r="E132" t="str">
            <v>5.2 - Serviços Técnicos Profissionais</v>
          </cell>
          <cell r="F132">
            <v>2512303000119</v>
          </cell>
          <cell r="G132" t="str">
            <v>NOROES AZEVEDO &amp; ADVOGADOS ASSOCIADOS</v>
          </cell>
          <cell r="H132" t="str">
            <v>S</v>
          </cell>
          <cell r="I132" t="str">
            <v>S</v>
          </cell>
          <cell r="J132">
            <v>4750</v>
          </cell>
          <cell r="K132">
            <v>44257</v>
          </cell>
          <cell r="M132" t="str">
            <v>26 -  Pernambuco</v>
          </cell>
          <cell r="N132">
            <v>1425</v>
          </cell>
        </row>
        <row r="133">
          <cell r="C133" t="str">
            <v>UPA OLINDA</v>
          </cell>
          <cell r="E133" t="str">
            <v>5.2 - Serviços Técnicos Profissionais</v>
          </cell>
          <cell r="F133">
            <v>2512303000119</v>
          </cell>
          <cell r="G133" t="str">
            <v>NOROES AZEVEDO &amp; ADVOGADOS ASSOCIADOS</v>
          </cell>
          <cell r="H133" t="str">
            <v>S</v>
          </cell>
          <cell r="I133" t="str">
            <v>S</v>
          </cell>
          <cell r="J133">
            <v>3</v>
          </cell>
          <cell r="K133">
            <v>44267</v>
          </cell>
          <cell r="M133" t="str">
            <v>26 -  Pernambuco</v>
          </cell>
          <cell r="N133">
            <v>30</v>
          </cell>
        </row>
        <row r="134">
          <cell r="C134" t="str">
            <v>UPA OLINDA</v>
          </cell>
          <cell r="E134" t="str">
            <v>5.10 - Detetização/Tratamento de Resíduos e Afins</v>
          </cell>
          <cell r="F134">
            <v>10333266000100</v>
          </cell>
          <cell r="G134" t="str">
            <v>CARLOS ANTONIO DE OLIVEIRA MILET</v>
          </cell>
          <cell r="H134" t="str">
            <v>S</v>
          </cell>
          <cell r="I134" t="str">
            <v>S</v>
          </cell>
          <cell r="J134" t="str">
            <v>8430</v>
          </cell>
          <cell r="K134">
            <v>44277</v>
          </cell>
          <cell r="M134" t="str">
            <v>26 -  Pernambuco</v>
          </cell>
          <cell r="N134">
            <v>130</v>
          </cell>
        </row>
        <row r="135">
          <cell r="C135" t="str">
            <v>UPA OLINDA</v>
          </cell>
          <cell r="E135" t="str">
            <v>5.23 - Limpeza e Conservação</v>
          </cell>
          <cell r="F135">
            <v>10229013000190</v>
          </cell>
          <cell r="G135" t="str">
            <v>INTERCLEAN ADMINISTRACAO LTDA</v>
          </cell>
          <cell r="H135" t="str">
            <v>S</v>
          </cell>
          <cell r="I135" t="str">
            <v>S</v>
          </cell>
          <cell r="J135" t="str">
            <v>373</v>
          </cell>
          <cell r="K135">
            <v>44287</v>
          </cell>
          <cell r="M135" t="str">
            <v>26 -  Pernambuco</v>
          </cell>
          <cell r="N135">
            <v>42952.07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1699696000159</v>
          </cell>
          <cell r="G136" t="str">
            <v>QUALIAGUA LABORATORIO E CONSULTORIA LTDA</v>
          </cell>
          <cell r="H136" t="str">
            <v>S</v>
          </cell>
          <cell r="I136" t="str">
            <v>S</v>
          </cell>
          <cell r="J136">
            <v>53459</v>
          </cell>
          <cell r="K136">
            <v>44287</v>
          </cell>
          <cell r="M136" t="str">
            <v>26 -  Pernambuco</v>
          </cell>
          <cell r="N136">
            <v>179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>
            <v>10816775000274</v>
          </cell>
          <cell r="G137" t="str">
            <v>INSPETORIA SALESIANA DO NORDES DO BRASIL</v>
          </cell>
          <cell r="H137" t="str">
            <v>S</v>
          </cell>
          <cell r="I137" t="str">
            <v>S</v>
          </cell>
          <cell r="J137">
            <v>12716</v>
          </cell>
          <cell r="K137">
            <v>44273</v>
          </cell>
          <cell r="M137" t="str">
            <v>26 -  Pernambuco</v>
          </cell>
          <cell r="N137">
            <v>410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>
            <v>13409775000329</v>
          </cell>
          <cell r="G138" t="str">
            <v>LINUS LOG LTDA</v>
          </cell>
          <cell r="H138" t="str">
            <v>S</v>
          </cell>
          <cell r="I138" t="str">
            <v>S</v>
          </cell>
          <cell r="J138">
            <v>1084</v>
          </cell>
          <cell r="K138">
            <v>44294</v>
          </cell>
          <cell r="L138" t="str">
            <v>1</v>
          </cell>
          <cell r="M138" t="str">
            <v>26 -  Pernambuco</v>
          </cell>
          <cell r="N138">
            <v>125.12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>
            <v>5467959000155</v>
          </cell>
          <cell r="G139" t="str">
            <v>MOTO 29 SERVICOS DE ENTREGA LTDA</v>
          </cell>
          <cell r="H139" t="str">
            <v>S</v>
          </cell>
          <cell r="I139" t="str">
            <v>S</v>
          </cell>
          <cell r="J139" t="str">
            <v>1616</v>
          </cell>
          <cell r="K139">
            <v>44271</v>
          </cell>
          <cell r="M139" t="str">
            <v>26 -  Pernambuco</v>
          </cell>
          <cell r="N139">
            <v>3400</v>
          </cell>
        </row>
        <row r="140">
          <cell r="C140" t="str">
            <v>UPA OLINDA</v>
          </cell>
          <cell r="E140" t="str">
            <v>5.99 - Outros Serviços de Terceiros Pessoa Jurídica</v>
          </cell>
          <cell r="F140">
            <v>5467959000155</v>
          </cell>
          <cell r="G140" t="str">
            <v>MOTO 29 SERVICOS DE ENTREGA LTDA</v>
          </cell>
          <cell r="H140" t="str">
            <v>S</v>
          </cell>
          <cell r="I140" t="str">
            <v>S</v>
          </cell>
          <cell r="J140" t="str">
            <v>1629</v>
          </cell>
          <cell r="K140">
            <v>44271</v>
          </cell>
          <cell r="M140" t="str">
            <v>26 -  Pernambuco</v>
          </cell>
          <cell r="N140">
            <v>1285.7</v>
          </cell>
        </row>
        <row r="141">
          <cell r="C141" t="str">
            <v>UPA OLINDA</v>
          </cell>
          <cell r="E141" t="str">
            <v>5.99 - Outros Serviços de Terceiros Pessoa Jurídica</v>
          </cell>
          <cell r="F141">
            <v>17713353000131</v>
          </cell>
          <cell r="G141" t="str">
            <v>HABILITE MEDICINA OCUPACIONAL LTDA ME</v>
          </cell>
          <cell r="H141" t="str">
            <v>S</v>
          </cell>
          <cell r="I141" t="str">
            <v>S</v>
          </cell>
          <cell r="J141" t="str">
            <v>9525</v>
          </cell>
          <cell r="K141">
            <v>44286</v>
          </cell>
          <cell r="M141" t="str">
            <v>26 -  Pernambuco</v>
          </cell>
          <cell r="N141">
            <v>45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>
            <v>15063447000187</v>
          </cell>
          <cell r="G142" t="str">
            <v>PW CONSULTORIA EM MEDICINA DO TRABALHO SOCIENDADE SIMPLE</v>
          </cell>
          <cell r="H142" t="str">
            <v>S</v>
          </cell>
          <cell r="I142" t="str">
            <v>S</v>
          </cell>
          <cell r="J142" t="str">
            <v>552</v>
          </cell>
          <cell r="K142">
            <v>44284</v>
          </cell>
          <cell r="M142" t="str">
            <v>26 -  Pernambuco</v>
          </cell>
          <cell r="N142">
            <v>1875</v>
          </cell>
        </row>
        <row r="143">
          <cell r="C143" t="str">
            <v>UPA OLINDA</v>
          </cell>
          <cell r="E143" t="str">
            <v>5.99 - Outros Serviços de Terceiros Pessoa Jurídica</v>
          </cell>
          <cell r="F143">
            <v>13409775000329</v>
          </cell>
          <cell r="G143" t="str">
            <v>LINUS LOG LTDA</v>
          </cell>
          <cell r="H143" t="str">
            <v>S</v>
          </cell>
          <cell r="I143" t="str">
            <v>S</v>
          </cell>
          <cell r="J143" t="str">
            <v>1083</v>
          </cell>
          <cell r="K143">
            <v>44294</v>
          </cell>
          <cell r="M143" t="str">
            <v>26 -  Pernambuco</v>
          </cell>
          <cell r="N143">
            <v>2040</v>
          </cell>
        </row>
        <row r="144">
          <cell r="C144" t="str">
            <v>UPA OLINDA</v>
          </cell>
          <cell r="E144" t="str">
            <v>5.5 - Reparo e Manutenção de Máquinas e Equipamentos</v>
          </cell>
          <cell r="F144">
            <v>24380578002041</v>
          </cell>
          <cell r="G144" t="str">
            <v>WHITE MARTINS GASES INDUSTRIAIS NE LTDA</v>
          </cell>
          <cell r="H144" t="str">
            <v>S</v>
          </cell>
          <cell r="I144" t="str">
            <v>S</v>
          </cell>
          <cell r="J144">
            <v>10636</v>
          </cell>
          <cell r="K144">
            <v>44259</v>
          </cell>
          <cell r="M144" t="str">
            <v>26 -  Pernambuco</v>
          </cell>
          <cell r="N144">
            <v>459.3</v>
          </cell>
        </row>
        <row r="145">
          <cell r="C145" t="str">
            <v>UPA OLINDA</v>
          </cell>
          <cell r="E145" t="str">
            <v>5.5 - Reparo e Manutenção de Máquinas e Equipamentos</v>
          </cell>
          <cell r="F145">
            <v>16729406000140</v>
          </cell>
          <cell r="G145" t="str">
            <v>EQUIPETECH COMERCIO E SERVICOS DE EQUIPAMENTOS MEDICOS E</v>
          </cell>
          <cell r="H145" t="str">
            <v>S</v>
          </cell>
          <cell r="I145" t="str">
            <v>S</v>
          </cell>
          <cell r="J145" t="str">
            <v>514</v>
          </cell>
          <cell r="K145">
            <v>44291</v>
          </cell>
          <cell r="M145" t="str">
            <v>26 -  Pernambuco</v>
          </cell>
          <cell r="N145">
            <v>1490</v>
          </cell>
        </row>
        <row r="146">
          <cell r="C146" t="str">
            <v>UPA OLINDA</v>
          </cell>
          <cell r="E146" t="str">
            <v>5.5 - Reparo e Manutenção de Máquinas e Equipamentos</v>
          </cell>
          <cell r="F146">
            <v>12067307000199</v>
          </cell>
          <cell r="G146" t="str">
            <v>CAETANO ALVES DA SILVA</v>
          </cell>
          <cell r="H146" t="str">
            <v>S</v>
          </cell>
          <cell r="I146" t="str">
            <v>S</v>
          </cell>
          <cell r="J146" t="str">
            <v>409</v>
          </cell>
          <cell r="K146">
            <v>44288</v>
          </cell>
          <cell r="M146" t="str">
            <v>26 -  Pernambuco</v>
          </cell>
          <cell r="N146">
            <v>640</v>
          </cell>
        </row>
        <row r="147">
          <cell r="C147" t="str">
            <v>UPA OLINDA</v>
          </cell>
          <cell r="E147" t="str">
            <v>5.5 - Reparo e Manutenção de Máquinas e Equipamentos</v>
          </cell>
          <cell r="F147">
            <v>17398584000106</v>
          </cell>
          <cell r="G147" t="str">
            <v>MTG MONTAGEM TECNICA DE GAS LTDA ME</v>
          </cell>
          <cell r="H147" t="str">
            <v>S</v>
          </cell>
          <cell r="I147" t="str">
            <v>S</v>
          </cell>
          <cell r="J147" t="str">
            <v>1301</v>
          </cell>
          <cell r="K147">
            <v>44291</v>
          </cell>
          <cell r="M147" t="str">
            <v>26 -  Pernambuco</v>
          </cell>
          <cell r="N147">
            <v>450</v>
          </cell>
        </row>
        <row r="148">
          <cell r="C148" t="str">
            <v>UPA OLINDA</v>
          </cell>
          <cell r="E148" t="str">
            <v>5.5 - Reparo e Manutenção de Máquinas e Equipamentos</v>
          </cell>
          <cell r="F148">
            <v>7146768000117</v>
          </cell>
          <cell r="G148" t="str">
            <v>SERV IMAGEM NORDESTE ASSISTENCIA TECNICA LTDA</v>
          </cell>
          <cell r="H148" t="str">
            <v>S</v>
          </cell>
          <cell r="I148" t="str">
            <v>S</v>
          </cell>
          <cell r="J148" t="str">
            <v>3951</v>
          </cell>
          <cell r="K148">
            <v>44285</v>
          </cell>
          <cell r="M148" t="str">
            <v>26 -  Pernambuco</v>
          </cell>
          <cell r="N148">
            <v>2059</v>
          </cell>
        </row>
        <row r="149">
          <cell r="C149" t="str">
            <v>UPA OLINDA</v>
          </cell>
          <cell r="E149" t="str">
            <v>5.5 - Reparo e Manutenção de Máquinas e Equipamentos</v>
          </cell>
          <cell r="F149">
            <v>9014387000100</v>
          </cell>
          <cell r="G149" t="str">
            <v>COMPLETA SERV DE AR COND E LOCACAO LTDA</v>
          </cell>
          <cell r="H149" t="str">
            <v>S</v>
          </cell>
          <cell r="I149" t="str">
            <v>S</v>
          </cell>
          <cell r="J149">
            <v>1424</v>
          </cell>
          <cell r="K149">
            <v>44273</v>
          </cell>
          <cell r="M149" t="str">
            <v>26 -  Pernambuco</v>
          </cell>
          <cell r="N149">
            <v>3980.13</v>
          </cell>
        </row>
        <row r="150">
          <cell r="C150" t="str">
            <v>UPA OLINDA</v>
          </cell>
          <cell r="E150" t="str">
            <v>5.5 - Reparo e Manutenção de Máquinas e Equipamentos</v>
          </cell>
          <cell r="F150">
            <v>11343756000150</v>
          </cell>
          <cell r="G150" t="str">
            <v>JL GRUPOS GERADORES LTDA</v>
          </cell>
          <cell r="H150" t="str">
            <v>S</v>
          </cell>
          <cell r="I150" t="str">
            <v>S</v>
          </cell>
          <cell r="J150">
            <v>2871</v>
          </cell>
          <cell r="K150">
            <v>44294</v>
          </cell>
          <cell r="M150" t="str">
            <v>26 -  Pernambuco</v>
          </cell>
          <cell r="N150">
            <v>250</v>
          </cell>
        </row>
        <row r="151">
          <cell r="C151" t="str">
            <v>UPA OLINDA</v>
          </cell>
          <cell r="E151" t="str">
            <v>5.5 - Reparo e Manutenção de Máquinas e Equipamentos</v>
          </cell>
          <cell r="F151">
            <v>8845988000100</v>
          </cell>
          <cell r="G151" t="str">
            <v>ACESSPLUS MANUTENCAO LTDA ME</v>
          </cell>
          <cell r="H151" t="str">
            <v>S</v>
          </cell>
          <cell r="I151" t="str">
            <v>S</v>
          </cell>
          <cell r="J151" t="str">
            <v>4767</v>
          </cell>
          <cell r="K151">
            <v>44287</v>
          </cell>
          <cell r="M151" t="str">
            <v>26 -  Pernambuco</v>
          </cell>
          <cell r="N151">
            <v>352.12</v>
          </cell>
        </row>
        <row r="152">
          <cell r="C152" t="str">
            <v>UPA OLINDA</v>
          </cell>
          <cell r="E152" t="str">
            <v>5.4 - Reparo e Manutenção de Bens Imóveis</v>
          </cell>
          <cell r="F152">
            <v>24306209000146</v>
          </cell>
          <cell r="G152" t="str">
            <v>GESTAMB SOLUCOES AMBIENTAIS LTDA ME</v>
          </cell>
          <cell r="H152" t="str">
            <v>S</v>
          </cell>
          <cell r="I152" t="str">
            <v>S</v>
          </cell>
          <cell r="J152" t="str">
            <v>366</v>
          </cell>
          <cell r="K152">
            <v>44295</v>
          </cell>
          <cell r="M152" t="str">
            <v>26 -  Pernambuco</v>
          </cell>
          <cell r="N152">
            <v>2312.1999999999998</v>
          </cell>
        </row>
        <row r="153">
          <cell r="C153" t="str">
            <v>UPA OLINDA</v>
          </cell>
          <cell r="E153" t="str">
            <v>5.4 - Reparo e Manutenção de Bens Imóveis</v>
          </cell>
          <cell r="F153">
            <v>32224043000147</v>
          </cell>
          <cell r="G153" t="str">
            <v xml:space="preserve">JOAO SOARES SOBRINHO </v>
          </cell>
          <cell r="H153" t="str">
            <v>S</v>
          </cell>
          <cell r="I153" t="str">
            <v>S</v>
          </cell>
          <cell r="J153" t="str">
            <v>18</v>
          </cell>
          <cell r="K153">
            <v>44274</v>
          </cell>
          <cell r="M153" t="str">
            <v>26 -  Pernambuco</v>
          </cell>
          <cell r="N153">
            <v>150</v>
          </cell>
        </row>
        <row r="154">
          <cell r="C154" t="str">
            <v>UPA OLINDA</v>
          </cell>
          <cell r="E154" t="str">
            <v>5.4 - Reparo e Manutenção de Bens Imóveis</v>
          </cell>
          <cell r="F154">
            <v>12486871000146</v>
          </cell>
          <cell r="G154" t="str">
            <v>ROBSON MATOS DE ALBUQUERQUE ME</v>
          </cell>
          <cell r="H154" t="str">
            <v>S</v>
          </cell>
          <cell r="I154" t="str">
            <v>S</v>
          </cell>
          <cell r="J154" t="str">
            <v>790</v>
          </cell>
          <cell r="K154">
            <v>44272</v>
          </cell>
          <cell r="M154" t="str">
            <v>26 -  Pernambuco</v>
          </cell>
          <cell r="N154">
            <v>2370</v>
          </cell>
        </row>
        <row r="155">
          <cell r="C155" t="str">
            <v>UPA OLINDA</v>
          </cell>
          <cell r="E155" t="str">
            <v>5.4 - Reparo e Manutenção de Bens Imóveis</v>
          </cell>
          <cell r="F155">
            <v>7626934000182</v>
          </cell>
          <cell r="G155" t="str">
            <v>MOVEARTE COMERCIO E SERVICOS DE MOVEIS DE ACO E MADEIRA</v>
          </cell>
          <cell r="H155" t="str">
            <v>S</v>
          </cell>
          <cell r="I155" t="str">
            <v>S</v>
          </cell>
          <cell r="J155" t="str">
            <v>279</v>
          </cell>
          <cell r="K155">
            <v>44278</v>
          </cell>
          <cell r="M155" t="str">
            <v>26 -  Pernambuco</v>
          </cell>
          <cell r="N155">
            <v>12160</v>
          </cell>
        </row>
        <row r="156">
          <cell r="C156" t="str">
            <v>UPA OLINDA</v>
          </cell>
          <cell r="E156" t="str">
            <v>5.6 - Reparo e Manutanção de Veículos</v>
          </cell>
          <cell r="F156">
            <v>22173474000178</v>
          </cell>
          <cell r="G156" t="str">
            <v>SERVI PECAS E SERVICOS EIRELI</v>
          </cell>
          <cell r="H156" t="str">
            <v>S</v>
          </cell>
          <cell r="I156" t="str">
            <v>S</v>
          </cell>
          <cell r="J156" t="str">
            <v>2524</v>
          </cell>
          <cell r="K156">
            <v>44274</v>
          </cell>
          <cell r="M156" t="str">
            <v>26 -  Pernambuco</v>
          </cell>
          <cell r="N156">
            <v>1888</v>
          </cell>
        </row>
        <row r="157">
          <cell r="C157" t="str">
            <v>UPA OLINDA</v>
          </cell>
          <cell r="E157" t="str">
            <v>5.18 - Teledonia Fixa</v>
          </cell>
          <cell r="F157">
            <v>3423730000193</v>
          </cell>
          <cell r="G157" t="str">
            <v>SMART TELECOMUNICACOES E SERVICOS LTDA</v>
          </cell>
          <cell r="H157" t="str">
            <v>S</v>
          </cell>
          <cell r="I157" t="str">
            <v>S</v>
          </cell>
          <cell r="J157" t="str">
            <v>348045849</v>
          </cell>
          <cell r="K157">
            <v>44267</v>
          </cell>
          <cell r="M157" t="str">
            <v>26 -  Pernambuco</v>
          </cell>
          <cell r="N157">
            <v>950</v>
          </cell>
        </row>
        <row r="158">
          <cell r="C158" t="str">
            <v>UPA OLINDA</v>
          </cell>
          <cell r="E158" t="str">
            <v>3.6 - Material de Expediente</v>
          </cell>
          <cell r="F158">
            <v>19075573000102</v>
          </cell>
          <cell r="G158" t="str">
            <v>LAERTHY OLIVEIRA DO NASCIMENTO</v>
          </cell>
          <cell r="H158" t="str">
            <v>S</v>
          </cell>
          <cell r="I158" t="str">
            <v>S</v>
          </cell>
          <cell r="J158" t="str">
            <v>00000046</v>
          </cell>
          <cell r="K158">
            <v>44266</v>
          </cell>
          <cell r="L158" t="str">
            <v>IYNART7V</v>
          </cell>
          <cell r="M158" t="str">
            <v>26 -  Pernambuco</v>
          </cell>
          <cell r="N158">
            <v>430</v>
          </cell>
        </row>
        <row r="159">
          <cell r="C159" t="str">
            <v>UPA OLINDA</v>
          </cell>
          <cell r="E159" t="str">
            <v>4.6 - Serviços de Profissionais de Saúde</v>
          </cell>
          <cell r="F159">
            <v>10786752440</v>
          </cell>
          <cell r="G159" t="str">
            <v>ALINE BATISTA DE CASTRO</v>
          </cell>
          <cell r="H159" t="str">
            <v>S</v>
          </cell>
          <cell r="I159" t="str">
            <v>N</v>
          </cell>
          <cell r="K159">
            <v>44291</v>
          </cell>
          <cell r="M159" t="str">
            <v>26 -  Pernambuco</v>
          </cell>
          <cell r="N159">
            <v>1533.33</v>
          </cell>
        </row>
        <row r="160">
          <cell r="C160" t="str">
            <v>UPA OLINDA</v>
          </cell>
          <cell r="E160" t="str">
            <v>4.6 - Serviços de Profissionais de Saúde</v>
          </cell>
          <cell r="F160">
            <v>10851430406</v>
          </cell>
          <cell r="G160" t="str">
            <v>SARA LINDA BARBOSA GONDIM DE OLIVEIRA</v>
          </cell>
          <cell r="H160" t="str">
            <v>S</v>
          </cell>
          <cell r="I160" t="str">
            <v>N</v>
          </cell>
          <cell r="K160">
            <v>44291</v>
          </cell>
          <cell r="M160" t="str">
            <v>26 -  Pernambuco</v>
          </cell>
          <cell r="N160">
            <v>6666.68</v>
          </cell>
        </row>
        <row r="161">
          <cell r="C161" t="str">
            <v>UPA OLINDA</v>
          </cell>
          <cell r="E161" t="str">
            <v>4.6 - Serviços de Profissionais de Saúde</v>
          </cell>
          <cell r="F161">
            <v>7173891469</v>
          </cell>
          <cell r="G161" t="str">
            <v>ENIO VERAS FILHO</v>
          </cell>
          <cell r="H161" t="str">
            <v>S</v>
          </cell>
          <cell r="I161" t="str">
            <v>N</v>
          </cell>
          <cell r="K161">
            <v>44291</v>
          </cell>
          <cell r="M161" t="str">
            <v>26 -  Pernambuco</v>
          </cell>
          <cell r="N161">
            <v>1533.33</v>
          </cell>
        </row>
        <row r="162">
          <cell r="C162" t="str">
            <v>UPA OLINDA</v>
          </cell>
          <cell r="E162" t="str">
            <v>4.6 - Serviços de Profissionais de Saúde</v>
          </cell>
          <cell r="F162">
            <v>25217232404</v>
          </cell>
          <cell r="G162" t="str">
            <v>WANDERLAN PEREIRA MAIA WANDERLEY</v>
          </cell>
          <cell r="H162" t="str">
            <v>S</v>
          </cell>
          <cell r="I162" t="str">
            <v>N</v>
          </cell>
          <cell r="K162">
            <v>44291</v>
          </cell>
          <cell r="M162" t="str">
            <v>26 -  Pernambuco</v>
          </cell>
          <cell r="N162">
            <v>4599.99</v>
          </cell>
        </row>
        <row r="163">
          <cell r="C163" t="str">
            <v>UPA OLINDA</v>
          </cell>
          <cell r="E163" t="str">
            <v>4.6 - Serviços de Profissionais de Saúde</v>
          </cell>
          <cell r="F163">
            <v>5403476474</v>
          </cell>
          <cell r="G163" t="str">
            <v>CARLOS ROBERTO BEZERRA DE FRAGA</v>
          </cell>
          <cell r="H163" t="str">
            <v>S</v>
          </cell>
          <cell r="I163" t="str">
            <v>N</v>
          </cell>
          <cell r="K163">
            <v>44291</v>
          </cell>
          <cell r="M163" t="str">
            <v>26 -  Pernambuco</v>
          </cell>
          <cell r="N163">
            <v>7666.65</v>
          </cell>
        </row>
        <row r="164">
          <cell r="C164" t="str">
            <v>UPA OLINDA</v>
          </cell>
          <cell r="E164" t="str">
            <v>4.6 - Serviços de Profissionais de Saúde</v>
          </cell>
          <cell r="F164">
            <v>9817410455</v>
          </cell>
          <cell r="G164" t="str">
            <v>NATHALYA FERREIRA LIMA FALCAO LOPES</v>
          </cell>
          <cell r="H164" t="str">
            <v>S</v>
          </cell>
          <cell r="I164" t="str">
            <v>N</v>
          </cell>
          <cell r="K164">
            <v>44291</v>
          </cell>
          <cell r="M164" t="str">
            <v>26 -  Pernambuco</v>
          </cell>
          <cell r="N164">
            <v>1270</v>
          </cell>
        </row>
        <row r="165">
          <cell r="C165" t="str">
            <v>UPA OLINDA</v>
          </cell>
          <cell r="E165" t="str">
            <v>4.6 - Serviços de Profissionais de Saúde</v>
          </cell>
          <cell r="F165">
            <v>5634728479</v>
          </cell>
          <cell r="G165" t="str">
            <v>NATHALIA FARIAS DE BRITO LIMA</v>
          </cell>
          <cell r="H165" t="str">
            <v>S</v>
          </cell>
          <cell r="I165" t="str">
            <v>N</v>
          </cell>
          <cell r="K165">
            <v>44291</v>
          </cell>
          <cell r="M165" t="str">
            <v>26 -  Pernambuco</v>
          </cell>
          <cell r="N165">
            <v>7666.65</v>
          </cell>
        </row>
        <row r="166">
          <cell r="C166" t="str">
            <v>UPA OLINDA</v>
          </cell>
          <cell r="E166" t="str">
            <v>4.6 - Serviços de Profissionais de Saúde</v>
          </cell>
          <cell r="F166">
            <v>83020705487</v>
          </cell>
          <cell r="G166" t="str">
            <v>ANTONIO CARLOS SALES CARDEAL JUNIOR</v>
          </cell>
          <cell r="H166" t="str">
            <v>S</v>
          </cell>
          <cell r="I166" t="str">
            <v>N</v>
          </cell>
          <cell r="K166">
            <v>44291</v>
          </cell>
          <cell r="M166" t="str">
            <v>26 -  Pernambuco</v>
          </cell>
          <cell r="N166">
            <v>1232</v>
          </cell>
        </row>
        <row r="167">
          <cell r="C167" t="str">
            <v>UPA OLINDA</v>
          </cell>
          <cell r="E167" t="str">
            <v>4.6 - Serviços de Profissionais de Saúde</v>
          </cell>
          <cell r="F167">
            <v>7543444445</v>
          </cell>
          <cell r="G167" t="str">
            <v>DAYANA SILVA DE VASCONCELOS SOUZA</v>
          </cell>
          <cell r="H167" t="str">
            <v>S</v>
          </cell>
          <cell r="I167" t="str">
            <v>N</v>
          </cell>
          <cell r="K167">
            <v>44291</v>
          </cell>
          <cell r="M167" t="str">
            <v>26 -  Pernambuco</v>
          </cell>
          <cell r="N167">
            <v>198.57</v>
          </cell>
        </row>
        <row r="168">
          <cell r="C168" t="str">
            <v>UPA OLINDA</v>
          </cell>
          <cell r="E168" t="str">
            <v>4.7 - Apoio Administrativo, Técnico e Operacional</v>
          </cell>
          <cell r="F168">
            <v>12936306400</v>
          </cell>
          <cell r="G168" t="str">
            <v>DIOGO DAYLLON DO NASCIMENTO</v>
          </cell>
          <cell r="H168" t="str">
            <v>S</v>
          </cell>
          <cell r="I168" t="str">
            <v>N</v>
          </cell>
          <cell r="K168">
            <v>44291</v>
          </cell>
          <cell r="M168" t="str">
            <v>26 -  Pernambuco</v>
          </cell>
          <cell r="N168">
            <v>1763.41</v>
          </cell>
        </row>
        <row r="169">
          <cell r="C169" t="str">
            <v>UPA OLINDA</v>
          </cell>
          <cell r="E169" t="str">
            <v>3.1 - Combustíveis e Lubrificantes Automotivos</v>
          </cell>
          <cell r="F169">
            <v>22173474000178</v>
          </cell>
          <cell r="G169" t="str">
            <v>SERVI PECAS E SERVICOS EIRELI</v>
          </cell>
          <cell r="H169" t="str">
            <v>S</v>
          </cell>
          <cell r="I169" t="str">
            <v>S</v>
          </cell>
          <cell r="J169" t="str">
            <v>000002261</v>
          </cell>
          <cell r="K169">
            <v>44257</v>
          </cell>
          <cell r="M169" t="str">
            <v>26 -  Pernambuco</v>
          </cell>
          <cell r="N169">
            <v>126</v>
          </cell>
        </row>
        <row r="170">
          <cell r="C170" t="str">
            <v>UPA OLINDA</v>
          </cell>
          <cell r="E170" t="str">
            <v xml:space="preserve">3.10 - Material para Manutenção de Bens Móveis </v>
          </cell>
          <cell r="F170">
            <v>22173474000178</v>
          </cell>
          <cell r="G170" t="str">
            <v>SERVI PECAS E SERVICOS EIRELI</v>
          </cell>
          <cell r="H170" t="str">
            <v>S</v>
          </cell>
          <cell r="I170" t="str">
            <v>S</v>
          </cell>
          <cell r="J170" t="str">
            <v>000002261</v>
          </cell>
          <cell r="K170">
            <v>44274</v>
          </cell>
          <cell r="M170" t="str">
            <v>26 -  Pernambuco</v>
          </cell>
          <cell r="N170">
            <v>986</v>
          </cell>
        </row>
        <row r="171">
          <cell r="C171" t="str">
            <v>UPA OLINDA</v>
          </cell>
          <cell r="E171" t="str">
            <v xml:space="preserve">5.21 - Seguros em geral </v>
          </cell>
          <cell r="F171" t="str">
            <v xml:space="preserve">61.074.175/0001-38 </v>
          </cell>
          <cell r="G171" t="str">
            <v>MAPFRE SEGUROS GERAIS S/A</v>
          </cell>
          <cell r="H171" t="str">
            <v>S</v>
          </cell>
          <cell r="I171" t="str">
            <v>N</v>
          </cell>
          <cell r="K171" t="str">
            <v>25/03/2020</v>
          </cell>
          <cell r="M171" t="str">
            <v>26 -  Pernambuco</v>
          </cell>
          <cell r="N171">
            <v>625.96</v>
          </cell>
        </row>
        <row r="172">
          <cell r="C172" t="str">
            <v>UPA OLINDA</v>
          </cell>
          <cell r="E172" t="str">
            <v xml:space="preserve">5.21 - Seguros em geral </v>
          </cell>
          <cell r="F172" t="str">
            <v xml:space="preserve">28.087.620/0001-29 </v>
          </cell>
          <cell r="G172" t="str">
            <v>BBR CORRETORA DE SEGUROS EIRELI EPP</v>
          </cell>
          <cell r="H172" t="str">
            <v>S</v>
          </cell>
          <cell r="I172" t="str">
            <v>N</v>
          </cell>
          <cell r="K172">
            <v>44087</v>
          </cell>
          <cell r="M172" t="str">
            <v>26 -  Pernambuco</v>
          </cell>
          <cell r="N172">
            <v>478.44</v>
          </cell>
        </row>
        <row r="173">
          <cell r="C173" t="str">
            <v>UPA OLINDA</v>
          </cell>
          <cell r="E173" t="str">
            <v xml:space="preserve">5.21 - Seguros em geral </v>
          </cell>
          <cell r="F173" t="str">
            <v xml:space="preserve">33.054.826/0001-92 </v>
          </cell>
          <cell r="G173" t="str">
            <v>COMPANHIA EXCELSIOR DE SEGUROS</v>
          </cell>
          <cell r="H173" t="str">
            <v>S</v>
          </cell>
          <cell r="I173" t="str">
            <v>N</v>
          </cell>
          <cell r="K173">
            <v>44161</v>
          </cell>
          <cell r="M173" t="str">
            <v>26 -  Pernambuco</v>
          </cell>
          <cell r="N173">
            <v>212.67</v>
          </cell>
        </row>
        <row r="174">
          <cell r="C174" t="str">
            <v>UPA OLINDA</v>
          </cell>
          <cell r="E174" t="str">
            <v xml:space="preserve">5.21 - Seguros em geral </v>
          </cell>
          <cell r="F174" t="str">
            <v xml:space="preserve">61.074.175/0001-38 </v>
          </cell>
          <cell r="G174" t="str">
            <v>MAPFRE SEGUROS GERAIS S/A</v>
          </cell>
          <cell r="H174" t="str">
            <v>S</v>
          </cell>
          <cell r="I174" t="str">
            <v>N</v>
          </cell>
          <cell r="K174">
            <v>44280</v>
          </cell>
          <cell r="M174" t="str">
            <v>26 -  Pernambuco</v>
          </cell>
          <cell r="N174">
            <v>541.22</v>
          </cell>
        </row>
        <row r="175">
          <cell r="C175" t="str">
            <v>UPA OLINDA</v>
          </cell>
          <cell r="E175" t="str">
            <v>5.99 - Outros Serviços de Terceiros Pessoa Jurídica</v>
          </cell>
          <cell r="F175">
            <v>10404184000109</v>
          </cell>
          <cell r="G175" t="str">
            <v>PREFEITURA MUNICIPAL DE OLINDA</v>
          </cell>
          <cell r="H175" t="str">
            <v>S</v>
          </cell>
          <cell r="I175" t="str">
            <v>N</v>
          </cell>
          <cell r="K175">
            <v>44301</v>
          </cell>
          <cell r="M175" t="str">
            <v>26 -  Pernambuco</v>
          </cell>
          <cell r="N175">
            <v>3391.66</v>
          </cell>
        </row>
        <row r="176">
          <cell r="C176" t="str">
            <v>UPA OLINDA</v>
          </cell>
          <cell r="E176" t="str">
            <v xml:space="preserve">5.25 - Serviços Bancários </v>
          </cell>
          <cell r="F176">
            <v>60746948672218</v>
          </cell>
          <cell r="G176" t="str">
            <v>BRADESCO S/A CONTA 12880-5</v>
          </cell>
          <cell r="H176" t="str">
            <v>S</v>
          </cell>
          <cell r="I176" t="str">
            <v>N</v>
          </cell>
          <cell r="K176">
            <v>44270</v>
          </cell>
          <cell r="N176">
            <v>93.45</v>
          </cell>
        </row>
        <row r="177">
          <cell r="C177" t="str">
            <v>UPA OLINDA</v>
          </cell>
          <cell r="E177" t="str">
            <v xml:space="preserve">5.25 - Serviços Bancários </v>
          </cell>
          <cell r="F177">
            <v>360305322063</v>
          </cell>
          <cell r="G177" t="str">
            <v>CAIXA ECONOMICA FEDERAL  CONTA 1380-2</v>
          </cell>
          <cell r="H177" t="str">
            <v>S</v>
          </cell>
          <cell r="I177" t="str">
            <v>N</v>
          </cell>
          <cell r="K177">
            <v>44265</v>
          </cell>
          <cell r="M177" t="str">
            <v>26 -  Pernambuco</v>
          </cell>
          <cell r="N177">
            <v>459</v>
          </cell>
        </row>
        <row r="178">
          <cell r="C178" t="str">
            <v>UPA OLINDA</v>
          </cell>
          <cell r="E178" t="str">
            <v xml:space="preserve">5.25 - Serviços Bancários </v>
          </cell>
          <cell r="F178">
            <v>60746948672218</v>
          </cell>
          <cell r="G178" t="str">
            <v>BRADESCO S/A CONTA 12880-5</v>
          </cell>
          <cell r="H178" t="str">
            <v>S</v>
          </cell>
          <cell r="I178" t="str">
            <v>N</v>
          </cell>
          <cell r="K178">
            <v>44285</v>
          </cell>
          <cell r="M178" t="str">
            <v>26 -  Pernambuco</v>
          </cell>
          <cell r="N178">
            <v>120.08</v>
          </cell>
        </row>
        <row r="179">
          <cell r="C179" t="str">
            <v>UPA OLINDA</v>
          </cell>
          <cell r="E179" t="str">
            <v>5.99 - Outros Serviços de Terceiros Pessoa Jurídica</v>
          </cell>
          <cell r="F179">
            <v>8903411000107</v>
          </cell>
          <cell r="G179" t="str">
            <v>1° CARTORIO DE NOTAS DA COMARCA DE OLINDA</v>
          </cell>
          <cell r="H179" t="str">
            <v>S</v>
          </cell>
          <cell r="I179" t="str">
            <v>N</v>
          </cell>
          <cell r="K179">
            <v>44277</v>
          </cell>
          <cell r="M179" t="str">
            <v>26 -  Pernambuco</v>
          </cell>
          <cell r="N179">
            <v>11.4</v>
          </cell>
        </row>
        <row r="180">
          <cell r="C180" t="str">
            <v>UPA OLINDA</v>
          </cell>
          <cell r="E180" t="str">
            <v>5.99 - Outros Serviços de Terceiros Pessoa Jurídica</v>
          </cell>
          <cell r="F180" t="str">
            <v>17.895.646/0001-87</v>
          </cell>
          <cell r="G180" t="str">
            <v>UBER DO BRASIL TECNOLOGIA LTDA</v>
          </cell>
          <cell r="H180" t="str">
            <v>S</v>
          </cell>
          <cell r="I180" t="str">
            <v>N</v>
          </cell>
          <cell r="K180">
            <v>44274</v>
          </cell>
          <cell r="M180" t="str">
            <v>26 -  Pernambuco</v>
          </cell>
          <cell r="N180">
            <v>19.8</v>
          </cell>
        </row>
        <row r="181">
          <cell r="C181" t="str">
            <v>UPA OLINDA</v>
          </cell>
          <cell r="E181" t="str">
            <v>5.17 - Manutenção de Software, Certificação Digital e Microfilmagem</v>
          </cell>
          <cell r="F181">
            <v>5020356000100</v>
          </cell>
          <cell r="G181" t="str">
            <v>BID COMERCIO E SERVICO EM TI LTDA</v>
          </cell>
          <cell r="H181" t="str">
            <v>S</v>
          </cell>
          <cell r="I181" t="str">
            <v>S</v>
          </cell>
          <cell r="J181" t="str">
            <v>00003812</v>
          </cell>
          <cell r="K181">
            <v>44256</v>
          </cell>
          <cell r="M181" t="str">
            <v>26 -  Pernambuco</v>
          </cell>
          <cell r="N181">
            <v>308.60000000000002</v>
          </cell>
        </row>
        <row r="182">
          <cell r="C182" t="str">
            <v>UPA OLINDA</v>
          </cell>
          <cell r="E182" t="str">
            <v>5.17 - Manutenção de Software, Certificação Digital e Microfilmagem</v>
          </cell>
          <cell r="F182">
            <v>53113791001285</v>
          </cell>
          <cell r="G182" t="str">
            <v>TOTVS S.A</v>
          </cell>
          <cell r="H182" t="str">
            <v>S</v>
          </cell>
          <cell r="I182" t="str">
            <v>S</v>
          </cell>
          <cell r="J182" t="str">
            <v>03036785</v>
          </cell>
          <cell r="K182">
            <v>44286</v>
          </cell>
          <cell r="M182" t="str">
            <v>3510807 - Casa Branca - SP</v>
          </cell>
          <cell r="N182">
            <v>281.05</v>
          </cell>
        </row>
        <row r="183">
          <cell r="C183" t="str">
            <v>UPA OLINDA</v>
          </cell>
          <cell r="E183" t="str">
            <v>5.99 - Outros Serviços de Terceiros Pessoa Jurídica</v>
          </cell>
          <cell r="F183">
            <v>11578277000112</v>
          </cell>
          <cell r="G183" t="str">
            <v>SINDICATO DOS PROFISSIONAIS E DOS AUXILIARES DE TECNICO DE ENFERMAGEM DE PERNAMBUCO</v>
          </cell>
          <cell r="H183" t="str">
            <v>S</v>
          </cell>
          <cell r="I183" t="str">
            <v>N</v>
          </cell>
          <cell r="K183">
            <v>44298</v>
          </cell>
          <cell r="M183" t="str">
            <v>26 -  Pernambuco</v>
          </cell>
          <cell r="N183">
            <v>702</v>
          </cell>
        </row>
        <row r="184">
          <cell r="C184" t="str">
            <v>UPA OLINDA</v>
          </cell>
          <cell r="E184" t="str">
            <v>5.99 - Outros Serviços de Terceiros Pessoa Jurídica</v>
          </cell>
          <cell r="F184">
            <v>8033359000177</v>
          </cell>
          <cell r="G184" t="str">
            <v>SINDICATOS DOS ENFERMEIROS DO ESTADO DE PE</v>
          </cell>
          <cell r="H184" t="str">
            <v>S</v>
          </cell>
          <cell r="I184" t="str">
            <v>N</v>
          </cell>
          <cell r="K184">
            <v>44298</v>
          </cell>
          <cell r="M184" t="str">
            <v>26 -  Pernambuco</v>
          </cell>
          <cell r="N184">
            <v>20.56</v>
          </cell>
        </row>
        <row r="185">
          <cell r="C185" t="str">
            <v>UPA OLINDA</v>
          </cell>
          <cell r="E185" t="str">
            <v>5.99 - Outros Serviços de Terceiros Pessoa Jurídica</v>
          </cell>
          <cell r="F185">
            <v>5802854000105</v>
          </cell>
          <cell r="G185" t="str">
            <v>SINDICATO DOS PROFISSIONAIS TCNICOS DE IMAGEM E DIAGNOSTICO</v>
          </cell>
          <cell r="H185" t="str">
            <v>S</v>
          </cell>
          <cell r="I185" t="str">
            <v>N</v>
          </cell>
          <cell r="K185">
            <v>44298</v>
          </cell>
          <cell r="M185" t="str">
            <v>26 -  Pernambuco</v>
          </cell>
          <cell r="N185">
            <v>283.8</v>
          </cell>
        </row>
        <row r="186">
          <cell r="C186" t="str">
            <v>UPA OLINDA</v>
          </cell>
          <cell r="E186" t="str">
            <v>5.99 - Outros Serviços de Terceiros Pessoa Jurídica</v>
          </cell>
          <cell r="F186" t="str">
            <v>025662240001-90</v>
          </cell>
          <cell r="G186" t="str">
            <v>TRIBUNAL REGIONAL DO TRABALHO DA 6A REGIAO</v>
          </cell>
          <cell r="H186" t="str">
            <v>S</v>
          </cell>
          <cell r="I186" t="str">
            <v>N</v>
          </cell>
          <cell r="K186">
            <v>44281</v>
          </cell>
          <cell r="M186" t="str">
            <v>26 -  Pernambuco</v>
          </cell>
          <cell r="N186">
            <v>50</v>
          </cell>
        </row>
        <row r="187">
          <cell r="C187" t="str">
            <v>UPA OLINDA</v>
          </cell>
          <cell r="E187" t="str">
            <v>5.12 - Energia Elétrica</v>
          </cell>
          <cell r="F187">
            <v>10835932000108</v>
          </cell>
          <cell r="G187" t="str">
            <v>COMPANHIA ENERGETICA DE PERNAMBUCANO</v>
          </cell>
          <cell r="H187" t="str">
            <v>S</v>
          </cell>
          <cell r="I187" t="str">
            <v>S</v>
          </cell>
          <cell r="J187" t="str">
            <v>149907058</v>
          </cell>
          <cell r="K187">
            <v>44287</v>
          </cell>
          <cell r="M187" t="str">
            <v>26 -  Pernambuco</v>
          </cell>
          <cell r="N187">
            <v>18009.689999999999</v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19CD-CA73-4C33-9585-2FDD9FBD876D}">
  <sheetPr>
    <tabColor rgb="FF92D050"/>
  </sheetPr>
  <dimension ref="A1:L1992"/>
  <sheetViews>
    <sheetView showGridLines="0" tabSelected="1" topLeftCell="D128" zoomScale="93" zoomScaleNormal="93" workbookViewId="0">
      <selection activeCell="D144" sqref="D14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7411788</v>
      </c>
      <c r="I2" s="6">
        <f>IF('[1]TCE - ANEXO IV - Preencher'!K11="","",'[1]TCE - ANEXO IV - Preencher'!K11)</f>
        <v>44273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64.930000000000007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7374172</v>
      </c>
      <c r="I3" s="6">
        <f>IF('[1]TCE - ANEXO IV - Preencher'!K12="","",'[1]TCE - ANEXO IV - Preencher'!K12)</f>
        <v>44253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876.63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44253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20602.240000000002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001867</v>
      </c>
      <c r="I5" s="6">
        <f>IF('[1]TCE - ANEXO IV - Preencher'!K14="","",'[1]TCE - ANEXO IV - Preencher'!K14)</f>
        <v>44285</v>
      </c>
      <c r="J5" s="5" t="str">
        <f>'[1]TCE - ANEXO IV - Preencher'!L14</f>
        <v>26210315242921000138550010000018671000019020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33419.9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METROPOLITAN LIFE SEGUROS E PREVIDENCIA PRIVADA S.A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44299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754.17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7199135000177</v>
      </c>
      <c r="E7" s="5" t="str">
        <f>'[1]TCE - ANEXO IV - Preencher'!G16</f>
        <v>HOSPSETE DISTRIB DE MAT MEDICO HOSPIT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000013565</v>
      </c>
      <c r="I7" s="6" t="str">
        <f>IF('[1]TCE - ANEXO IV - Preencher'!K16="","",'[1]TCE - ANEXO IV - Preencher'!K16)</f>
        <v>08/03/2021</v>
      </c>
      <c r="J7" s="5" t="str">
        <f>'[1]TCE - ANEXO IV - Preencher'!L16</f>
        <v>26210307199135000177550010000135651000155861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900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7199135000177</v>
      </c>
      <c r="E8" s="5" t="str">
        <f>'[1]TCE - ANEXO IV - Preencher'!G17</f>
        <v>HOSPSETE DISTRIB DE MAT MEDICO HOSPIT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000013606</v>
      </c>
      <c r="I8" s="6" t="str">
        <f>IF('[1]TCE - ANEXO IV - Preencher'!K17="","",'[1]TCE - ANEXO IV - Preencher'!K17)</f>
        <v>17/03/2021</v>
      </c>
      <c r="J8" s="5" t="str">
        <f>'[1]TCE - ANEXO IV - Preencher'!L17</f>
        <v>26210307199135000177550010000136061000156277</v>
      </c>
      <c r="K8" s="5" t="str">
        <f>IF(F8="B",LEFT('[1]TCE - ANEXO IV - Preencher'!M17,2),IF(F8="S",LEFT('[1]TCE - ANEXO IV - Preencher'!M17,7),IF('[1]TCE - ANEXO IV - Preencher'!H17="","")))</f>
        <v>28</v>
      </c>
      <c r="L8" s="7">
        <f>'[1]TCE - ANEXO IV - Preencher'!N17</f>
        <v>2400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8675394000190</v>
      </c>
      <c r="E9" s="5" t="str">
        <f>'[1]TCE - ANEXO IV - Preencher'!G18</f>
        <v>SAFE SUPORTE A VIDA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33200</v>
      </c>
      <c r="I9" s="6" t="str">
        <f>IF('[1]TCE - ANEXO IV - Preencher'!K18="","",'[1]TCE - ANEXO IV - Preencher'!K18)</f>
        <v>19/03/2021</v>
      </c>
      <c r="J9" s="5" t="str">
        <f>'[1]TCE - ANEXO IV - Preencher'!L18</f>
        <v>26210308675394000190550010000332001171941566</v>
      </c>
      <c r="K9" s="5" t="str">
        <f>IF(F9="B",LEFT('[1]TCE - ANEXO IV - Preencher'!M18,2),IF(F9="S",LEFT('[1]TCE - ANEXO IV - Preencher'!M18,7),IF('[1]TCE - ANEXO IV - Preencher'!H18="","")))</f>
        <v>28</v>
      </c>
      <c r="L9" s="7">
        <f>'[1]TCE - ANEXO IV - Preencher'!N18</f>
        <v>2400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8778201000126</v>
      </c>
      <c r="E10" s="5" t="str">
        <f>'[1]TCE - ANEXO IV - Preencher'!G19</f>
        <v>DROGAFONTE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000330709</v>
      </c>
      <c r="I10" s="6" t="str">
        <f>IF('[1]TCE - ANEXO IV - Preencher'!K19="","",'[1]TCE - ANEXO IV - Preencher'!K19)</f>
        <v>25/02/2021</v>
      </c>
      <c r="J10" s="5" t="str">
        <f>'[1]TCE - ANEXO IV - Preencher'!L19</f>
        <v>26210208778201000126550010003307091424223829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494.5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522381</v>
      </c>
      <c r="I11" s="6" t="str">
        <f>IF('[1]TCE - ANEXO IV - Preencher'!K20="","",'[1]TCE - ANEXO IV - Preencher'!K20)</f>
        <v>10/03/2021</v>
      </c>
      <c r="J11" s="5" t="str">
        <f>'[1]TCE - ANEXO IV - Preencher'!L20</f>
        <v>26210310779833000156550010005223811110919168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2500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522786</v>
      </c>
      <c r="I12" s="6" t="str">
        <f>IF('[1]TCE - ANEXO IV - Preencher'!K21="","",'[1]TCE - ANEXO IV - Preencher'!K21)</f>
        <v>17/03/2021</v>
      </c>
      <c r="J12" s="5" t="str">
        <f>'[1]TCE - ANEXO IV - Preencher'!L21</f>
        <v>26210310779833000156550010005227861102649597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1977.8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24028351000179</v>
      </c>
      <c r="E13" s="5" t="str">
        <f>'[1]TCE - ANEXO IV - Preencher'!G22</f>
        <v>SOL E MAR CONFECCAO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000509</v>
      </c>
      <c r="I13" s="6" t="str">
        <f>IF('[1]TCE - ANEXO IV - Preencher'!K22="","",'[1]TCE - ANEXO IV - Preencher'!K22)</f>
        <v>19/03/2021</v>
      </c>
      <c r="J13" s="5" t="str">
        <f>'[1]TCE - ANEXO IV - Preencher'!L22</f>
        <v>26210324028351000179550010000005091284316546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10787.4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25447067000108</v>
      </c>
      <c r="E14" s="5" t="str">
        <f>'[1]TCE - ANEXO IV - Preencher'!G23</f>
        <v>REFIT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000001247</v>
      </c>
      <c r="I14" s="6" t="str">
        <f>IF('[1]TCE - ANEXO IV - Preencher'!K23="","",'[1]TCE - ANEXO IV - Preencher'!K23)</f>
        <v>17/03/2021</v>
      </c>
      <c r="J14" s="5" t="str">
        <f>'[1]TCE - ANEXO IV - Preencher'!L23</f>
        <v>26210325447067000108550010000012471745405750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625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35267573000160</v>
      </c>
      <c r="E15" s="5" t="str">
        <f>'[1]TCE - ANEXO IV - Preencher'!G24</f>
        <v>LA VUCANA CONFECCAO ROUPAS E FARDAMENTOS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82</v>
      </c>
      <c r="I15" s="6" t="str">
        <f>IF('[1]TCE - ANEXO IV - Preencher'!K24="","",'[1]TCE - ANEXO IV - Preencher'!K24)</f>
        <v>16/03/2021</v>
      </c>
      <c r="J15" s="5" t="str">
        <f>'[1]TCE - ANEXO IV - Preencher'!L24</f>
        <v>26210335267573000160550010000000821862893906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4195.6000000000004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1318760</v>
      </c>
      <c r="I16" s="6" t="str">
        <f>IF('[1]TCE - ANEXO IV - Preencher'!K25="","",'[1]TCE - ANEXO IV - Preencher'!K25)</f>
        <v>16/03/2021</v>
      </c>
      <c r="J16" s="5" t="str">
        <f>'[1]TCE - ANEXO IV - Preencher'!L25</f>
        <v>35210361418042000131550040013187601546362094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50225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3.4 - Material Farmacológico</v>
      </c>
      <c r="D17" s="3">
        <f>'[1]TCE - ANEXO IV - Preencher'!F26</f>
        <v>8778201000126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000332205</v>
      </c>
      <c r="I17" s="6" t="str">
        <f>IF('[1]TCE - ANEXO IV - Preencher'!K26="","",'[1]TCE - ANEXO IV - Preencher'!K26)</f>
        <v>16/03/2021</v>
      </c>
      <c r="J17" s="5" t="str">
        <f>'[1]TCE - ANEXO IV - Preencher'!L26</f>
        <v>26210308778201000126550010003322051171245710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4113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11563145000117</v>
      </c>
      <c r="E18" s="5" t="str">
        <f>'[1]TCE - ANEXO IV - Preencher'!G27</f>
        <v>COMERCIAL MOSTAERT LIMITADA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000088864</v>
      </c>
      <c r="I18" s="6" t="str">
        <f>IF('[1]TCE - ANEXO IV - Preencher'!K27="","",'[1]TCE - ANEXO IV - Preencher'!K27)</f>
        <v>01/03/2021</v>
      </c>
      <c r="J18" s="5" t="str">
        <f>'[1]TCE - ANEXO IV - Preencher'!L27</f>
        <v>26210311563145000117550010000888641001785017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217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21596736000144</v>
      </c>
      <c r="E19" s="5" t="str">
        <f>'[1]TCE - ANEXO IV - Preencher'!G28</f>
        <v>ULTRAMEGA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00122248</v>
      </c>
      <c r="I19" s="6" t="str">
        <f>IF('[1]TCE - ANEXO IV - Preencher'!K28="","",'[1]TCE - ANEXO IV - Preencher'!K28)</f>
        <v>16/03/2021</v>
      </c>
      <c r="J19" s="5" t="str">
        <f>'[1]TCE - ANEXO IV - Preencher'!L28</f>
        <v>26210321596736000144550010001222481001253642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782.08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21596736000144</v>
      </c>
      <c r="E20" s="5" t="str">
        <f>'[1]TCE - ANEXO IV - Preencher'!G29</f>
        <v>ULTRAMEGA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00122285</v>
      </c>
      <c r="I20" s="6" t="str">
        <f>IF('[1]TCE - ANEXO IV - Preencher'!K29="","",'[1]TCE - ANEXO IV - Preencher'!K29)</f>
        <v>16/03/2021</v>
      </c>
      <c r="J20" s="5" t="str">
        <f>'[1]TCE - ANEXO IV - Preencher'!L29</f>
        <v>26210321596736000144550010001222851001254014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68.599999999999994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S 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58607</v>
      </c>
      <c r="I21" s="6" t="str">
        <f>IF('[1]TCE - ANEXO IV - Preencher'!K30="","",'[1]TCE - ANEXO IV - Preencher'!K30)</f>
        <v>25/02/2021</v>
      </c>
      <c r="J21" s="5" t="str">
        <f>'[1]TCE - ANEXO IV - Preencher'!L30</f>
        <v>26210224380578002041550440000586071825884810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32.68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S 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58634</v>
      </c>
      <c r="I22" s="6" t="str">
        <f>IF('[1]TCE - ANEXO IV - Preencher'!K31="","",'[1]TCE - ANEXO IV - Preencher'!K31)</f>
        <v>27/02/2021</v>
      </c>
      <c r="J22" s="5" t="str">
        <f>'[1]TCE - ANEXO IV - Preencher'!L31</f>
        <v>26210224380578002041550440000586341826178330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32.68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S 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58643</v>
      </c>
      <c r="I23" s="6" t="str">
        <f>IF('[1]TCE - ANEXO IV - Preencher'!K32="","",'[1]TCE - ANEXO IV - Preencher'!K32)</f>
        <v>01/03/2021</v>
      </c>
      <c r="J23" s="5" t="str">
        <f>'[1]TCE - ANEXO IV - Preencher'!L32</f>
        <v>26210324380578002041550440000586431826313760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65.37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S 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58656</v>
      </c>
      <c r="I24" s="6" t="str">
        <f>IF('[1]TCE - ANEXO IV - Preencher'!K33="","",'[1]TCE - ANEXO IV - Preencher'!K33)</f>
        <v>02/03/2021</v>
      </c>
      <c r="J24" s="5" t="str">
        <f>'[1]TCE - ANEXO IV - Preencher'!L33</f>
        <v>26210324380578002041550440000586561826464228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32.68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S 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58668</v>
      </c>
      <c r="I25" s="6" t="str">
        <f>IF('[1]TCE - ANEXO IV - Preencher'!K34="","",'[1]TCE - ANEXO IV - Preencher'!K34)</f>
        <v>03/03/2021</v>
      </c>
      <c r="J25" s="5" t="str">
        <f>'[1]TCE - ANEXO IV - Preencher'!L34</f>
        <v>26210324380578002041550440000586681826598683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32.68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S 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58689</v>
      </c>
      <c r="I26" s="6" t="str">
        <f>IF('[1]TCE - ANEXO IV - Preencher'!K35="","",'[1]TCE - ANEXO IV - Preencher'!K35)</f>
        <v>04/03/2021</v>
      </c>
      <c r="J26" s="5" t="str">
        <f>'[1]TCE - ANEXO IV - Preencher'!L35</f>
        <v>26210324380578002041550440000586891826762017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65.37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S 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58708</v>
      </c>
      <c r="I27" s="6" t="str">
        <f>IF('[1]TCE - ANEXO IV - Preencher'!K36="","",'[1]TCE - ANEXO IV - Preencher'!K36)</f>
        <v>05/03/2021</v>
      </c>
      <c r="J27" s="5" t="str">
        <f>'[1]TCE - ANEXO IV - Preencher'!L36</f>
        <v>26210324380578002041550440000587081826914418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98.06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S 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58716</v>
      </c>
      <c r="I28" s="6" t="str">
        <f>IF('[1]TCE - ANEXO IV - Preencher'!K37="","",'[1]TCE - ANEXO IV - Preencher'!K37)</f>
        <v>06/03/2021</v>
      </c>
      <c r="J28" s="5" t="str">
        <f>'[1]TCE - ANEXO IV - Preencher'!L37</f>
        <v>26210324380578002041550440000587161827174452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65.37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58734</v>
      </c>
      <c r="I29" s="6" t="str">
        <f>IF('[1]TCE - ANEXO IV - Preencher'!K38="","",'[1]TCE - ANEXO IV - Preencher'!K38)</f>
        <v>08/03/2021</v>
      </c>
      <c r="J29" s="5" t="str">
        <f>'[1]TCE - ANEXO IV - Preencher'!L38</f>
        <v>26210324380578002041550440000587341827299067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104.56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58747</v>
      </c>
      <c r="I30" s="6" t="str">
        <f>IF('[1]TCE - ANEXO IV - Preencher'!K39="","",'[1]TCE - ANEXO IV - Preencher'!K39)</f>
        <v>09/03/2021</v>
      </c>
      <c r="J30" s="5" t="str">
        <f>'[1]TCE - ANEXO IV - Preencher'!L39</f>
        <v>26210324380578002041550440000587471827497150</v>
      </c>
      <c r="K30" s="5" t="str">
        <f>IF(F30="B",LEFT('[1]TCE - ANEXO IV - Preencher'!M39,2),IF(F30="S",LEFT('[1]TCE - ANEXO IV - Preencher'!M39,7),IF('[1]TCE - ANEXO IV - Preencher'!H39="","")))</f>
        <v>33</v>
      </c>
      <c r="L30" s="7">
        <f>'[1]TCE - ANEXO IV - Preencher'!N39</f>
        <v>98.06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58784</v>
      </c>
      <c r="I31" s="6" t="str">
        <f>IF('[1]TCE - ANEXO IV - Preencher'!K40="","",'[1]TCE - ANEXO IV - Preencher'!K40)</f>
        <v>11/03/2021</v>
      </c>
      <c r="J31" s="5" t="str">
        <f>'[1]TCE - ANEXO IV - Preencher'!L40</f>
        <v>26210324380578002041550440000587841827802763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130.74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58798</v>
      </c>
      <c r="I32" s="6" t="str">
        <f>IF('[1]TCE - ANEXO IV - Preencher'!K41="","",'[1]TCE - ANEXO IV - Preencher'!K41)</f>
        <v>12/03/2021</v>
      </c>
      <c r="J32" s="5" t="str">
        <f>'[1]TCE - ANEXO IV - Preencher'!L41</f>
        <v>26210324380578002041550440000587981828013687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130.74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58811</v>
      </c>
      <c r="I33" s="6" t="str">
        <f>IF('[1]TCE - ANEXO IV - Preencher'!K42="","",'[1]TCE - ANEXO IV - Preencher'!K42)</f>
        <v>13/03/2021</v>
      </c>
      <c r="J33" s="5" t="str">
        <f>'[1]TCE - ANEXO IV - Preencher'!L42</f>
        <v>26210324380578002041550440000588111828094656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98.06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58819</v>
      </c>
      <c r="I34" s="6" t="str">
        <f>IF('[1]TCE - ANEXO IV - Preencher'!K43="","",'[1]TCE - ANEXO IV - Preencher'!K43)</f>
        <v>15/03/2021</v>
      </c>
      <c r="J34" s="5" t="str">
        <f>'[1]TCE - ANEXO IV - Preencher'!L43</f>
        <v>26210324380578002041550440000588191828207351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98.06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58835</v>
      </c>
      <c r="I35" s="6" t="str">
        <f>IF('[1]TCE - ANEXO IV - Preencher'!K44="","",'[1]TCE - ANEXO IV - Preencher'!K44)</f>
        <v>16/03/2021</v>
      </c>
      <c r="J35" s="5" t="str">
        <f>'[1]TCE - ANEXO IV - Preencher'!L44</f>
        <v>26210324380578002041550440000588351828415578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32.68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58852</v>
      </c>
      <c r="I36" s="6" t="str">
        <f>IF('[1]TCE - ANEXO IV - Preencher'!K45="","",'[1]TCE - ANEXO IV - Preencher'!K45)</f>
        <v>17/03/2021</v>
      </c>
      <c r="J36" s="5" t="str">
        <f>'[1]TCE - ANEXO IV - Preencher'!L45</f>
        <v>26210324380578002041550440000588521828590079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130.69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58874</v>
      </c>
      <c r="I37" s="6" t="str">
        <f>IF('[1]TCE - ANEXO IV - Preencher'!K46="","",'[1]TCE - ANEXO IV - Preencher'!K46)</f>
        <v>18/03/2021</v>
      </c>
      <c r="J37" s="5" t="str">
        <f>'[1]TCE - ANEXO IV - Preencher'!L46</f>
        <v>26210324380578002041550440000588741828758953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98.06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58885</v>
      </c>
      <c r="I38" s="6" t="str">
        <f>IF('[1]TCE - ANEXO IV - Preencher'!K47="","",'[1]TCE - ANEXO IV - Preencher'!K47)</f>
        <v>19/03/2021</v>
      </c>
      <c r="J38" s="5" t="str">
        <f>'[1]TCE - ANEXO IV - Preencher'!L47</f>
        <v>26210324380578002041550440000588851828956783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98.06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S 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58913</v>
      </c>
      <c r="I39" s="6" t="str">
        <f>IF('[1]TCE - ANEXO IV - Preencher'!K48="","",'[1]TCE - ANEXO IV - Preencher'!K48)</f>
        <v>22/03/2021</v>
      </c>
      <c r="J39" s="5" t="str">
        <f>'[1]TCE - ANEXO IV - Preencher'!L48</f>
        <v>26210324380578002041550440000589131829218880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65.37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NE S 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58925</v>
      </c>
      <c r="I40" s="6" t="str">
        <f>IF('[1]TCE - ANEXO IV - Preencher'!K49="","",'[1]TCE - ANEXO IV - Preencher'!K49)</f>
        <v>23/03/2021</v>
      </c>
      <c r="J40" s="5" t="str">
        <f>'[1]TCE - ANEXO IV - Preencher'!L49</f>
        <v>26210324380578002041550440000589251829357082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111.09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S 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58945</v>
      </c>
      <c r="I41" s="6" t="str">
        <f>IF('[1]TCE - ANEXO IV - Preencher'!K50="","",'[1]TCE - ANEXO IV - Preencher'!K50)</f>
        <v>24/03/2021</v>
      </c>
      <c r="J41" s="5" t="str">
        <f>'[1]TCE - ANEXO IV - Preencher'!L50</f>
        <v>26210324380578002041550440000589451829575155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163.37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S 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58967</v>
      </c>
      <c r="I42" s="6" t="str">
        <f>IF('[1]TCE - ANEXO IV - Preencher'!K51="","",'[1]TCE - ANEXO IV - Preencher'!K51)</f>
        <v>25/03/2021</v>
      </c>
      <c r="J42" s="5" t="str">
        <f>'[1]TCE - ANEXO IV - Preencher'!L51</f>
        <v>26210324380578002041550440000589671829761770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150.29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58976</v>
      </c>
      <c r="I43" s="6" t="str">
        <f>IF('[1]TCE - ANEXO IV - Preencher'!K52="","",'[1]TCE - ANEXO IV - Preencher'!K52)</f>
        <v>26/03/2021</v>
      </c>
      <c r="J43" s="5" t="str">
        <f>'[1]TCE - ANEXO IV - Preencher'!L52</f>
        <v>26210324380578002041550440000589761829929530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65.37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58987</v>
      </c>
      <c r="I44" s="6" t="str">
        <f>IF('[1]TCE - ANEXO IV - Preencher'!K53="","",'[1]TCE - ANEXO IV - Preencher'!K53)</f>
        <v>27/03/2021</v>
      </c>
      <c r="J44" s="5" t="str">
        <f>'[1]TCE - ANEXO IV - Preencher'!L53</f>
        <v>26210324380578002041550440000589871830032712</v>
      </c>
      <c r="K44" s="5" t="str">
        <f>IF(F44="B",LEFT('[1]TCE - ANEXO IV - Preencher'!M53,2),IF(F44="S",LEFT('[1]TCE - ANEXO IV - Preencher'!M53,7),IF('[1]TCE - ANEXO IV - Preencher'!H53="","")))</f>
        <v>42</v>
      </c>
      <c r="L44" s="7">
        <f>'[1]TCE - ANEXO IV - Preencher'!N53</f>
        <v>32.68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59005</v>
      </c>
      <c r="I45" s="6" t="str">
        <f>IF('[1]TCE - ANEXO IV - Preencher'!K54="","",'[1]TCE - ANEXO IV - Preencher'!K54)</f>
        <v>29/03/2021</v>
      </c>
      <c r="J45" s="5" t="str">
        <f>'[1]TCE - ANEXO IV - Preencher'!L54</f>
        <v>26210324380578002041550440000590051830160559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65.37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59019</v>
      </c>
      <c r="I46" s="6" t="str">
        <f>IF('[1]TCE - ANEXO IV - Preencher'!K55="","",'[1]TCE - ANEXO IV - Preencher'!K55)</f>
        <v>30/03/2021</v>
      </c>
      <c r="J46" s="5" t="str">
        <f>'[1]TCE - ANEXO IV - Preencher'!L55</f>
        <v>26210324380578002041550440000590191830385807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130.63999999999999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59031</v>
      </c>
      <c r="I47" s="6" t="str">
        <f>IF('[1]TCE - ANEXO IV - Preencher'!K56="","",'[1]TCE - ANEXO IV - Preencher'!K56)</f>
        <v>31/03/2021</v>
      </c>
      <c r="J47" s="5" t="str">
        <f>'[1]TCE - ANEXO IV - Preencher'!L56</f>
        <v>26210324380578002041550440000590311830570021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169.87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154127</v>
      </c>
      <c r="I48" s="6" t="str">
        <f>IF('[1]TCE - ANEXO IV - Preencher'!K57="","",'[1]TCE - ANEXO IV - Preencher'!K57)</f>
        <v>17/03/2021</v>
      </c>
      <c r="J48" s="5" t="str">
        <f>'[1]TCE - ANEXO IV - Preencher'!L57</f>
        <v>26210324380578002203552000001541271828587966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1766.06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 GASES INDUSTRIAIS NE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2865</v>
      </c>
      <c r="I49" s="6" t="str">
        <f>IF('[1]TCE - ANEXO IV - Preencher'!K58="","",'[1]TCE - ANEXO IV - Preencher'!K58)</f>
        <v>26/03/2021</v>
      </c>
      <c r="J49" s="5" t="str">
        <f>'[1]TCE - ANEXO IV - Preencher'!L58</f>
        <v>26210324380578002203550730000028651829846717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1284.6300000000001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3.2 - Gás e Outros Materiais Engarrafados</v>
      </c>
      <c r="D50" s="3">
        <f>'[1]TCE - ANEXO IV - Preencher'!F59</f>
        <v>24380578002203</v>
      </c>
      <c r="E50" s="5" t="str">
        <f>'[1]TCE - ANEXO IV - Preencher'!G59</f>
        <v>WHITE MARTINS GASES INDUSTRIAIS NE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710</v>
      </c>
      <c r="I50" s="6" t="str">
        <f>IF('[1]TCE - ANEXO IV - Preencher'!K59="","",'[1]TCE - ANEXO IV - Preencher'!K59)</f>
        <v>22/03/2021</v>
      </c>
      <c r="J50" s="5" t="str">
        <f>'[1]TCE - ANEXO IV - Preencher'!L59</f>
        <v>26210324380578002203557770000007101368624725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1444.28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24380578002203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932</v>
      </c>
      <c r="I51" s="6" t="str">
        <f>IF('[1]TCE - ANEXO IV - Preencher'!K60="","",'[1]TCE - ANEXO IV - Preencher'!K60)</f>
        <v>08/03/2021</v>
      </c>
      <c r="J51" s="5" t="str">
        <f>'[1]TCE - ANEXO IV - Preencher'!L60</f>
        <v>26210324380578002203550490000009321827366081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1391.06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3.5 - Material Odontológico</v>
      </c>
      <c r="D52" s="3">
        <f>'[1]TCE - ANEXO IV - Preencher'!F61</f>
        <v>2911193000168</v>
      </c>
      <c r="E52" s="5" t="str">
        <f>'[1]TCE - ANEXO IV - Preencher'!G61</f>
        <v>APOGEU CENTER COMERCIAL DE PRODUTOS HOSP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017052</v>
      </c>
      <c r="I52" s="6" t="str">
        <f>IF('[1]TCE - ANEXO IV - Preencher'!K61="","",'[1]TCE - ANEXO IV - Preencher'!K61)</f>
        <v>15/03/2021</v>
      </c>
      <c r="J52" s="5" t="str">
        <f>'[1]TCE - ANEXO IV - Preencher'!L61</f>
        <v>26210302911193000168550000000170521100135209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627.34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3.5 - Material Odontológico</v>
      </c>
      <c r="D53" s="3">
        <f>'[1]TCE - ANEXO IV - Preencher'!F62</f>
        <v>4218466000119</v>
      </c>
      <c r="E53" s="5" t="str">
        <f>'[1]TCE - ANEXO IV - Preencher'!G62</f>
        <v>COMERCIO DE PRODUTOS CIENTIFICOS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000002111</v>
      </c>
      <c r="I53" s="6" t="str">
        <f>IF('[1]TCE - ANEXO IV - Preencher'!K62="","",'[1]TCE - ANEXO IV - Preencher'!K62)</f>
        <v>18/03/2021</v>
      </c>
      <c r="J53" s="5" t="str">
        <f>'[1]TCE - ANEXO IV - Preencher'!L62</f>
        <v>26210304218466000119550010000021111190021114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283.8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3.99 - Outras despesas com Material de Consumo</v>
      </c>
      <c r="D54" s="3">
        <f>'[1]TCE - ANEXO IV - Preencher'!F63</f>
        <v>6301041000102</v>
      </c>
      <c r="E54" s="5" t="str">
        <f>'[1]TCE - ANEXO IV - Preencher'!G63</f>
        <v>ODONTOSHOP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099219</v>
      </c>
      <c r="I54" s="6" t="str">
        <f>IF('[1]TCE - ANEXO IV - Preencher'!K63="","",'[1]TCE - ANEXO IV - Preencher'!K63)</f>
        <v>18/03/2021</v>
      </c>
      <c r="J54" s="5" t="str">
        <f>'[1]TCE - ANEXO IV - Preencher'!L63</f>
        <v>26210306301041000102550010000992191518005120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35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3.99 - Outras despesas com Material de Consumo</v>
      </c>
      <c r="D55" s="3">
        <f>'[1]TCE - ANEXO IV - Preencher'!F64</f>
        <v>7199135000177</v>
      </c>
      <c r="E55" s="5" t="str">
        <f>'[1]TCE - ANEXO IV - Preencher'!G64</f>
        <v>HOSPSETE DISTRIB DE MAT MEDICO HOSPIT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000013585</v>
      </c>
      <c r="I55" s="6" t="str">
        <f>IF('[1]TCE - ANEXO IV - Preencher'!K64="","",'[1]TCE - ANEXO IV - Preencher'!K64)</f>
        <v>15/03/2021</v>
      </c>
      <c r="J55" s="5" t="str">
        <f>'[1]TCE - ANEXO IV - Preencher'!L64</f>
        <v>26210307199135000177550010000135851000156062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600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3.99 - Outras despesas com Material de Consumo</v>
      </c>
      <c r="D56" s="3">
        <f>'[1]TCE - ANEXO IV - Preencher'!F65</f>
        <v>12853727000109</v>
      </c>
      <c r="E56" s="5" t="str">
        <f>'[1]TCE - ANEXO IV - Preencher'!G65</f>
        <v>KESA COMERCIO E SERVICOS TECNICOS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5501</v>
      </c>
      <c r="I56" s="6" t="str">
        <f>IF('[1]TCE - ANEXO IV - Preencher'!K65="","",'[1]TCE - ANEXO IV - Preencher'!K65)</f>
        <v>18/03/2021</v>
      </c>
      <c r="J56" s="5" t="str">
        <f>'[1]TCE - ANEXO IV - Preencher'!L65</f>
        <v>26210312853727000109550010000055011337921958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220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3.7 - Material de Limpeza e Produtos de Hgienização</v>
      </c>
      <c r="D57" s="3">
        <f>'[1]TCE - ANEXO IV - Preencher'!F66</f>
        <v>10779833000156</v>
      </c>
      <c r="E57" s="5" t="str">
        <f>'[1]TCE - ANEXO IV - Preencher'!G66</f>
        <v>MEDICAL MERCANTIL DE APAR MED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522786</v>
      </c>
      <c r="I57" s="6" t="str">
        <f>IF('[1]TCE - ANEXO IV - Preencher'!K66="","",'[1]TCE - ANEXO IV - Preencher'!K66)</f>
        <v>17/03/2021</v>
      </c>
      <c r="J57" s="5" t="str">
        <f>'[1]TCE - ANEXO IV - Preencher'!L66</f>
        <v>26210310779833000156550010005227861102649597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518.4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3.7 - Material de Limpeza e Produtos de Hgienização</v>
      </c>
      <c r="D58" s="3">
        <f>'[1]TCE - ANEXO IV - Preencher'!F67</f>
        <v>11840014000130</v>
      </c>
      <c r="E58" s="5" t="str">
        <f>'[1]TCE - ANEXO IV - Preencher'!G67</f>
        <v>MACROPAC PROTECAO E EMBALAGEM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325435</v>
      </c>
      <c r="I58" s="6" t="str">
        <f>IF('[1]TCE - ANEXO IV - Preencher'!K67="","",'[1]TCE - ANEXO IV - Preencher'!K67)</f>
        <v>04/03/2021</v>
      </c>
      <c r="J58" s="5" t="str">
        <f>'[1]TCE - ANEXO IV - Preencher'!L67</f>
        <v>26210311840014000130550010003254351410830883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317.01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3.7 - Material de Limpeza e Produtos de Hgienização</v>
      </c>
      <c r="D59" s="3">
        <f>'[1]TCE - ANEXO IV - Preencher'!F68</f>
        <v>18162706000115</v>
      </c>
      <c r="E59" s="5" t="str">
        <f>'[1]TCE - ANEXO IV - Preencher'!G68</f>
        <v>QUIMY LIFE SOLUCOES EM HIGIENE E LIMPEZA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18011</v>
      </c>
      <c r="I59" s="6" t="str">
        <f>IF('[1]TCE - ANEXO IV - Preencher'!K68="","",'[1]TCE - ANEXO IV - Preencher'!K68)</f>
        <v>24/03/2021</v>
      </c>
      <c r="J59" s="5" t="str">
        <f>'[1]TCE - ANEXO IV - Preencher'!L68</f>
        <v>26210318162706000115550010000180111389801916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845.4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3.14 - Alimentação Preparada</v>
      </c>
      <c r="D60" s="3">
        <f>'[1]TCE - ANEXO IV - Preencher'!F69</f>
        <v>892597000126</v>
      </c>
      <c r="E60" s="5" t="str">
        <f>'[1]TCE - ANEXO IV - Preencher'!G69</f>
        <v>GILSON SOARES MACHADO DIAS FILHO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000053135</v>
      </c>
      <c r="I60" s="6" t="str">
        <f>IF('[1]TCE - ANEXO IV - Preencher'!K69="","",'[1]TCE - ANEXO IV - Preencher'!K69)</f>
        <v>01/03/2021</v>
      </c>
      <c r="J60" s="5" t="str">
        <f>'[1]TCE - ANEXO IV - Preencher'!L69</f>
        <v>26210300892597000126550010000531351982567805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192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3.14 - Alimentação Preparada</v>
      </c>
      <c r="D61" s="3">
        <f>'[1]TCE - ANEXO IV - Preencher'!F70</f>
        <v>892597000126</v>
      </c>
      <c r="E61" s="5" t="str">
        <f>'[1]TCE - ANEXO IV - Preencher'!G70</f>
        <v>GILSON SOARES MACHADO DIAS FILHO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000053537</v>
      </c>
      <c r="I61" s="6" t="str">
        <f>IF('[1]TCE - ANEXO IV - Preencher'!K70="","",'[1]TCE - ANEXO IV - Preencher'!K70)</f>
        <v>19/03/2021</v>
      </c>
      <c r="J61" s="5" t="str">
        <f>'[1]TCE - ANEXO IV - Preencher'!L70</f>
        <v>26210300892597000126550010000535371711320109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48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3.14 - Alimentação Preparada</v>
      </c>
      <c r="D62" s="3">
        <f>'[1]TCE - ANEXO IV - Preencher'!F71</f>
        <v>2124757000112</v>
      </c>
      <c r="E62" s="5" t="str">
        <f>'[1]TCE - ANEXO IV - Preencher'!G71</f>
        <v>ATACADAO DOS RESTAURANTES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000015047</v>
      </c>
      <c r="I62" s="6" t="str">
        <f>IF('[1]TCE - ANEXO IV - Preencher'!K71="","",'[1]TCE - ANEXO IV - Preencher'!K71)</f>
        <v>01/03/2021</v>
      </c>
      <c r="J62" s="5" t="str">
        <f>'[1]TCE - ANEXO IV - Preencher'!L71</f>
        <v>26210302124757000112550010000150471009150471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130.5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3.14 - Alimentação Preparada</v>
      </c>
      <c r="D63" s="3">
        <f>'[1]TCE - ANEXO IV - Preencher'!F72</f>
        <v>2124757000112</v>
      </c>
      <c r="E63" s="5" t="str">
        <f>'[1]TCE - ANEXO IV - Preencher'!G72</f>
        <v>ATACADAO DOS RESTAURANTES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000015047</v>
      </c>
      <c r="I63" s="6" t="str">
        <f>IF('[1]TCE - ANEXO IV - Preencher'!K72="","",'[1]TCE - ANEXO IV - Preencher'!K72)</f>
        <v>01/03/2021</v>
      </c>
      <c r="J63" s="5" t="str">
        <f>'[1]TCE - ANEXO IV - Preencher'!L72</f>
        <v>26210302124757000112550010000150471009150471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108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3.14 - Alimentação Preparada</v>
      </c>
      <c r="D64" s="3">
        <f>'[1]TCE - ANEXO IV - Preencher'!F73</f>
        <v>5438093000154</v>
      </c>
      <c r="E64" s="5" t="str">
        <f>'[1]TCE - ANEXO IV - Preencher'!G73</f>
        <v>AGUA MINERAL ROSA BRANCA MONTANIA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000012254</v>
      </c>
      <c r="I64" s="6" t="str">
        <f>IF('[1]TCE - ANEXO IV - Preencher'!K73="","",'[1]TCE - ANEXO IV - Preencher'!K73)</f>
        <v>01/03/2021</v>
      </c>
      <c r="J64" s="5" t="str">
        <f>'[1]TCE - ANEXO IV - Preencher'!L73</f>
        <v>26210305438093000154550010000122541971564300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616.5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3.14 - Alimentação Preparada</v>
      </c>
      <c r="D65" s="3">
        <f>'[1]TCE - ANEXO IV - Preencher'!F74</f>
        <v>5438093000154</v>
      </c>
      <c r="E65" s="5" t="str">
        <f>'[1]TCE - ANEXO IV - Preencher'!G74</f>
        <v>AGUA MINERAL ROSA BRANCA MONTANIA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000012301</v>
      </c>
      <c r="I65" s="6" t="str">
        <f>IF('[1]TCE - ANEXO IV - Preencher'!K74="","",'[1]TCE - ANEXO IV - Preencher'!K74)</f>
        <v>31/03/2021</v>
      </c>
      <c r="J65" s="5" t="str">
        <f>'[1]TCE - ANEXO IV - Preencher'!L74</f>
        <v>26210305438093000154550010000123011967728931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796.5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3.14 - Alimentação Preparada</v>
      </c>
      <c r="D66" s="3">
        <f>'[1]TCE - ANEXO IV - Preencher'!F75</f>
        <v>6234871000156</v>
      </c>
      <c r="E66" s="5" t="str">
        <f>'[1]TCE - ANEXO IV - Preencher'!G75</f>
        <v>C J GOMES MERCEARIAS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000001122</v>
      </c>
      <c r="I66" s="6" t="str">
        <f>IF('[1]TCE - ANEXO IV - Preencher'!K75="","",'[1]TCE - ANEXO IV - Preencher'!K75)</f>
        <v>23/03/2021</v>
      </c>
      <c r="J66" s="5" t="str">
        <f>'[1]TCE - ANEXO IV - Preencher'!L75</f>
        <v>26210306234871000156550010000011221267311163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1088.32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3.14 - Alimentação Preparada</v>
      </c>
      <c r="D67" s="3">
        <f>'[1]TCE - ANEXO IV - Preencher'!F76</f>
        <v>6234871000156</v>
      </c>
      <c r="E67" s="5" t="str">
        <f>'[1]TCE - ANEXO IV - Preencher'!G76</f>
        <v>C J GOMES MERCEARIAS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000001122</v>
      </c>
      <c r="I67" s="6" t="str">
        <f>IF('[1]TCE - ANEXO IV - Preencher'!K76="","",'[1]TCE - ANEXO IV - Preencher'!K76)</f>
        <v>23/03/2021</v>
      </c>
      <c r="J67" s="5" t="str">
        <f>'[1]TCE - ANEXO IV - Preencher'!L76</f>
        <v>26210306234871000156550010000011221267311163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1001.15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3.14 - Alimentação Preparada</v>
      </c>
      <c r="D68" s="3">
        <f>'[1]TCE - ANEXO IV - Preencher'!F77</f>
        <v>9515628000447</v>
      </c>
      <c r="E68" s="5" t="str">
        <f>'[1]TCE - ANEXO IV - Preencher'!G77</f>
        <v>ATACADO DOS PRESENTES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46282</v>
      </c>
      <c r="I68" s="6" t="str">
        <f>IF('[1]TCE - ANEXO IV - Preencher'!K77="","",'[1]TCE - ANEXO IV - Preencher'!K77)</f>
        <v>15/03/2021</v>
      </c>
      <c r="J68" s="5" t="str">
        <f>'[1]TCE - ANEXO IV - Preencher'!L77</f>
        <v>26210309515628000447650060000462821003035283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139.9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3.14 - Alimentação Preparada</v>
      </c>
      <c r="D69" s="3">
        <f>'[1]TCE - ANEXO IV - Preencher'!F78</f>
        <v>11730399000182</v>
      </c>
      <c r="E69" s="5" t="str">
        <f>'[1]TCE - ANEXO IV - Preencher'!G78</f>
        <v>ROSANGELA RODRIGUES DA CRUZ ME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005886</v>
      </c>
      <c r="I69" s="6" t="str">
        <f>IF('[1]TCE - ANEXO IV - Preencher'!K78="","",'[1]TCE - ANEXO IV - Preencher'!K78)</f>
        <v>15/03/2021</v>
      </c>
      <c r="J69" s="5" t="str">
        <f>'[1]TCE - ANEXO IV - Preencher'!L78</f>
        <v>26210311730399000182550010000058861418661829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444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3.14 - Alimentação Preparada</v>
      </c>
      <c r="D70" s="3">
        <f>'[1]TCE - ANEXO IV - Preencher'!F79</f>
        <v>11840014000130</v>
      </c>
      <c r="E70" s="5" t="str">
        <f>'[1]TCE - ANEXO IV - Preencher'!G79</f>
        <v>MACROPAC PROTECAO E EMBALAGEM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325435</v>
      </c>
      <c r="I70" s="6" t="str">
        <f>IF('[1]TCE - ANEXO IV - Preencher'!K79="","",'[1]TCE - ANEXO IV - Preencher'!K79)</f>
        <v>04/03/2021</v>
      </c>
      <c r="J70" s="5" t="str">
        <f>'[1]TCE - ANEXO IV - Preencher'!L79</f>
        <v>26210311840014000130550010003254351410830883</v>
      </c>
      <c r="K70" s="5" t="str">
        <f>IF(F70="B",LEFT('[1]TCE - ANEXO IV - Preencher'!M79,2),IF(F70="S",LEFT('[1]TCE - ANEXO IV - Preencher'!M79,7),IF('[1]TCE - ANEXO IV - Preencher'!H79="","")))</f>
        <v>35</v>
      </c>
      <c r="L70" s="7">
        <f>'[1]TCE - ANEXO IV - Preencher'!N79</f>
        <v>271.42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3.14 - Alimentação Preparada</v>
      </c>
      <c r="D71" s="3">
        <f>'[1]TCE - ANEXO IV - Preencher'!F80</f>
        <v>15242921000138</v>
      </c>
      <c r="E71" s="5" t="str">
        <f>'[1]TCE - ANEXO IV - Preencher'!G80</f>
        <v>M. A. DE O. MENEZES EIRELI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001867</v>
      </c>
      <c r="I71" s="6" t="str">
        <f>IF('[1]TCE - ANEXO IV - Preencher'!K80="","",'[1]TCE - ANEXO IV - Preencher'!K80)</f>
        <v>30/03/2021</v>
      </c>
      <c r="J71" s="5" t="str">
        <f>'[1]TCE - ANEXO IV - Preencher'!L80</f>
        <v>26210315242921000138550010000018671000019020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36296.400000000001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3.14 - Alimentação Preparada</v>
      </c>
      <c r="D72" s="3">
        <f>'[1]TCE - ANEXO IV - Preencher'!F81</f>
        <v>22940455000120</v>
      </c>
      <c r="E72" s="5" t="str">
        <f>'[1]TCE - ANEXO IV - Preencher'!G81</f>
        <v>MOURA E MELO COMERCIO E SERVICOS LTDA ME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000012026</v>
      </c>
      <c r="I72" s="6" t="str">
        <f>IF('[1]TCE - ANEXO IV - Preencher'!K81="","",'[1]TCE - ANEXO IV - Preencher'!K81)</f>
        <v>18/03/2021</v>
      </c>
      <c r="J72" s="5" t="str">
        <f>'[1]TCE - ANEXO IV - Preencher'!L81</f>
        <v>26210322940455000120550010000120261779215478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163.19999999999999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3.14 - Alimentação Preparada</v>
      </c>
      <c r="D73" s="3">
        <f>'[1]TCE - ANEXO IV - Preencher'!F82</f>
        <v>22940455000120</v>
      </c>
      <c r="E73" s="5" t="str">
        <f>'[1]TCE - ANEXO IV - Preencher'!G82</f>
        <v>MOURA E MELO COMERCIO E SERVICOS LTDA ME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000012185</v>
      </c>
      <c r="I73" s="6" t="str">
        <f>IF('[1]TCE - ANEXO IV - Preencher'!K82="","",'[1]TCE - ANEXO IV - Preencher'!K82)</f>
        <v>30/03/2021</v>
      </c>
      <c r="J73" s="5" t="str">
        <f>'[1]TCE - ANEXO IV - Preencher'!L82</f>
        <v>26210322940455000120550010000121821645587553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596.4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3.14 - Alimentação Preparada</v>
      </c>
      <c r="D74" s="3">
        <f>'[1]TCE - ANEXO IV - Preencher'!F83</f>
        <v>29589788000103</v>
      </c>
      <c r="E74" s="5" t="str">
        <f>'[1]TCE - ANEXO IV - Preencher'!G83</f>
        <v>VAREJAO OLINDA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000000782</v>
      </c>
      <c r="I74" s="6" t="str">
        <f>IF('[1]TCE - ANEXO IV - Preencher'!K83="","",'[1]TCE - ANEXO IV - Preencher'!K83)</f>
        <v>31/03/2021</v>
      </c>
      <c r="J74" s="5" t="str">
        <f>'[1]TCE - ANEXO IV - Preencher'!L83</f>
        <v>26210329589788000103550010000007821001780542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28.88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3.14 - Alimentação Preparada</v>
      </c>
      <c r="D75" s="3">
        <f>'[1]TCE - ANEXO IV - Preencher'!F84</f>
        <v>29589788000103</v>
      </c>
      <c r="E75" s="5" t="str">
        <f>'[1]TCE - ANEXO IV - Preencher'!G84</f>
        <v>VAREJAO OLINDA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000180932</v>
      </c>
      <c r="I75" s="6" t="str">
        <f>IF('[1]TCE - ANEXO IV - Preencher'!K84="","",'[1]TCE - ANEXO IV - Preencher'!K84)</f>
        <v>10/03/2021</v>
      </c>
      <c r="J75" s="5" t="str">
        <f>'[1]TCE - ANEXO IV - Preencher'!L84</f>
        <v>26210329589788000103650050001809321052006738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69.709999999999994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3.14 - Alimentação Preparada</v>
      </c>
      <c r="D76" s="3">
        <f>'[1]TCE - ANEXO IV - Preencher'!F85</f>
        <v>29589788000103</v>
      </c>
      <c r="E76" s="5" t="str">
        <f>'[1]TCE - ANEXO IV - Preencher'!G85</f>
        <v>VAREJAO OLINDA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000188589</v>
      </c>
      <c r="I76" s="6" t="str">
        <f>IF('[1]TCE - ANEXO IV - Preencher'!K85="","",'[1]TCE - ANEXO IV - Preencher'!K85)</f>
        <v>05/03/2021</v>
      </c>
      <c r="J76" s="5" t="str">
        <f>'[1]TCE - ANEXO IV - Preencher'!L85</f>
        <v>26210329589788000103650070001885891072078912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17.91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3.14 - Alimentação Preparada</v>
      </c>
      <c r="D77" s="3">
        <f>'[1]TCE - ANEXO IV - Preencher'!F86</f>
        <v>29589788000103</v>
      </c>
      <c r="E77" s="5" t="str">
        <f>'[1]TCE - ANEXO IV - Preencher'!G86</f>
        <v>VAREJAO OLINDA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000196774</v>
      </c>
      <c r="I77" s="6" t="str">
        <f>IF('[1]TCE - ANEXO IV - Preencher'!K86="","",'[1]TCE - ANEXO IV - Preencher'!K86)</f>
        <v>16/03/2021</v>
      </c>
      <c r="J77" s="5" t="str">
        <f>'[1]TCE - ANEXO IV - Preencher'!L86</f>
        <v>26210329589788000103650030001967741032168500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33.83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3.14 - Alimentação Preparada</v>
      </c>
      <c r="D78" s="3">
        <f>'[1]TCE - ANEXO IV - Preencher'!F87</f>
        <v>29589788000103</v>
      </c>
      <c r="E78" s="5" t="str">
        <f>'[1]TCE - ANEXO IV - Preencher'!G87</f>
        <v>VAREJAO OLINDA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000261711</v>
      </c>
      <c r="I78" s="6" t="str">
        <f>IF('[1]TCE - ANEXO IV - Preencher'!K87="","",'[1]TCE - ANEXO IV - Preencher'!K87)</f>
        <v>02/03/2021</v>
      </c>
      <c r="J78" s="5" t="str">
        <f>'[1]TCE - ANEXO IV - Preencher'!L87</f>
        <v>26210329589788000103650080002617111082891509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72.900000000000006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3.14 - Alimentação Preparada</v>
      </c>
      <c r="D79" s="3">
        <f>'[1]TCE - ANEXO IV - Preencher'!F88</f>
        <v>30743270000153</v>
      </c>
      <c r="E79" s="5" t="str">
        <f>'[1]TCE - ANEXO IV - Preencher'!G88</f>
        <v>TRIUNFO COMERCIO DE ALIMENTOS PAPEIS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4617</v>
      </c>
      <c r="I79" s="6" t="str">
        <f>IF('[1]TCE - ANEXO IV - Preencher'!K88="","",'[1]TCE - ANEXO IV - Preencher'!K88)</f>
        <v>24/03/2021</v>
      </c>
      <c r="J79" s="5" t="str">
        <f>'[1]TCE - ANEXO IV - Preencher'!L88</f>
        <v>26210330743270000153550010000046171138975858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1848.49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3.6 - Material de Expediente</v>
      </c>
      <c r="D80" s="3">
        <f>'[1]TCE - ANEXO IV - Preencher'!F89</f>
        <v>1785301000130</v>
      </c>
      <c r="E80" s="5" t="str">
        <f>'[1]TCE - ANEXO IV - Preencher'!G89</f>
        <v>MARIZE PEIXOTO SILVA ME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000001739</v>
      </c>
      <c r="I80" s="6" t="str">
        <f>IF('[1]TCE - ANEXO IV - Preencher'!K89="","",'[1]TCE - ANEXO IV - Preencher'!K89)</f>
        <v>03/03/2021</v>
      </c>
      <c r="J80" s="5" t="str">
        <f>'[1]TCE - ANEXO IV - Preencher'!L89</f>
        <v>26210301785301000130550010000017391004501054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660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3.6 - Material de Expediente</v>
      </c>
      <c r="D81" s="3">
        <f>'[1]TCE - ANEXO IV - Preencher'!F90</f>
        <v>4231872000111</v>
      </c>
      <c r="E81" s="5" t="str">
        <f>'[1]TCE - ANEXO IV - Preencher'!G90</f>
        <v>TECNOFLY IND E COMERCIO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000017986</v>
      </c>
      <c r="I81" s="6" t="str">
        <f>IF('[1]TCE - ANEXO IV - Preencher'!K90="","",'[1]TCE - ANEXO IV - Preencher'!K90)</f>
        <v>25/02/2021</v>
      </c>
      <c r="J81" s="5" t="str">
        <f>'[1]TCE - ANEXO IV - Preencher'!L90</f>
        <v>35210204231872000111550010000179861202102253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252.7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3.6 - Material de Expediente</v>
      </c>
      <c r="D82" s="3">
        <f>'[1]TCE - ANEXO IV - Preencher'!F91</f>
        <v>10230480000483</v>
      </c>
      <c r="E82" s="5" t="str">
        <f>'[1]TCE - ANEXO IV - Preencher'!G91</f>
        <v>FERREIRA COSTA CIA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00921521</v>
      </c>
      <c r="I82" s="6" t="str">
        <f>IF('[1]TCE - ANEXO IV - Preencher'!K91="","",'[1]TCE - ANEXO IV - Preencher'!K91)</f>
        <v>22/03/2021</v>
      </c>
      <c r="J82" s="5" t="str">
        <f>'[1]TCE - ANEXO IV - Preencher'!L91</f>
        <v>26210310230480000483550100009215211064568760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24.9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>3.6 - Material de Expediente</v>
      </c>
      <c r="D83" s="3">
        <f>'[1]TCE - ANEXO IV - Preencher'!F92</f>
        <v>11101202000146</v>
      </c>
      <c r="E83" s="5" t="str">
        <f>'[1]TCE - ANEXO IV - Preencher'!G92</f>
        <v>VGC ALVES COMERCIO E SERVICOS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000011920</v>
      </c>
      <c r="I83" s="6" t="str">
        <f>IF('[1]TCE - ANEXO IV - Preencher'!K92="","",'[1]TCE - ANEXO IV - Preencher'!K92)</f>
        <v>09/03/2021</v>
      </c>
      <c r="J83" s="5" t="str">
        <f>'[1]TCE - ANEXO IV - Preencher'!L92</f>
        <v>26210311101202000146550010000119201662212086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348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>3.6 - Material de Expediente</v>
      </c>
      <c r="D84" s="3">
        <f>'[1]TCE - ANEXO IV - Preencher'!F93</f>
        <v>11623188001112</v>
      </c>
      <c r="E84" s="5" t="str">
        <f>'[1]TCE - ANEXO IV - Preencher'!G93</f>
        <v>ARMAZEM CORAL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000089326</v>
      </c>
      <c r="I84" s="6" t="str">
        <f>IF('[1]TCE - ANEXO IV - Preencher'!K93="","",'[1]TCE - ANEXO IV - Preencher'!K93)</f>
        <v>05/03/2021</v>
      </c>
      <c r="J84" s="5" t="str">
        <f>'[1]TCE - ANEXO IV - Preencher'!L93</f>
        <v>26210311623188001112650110000893261000830427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32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3.6 - Material de Expediente</v>
      </c>
      <c r="D85" s="3">
        <f>'[1]TCE - ANEXO IV - Preencher'!F94</f>
        <v>23755654000120</v>
      </c>
      <c r="E85" s="5" t="str">
        <f>'[1]TCE - ANEXO IV - Preencher'!G94</f>
        <v>MARIA LETICIA GOMES DE AZEVEDO  10314694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499</v>
      </c>
      <c r="I85" s="6" t="str">
        <f>IF('[1]TCE - ANEXO IV - Preencher'!K94="","",'[1]TCE - ANEXO IV - Preencher'!K94)</f>
        <v>15/03/2021</v>
      </c>
      <c r="J85" s="5" t="str">
        <f>'[1]TCE - ANEXO IV - Preencher'!L94</f>
        <v>26210323755654000120550010000004991106077356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1034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>3.1 - Combustíveis e Lubrificantes Automotivos</v>
      </c>
      <c r="D86" s="3">
        <f>'[1]TCE - ANEXO IV - Preencher'!F95</f>
        <v>1912250000241</v>
      </c>
      <c r="E86" s="5" t="str">
        <f>'[1]TCE - ANEXO IV - Preencher'!G95</f>
        <v>POSTO CANCUN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821</v>
      </c>
      <c r="I86" s="6" t="str">
        <f>IF('[1]TCE - ANEXO IV - Preencher'!K95="","",'[1]TCE - ANEXO IV - Preencher'!K95)</f>
        <v>02/03/2021</v>
      </c>
      <c r="J86" s="5" t="str">
        <f>'[1]TCE - ANEXO IV - Preencher'!L95</f>
        <v>26210301912250000241550120000008211000475785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3975.25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279531000327</v>
      </c>
      <c r="E87" s="5" t="str">
        <f>'[1]TCE - ANEXO IV - Preencher'!G96</f>
        <v>TUPAN CONSTRUCOES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481907</v>
      </c>
      <c r="I87" s="6" t="str">
        <f>IF('[1]TCE - ANEXO IV - Preencher'!K96="","",'[1]TCE - ANEXO IV - Preencher'!K96)</f>
        <v>26/03/2021</v>
      </c>
      <c r="J87" s="5" t="str">
        <f>'[1]TCE - ANEXO IV - Preencher'!L96</f>
        <v>26210300279531000327550020004819071188231228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832.55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1785301000130</v>
      </c>
      <c r="E88" s="5" t="str">
        <f>'[1]TCE - ANEXO IV - Preencher'!G97</f>
        <v>MARIZE PEIXOTO SILVA ME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000001739</v>
      </c>
      <c r="I88" s="6" t="str">
        <f>IF('[1]TCE - ANEXO IV - Preencher'!K97="","",'[1]TCE - ANEXO IV - Preencher'!K97)</f>
        <v>03/03/2021</v>
      </c>
      <c r="J88" s="5" t="str">
        <f>'[1]TCE - ANEXO IV - Preencher'!L97</f>
        <v>26210301785301000130550010000017391004501054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120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4231872000111</v>
      </c>
      <c r="E89" s="5" t="str">
        <f>'[1]TCE - ANEXO IV - Preencher'!G98</f>
        <v>TECNOFLY IND E COMERCIO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000017986</v>
      </c>
      <c r="I89" s="6" t="str">
        <f>IF('[1]TCE - ANEXO IV - Preencher'!K98="","",'[1]TCE - ANEXO IV - Preencher'!K98)</f>
        <v>25/02/2021</v>
      </c>
      <c r="J89" s="5" t="str">
        <f>'[1]TCE - ANEXO IV - Preencher'!L98</f>
        <v>35210204231872000111550010000179861202102253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763.23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11101202000146</v>
      </c>
      <c r="E90" s="5" t="str">
        <f>'[1]TCE - ANEXO IV - Preencher'!G99</f>
        <v>VGC ALVES COMERCIO E SERVICOS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000011841</v>
      </c>
      <c r="I90" s="6" t="str">
        <f>IF('[1]TCE - ANEXO IV - Preencher'!K99="","",'[1]TCE - ANEXO IV - Preencher'!K99)</f>
        <v>01/03/2021</v>
      </c>
      <c r="J90" s="5" t="s">
        <v>12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500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11227897000107</v>
      </c>
      <c r="E91" s="5" t="str">
        <f>'[1]TCE - ANEXO IV - Preencher'!G100</f>
        <v>MAURICIO DOS SANTOS COELHO JUNIOR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1787</v>
      </c>
      <c r="I91" s="6" t="str">
        <f>IF('[1]TCE - ANEXO IV - Preencher'!K100="","",'[1]TCE - ANEXO IV - Preencher'!K100)</f>
        <v>12/03/2021</v>
      </c>
      <c r="J91" s="5" t="str">
        <f>'[1]TCE - ANEXO IV - Preencher'!L100</f>
        <v>26210311227897000107550010000017871639252767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1430.3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11623188001112</v>
      </c>
      <c r="E92" s="5" t="str">
        <f>'[1]TCE - ANEXO IV - Preencher'!G101</f>
        <v>ARMAZEM CORAL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000061505</v>
      </c>
      <c r="I92" s="6" t="str">
        <f>IF('[1]TCE - ANEXO IV - Preencher'!K101="","",'[1]TCE - ANEXO IV - Preencher'!K101)</f>
        <v>10/03/2021</v>
      </c>
      <c r="J92" s="5" t="str">
        <f>'[1]TCE - ANEXO IV - Preencher'!L101</f>
        <v>26210311523188001112650140000615051001330599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4.9000000000000004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11623188001112</v>
      </c>
      <c r="E93" s="5" t="str">
        <f>'[1]TCE - ANEXO IV - Preencher'!G102</f>
        <v>ARMAZEM CORAL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000088421</v>
      </c>
      <c r="I93" s="6" t="str">
        <f>IF('[1]TCE - ANEXO IV - Preencher'!K102="","",'[1]TCE - ANEXO IV - Preencher'!K102)</f>
        <v>15/03/2021</v>
      </c>
      <c r="J93" s="5" t="str">
        <f>'[1]TCE - ANEXO IV - Preencher'!L102</f>
        <v>26210311523188001112650120000884211001831100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89.9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22870437000119</v>
      </c>
      <c r="E94" s="5" t="str">
        <f>'[1]TCE - ANEXO IV - Preencher'!G103</f>
        <v>ITALLO RAPHAEL ALVES DA SILVA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000000090</v>
      </c>
      <c r="I94" s="6" t="str">
        <f>IF('[1]TCE - ANEXO IV - Preencher'!K103="","",'[1]TCE - ANEXO IV - Preencher'!K103)</f>
        <v>10/03/2021</v>
      </c>
      <c r="J94" s="5" t="str">
        <f>'[1]TCE - ANEXO IV - Preencher'!L103</f>
        <v>26210322870437000119550010000000901050006006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140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22870437000119</v>
      </c>
      <c r="E95" s="5" t="str">
        <f>'[1]TCE - ANEXO IV - Preencher'!G104</f>
        <v>ITALLO RAPHAEL ALVES DA SILVA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000000090</v>
      </c>
      <c r="I95" s="6" t="str">
        <f>IF('[1]TCE - ANEXO IV - Preencher'!K104="","",'[1]TCE - ANEXO IV - Preencher'!K104)</f>
        <v>10/03/2021</v>
      </c>
      <c r="J95" s="5" t="str">
        <f>'[1]TCE - ANEXO IV - Preencher'!L104</f>
        <v>26210322870437000119550010000000901050006006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180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24425720000167</v>
      </c>
      <c r="E96" s="5" t="str">
        <f>'[1]TCE - ANEXO IV - Preencher'!G105</f>
        <v>ORIGINAL SUP. E EQUIPAMENTOS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006611</v>
      </c>
      <c r="I96" s="6" t="str">
        <f>IF('[1]TCE - ANEXO IV - Preencher'!K105="","",'[1]TCE - ANEXO IV - Preencher'!K105)</f>
        <v>01/03/2021</v>
      </c>
      <c r="J96" s="5" t="str">
        <f>'[1]TCE - ANEXO IV - Preencher'!L105</f>
        <v>26210324425720000167550010000066111160031286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1052.68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70173844000110</v>
      </c>
      <c r="E97" s="5" t="str">
        <f>'[1]TCE - ANEXO IV - Preencher'!G106</f>
        <v>LOJAS PELETRO LTDA 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20838</v>
      </c>
      <c r="I97" s="6" t="str">
        <f>IF('[1]TCE - ANEXO IV - Preencher'!K106="","",'[1]TCE - ANEXO IV - Preencher'!K106)</f>
        <v>18/03/2021</v>
      </c>
      <c r="J97" s="5" t="str">
        <f>'[1]TCE - ANEXO IV - Preencher'!L106</f>
        <v>26210370173844000110650010000208381009208382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35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92660406000623</v>
      </c>
      <c r="E98" s="5" t="str">
        <f>'[1]TCE - ANEXO IV - Preencher'!G107</f>
        <v>FRIGELAR COMERCIO E INDUSTRIA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000588436</v>
      </c>
      <c r="I98" s="6" t="str">
        <f>IF('[1]TCE - ANEXO IV - Preencher'!K107="","",'[1]TCE - ANEXO IV - Preencher'!K107)</f>
        <v>23/03/2021</v>
      </c>
      <c r="J98" s="5" t="str">
        <f>'[1]TCE - ANEXO IV - Preencher'!L107</f>
        <v>26210392660406000623550050005884361000212104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550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 xml:space="preserve">3.8 - Uniformes, Tecidos e Aviamentos </v>
      </c>
      <c r="D99" s="3">
        <f>'[1]TCE - ANEXO IV - Preencher'!F108</f>
        <v>8587400000157</v>
      </c>
      <c r="E99" s="5" t="str">
        <f>'[1]TCE - ANEXO IV - Preencher'!G108</f>
        <v>ADRIANO JOSE DE SOUSA-ME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000002515</v>
      </c>
      <c r="I99" s="6" t="str">
        <f>IF('[1]TCE - ANEXO IV - Preencher'!K108="","",'[1]TCE - ANEXO IV - Preencher'!K108)</f>
        <v>26/02/2021</v>
      </c>
      <c r="J99" s="5" t="str">
        <f>'[1]TCE - ANEXO IV - Preencher'!L108</f>
        <v>26210208587400000157550010000025151738348674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2880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 xml:space="preserve">3.8 - Uniformes, Tecidos e Aviamentos </v>
      </c>
      <c r="D100" s="3">
        <f>'[1]TCE - ANEXO IV - Preencher'!F109</f>
        <v>11623188001112</v>
      </c>
      <c r="E100" s="5" t="str">
        <f>'[1]TCE - ANEXO IV - Preencher'!G109</f>
        <v>ARMAZEM CORAL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000061505</v>
      </c>
      <c r="I100" s="6" t="str">
        <f>IF('[1]TCE - ANEXO IV - Preencher'!K109="","",'[1]TCE - ANEXO IV - Preencher'!K109)</f>
        <v>10/03/2021</v>
      </c>
      <c r="J100" s="5" t="str">
        <f>'[1]TCE - ANEXO IV - Preencher'!L109</f>
        <v>26210311523188001112650140000615051001330599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24.9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3.99 - Outras despesas com Material de Consumo</v>
      </c>
      <c r="D101" s="3">
        <f>'[1]TCE - ANEXO IV - Preencher'!F110</f>
        <v>9515628000447</v>
      </c>
      <c r="E101" s="5" t="str">
        <f>'[1]TCE - ANEXO IV - Preencher'!G110</f>
        <v>ATACADO DOS PRESENTES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50699</v>
      </c>
      <c r="I101" s="6" t="str">
        <f>IF('[1]TCE - ANEXO IV - Preencher'!K110="","",'[1]TCE - ANEXO IV - Preencher'!K110)</f>
        <v>11/03/2021</v>
      </c>
      <c r="J101" s="5" t="str">
        <f>'[1]TCE - ANEXO IV - Preencher'!L110</f>
        <v>26210309515628000447650160000506991003346344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47.4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5.18 - Teledonia Fixa</v>
      </c>
      <c r="D102" s="3">
        <f>'[1]TCE - ANEXO IV - Preencher'!F111</f>
        <v>3423730000193</v>
      </c>
      <c r="E102" s="5" t="str">
        <f>'[1]TCE - ANEXO IV - Preencher'!G111</f>
        <v>SMART TELECOMUNICACOES E SERVICOS LTDA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41684</v>
      </c>
      <c r="I102" s="6">
        <f>IF('[1]TCE - ANEXO IV - Preencher'!K111="","",'[1]TCE - ANEXO IV - Preencher'!K111)</f>
        <v>44267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89.91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5.1 - Locação de Equipamentos Médicos-Hospitalares</v>
      </c>
      <c r="D103" s="3">
        <f>'[1]TCE - ANEXO IV - Preencher'!F112</f>
        <v>331788002405</v>
      </c>
      <c r="E103" s="5" t="str">
        <f>'[1]TCE - ANEXO IV - Preencher'!G112</f>
        <v>AIR LIQUIDE BRASIL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41437</v>
      </c>
      <c r="I103" s="6">
        <f>IF('[1]TCE - ANEXO IV - Preencher'!K112="","",'[1]TCE - ANEXO IV - Preencher'!K112)</f>
        <v>44273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2606.36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5.5 - Reparo e Manutenção de Máquinas e Equipamentos</v>
      </c>
      <c r="D104" s="3">
        <f>'[1]TCE - ANEXO IV - Preencher'!F113</f>
        <v>1141468000169</v>
      </c>
      <c r="E104" s="5" t="str">
        <f>'[1]TCE - ANEXO IV - Preencher'!G113</f>
        <v>MEDCALL COM SERV REPR MAT RADIO MED HOSP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2519</v>
      </c>
      <c r="I104" s="6">
        <f>IF('[1]TCE - ANEXO IV - Preencher'!K113="","",'[1]TCE - ANEXO IV - Preencher'!K113)</f>
        <v>44292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356.33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5.1 - Locação de Equipamentos Médicos-Hospitalares</v>
      </c>
      <c r="D105" s="3">
        <f>'[1]TCE - ANEXO IV - Preencher'!F114</f>
        <v>24380578002041</v>
      </c>
      <c r="E105" s="5" t="str">
        <f>'[1]TCE - ANEXO IV - Preencher'!G114</f>
        <v>WHITE MARTINS GASES INDUSTRIAIS NE S 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131218</v>
      </c>
      <c r="I105" s="6">
        <f>IF('[1]TCE - ANEXO IV - Preencher'!K114="","",'[1]TCE - ANEXO IV - Preencher'!K114)</f>
        <v>44261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627.54999999999995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5.13 - Água e Esgoto</v>
      </c>
      <c r="D106" s="3">
        <f>'[1]TCE - ANEXO IV - Preencher'!F115</f>
        <v>9769035000164</v>
      </c>
      <c r="E106" s="5" t="str">
        <f>'[1]TCE - ANEXO IV - Preencher'!G115</f>
        <v>COMPESA COMPANHIA PERNAMBUCANA DE SANEAMENTO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202100377505670</v>
      </c>
      <c r="I106" s="6">
        <f>IF('[1]TCE - ANEXO IV - Preencher'!K115="","",'[1]TCE - ANEXO IV - Preencher'!K115)</f>
        <v>44302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2477.21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5.9 - Telefonia Móvel</v>
      </c>
      <c r="D107" s="3">
        <f>'[1]TCE - ANEXO IV - Preencher'!F116</f>
        <v>2421421001355</v>
      </c>
      <c r="E107" s="5" t="str">
        <f>'[1]TCE - ANEXO IV - Preencher'!G116</f>
        <v>TIM S 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4444656686</v>
      </c>
      <c r="I107" s="6">
        <f>IF('[1]TCE - ANEXO IV - Preencher'!K116="","",'[1]TCE - ANEXO IV - Preencher'!K116)</f>
        <v>44269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262.27999999999997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5.3 - Locação de Máquinas e Equipamentos</v>
      </c>
      <c r="D108" s="3">
        <f>'[1]TCE - ANEXO IV - Preencher'!F117</f>
        <v>9014387000100</v>
      </c>
      <c r="E108" s="5" t="str">
        <f>'[1]TCE - ANEXO IV - Preencher'!G117</f>
        <v>COMPLETA SERVICOS DE AR CONDICIONADO E LOCACAO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0076</v>
      </c>
      <c r="I108" s="6">
        <f>IF('[1]TCE - ANEXO IV - Preencher'!K117="","",'[1]TCE - ANEXO IV - Preencher'!K117)</f>
        <v>44256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3718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5.3 - Locação de Máquinas e Equipamentos</v>
      </c>
      <c r="D109" s="3">
        <f>'[1]TCE - ANEXO IV - Preencher'!F118</f>
        <v>10324160000140</v>
      </c>
      <c r="E109" s="5" t="str">
        <f>'[1]TCE - ANEXO IV - Preencher'!G118</f>
        <v>JR PARTNER INFORMATICA LOCACO  EVENTOS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09869</v>
      </c>
      <c r="I109" s="6">
        <f>IF('[1]TCE - ANEXO IV - Preencher'!K118="","",'[1]TCE - ANEXO IV - Preencher'!K118)</f>
        <v>44257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2200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5.3 - Locação de Máquinas e Equipamentos</v>
      </c>
      <c r="D110" s="3">
        <f>'[1]TCE - ANEXO IV - Preencher'!F119</f>
        <v>5978261000102</v>
      </c>
      <c r="E110" s="5" t="str">
        <f>'[1]TCE - ANEXO IV - Preencher'!G119</f>
        <v>T F V B ROCHA COMERCIO E SERVICOS DE FILTROS E REFRIGER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00000373</v>
      </c>
      <c r="I110" s="6">
        <f>IF('[1]TCE - ANEXO IV - Preencher'!K119="","",'[1]TCE - ANEXO IV - Preencher'!K119)</f>
        <v>44289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72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5.3 - Locação de Máquinas e Equipamentos</v>
      </c>
      <c r="D111" s="3">
        <f>'[1]TCE - ANEXO IV - Preencher'!F120</f>
        <v>14543772000184</v>
      </c>
      <c r="E111" s="5" t="str">
        <f>'[1]TCE - ANEXO IV - Preencher'!G120</f>
        <v>BRAVO LOCACAO DE MAQUINAS E EQUIPAMENTOS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6263</v>
      </c>
      <c r="I111" s="6">
        <f>IF('[1]TCE - ANEXO IV - Preencher'!K120="","",'[1]TCE - ANEXO IV - Preencher'!K120)</f>
        <v>44287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3000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5.3 - Locação de Máquinas e Equipamentos</v>
      </c>
      <c r="D112" s="3">
        <f>'[1]TCE - ANEXO IV - Preencher'!F121</f>
        <v>10279299000119</v>
      </c>
      <c r="E112" s="5" t="str">
        <f>'[1]TCE - ANEXO IV - Preencher'!G121</f>
        <v>RGRAPH LOC COM E SERV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03736</v>
      </c>
      <c r="I112" s="6">
        <f>IF('[1]TCE - ANEXO IV - Preencher'!K121="","",'[1]TCE - ANEXO IV - Preencher'!K121)</f>
        <v>44291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1582.72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5.3 - Locação de Máquinas e Equipamentos</v>
      </c>
      <c r="D113" s="3">
        <f>'[1]TCE - ANEXO IV - Preencher'!F122</f>
        <v>84676817487</v>
      </c>
      <c r="E113" s="5" t="str">
        <f>'[1]TCE - ANEXO IV - Preencher'!G122</f>
        <v>SARA QUITERIA DOS SANTOS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138517</v>
      </c>
      <c r="I113" s="6">
        <f>IF('[1]TCE - ANEXO IV - Preencher'!K122="","",'[1]TCE - ANEXO IV - Preencher'!K122)</f>
        <v>44295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400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5.1 - Locação de Equipamentos Médicos-Hospitalares</v>
      </c>
      <c r="D114" s="3">
        <f>'[1]TCE - ANEXO IV - Preencher'!F123</f>
        <v>24050462000181</v>
      </c>
      <c r="E114" s="5" t="str">
        <f>'[1]TCE - ANEXO IV - Preencher'!G123</f>
        <v>SUPREMA LIMA SOLUCOES E LOCACOES EIRELI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96</v>
      </c>
      <c r="I114" s="6">
        <f>IF('[1]TCE - ANEXO IV - Preencher'!K123="","",'[1]TCE - ANEXO IV - Preencher'!K123)</f>
        <v>44293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1060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4539279017455</v>
      </c>
      <c r="E115" s="5" t="str">
        <f>'[1]TCE - ANEXO IV - Preencher'!G124</f>
        <v>CIENTIFICALAB PRODUTOS LABORATORIAIS E SISTEMAS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99</v>
      </c>
      <c r="I115" s="6">
        <f>IF('[1]TCE - ANEXO IV - Preencher'!K124="","",'[1]TCE - ANEXO IV - Preencher'!K124)</f>
        <v>44286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23859.3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5.15 - Serviços Domésticos</v>
      </c>
      <c r="D116" s="3">
        <f>'[1]TCE - ANEXO IV - Preencher'!F125</f>
        <v>6272575004803</v>
      </c>
      <c r="E116" s="5" t="str">
        <f>'[1]TCE - ANEXO IV - Preencher'!G125</f>
        <v>LAVEBRAS GESTAO DE TEXTEIS SA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3924</v>
      </c>
      <c r="I116" s="6">
        <f>IF('[1]TCE - ANEXO IV - Preencher'!K125="","",'[1]TCE - ANEXO IV - Preencher'!K125)</f>
        <v>44284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6592.63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5.10 - Detetização/Tratamento de Resíduos e Afins</v>
      </c>
      <c r="D117" s="3">
        <f>'[1]TCE - ANEXO IV - Preencher'!F126</f>
        <v>11863530000180</v>
      </c>
      <c r="E117" s="5" t="str">
        <f>'[1]TCE - ANEXO IV - Preencher'!G126</f>
        <v>BRASCON GESTAO AMBIENTAL LTDA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70837</v>
      </c>
      <c r="I117" s="6">
        <f>IF('[1]TCE - ANEXO IV - Preencher'!K126="","",'[1]TCE - ANEXO IV - Preencher'!K126)</f>
        <v>44292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1989.66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16783034000130</v>
      </c>
      <c r="E118" s="5" t="str">
        <f>'[1]TCE - ANEXO IV - Preencher'!G127</f>
        <v>SINTESE LIC PROG P COMPRAS ON LINE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13216</v>
      </c>
      <c r="I118" s="6">
        <f>IF('[1]TCE - ANEXO IV - Preencher'!K127="","",'[1]TCE - ANEXO IV - Preencher'!K127)</f>
        <v>44287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1500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5.17 - Manutenção de Software, Certificação Digital e Microfilmagem</v>
      </c>
      <c r="D119" s="3">
        <f>'[1]TCE - ANEXO IV - Preencher'!F128</f>
        <v>53113791001285</v>
      </c>
      <c r="E119" s="5" t="str">
        <f>'[1]TCE - ANEXO IV - Preencher'!G128</f>
        <v>TOTVS S.A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16387</v>
      </c>
      <c r="I119" s="6">
        <f>IF('[1]TCE - ANEXO IV - Preencher'!K128="","",'[1]TCE - ANEXO IV - Preencher'!K128)</f>
        <v>310620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93.51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53113791001285</v>
      </c>
      <c r="E120" s="5" t="str">
        <f>'[1]TCE - ANEXO IV - Preencher'!G129</f>
        <v>TOTVS S.A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16389</v>
      </c>
      <c r="I120" s="6">
        <f>IF('[1]TCE - ANEXO IV - Preencher'!K129="","",'[1]TCE - ANEXO IV - Preencher'!K129)</f>
        <v>310620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687.69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6066387000165</v>
      </c>
      <c r="E121" s="5" t="str">
        <f>'[1]TCE - ANEXO IV - Preencher'!G130</f>
        <v>DNMV SISTEMAS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6650</v>
      </c>
      <c r="I121" s="6">
        <f>IF('[1]TCE - ANEXO IV - Preencher'!K130="","",'[1]TCE - ANEXO IV - Preencher'!K130)</f>
        <v>44270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9642.34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5.2 - Serviços Técnicos Profissionais</v>
      </c>
      <c r="D122" s="3">
        <f>'[1]TCE - ANEXO IV - Preencher'!F131</f>
        <v>2512303000119</v>
      </c>
      <c r="E122" s="5" t="str">
        <f>'[1]TCE - ANEXO IV - Preencher'!G131</f>
        <v>NOROES AZEVEDO &amp; ADVOGADOS ASSOCIADOS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4741</v>
      </c>
      <c r="I122" s="6">
        <f>IF('[1]TCE - ANEXO IV - Preencher'!K131="","",'[1]TCE - ANEXO IV - Preencher'!K131)</f>
        <v>44257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2261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5.2 - Serviços Técnicos Profissionais</v>
      </c>
      <c r="D123" s="3">
        <f>'[1]TCE - ANEXO IV - Preencher'!F132</f>
        <v>2512303000119</v>
      </c>
      <c r="E123" s="5" t="str">
        <f>'[1]TCE - ANEXO IV - Preencher'!G132</f>
        <v>NOROES AZEVEDO &amp; ADVOGADOS ASSOCIADOS</v>
      </c>
      <c r="F123" s="5" t="str">
        <f>'[1]TCE - ANEXO IV - Preencher'!H132</f>
        <v>S</v>
      </c>
      <c r="G123" s="5" t="str">
        <f>'[1]TCE - ANEXO IV - Preencher'!I132</f>
        <v>S</v>
      </c>
      <c r="H123" s="5">
        <f>'[1]TCE - ANEXO IV - Preencher'!J132</f>
        <v>4750</v>
      </c>
      <c r="I123" s="6">
        <f>IF('[1]TCE - ANEXO IV - Preencher'!K132="","",'[1]TCE - ANEXO IV - Preencher'!K132)</f>
        <v>44257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1425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5.2 - Serviços Técnicos Profissionais</v>
      </c>
      <c r="D124" s="3">
        <f>'[1]TCE - ANEXO IV - Preencher'!F133</f>
        <v>2512303000119</v>
      </c>
      <c r="E124" s="5" t="str">
        <f>'[1]TCE - ANEXO IV - Preencher'!G133</f>
        <v>NOROES AZEVEDO &amp; ADVOGADOS ASSOCIADOS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3</v>
      </c>
      <c r="I124" s="6">
        <f>IF('[1]TCE - ANEXO IV - Preencher'!K133="","",'[1]TCE - ANEXO IV - Preencher'!K133)</f>
        <v>44267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30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5.10 - Detetização/Tratamento de Resíduos e Afins</v>
      </c>
      <c r="D125" s="3">
        <f>'[1]TCE - ANEXO IV - Preencher'!F134</f>
        <v>10333266000100</v>
      </c>
      <c r="E125" s="5" t="str">
        <f>'[1]TCE - ANEXO IV - Preencher'!G134</f>
        <v>CARLOS ANTONIO DE OLIVEIRA MILET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8430</v>
      </c>
      <c r="I125" s="6">
        <f>IF('[1]TCE - ANEXO IV - Preencher'!K134="","",'[1]TCE - ANEXO IV - Preencher'!K134)</f>
        <v>44277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130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5.23 - Limpeza e Conservação</v>
      </c>
      <c r="D126" s="3">
        <f>'[1]TCE - ANEXO IV - Preencher'!F135</f>
        <v>10229013000190</v>
      </c>
      <c r="E126" s="5" t="str">
        <f>'[1]TCE - ANEXO IV - Preencher'!G135</f>
        <v>INTERCLEAN ADMINISTRACAO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373</v>
      </c>
      <c r="I126" s="6">
        <f>IF('[1]TCE - ANEXO IV - Preencher'!K135="","",'[1]TCE - ANEXO IV - Preencher'!K135)</f>
        <v>44287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42952.07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1699696000159</v>
      </c>
      <c r="E127" s="5" t="str">
        <f>'[1]TCE - ANEXO IV - Preencher'!G136</f>
        <v>QUALIAGUA LABORATORIO E CONSULTORIA LTDA</v>
      </c>
      <c r="F127" s="5" t="str">
        <f>'[1]TCE - ANEXO IV - Preencher'!H136</f>
        <v>S</v>
      </c>
      <c r="G127" s="5" t="str">
        <f>'[1]TCE - ANEXO IV - Preencher'!I136</f>
        <v>S</v>
      </c>
      <c r="H127" s="5">
        <f>'[1]TCE - ANEXO IV - Preencher'!J136</f>
        <v>53459</v>
      </c>
      <c r="I127" s="6">
        <f>IF('[1]TCE - ANEXO IV - Preencher'!K136="","",'[1]TCE - ANEXO IV - Preencher'!K136)</f>
        <v>44287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179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>
        <f>'[1]TCE - ANEXO IV - Preencher'!F137</f>
        <v>10816775000274</v>
      </c>
      <c r="E128" s="5" t="str">
        <f>'[1]TCE - ANEXO IV - Preencher'!G137</f>
        <v>INSPETORIA SALESIANA DO NORDES DO BRASIL</v>
      </c>
      <c r="F128" s="5" t="str">
        <f>'[1]TCE - ANEXO IV - Preencher'!H137</f>
        <v>S</v>
      </c>
      <c r="G128" s="5" t="str">
        <f>'[1]TCE - ANEXO IV - Preencher'!I137</f>
        <v>S</v>
      </c>
      <c r="H128" s="5">
        <f>'[1]TCE - ANEXO IV - Preencher'!J137</f>
        <v>12716</v>
      </c>
      <c r="I128" s="6">
        <f>IF('[1]TCE - ANEXO IV - Preencher'!K137="","",'[1]TCE - ANEXO IV - Preencher'!K137)</f>
        <v>44273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410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>
        <f>'[1]TCE - ANEXO IV - Preencher'!F138</f>
        <v>13409775000329</v>
      </c>
      <c r="E129" s="5" t="str">
        <f>'[1]TCE - ANEXO IV - Preencher'!G138</f>
        <v>LINUS LOG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1084</v>
      </c>
      <c r="I129" s="6">
        <f>IF('[1]TCE - ANEXO IV - Preencher'!K138="","",'[1]TCE - ANEXO IV - Preencher'!K138)</f>
        <v>44294</v>
      </c>
      <c r="J129" s="5" t="str">
        <f>'[1]TCE - ANEXO IV - Preencher'!L138</f>
        <v>1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125.12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5.99 - Outros Serviços de Terceiros Pessoa Jurídica</v>
      </c>
      <c r="D130" s="3">
        <f>'[1]TCE - ANEXO IV - Preencher'!F139</f>
        <v>5467959000155</v>
      </c>
      <c r="E130" s="5" t="str">
        <f>'[1]TCE - ANEXO IV - Preencher'!G139</f>
        <v>MOTO 29 SERVICOS DE ENTREGA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1616</v>
      </c>
      <c r="I130" s="6">
        <f>IF('[1]TCE - ANEXO IV - Preencher'!K139="","",'[1]TCE - ANEXO IV - Preencher'!K139)</f>
        <v>44271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3400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5.99 - Outros Serviços de Terceiros Pessoa Jurídica</v>
      </c>
      <c r="D131" s="3">
        <f>'[1]TCE - ANEXO IV - Preencher'!F140</f>
        <v>5467959000155</v>
      </c>
      <c r="E131" s="5" t="str">
        <f>'[1]TCE - ANEXO IV - Preencher'!G140</f>
        <v>MOTO 29 SERVICOS DE ENTREGA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1629</v>
      </c>
      <c r="I131" s="6">
        <f>IF('[1]TCE - ANEXO IV - Preencher'!K140="","",'[1]TCE - ANEXO IV - Preencher'!K140)</f>
        <v>44271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1285.7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5.99 - Outros Serviços de Terceiros Pessoa Jurídica</v>
      </c>
      <c r="D132" s="3">
        <f>'[1]TCE - ANEXO IV - Preencher'!F141</f>
        <v>17713353000131</v>
      </c>
      <c r="E132" s="5" t="str">
        <f>'[1]TCE - ANEXO IV - Preencher'!G141</f>
        <v>HABILITE MEDICINA OCUPACIONAL LTDA ME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9525</v>
      </c>
      <c r="I132" s="6">
        <f>IF('[1]TCE - ANEXO IV - Preencher'!K141="","",'[1]TCE - ANEXO IV - Preencher'!K141)</f>
        <v>44286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45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5.99 - Outros Serviços de Terceiros Pessoa Jurídica</v>
      </c>
      <c r="D133" s="3">
        <f>'[1]TCE - ANEXO IV - Preencher'!F142</f>
        <v>15063447000187</v>
      </c>
      <c r="E133" s="5" t="str">
        <f>'[1]TCE - ANEXO IV - Preencher'!G142</f>
        <v>PW CONSULTORIA EM MEDICINA DO TRABALHO SOCIENDADE SIMPLE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552</v>
      </c>
      <c r="I133" s="6">
        <f>IF('[1]TCE - ANEXO IV - Preencher'!K142="","",'[1]TCE - ANEXO IV - Preencher'!K142)</f>
        <v>44284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1875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5.99 - Outros Serviços de Terceiros Pessoa Jurídica</v>
      </c>
      <c r="D134" s="3">
        <f>'[1]TCE - ANEXO IV - Preencher'!F143</f>
        <v>13409775000329</v>
      </c>
      <c r="E134" s="5" t="str">
        <f>'[1]TCE - ANEXO IV - Preencher'!G143</f>
        <v>LINUS LOG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1083</v>
      </c>
      <c r="I134" s="6">
        <f>IF('[1]TCE - ANEXO IV - Preencher'!K143="","",'[1]TCE - ANEXO IV - Preencher'!K143)</f>
        <v>44294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2040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5.5 - Reparo e Manutenção de Máquinas e Equipamentos</v>
      </c>
      <c r="D135" s="3">
        <f>'[1]TCE - ANEXO IV - Preencher'!F144</f>
        <v>24380578002041</v>
      </c>
      <c r="E135" s="5" t="str">
        <f>'[1]TCE - ANEXO IV - Preencher'!G144</f>
        <v>WHITE MARTINS GASES INDUSTRIAIS NE LTDA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10636</v>
      </c>
      <c r="I135" s="6">
        <f>IF('[1]TCE - ANEXO IV - Preencher'!K144="","",'[1]TCE - ANEXO IV - Preencher'!K144)</f>
        <v>44259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459.3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5.5 - Reparo e Manutenção de Máquinas e Equipamentos</v>
      </c>
      <c r="D136" s="3">
        <f>'[1]TCE - ANEXO IV - Preencher'!F145</f>
        <v>16729406000140</v>
      </c>
      <c r="E136" s="5" t="str">
        <f>'[1]TCE - ANEXO IV - Preencher'!G145</f>
        <v>EQUIPETECH COMERCIO E SERVICOS DE EQUIPAMENTOS MEDICOS 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514</v>
      </c>
      <c r="I136" s="6">
        <f>IF('[1]TCE - ANEXO IV - Preencher'!K145="","",'[1]TCE - ANEXO IV - Preencher'!K145)</f>
        <v>44291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1490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5.5 - Reparo e Manutenção de Máquinas e Equipamentos</v>
      </c>
      <c r="D137" s="3">
        <f>'[1]TCE - ANEXO IV - Preencher'!F146</f>
        <v>12067307000199</v>
      </c>
      <c r="E137" s="5" t="str">
        <f>'[1]TCE - ANEXO IV - Preencher'!G146</f>
        <v>CAETANO ALVES DA SILVA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409</v>
      </c>
      <c r="I137" s="6">
        <f>IF('[1]TCE - ANEXO IV - Preencher'!K146="","",'[1]TCE - ANEXO IV - Preencher'!K146)</f>
        <v>44288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640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5.5 - Reparo e Manutenção de Máquinas e Equipamentos</v>
      </c>
      <c r="D138" s="3">
        <f>'[1]TCE - ANEXO IV - Preencher'!F147</f>
        <v>17398584000106</v>
      </c>
      <c r="E138" s="5" t="str">
        <f>'[1]TCE - ANEXO IV - Preencher'!G147</f>
        <v>MTG MONTAGEM TECNICA DE GAS LTDA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1301</v>
      </c>
      <c r="I138" s="6">
        <f>IF('[1]TCE - ANEXO IV - Preencher'!K147="","",'[1]TCE - ANEXO IV - Preencher'!K147)</f>
        <v>44291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450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5.5 - Reparo e Manutenção de Máquinas e Equipamentos</v>
      </c>
      <c r="D139" s="3">
        <f>'[1]TCE - ANEXO IV - Preencher'!F148</f>
        <v>7146768000117</v>
      </c>
      <c r="E139" s="5" t="str">
        <f>'[1]TCE - ANEXO IV - Preencher'!G148</f>
        <v>SERV IMAGEM NORDESTE ASSISTENCIA TECNICA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3951</v>
      </c>
      <c r="I139" s="6">
        <f>IF('[1]TCE - ANEXO IV - Preencher'!K148="","",'[1]TCE - ANEXO IV - Preencher'!K148)</f>
        <v>44285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2059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5.5 - Reparo e Manutenção de Máquinas e Equipamentos</v>
      </c>
      <c r="D140" s="3">
        <f>'[1]TCE - ANEXO IV - Preencher'!F149</f>
        <v>9014387000100</v>
      </c>
      <c r="E140" s="5" t="str">
        <f>'[1]TCE - ANEXO IV - Preencher'!G149</f>
        <v>COMPLETA SERV DE AR COND E LOCACAO LTDA</v>
      </c>
      <c r="F140" s="5" t="str">
        <f>'[1]TCE - ANEXO IV - Preencher'!H149</f>
        <v>S</v>
      </c>
      <c r="G140" s="5" t="str">
        <f>'[1]TCE - ANEXO IV - Preencher'!I149</f>
        <v>S</v>
      </c>
      <c r="H140" s="5">
        <f>'[1]TCE - ANEXO IV - Preencher'!J149</f>
        <v>1424</v>
      </c>
      <c r="I140" s="6">
        <f>IF('[1]TCE - ANEXO IV - Preencher'!K149="","",'[1]TCE - ANEXO IV - Preencher'!K149)</f>
        <v>44273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3980.13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5.5 - Reparo e Manutenção de Máquinas e Equipamentos</v>
      </c>
      <c r="D141" s="3">
        <f>'[1]TCE - ANEXO IV - Preencher'!F150</f>
        <v>11343756000150</v>
      </c>
      <c r="E141" s="5" t="str">
        <f>'[1]TCE - ANEXO IV - Preencher'!G150</f>
        <v>JL GRUPOS GERADORES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2871</v>
      </c>
      <c r="I141" s="6">
        <f>IF('[1]TCE - ANEXO IV - Preencher'!K150="","",'[1]TCE - ANEXO IV - Preencher'!K150)</f>
        <v>44294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250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5.5 - Reparo e Manutenção de Máquinas e Equipamentos</v>
      </c>
      <c r="D142" s="3">
        <f>'[1]TCE - ANEXO IV - Preencher'!F151</f>
        <v>8845988000100</v>
      </c>
      <c r="E142" s="5" t="str">
        <f>'[1]TCE - ANEXO IV - Preencher'!G151</f>
        <v>ACESSPLUS MANUTENCAO LTDA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4767</v>
      </c>
      <c r="I142" s="6">
        <f>IF('[1]TCE - ANEXO IV - Preencher'!K151="","",'[1]TCE - ANEXO IV - Preencher'!K151)</f>
        <v>44287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352.12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5.4 - Reparo e Manutenção de Bens Imóveis</v>
      </c>
      <c r="D143" s="3">
        <f>'[1]TCE - ANEXO IV - Preencher'!F152</f>
        <v>24306209000146</v>
      </c>
      <c r="E143" s="5" t="str">
        <f>'[1]TCE - ANEXO IV - Preencher'!G152</f>
        <v>GESTAMB SOLUCOES AMBIENTAIS LTDA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366</v>
      </c>
      <c r="I143" s="6">
        <f>IF('[1]TCE - ANEXO IV - Preencher'!K152="","",'[1]TCE - ANEXO IV - Preencher'!K152)</f>
        <v>44295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2312.1999999999998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5.4 - Reparo e Manutenção de Bens Imóveis</v>
      </c>
      <c r="D144" s="3">
        <f>'[1]TCE - ANEXO IV - Preencher'!F153</f>
        <v>32224043000147</v>
      </c>
      <c r="E144" s="5" t="str">
        <f>'[1]TCE - ANEXO IV - Preencher'!G153</f>
        <v xml:space="preserve">JOAO SOARES SOBRINHO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</v>
      </c>
      <c r="I144" s="6">
        <f>IF('[1]TCE - ANEXO IV - Preencher'!K153="","",'[1]TCE - ANEXO IV - Preencher'!K153)</f>
        <v>44274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150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5.4 - Reparo e Manutenção de Bens Imóveis</v>
      </c>
      <c r="D145" s="3">
        <f>'[1]TCE - ANEXO IV - Preencher'!F154</f>
        <v>12486871000146</v>
      </c>
      <c r="E145" s="5" t="str">
        <f>'[1]TCE - ANEXO IV - Preencher'!G154</f>
        <v>ROBSON MATOS DE ALBUQUERQUE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790</v>
      </c>
      <c r="I145" s="6">
        <f>IF('[1]TCE - ANEXO IV - Preencher'!K154="","",'[1]TCE - ANEXO IV - Preencher'!K154)</f>
        <v>44272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2370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5.4 - Reparo e Manutenção de Bens Imóveis</v>
      </c>
      <c r="D146" s="3">
        <f>'[1]TCE - ANEXO IV - Preencher'!F155</f>
        <v>7626934000182</v>
      </c>
      <c r="E146" s="5" t="str">
        <f>'[1]TCE - ANEXO IV - Preencher'!G155</f>
        <v>MOVEARTE COMERCIO E SERVICOS DE MOVEIS DE ACO E MADEIRA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279</v>
      </c>
      <c r="I146" s="6">
        <f>IF('[1]TCE - ANEXO IV - Preencher'!K155="","",'[1]TCE - ANEXO IV - Preencher'!K155)</f>
        <v>44278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12160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5.6 - Reparo e Manutanção de Veículos</v>
      </c>
      <c r="D147" s="3">
        <f>'[1]TCE - ANEXO IV - Preencher'!F156</f>
        <v>22173474000178</v>
      </c>
      <c r="E147" s="5" t="str">
        <f>'[1]TCE - ANEXO IV - Preencher'!G156</f>
        <v>SERVI PECAS E SERVICOS EIRELI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2524</v>
      </c>
      <c r="I147" s="6">
        <f>IF('[1]TCE - ANEXO IV - Preencher'!K156="","",'[1]TCE - ANEXO IV - Preencher'!K156)</f>
        <v>44274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1888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5.18 - Teledonia Fixa</v>
      </c>
      <c r="D148" s="3">
        <f>'[1]TCE - ANEXO IV - Preencher'!F157</f>
        <v>3423730000193</v>
      </c>
      <c r="E148" s="5" t="str">
        <f>'[1]TCE - ANEXO IV - Preencher'!G157</f>
        <v>SMART TELECOMUNICACOES E SERVICOS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348045849</v>
      </c>
      <c r="I148" s="6">
        <f>IF('[1]TCE - ANEXO IV - Preencher'!K157="","",'[1]TCE - ANEXO IV - Preencher'!K157)</f>
        <v>44267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950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>3.6 - Material de Expediente</v>
      </c>
      <c r="D149" s="3">
        <f>'[1]TCE - ANEXO IV - Preencher'!F158</f>
        <v>19075573000102</v>
      </c>
      <c r="E149" s="5" t="str">
        <f>'[1]TCE - ANEXO IV - Preencher'!G158</f>
        <v>LAERTHY OLIVEIRA DO NASCIMENTO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00000046</v>
      </c>
      <c r="I149" s="6">
        <f>IF('[1]TCE - ANEXO IV - Preencher'!K158="","",'[1]TCE - ANEXO IV - Preencher'!K158)</f>
        <v>44266</v>
      </c>
      <c r="J149" s="5" t="str">
        <f>'[1]TCE - ANEXO IV - Preencher'!L158</f>
        <v>IYNART7V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430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4.6 - Serviços de Profissionais de Saúde</v>
      </c>
      <c r="D150" s="3">
        <f>'[1]TCE - ANEXO IV - Preencher'!F159</f>
        <v>10786752440</v>
      </c>
      <c r="E150" s="5" t="str">
        <f>'[1]TCE - ANEXO IV - Preencher'!G159</f>
        <v>ALINE BATISTA DE CASTRO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44291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1533.33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4.6 - Serviços de Profissionais de Saúde</v>
      </c>
      <c r="D151" s="3">
        <f>'[1]TCE - ANEXO IV - Preencher'!F160</f>
        <v>10851430406</v>
      </c>
      <c r="E151" s="5" t="str">
        <f>'[1]TCE - ANEXO IV - Preencher'!G160</f>
        <v>SARA LINDA BARBOSA GONDIM DE OLIVEIRA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44291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6666.68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4.6 - Serviços de Profissionais de Saúde</v>
      </c>
      <c r="D152" s="3">
        <f>'[1]TCE - ANEXO IV - Preencher'!F161</f>
        <v>7173891469</v>
      </c>
      <c r="E152" s="5" t="str">
        <f>'[1]TCE - ANEXO IV - Preencher'!G161</f>
        <v>ENIO VERAS FILHO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44291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1533.33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4.6 - Serviços de Profissionais de Saúde</v>
      </c>
      <c r="D153" s="3">
        <f>'[1]TCE - ANEXO IV - Preencher'!F162</f>
        <v>25217232404</v>
      </c>
      <c r="E153" s="5" t="str">
        <f>'[1]TCE - ANEXO IV - Preencher'!G162</f>
        <v>WANDERLAN PEREIRA MAIA WANDERLEY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44291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4599.99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4.6 - Serviços de Profissionais de Saúde</v>
      </c>
      <c r="D154" s="3">
        <f>'[1]TCE - ANEXO IV - Preencher'!F163</f>
        <v>5403476474</v>
      </c>
      <c r="E154" s="5" t="str">
        <f>'[1]TCE - ANEXO IV - Preencher'!G163</f>
        <v>CARLOS ROBERTO BEZERRA DE FRAGA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44291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7666.65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4.6 - Serviços de Profissionais de Saúde</v>
      </c>
      <c r="D155" s="3">
        <f>'[1]TCE - ANEXO IV - Preencher'!F164</f>
        <v>9817410455</v>
      </c>
      <c r="E155" s="5" t="str">
        <f>'[1]TCE - ANEXO IV - Preencher'!G164</f>
        <v>NATHALYA FERREIRA LIMA FALCAO LOPES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44291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1270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4.6 - Serviços de Profissionais de Saúde</v>
      </c>
      <c r="D156" s="3">
        <f>'[1]TCE - ANEXO IV - Preencher'!F165</f>
        <v>5634728479</v>
      </c>
      <c r="E156" s="5" t="str">
        <f>'[1]TCE - ANEXO IV - Preencher'!G165</f>
        <v>NATHALIA FARIAS DE BRITO LIMA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44291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7666.65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4.6 - Serviços de Profissionais de Saúde</v>
      </c>
      <c r="D157" s="3">
        <f>'[1]TCE - ANEXO IV - Preencher'!F166</f>
        <v>83020705487</v>
      </c>
      <c r="E157" s="5" t="str">
        <f>'[1]TCE - ANEXO IV - Preencher'!G166</f>
        <v>ANTONIO CARLOS SALES CARDEAL JUNIOR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>
        <f>IF('[1]TCE - ANEXO IV - Preencher'!K166="","",'[1]TCE - ANEXO IV - Preencher'!K166)</f>
        <v>44291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1232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4.6 - Serviços de Profissionais de Saúde</v>
      </c>
      <c r="D158" s="3">
        <f>'[1]TCE - ANEXO IV - Preencher'!F167</f>
        <v>7543444445</v>
      </c>
      <c r="E158" s="5" t="str">
        <f>'[1]TCE - ANEXO IV - Preencher'!G167</f>
        <v>DAYANA SILVA DE VASCONCELOS SOUZA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>
        <f>IF('[1]TCE - ANEXO IV - Preencher'!K167="","",'[1]TCE - ANEXO IV - Preencher'!K167)</f>
        <v>44291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198.57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4.7 - Apoio Administrativo, Técnico e Operacional</v>
      </c>
      <c r="D159" s="3">
        <f>'[1]TCE - ANEXO IV - Preencher'!F168</f>
        <v>12936306400</v>
      </c>
      <c r="E159" s="5" t="str">
        <f>'[1]TCE - ANEXO IV - Preencher'!G168</f>
        <v>DIOGO DAYLLON DO NASCIMENTO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44291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1763.41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3.1 - Combustíveis e Lubrificantes Automotivos</v>
      </c>
      <c r="D160" s="3">
        <f>'[1]TCE - ANEXO IV - Preencher'!F169</f>
        <v>22173474000178</v>
      </c>
      <c r="E160" s="5" t="str">
        <f>'[1]TCE - ANEXO IV - Preencher'!G169</f>
        <v>SERVI PECAS E SERVICOS EIRELI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000002261</v>
      </c>
      <c r="I160" s="6">
        <f>IF('[1]TCE - ANEXO IV - Preencher'!K169="","",'[1]TCE - ANEXO IV - Preencher'!K169)</f>
        <v>44257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126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 xml:space="preserve">3.10 - Material para Manutenção de Bens Móveis </v>
      </c>
      <c r="D161" s="3">
        <f>'[1]TCE - ANEXO IV - Preencher'!F170</f>
        <v>22173474000178</v>
      </c>
      <c r="E161" s="5" t="str">
        <f>'[1]TCE - ANEXO IV - Preencher'!G170</f>
        <v>SERVI PECAS E SERVICOS EIRELI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000002261</v>
      </c>
      <c r="I161" s="6">
        <f>IF('[1]TCE - ANEXO IV - Preencher'!K170="","",'[1]TCE - ANEXO IV - Preencher'!K170)</f>
        <v>44274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986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 xml:space="preserve">5.21 - Seguros em geral </v>
      </c>
      <c r="D162" s="3" t="str">
        <f>'[1]TCE - ANEXO IV - Preencher'!F171</f>
        <v xml:space="preserve">61.074.175/0001-38 </v>
      </c>
      <c r="E162" s="5" t="str">
        <f>'[1]TCE - ANEXO IV - Preencher'!G171</f>
        <v>MAPFRE SEGUROS GERAIS S/A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>25/03/2020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625.96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 xml:space="preserve">5.21 - Seguros em geral </v>
      </c>
      <c r="D163" s="3" t="str">
        <f>'[1]TCE - ANEXO IV - Preencher'!F172</f>
        <v xml:space="preserve">28.087.620/0001-29 </v>
      </c>
      <c r="E163" s="5" t="str">
        <f>'[1]TCE - ANEXO IV - Preencher'!G172</f>
        <v>BBR CORRETORA DE SEGUROS EIRELI EPP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44087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478.44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 xml:space="preserve">5.21 - Seguros em geral </v>
      </c>
      <c r="D164" s="3" t="str">
        <f>'[1]TCE - ANEXO IV - Preencher'!F173</f>
        <v xml:space="preserve">33.054.826/0001-92 </v>
      </c>
      <c r="E164" s="5" t="str">
        <f>'[1]TCE - ANEXO IV - Preencher'!G173</f>
        <v>COMPANHIA EXCELSIOR DE SEGUROS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44161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212.67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 xml:space="preserve">5.21 - Seguros em geral </v>
      </c>
      <c r="D165" s="3" t="str">
        <f>'[1]TCE - ANEXO IV - Preencher'!F174</f>
        <v xml:space="preserve">61.074.175/0001-38 </v>
      </c>
      <c r="E165" s="5" t="str">
        <f>'[1]TCE - ANEXO IV - Preencher'!G174</f>
        <v>MAPFRE SEGUROS GERAIS S/A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44280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541.22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5.99 - Outros Serviços de Terceiros Pessoa Jurídica</v>
      </c>
      <c r="D166" s="3">
        <f>'[1]TCE - ANEXO IV - Preencher'!F175</f>
        <v>10404184000109</v>
      </c>
      <c r="E166" s="5" t="str">
        <f>'[1]TCE - ANEXO IV - Preencher'!G175</f>
        <v>PREFEITURA MUNICIPAL DE OLINDA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44301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3391.66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 xml:space="preserve">5.25 - Serviços Bancários </v>
      </c>
      <c r="D167" s="3">
        <f>'[1]TCE - ANEXO IV - Preencher'!F176</f>
        <v>60746948672218</v>
      </c>
      <c r="E167" s="5" t="str">
        <f>'[1]TCE - ANEXO IV - Preencher'!G176</f>
        <v>BRADESCO S/A CONTA 12880-5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44270</v>
      </c>
      <c r="J167" s="5">
        <f>'[1]TCE - ANEXO IV - Preencher'!L176</f>
        <v>0</v>
      </c>
      <c r="K167" s="5" t="str">
        <f>IF(F167="B",LEFT('[1]TCE - ANEXO IV - Preencher'!M177,2),IF(F167="S",LEFT('[1]TCE - ANEXO IV - Preencher'!M177,7),IF('[1]TCE - ANEXO IV - Preencher'!H176="","")))</f>
        <v>26 -  P</v>
      </c>
      <c r="L167" s="7">
        <f>'[1]TCE - ANEXO IV - Preencher'!N176</f>
        <v>93.45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 xml:space="preserve">5.25 - Serviços Bancários </v>
      </c>
      <c r="D168" s="3">
        <f>'[1]TCE - ANEXO IV - Preencher'!F177</f>
        <v>360305322063</v>
      </c>
      <c r="E168" s="5" t="str">
        <f>'[1]TCE - ANEXO IV - Preencher'!G177</f>
        <v>CAIXA ECONOMICA FEDERAL  CONTA 1380-2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44265</v>
      </c>
      <c r="J168" s="5">
        <f>'[1]TCE - ANEXO IV - Preencher'!L177</f>
        <v>0</v>
      </c>
      <c r="K168" s="5" t="e">
        <f>IF(F168="B",LEFT('[1]TCE - ANEXO IV - Preencher'!#REF!,2),IF(F168="S",LEFT('[1]TCE - ANEXO IV - Preencher'!#REF!,7),IF('[1]TCE - ANEXO IV - Preencher'!H177="","")))</f>
        <v>#REF!</v>
      </c>
      <c r="L168" s="7">
        <f>'[1]TCE - ANEXO IV - Preencher'!N177</f>
        <v>459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 xml:space="preserve">5.25 - Serviços Bancários </v>
      </c>
      <c r="D169" s="3">
        <f>'[1]TCE - ANEXO IV - Preencher'!F178</f>
        <v>60746948672218</v>
      </c>
      <c r="E169" s="5" t="str">
        <f>'[1]TCE - ANEXO IV - Preencher'!G178</f>
        <v>BRADESCO S/A CONTA 12880-5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44285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120.08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5.99 - Outros Serviços de Terceiros Pessoa Jurídica</v>
      </c>
      <c r="D170" s="3">
        <f>'[1]TCE - ANEXO IV - Preencher'!F179</f>
        <v>8903411000107</v>
      </c>
      <c r="E170" s="5" t="str">
        <f>'[1]TCE - ANEXO IV - Preencher'!G179</f>
        <v>1° CARTORIO DE NOTAS DA COMARCA DE OLINDA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44277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11.4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>5.99 - Outros Serviços de Terceiros Pessoa Jurídica</v>
      </c>
      <c r="D171" s="3" t="str">
        <f>'[1]TCE - ANEXO IV - Preencher'!F180</f>
        <v>17.895.646/0001-87</v>
      </c>
      <c r="E171" s="5" t="str">
        <f>'[1]TCE - ANEXO IV - Preencher'!G180</f>
        <v>UBER DO BRASIL TECNOLOGIA LTDA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44274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19.8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5020356000100</v>
      </c>
      <c r="E172" s="5" t="str">
        <f>'[1]TCE - ANEXO IV - Preencher'!G181</f>
        <v>BID COMERCIO E SERVICO EM TI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00003812</v>
      </c>
      <c r="I172" s="6">
        <f>IF('[1]TCE - ANEXO IV - Preencher'!K181="","",'[1]TCE - ANEXO IV - Preencher'!K181)</f>
        <v>44256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308.60000000000002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>5.17 - Manutenção de Software, Certificação Digital e Microfilmagem</v>
      </c>
      <c r="D173" s="3">
        <f>'[1]TCE - ANEXO IV - Preencher'!F182</f>
        <v>53113791001285</v>
      </c>
      <c r="E173" s="5" t="str">
        <f>'[1]TCE - ANEXO IV - Preencher'!G182</f>
        <v>TOTVS S.A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03036785</v>
      </c>
      <c r="I173" s="6">
        <f>IF('[1]TCE - ANEXO IV - Preencher'!K182="","",'[1]TCE - ANEXO IV - Preencher'!K182)</f>
        <v>44286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3510807</v>
      </c>
      <c r="L173" s="7">
        <f>'[1]TCE - ANEXO IV - Preencher'!N182</f>
        <v>281.05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>5.99 - Outros Serviços de Terceiros Pessoa Jurídica</v>
      </c>
      <c r="D174" s="3">
        <f>'[1]TCE - ANEXO IV - Preencher'!F183</f>
        <v>11578277000112</v>
      </c>
      <c r="E174" s="5" t="str">
        <f>'[1]TCE - ANEXO IV - Preencher'!G183</f>
        <v>SINDICATO DOS PROFISSIONAIS E DOS AUXILIARES DE TECNICO DE ENFERMAGEM DE PERNAMBUCO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44298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702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>5.99 - Outros Serviços de Terceiros Pessoa Jurídica</v>
      </c>
      <c r="D175" s="3">
        <f>'[1]TCE - ANEXO IV - Preencher'!F184</f>
        <v>8033359000177</v>
      </c>
      <c r="E175" s="5" t="str">
        <f>'[1]TCE - ANEXO IV - Preencher'!G184</f>
        <v>SINDICATOS DOS ENFERMEIROS DO ESTADO DE PE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44298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20.56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>5.99 - Outros Serviços de Terceiros Pessoa Jurídica</v>
      </c>
      <c r="D176" s="3">
        <f>'[1]TCE - ANEXO IV - Preencher'!F185</f>
        <v>5802854000105</v>
      </c>
      <c r="E176" s="5" t="str">
        <f>'[1]TCE - ANEXO IV - Preencher'!G185</f>
        <v>SINDICATO DOS PROFISSIONAIS TCNICOS DE IMAGEM E DIAGNOSTICO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44298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283.8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5.99 - Outros Serviços de Terceiros Pessoa Jurídica</v>
      </c>
      <c r="D177" s="3" t="str">
        <f>'[1]TCE - ANEXO IV - Preencher'!F186</f>
        <v>025662240001-90</v>
      </c>
      <c r="E177" s="5" t="str">
        <f>'[1]TCE - ANEXO IV - Preencher'!G186</f>
        <v>TRIBUNAL REGIONAL DO TRABALHO DA 6A REGIAO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44281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50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>5.12 - Energia Elétrica</v>
      </c>
      <c r="D178" s="3">
        <f>'[1]TCE - ANEXO IV - Preencher'!F187</f>
        <v>10835932000108</v>
      </c>
      <c r="E178" s="5" t="str">
        <f>'[1]TCE - ANEXO IV - Preencher'!G187</f>
        <v>COMPANHIA ENERGETICA DE PERNAMBUCANO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149907058</v>
      </c>
      <c r="I178" s="6">
        <f>IF('[1]TCE - ANEXO IV - Preencher'!K187="","",'[1]TCE - ANEXO IV - Preencher'!K187)</f>
        <v>44287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18009.689999999999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2021-05-04T18:36:01Z</dcterms:created>
  <dcterms:modified xsi:type="dcterms:W3CDTF">2021-05-04T18:36:18Z</dcterms:modified>
</cp:coreProperties>
</file>