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8. AGOSTO 2021\SES PUBLICAÇÃO\"/>
    </mc:Choice>
  </mc:AlternateContent>
  <bookViews>
    <workbookView xWindow="0" yWindow="0" windowWidth="20400" windowHeight="7350"/>
  </bookViews>
  <sheets>
    <sheet name="upa olinda - despesas gerais -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<sst xmlns="http://schemas.openxmlformats.org/spreadsheetml/2006/main" count="12" uniqueCount="12">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</sst>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8.%20AGOSTO%202021/1_PCF_2020_REV_08_V4_em_09.09.2021%20-%20UPA%20OLI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J11" t="str">
            <v>7684210</v>
          </cell>
          <cell r="K11">
            <v>44405</v>
          </cell>
          <cell r="M11" t="str">
            <v>26 - Pernambuco</v>
          </cell>
          <cell r="N11">
            <v>18983.87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J12" t="str">
            <v>7684220</v>
          </cell>
          <cell r="K12">
            <v>44405</v>
          </cell>
          <cell r="M12" t="str">
            <v>26 - Pernambuco</v>
          </cell>
          <cell r="N12">
            <v>843.83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J13" t="str">
            <v>7695829</v>
          </cell>
          <cell r="K13">
            <v>44410</v>
          </cell>
          <cell r="M13" t="str">
            <v>26 - Pernambuco</v>
          </cell>
          <cell r="N13">
            <v>305.39999999999998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EIRELLI</v>
          </cell>
          <cell r="H14" t="str">
            <v>B</v>
          </cell>
          <cell r="I14" t="str">
            <v>S</v>
          </cell>
          <cell r="J14" t="str">
            <v>1967</v>
          </cell>
          <cell r="K14">
            <v>44439</v>
          </cell>
          <cell r="L14" t="str">
            <v>26210815242921000138550010000019671000020022</v>
          </cell>
          <cell r="M14" t="str">
            <v>26 - Pernambuco</v>
          </cell>
          <cell r="N14">
            <v>29820.7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2102498000129</v>
          </cell>
          <cell r="G15" t="str">
            <v>METROPOLITAN LIFE SEGUROS E PREVIDENCIA PRIVADA S.A</v>
          </cell>
          <cell r="H15" t="str">
            <v>S</v>
          </cell>
          <cell r="I15" t="str">
            <v>N</v>
          </cell>
          <cell r="J15" t="str">
            <v>515</v>
          </cell>
          <cell r="K15">
            <v>44459</v>
          </cell>
          <cell r="M15" t="str">
            <v>26 - Pernambuco</v>
          </cell>
          <cell r="N15">
            <v>1017.21</v>
          </cell>
        </row>
        <row r="16">
          <cell r="C16" t="str">
            <v>UPA OLINDA</v>
          </cell>
          <cell r="E16" t="str">
            <v>3.12 - Material Hospitalar</v>
          </cell>
          <cell r="F16">
            <v>175233000125</v>
          </cell>
          <cell r="G16" t="str">
            <v>TRES LEOES MATERIAL HOSPITALAR</v>
          </cell>
          <cell r="H16" t="str">
            <v>B</v>
          </cell>
          <cell r="I16" t="str">
            <v>S</v>
          </cell>
          <cell r="J16" t="str">
            <v>0061370</v>
          </cell>
          <cell r="K16" t="str">
            <v>28/07/2021</v>
          </cell>
          <cell r="L16" t="str">
            <v>28210700175233000125550010000613701133716009</v>
          </cell>
          <cell r="M16" t="str">
            <v>28 - Sergipe</v>
          </cell>
          <cell r="N16">
            <v>4485</v>
          </cell>
        </row>
        <row r="17">
          <cell r="C17" t="str">
            <v>UPA OLINDA</v>
          </cell>
          <cell r="E17" t="str">
            <v>3.12 - Material Hospitalar</v>
          </cell>
          <cell r="F17">
            <v>1722296000117</v>
          </cell>
          <cell r="G17" t="str">
            <v>PANORAMA COMERCIO DE PROD MEDICOS E FARM</v>
          </cell>
          <cell r="H17" t="str">
            <v>B</v>
          </cell>
          <cell r="I17" t="str">
            <v>S</v>
          </cell>
          <cell r="J17" t="str">
            <v>000190862</v>
          </cell>
          <cell r="K17" t="str">
            <v>28/07/2021</v>
          </cell>
          <cell r="L17" t="str">
            <v>23210701722296000117550010001908621001908621</v>
          </cell>
          <cell r="M17" t="str">
            <v>23 - Ceará</v>
          </cell>
          <cell r="N17">
            <v>2100</v>
          </cell>
        </row>
        <row r="18">
          <cell r="C18" t="str">
            <v>UPA OLINDA</v>
          </cell>
          <cell r="E18" t="str">
            <v>3.12 - Material Hospitalar</v>
          </cell>
          <cell r="F18">
            <v>7199135000177</v>
          </cell>
          <cell r="G18" t="str">
            <v>HOSPSETE DISTRIB DE MAT MEDICO HOSPIT</v>
          </cell>
          <cell r="H18" t="str">
            <v>B</v>
          </cell>
          <cell r="I18" t="str">
            <v>S</v>
          </cell>
          <cell r="J18" t="str">
            <v>000014315</v>
          </cell>
          <cell r="K18" t="str">
            <v>10/08/2021</v>
          </cell>
          <cell r="L18" t="str">
            <v>26210807199135000177550010000143151000163368</v>
          </cell>
          <cell r="M18" t="str">
            <v>26 - Pernambuco</v>
          </cell>
          <cell r="N18">
            <v>8562.2000000000007</v>
          </cell>
        </row>
        <row r="19">
          <cell r="C19" t="str">
            <v>UPA OLINDA</v>
          </cell>
          <cell r="E19" t="str">
            <v>3.12 - Material Hospitalar</v>
          </cell>
          <cell r="F19">
            <v>7752236000123</v>
          </cell>
          <cell r="G19" t="str">
            <v>MEDILAR IMP E DIST DE PRO MED HOSP S A</v>
          </cell>
          <cell r="H19" t="str">
            <v>B</v>
          </cell>
          <cell r="I19" t="str">
            <v>S</v>
          </cell>
          <cell r="J19" t="str">
            <v>000670553</v>
          </cell>
          <cell r="K19" t="str">
            <v>30/07/2021</v>
          </cell>
          <cell r="L19" t="str">
            <v>43210707752236000123550010006705531100018953</v>
          </cell>
          <cell r="M19" t="str">
            <v>43 - Rio Grande do Sul</v>
          </cell>
          <cell r="N19">
            <v>6950</v>
          </cell>
        </row>
        <row r="20">
          <cell r="C20" t="str">
            <v>UPA OLINDA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000008220</v>
          </cell>
          <cell r="K20" t="str">
            <v>27/08/2021</v>
          </cell>
          <cell r="L20" t="str">
            <v>26210808674752000301550010000082201553267151</v>
          </cell>
          <cell r="M20" t="str">
            <v>26 - Pernambuco</v>
          </cell>
          <cell r="N20">
            <v>146.12</v>
          </cell>
        </row>
        <row r="21">
          <cell r="C21" t="str">
            <v>UPA OLINDA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000111292</v>
          </cell>
          <cell r="K21" t="str">
            <v>27/08/2021</v>
          </cell>
          <cell r="L21" t="str">
            <v>26210808674752000140550010001112921154162496</v>
          </cell>
          <cell r="M21" t="str">
            <v>26 - Pernambuco</v>
          </cell>
          <cell r="N21">
            <v>5175.2</v>
          </cell>
        </row>
        <row r="22">
          <cell r="C22" t="str">
            <v>UPA OLINDA</v>
          </cell>
          <cell r="E22" t="str">
            <v>3.12 - Material Hospitalar</v>
          </cell>
          <cell r="F22">
            <v>8675394000190</v>
          </cell>
          <cell r="G22" t="str">
            <v>SAFE SUPORTE A VIDA LTDA</v>
          </cell>
          <cell r="H22" t="str">
            <v>B</v>
          </cell>
          <cell r="I22" t="str">
            <v>S</v>
          </cell>
          <cell r="J22" t="str">
            <v>35192</v>
          </cell>
          <cell r="K22" t="str">
            <v>28/07/2021</v>
          </cell>
          <cell r="L22" t="str">
            <v>26210708675394000190550010000351921105722665</v>
          </cell>
          <cell r="M22" t="str">
            <v>26 - Pernambuco</v>
          </cell>
          <cell r="N22">
            <v>823.5</v>
          </cell>
        </row>
        <row r="23">
          <cell r="C23" t="str">
            <v>UPA OLINDA</v>
          </cell>
          <cell r="E23" t="str">
            <v>3.12 - Material Hospitalar</v>
          </cell>
          <cell r="F23">
            <v>8675394000190</v>
          </cell>
          <cell r="G23" t="str">
            <v>SAFE SUPORTE A VIDA LTDA</v>
          </cell>
          <cell r="H23" t="str">
            <v>B</v>
          </cell>
          <cell r="I23" t="str">
            <v>S</v>
          </cell>
          <cell r="J23" t="str">
            <v>35204</v>
          </cell>
          <cell r="K23" t="str">
            <v>29/07/2021</v>
          </cell>
          <cell r="L23" t="str">
            <v>26210708675394000190550010000352041505896256</v>
          </cell>
          <cell r="M23" t="str">
            <v>26 - Pernambuco</v>
          </cell>
          <cell r="N23">
            <v>540</v>
          </cell>
        </row>
        <row r="24">
          <cell r="C24" t="str">
            <v>UPA OLINDA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000346794</v>
          </cell>
          <cell r="K24" t="str">
            <v>27/08/2021</v>
          </cell>
          <cell r="L24" t="str">
            <v>26210808778201000126550010003467941603141030</v>
          </cell>
          <cell r="M24" t="str">
            <v>26 - Pernambuco</v>
          </cell>
          <cell r="N24">
            <v>1894</v>
          </cell>
        </row>
        <row r="25">
          <cell r="C25" t="str">
            <v>UPA OLINDA</v>
          </cell>
          <cell r="E25" t="str">
            <v>3.12 - Material Hospitalar</v>
          </cell>
          <cell r="F25">
            <v>10779833000156</v>
          </cell>
          <cell r="G25" t="str">
            <v>MEDICAL MERCANTIL DE APAR MED LTDA</v>
          </cell>
          <cell r="H25" t="str">
            <v>B</v>
          </cell>
          <cell r="I25" t="str">
            <v>S</v>
          </cell>
          <cell r="J25" t="str">
            <v>531873</v>
          </cell>
          <cell r="K25" t="str">
            <v>03/08/2021</v>
          </cell>
          <cell r="L25" t="str">
            <v>26210810779833000156550010005318731101553647</v>
          </cell>
          <cell r="M25" t="str">
            <v>26 - Pernambuco</v>
          </cell>
          <cell r="N25">
            <v>1187.52</v>
          </cell>
        </row>
        <row r="26">
          <cell r="C26" t="str">
            <v>UPA OLINDA</v>
          </cell>
          <cell r="E26" t="str">
            <v>3.12 - Material Hospitalar</v>
          </cell>
          <cell r="F26">
            <v>10779833000156</v>
          </cell>
          <cell r="G26" t="str">
            <v>MEDICAL MERCANTIL DE APAR MED LTDA</v>
          </cell>
          <cell r="H26" t="str">
            <v>B</v>
          </cell>
          <cell r="I26" t="str">
            <v>S</v>
          </cell>
          <cell r="J26" t="str">
            <v>532152</v>
          </cell>
          <cell r="K26" t="str">
            <v>05/08/2021</v>
          </cell>
          <cell r="L26" t="str">
            <v>26210810779833000156550010005321521164439511</v>
          </cell>
          <cell r="M26" t="str">
            <v>26 - Pernambuco</v>
          </cell>
          <cell r="N26">
            <v>2500</v>
          </cell>
        </row>
        <row r="27">
          <cell r="C27" t="str">
            <v>UPA OLINDA</v>
          </cell>
          <cell r="E27" t="str">
            <v>3.12 - Material Hospitalar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532377</v>
          </cell>
          <cell r="K27" t="str">
            <v>10/08/2021</v>
          </cell>
          <cell r="L27" t="str">
            <v>26210810779833000156550010005323771101154110</v>
          </cell>
          <cell r="M27" t="str">
            <v>26 - Pernambuco</v>
          </cell>
          <cell r="N27">
            <v>397.6</v>
          </cell>
        </row>
        <row r="28">
          <cell r="C28" t="str">
            <v>UPA OLINDA</v>
          </cell>
          <cell r="E28" t="str">
            <v>3.12 - Material Hospitalar</v>
          </cell>
          <cell r="F28">
            <v>30848237000198</v>
          </cell>
          <cell r="G28" t="str">
            <v>PH COMERCIO DE PRODUTOS MEDICOS HOSP</v>
          </cell>
          <cell r="H28" t="str">
            <v>B</v>
          </cell>
          <cell r="I28" t="str">
            <v>S</v>
          </cell>
          <cell r="J28" t="str">
            <v>000007196</v>
          </cell>
          <cell r="K28" t="str">
            <v>28/07/2021</v>
          </cell>
          <cell r="L28" t="str">
            <v>26210730848237000198550010000071961018655153</v>
          </cell>
          <cell r="M28" t="str">
            <v>26 - Pernambuco</v>
          </cell>
          <cell r="N28">
            <v>2220</v>
          </cell>
        </row>
        <row r="29">
          <cell r="C29" t="str">
            <v>UPA OLINDA</v>
          </cell>
          <cell r="E29" t="str">
            <v>3.12 - Material Hospitalar</v>
          </cell>
          <cell r="F29">
            <v>30848237000198</v>
          </cell>
          <cell r="G29" t="str">
            <v>PH COMERCIO DE PRODUTOS MEDICOS HOSP</v>
          </cell>
          <cell r="H29" t="str">
            <v>B</v>
          </cell>
          <cell r="I29" t="str">
            <v>S</v>
          </cell>
          <cell r="J29" t="str">
            <v>000007409</v>
          </cell>
          <cell r="K29" t="str">
            <v>19/08/2021</v>
          </cell>
          <cell r="L29" t="str">
            <v>26210830848237000198550010000074091943115800</v>
          </cell>
          <cell r="M29" t="str">
            <v>26 - Pernambuco</v>
          </cell>
          <cell r="N29">
            <v>514</v>
          </cell>
        </row>
        <row r="30">
          <cell r="C30" t="str">
            <v>UPA OLINDA</v>
          </cell>
          <cell r="E30" t="str">
            <v>3.12 - Material Hospitalar</v>
          </cell>
          <cell r="F30">
            <v>59309302000199</v>
          </cell>
          <cell r="G30" t="str">
            <v>INJEX INDUSTRIAS CIRURGICAS LTDA</v>
          </cell>
          <cell r="H30" t="str">
            <v>B</v>
          </cell>
          <cell r="I30" t="str">
            <v>S</v>
          </cell>
          <cell r="J30" t="str">
            <v>000113599</v>
          </cell>
          <cell r="K30" t="str">
            <v>30/07/2021</v>
          </cell>
          <cell r="L30" t="str">
            <v>35210759309302000199550010001135991316836001</v>
          </cell>
          <cell r="M30" t="str">
            <v>35 - São Paulo</v>
          </cell>
          <cell r="N30">
            <v>1368.95</v>
          </cell>
        </row>
        <row r="31">
          <cell r="C31" t="str">
            <v>UPA OLINDA</v>
          </cell>
          <cell r="E31" t="str">
            <v>3.12 - Material Hospitalar</v>
          </cell>
          <cell r="F31">
            <v>61418042000131</v>
          </cell>
          <cell r="G31" t="str">
            <v>CIRURGICA FERNANDES LTDA</v>
          </cell>
          <cell r="H31" t="str">
            <v>B</v>
          </cell>
          <cell r="I31" t="str">
            <v>S</v>
          </cell>
          <cell r="J31" t="str">
            <v>1366087</v>
          </cell>
          <cell r="K31" t="str">
            <v>28/07/2021</v>
          </cell>
          <cell r="L31" t="str">
            <v>35210761418042000131550040013660871263995141</v>
          </cell>
          <cell r="M31" t="str">
            <v>35 - São Paulo</v>
          </cell>
          <cell r="N31">
            <v>1375.65</v>
          </cell>
        </row>
        <row r="32">
          <cell r="C32" t="str">
            <v>UPA OLINDA</v>
          </cell>
          <cell r="E32" t="str">
            <v>3.12 - Material Hospitalar</v>
          </cell>
          <cell r="F32">
            <v>67729178000653</v>
          </cell>
          <cell r="G32" t="str">
            <v>COMERCIAL CIRURGICA RIOCLARENSE</v>
          </cell>
          <cell r="H32" t="str">
            <v>B</v>
          </cell>
          <cell r="I32" t="str">
            <v>S</v>
          </cell>
          <cell r="J32" t="str">
            <v>0011965</v>
          </cell>
          <cell r="K32" t="str">
            <v>03/08/2021</v>
          </cell>
          <cell r="L32" t="str">
            <v>26210867729178000653550010000119651512675376</v>
          </cell>
          <cell r="M32" t="str">
            <v>26 - Pernambuco</v>
          </cell>
          <cell r="N32">
            <v>2040</v>
          </cell>
        </row>
        <row r="33">
          <cell r="C33" t="str">
            <v>UPA OLINDA</v>
          </cell>
          <cell r="E33" t="str">
            <v>3.4 - Material Farmacológico</v>
          </cell>
          <cell r="F33">
            <v>6313389000101</v>
          </cell>
          <cell r="G33" t="str">
            <v>DENTAL SORRISO LTDA</v>
          </cell>
          <cell r="H33" t="str">
            <v>B</v>
          </cell>
          <cell r="I33" t="str">
            <v>S</v>
          </cell>
          <cell r="J33" t="str">
            <v>000234585</v>
          </cell>
          <cell r="K33" t="str">
            <v>30/07/2021</v>
          </cell>
          <cell r="L33" t="str">
            <v>26210706313389000101550010002345851518005125</v>
          </cell>
          <cell r="M33" t="str">
            <v>26 - Pernambuco</v>
          </cell>
          <cell r="N33">
            <v>379.62</v>
          </cell>
        </row>
        <row r="34">
          <cell r="C34" t="str">
            <v>UPA OLINDA</v>
          </cell>
          <cell r="E34" t="str">
            <v>3.4 - Material Farmacológico</v>
          </cell>
          <cell r="F34">
            <v>6628333000146</v>
          </cell>
          <cell r="G34" t="str">
            <v>FARMACE INDUSTRIA QUIM FARM CEAR LTDA</v>
          </cell>
          <cell r="H34" t="str">
            <v>B</v>
          </cell>
          <cell r="I34" t="str">
            <v>S</v>
          </cell>
          <cell r="J34" t="str">
            <v>000265882</v>
          </cell>
          <cell r="K34" t="str">
            <v>23/08/2021</v>
          </cell>
          <cell r="L34" t="str">
            <v>23210806628333000146550000002658821100157146</v>
          </cell>
          <cell r="M34" t="str">
            <v>23 - Ceará</v>
          </cell>
          <cell r="N34">
            <v>7860</v>
          </cell>
        </row>
        <row r="35">
          <cell r="C35" t="str">
            <v>UPA OLINDA</v>
          </cell>
          <cell r="E35" t="str">
            <v>3.4 - Material Farmacológico</v>
          </cell>
          <cell r="F35">
            <v>7484373000124</v>
          </cell>
          <cell r="G35" t="str">
            <v>UNI HOSPITALAR LTDA</v>
          </cell>
          <cell r="H35" t="str">
            <v>B</v>
          </cell>
          <cell r="I35" t="str">
            <v>S</v>
          </cell>
          <cell r="J35" t="str">
            <v>000130254</v>
          </cell>
          <cell r="K35" t="str">
            <v>27/08/2021</v>
          </cell>
          <cell r="L35" t="str">
            <v>26210807484373000124550010001302541595209064</v>
          </cell>
          <cell r="M35" t="str">
            <v>26 - Pernambuco</v>
          </cell>
          <cell r="N35">
            <v>1160</v>
          </cell>
        </row>
        <row r="36">
          <cell r="C36" t="str">
            <v>UPA OLINDA</v>
          </cell>
          <cell r="E36" t="str">
            <v>3.4 - Material Farmacológico</v>
          </cell>
          <cell r="F36">
            <v>8674752000140</v>
          </cell>
          <cell r="G36" t="str">
            <v>CIRURGICA MONTEBELLO LTDA</v>
          </cell>
          <cell r="H36" t="str">
            <v>B</v>
          </cell>
          <cell r="I36" t="str">
            <v>S</v>
          </cell>
          <cell r="J36" t="str">
            <v>000109030</v>
          </cell>
          <cell r="K36" t="str">
            <v>29/07/2021</v>
          </cell>
          <cell r="L36" t="str">
            <v>26210708674752000140550010001090301973035470</v>
          </cell>
          <cell r="M36" t="str">
            <v>26 - Pernambuco</v>
          </cell>
          <cell r="N36">
            <v>1847.4</v>
          </cell>
        </row>
        <row r="37">
          <cell r="C37" t="str">
            <v>UPA OLINDA</v>
          </cell>
          <cell r="E37" t="str">
            <v>3.4 - Material Farmacológico</v>
          </cell>
          <cell r="F37">
            <v>8674752000140</v>
          </cell>
          <cell r="G37" t="str">
            <v>CIRURGICA MONTEBELLO LTDA</v>
          </cell>
          <cell r="H37" t="str">
            <v>B</v>
          </cell>
          <cell r="I37" t="str">
            <v>S</v>
          </cell>
          <cell r="J37" t="str">
            <v>000111241</v>
          </cell>
          <cell r="K37" t="str">
            <v>26/08/2021</v>
          </cell>
          <cell r="L37" t="str">
            <v>26210808674752000140550010001112411638688888</v>
          </cell>
          <cell r="M37" t="str">
            <v>26 - Pernambuco</v>
          </cell>
          <cell r="N37">
            <v>486.46</v>
          </cell>
        </row>
        <row r="38">
          <cell r="C38" t="str">
            <v>UPA OLINDA</v>
          </cell>
          <cell r="E38" t="str">
            <v>3.4 - Material Farmacológico</v>
          </cell>
          <cell r="F38">
            <v>8778201000126</v>
          </cell>
          <cell r="G38" t="str">
            <v>DROGAFONTE LTDA</v>
          </cell>
          <cell r="H38" t="str">
            <v>B</v>
          </cell>
          <cell r="I38" t="str">
            <v>S</v>
          </cell>
          <cell r="J38" t="str">
            <v>000343416</v>
          </cell>
          <cell r="K38" t="str">
            <v>28/07/2021</v>
          </cell>
          <cell r="L38" t="str">
            <v>26210708778201000126550010003434161003949673</v>
          </cell>
          <cell r="M38" t="str">
            <v>26 - Pernambuco</v>
          </cell>
          <cell r="N38">
            <v>3247.63</v>
          </cell>
        </row>
        <row r="39">
          <cell r="C39" t="str">
            <v>UPA OLINDA</v>
          </cell>
          <cell r="E39" t="str">
            <v>3.4 - Material Farmacológico</v>
          </cell>
          <cell r="F39">
            <v>8778201000126</v>
          </cell>
          <cell r="G39" t="str">
            <v>DROGAFONTE LTDA</v>
          </cell>
          <cell r="H39" t="str">
            <v>B</v>
          </cell>
          <cell r="I39" t="str">
            <v>S</v>
          </cell>
          <cell r="J39" t="str">
            <v>000345100</v>
          </cell>
          <cell r="K39" t="str">
            <v>12/08/2021</v>
          </cell>
          <cell r="L39" t="str">
            <v>26210808778201000126550010003451001337299657</v>
          </cell>
          <cell r="M39" t="str">
            <v>26 - Pernambuco</v>
          </cell>
          <cell r="N39">
            <v>1133.55</v>
          </cell>
        </row>
        <row r="40">
          <cell r="C40" t="str">
            <v>UPA OLINDA</v>
          </cell>
          <cell r="E40" t="str">
            <v>3.4 - Material Farmacológico</v>
          </cell>
          <cell r="F40">
            <v>9007162000126</v>
          </cell>
          <cell r="G40" t="str">
            <v>MAUES LOBATO COM E REP LTDA</v>
          </cell>
          <cell r="H40" t="str">
            <v>B</v>
          </cell>
          <cell r="I40" t="str">
            <v>S</v>
          </cell>
          <cell r="J40" t="str">
            <v>000081605</v>
          </cell>
          <cell r="K40" t="str">
            <v>11/08/2021</v>
          </cell>
          <cell r="L40" t="str">
            <v>26210809007162000126550010000816051636722545</v>
          </cell>
          <cell r="M40" t="str">
            <v>26 -  Pernambuco</v>
          </cell>
          <cell r="N40">
            <v>169.5</v>
          </cell>
        </row>
        <row r="41">
          <cell r="C41" t="str">
            <v>UPA OLINDA</v>
          </cell>
          <cell r="E41" t="str">
            <v>3.4 - Material Farmacológico</v>
          </cell>
          <cell r="F41">
            <v>9137934000225</v>
          </cell>
          <cell r="G41" t="str">
            <v>NORDICA DISTRIBUIDORA HOSPITALAR</v>
          </cell>
          <cell r="H41" t="str">
            <v>B</v>
          </cell>
          <cell r="I41" t="str">
            <v>S</v>
          </cell>
          <cell r="J41" t="str">
            <v>000004244</v>
          </cell>
          <cell r="K41" t="str">
            <v>27/08/2021</v>
          </cell>
          <cell r="L41" t="str">
            <v>26210809137934000225558880000042441545914517</v>
          </cell>
          <cell r="M41" t="str">
            <v>26 - Pernambuco</v>
          </cell>
          <cell r="N41">
            <v>402.48</v>
          </cell>
        </row>
        <row r="42">
          <cell r="C42" t="str">
            <v>UPA OLINDA</v>
          </cell>
          <cell r="E42" t="str">
            <v>3.4 - Material Farmacológico</v>
          </cell>
          <cell r="F42">
            <v>9607807000161</v>
          </cell>
          <cell r="G42" t="str">
            <v>INJEFARMA CALVALCANTI E SILVA DIST LTDA</v>
          </cell>
          <cell r="H42" t="str">
            <v>B</v>
          </cell>
          <cell r="I42" t="str">
            <v>S</v>
          </cell>
          <cell r="J42" t="str">
            <v>000018247</v>
          </cell>
          <cell r="K42" t="str">
            <v>06/08/2021</v>
          </cell>
          <cell r="L42" t="str">
            <v>26210809607807000161550010000182471955445736</v>
          </cell>
          <cell r="M42" t="str">
            <v>26 - Pernambuco</v>
          </cell>
          <cell r="N42">
            <v>832</v>
          </cell>
        </row>
        <row r="43">
          <cell r="C43" t="str">
            <v>UPA OLINDA</v>
          </cell>
          <cell r="E43" t="str">
            <v>3.4 - Material Farmacológico</v>
          </cell>
          <cell r="F43">
            <v>11563145000117</v>
          </cell>
          <cell r="G43" t="str">
            <v>COMERCIAL MOSTAERT LIMITADA</v>
          </cell>
          <cell r="H43" t="str">
            <v>B</v>
          </cell>
          <cell r="I43" t="str">
            <v>S</v>
          </cell>
          <cell r="J43" t="str">
            <v>000100874</v>
          </cell>
          <cell r="K43" t="str">
            <v>26/08/2021</v>
          </cell>
          <cell r="L43" t="str">
            <v>26210811563145000117550010001008741002077212</v>
          </cell>
          <cell r="M43" t="str">
            <v>26 - Pernambuco</v>
          </cell>
          <cell r="N43">
            <v>3506.4</v>
          </cell>
        </row>
        <row r="44">
          <cell r="C44" t="str">
            <v>UPA OLINDA</v>
          </cell>
          <cell r="E44" t="str">
            <v>3.4 - Material Farmacológico</v>
          </cell>
          <cell r="F44">
            <v>11563145000117</v>
          </cell>
          <cell r="G44" t="str">
            <v>COMERCIAL MOSTAERT LIMITADA</v>
          </cell>
          <cell r="H44" t="str">
            <v>B</v>
          </cell>
          <cell r="I44" t="str">
            <v>S</v>
          </cell>
          <cell r="J44" t="str">
            <v>99415</v>
          </cell>
          <cell r="K44" t="str">
            <v>30/07/2021</v>
          </cell>
          <cell r="L44" t="str">
            <v>26240711563145000117550010000994151002041204</v>
          </cell>
          <cell r="M44" t="str">
            <v>26 - Pernambuco</v>
          </cell>
          <cell r="N44">
            <v>2800</v>
          </cell>
        </row>
        <row r="45">
          <cell r="C45" t="str">
            <v>UPA OLINDA</v>
          </cell>
          <cell r="E45" t="str">
            <v>3.4 - Material Farmacológico</v>
          </cell>
          <cell r="F45">
            <v>12420164001048</v>
          </cell>
          <cell r="G45" t="str">
            <v>CM HOSPITALAR SA</v>
          </cell>
          <cell r="H45" t="str">
            <v>B</v>
          </cell>
          <cell r="I45" t="str">
            <v>S</v>
          </cell>
          <cell r="J45" t="str">
            <v>000102317</v>
          </cell>
          <cell r="K45" t="str">
            <v>04/08/2021</v>
          </cell>
          <cell r="L45" t="str">
            <v>26210812420164001048550010001023171100226490</v>
          </cell>
          <cell r="M45" t="str">
            <v>26 - Pernambuco</v>
          </cell>
          <cell r="N45">
            <v>2100.1</v>
          </cell>
        </row>
        <row r="46">
          <cell r="C46" t="str">
            <v>UPA OLINDA</v>
          </cell>
          <cell r="E46" t="str">
            <v>3.4 - Material Farmacológico</v>
          </cell>
          <cell r="F46">
            <v>12420164001048</v>
          </cell>
          <cell r="G46" t="str">
            <v>CM HOSPITALAR SA</v>
          </cell>
          <cell r="H46" t="str">
            <v>B</v>
          </cell>
          <cell r="I46" t="str">
            <v>S</v>
          </cell>
          <cell r="J46" t="str">
            <v>000103840</v>
          </cell>
          <cell r="K46" t="str">
            <v>27/08/2021</v>
          </cell>
          <cell r="L46" t="str">
            <v>26210812420164001048550010001038401100248036</v>
          </cell>
          <cell r="M46" t="str">
            <v>26 - Pernambuco</v>
          </cell>
          <cell r="N46">
            <v>576.5</v>
          </cell>
        </row>
        <row r="47">
          <cell r="C47" t="str">
            <v>UPA OLINDA</v>
          </cell>
          <cell r="E47" t="str">
            <v>3.4 - Material Farmacológico</v>
          </cell>
          <cell r="F47">
            <v>12882932000194</v>
          </cell>
          <cell r="G47" t="str">
            <v>EXOMED REPRES DE MED LTDA</v>
          </cell>
          <cell r="H47" t="str">
            <v>B</v>
          </cell>
          <cell r="I47" t="str">
            <v>S</v>
          </cell>
          <cell r="J47" t="str">
            <v>153745</v>
          </cell>
          <cell r="K47" t="str">
            <v>31/08/2021</v>
          </cell>
          <cell r="L47" t="str">
            <v>26210812882932000194550010001537451434031343</v>
          </cell>
          <cell r="M47" t="str">
            <v>26 - Pernambuco</v>
          </cell>
          <cell r="N47">
            <v>1340</v>
          </cell>
        </row>
        <row r="48">
          <cell r="C48" t="str">
            <v>UPA OLINDA</v>
          </cell>
          <cell r="E48" t="str">
            <v>3.4 - Material Farmacológico</v>
          </cell>
          <cell r="F48">
            <v>23680034000170</v>
          </cell>
          <cell r="G48" t="str">
            <v>D ARAUJO COMERCIAL EIRELI</v>
          </cell>
          <cell r="H48" t="str">
            <v>B</v>
          </cell>
          <cell r="I48" t="str">
            <v>S</v>
          </cell>
          <cell r="J48" t="str">
            <v>000002850</v>
          </cell>
          <cell r="K48" t="str">
            <v>02/08/2021</v>
          </cell>
          <cell r="L48" t="str">
            <v>26210823680034000170550010000028501875370474</v>
          </cell>
          <cell r="M48" t="str">
            <v>26 - Pernambuco</v>
          </cell>
          <cell r="N48">
            <v>3360</v>
          </cell>
        </row>
        <row r="49">
          <cell r="C49" t="str">
            <v>UPA OLINDA</v>
          </cell>
          <cell r="E49" t="str">
            <v>3.4 - Material Farmacológico</v>
          </cell>
          <cell r="F49">
            <v>44734671000151</v>
          </cell>
          <cell r="G49" t="str">
            <v>CRISTALIA PROD QUIM FARMACEUTICOS LTDA</v>
          </cell>
          <cell r="H49" t="str">
            <v>B</v>
          </cell>
          <cell r="I49" t="str">
            <v>S</v>
          </cell>
          <cell r="J49" t="str">
            <v>3036019</v>
          </cell>
          <cell r="K49" t="str">
            <v>26/07/2021</v>
          </cell>
          <cell r="L49" t="str">
            <v>35210744734671000151550100030360191555146629</v>
          </cell>
          <cell r="M49" t="str">
            <v>35 - São Paulo</v>
          </cell>
          <cell r="N49">
            <v>51.6</v>
          </cell>
        </row>
        <row r="50">
          <cell r="C50" t="str">
            <v>UPA OLINDA</v>
          </cell>
          <cell r="E50" t="str">
            <v>3.4 - Material Farmacológico</v>
          </cell>
          <cell r="F50">
            <v>44734671000151</v>
          </cell>
          <cell r="G50" t="str">
            <v>CRISTALIA PROD QUIM FARMACEUTICOS LTDA</v>
          </cell>
          <cell r="H50" t="str">
            <v>B</v>
          </cell>
          <cell r="I50" t="str">
            <v>S</v>
          </cell>
          <cell r="J50" t="str">
            <v>3037695</v>
          </cell>
          <cell r="K50" t="str">
            <v>27/07/2021</v>
          </cell>
          <cell r="L50" t="str">
            <v>35210744734671000151550100030376951624018905</v>
          </cell>
          <cell r="M50" t="str">
            <v>35 - São Paulo</v>
          </cell>
          <cell r="N50">
            <v>4004</v>
          </cell>
        </row>
        <row r="51">
          <cell r="C51" t="str">
            <v>UPA OLINDA</v>
          </cell>
          <cell r="E51" t="str">
            <v>3.4 - Material Farmacológico</v>
          </cell>
          <cell r="F51">
            <v>44734671000151</v>
          </cell>
          <cell r="G51" t="str">
            <v>CRISTALIA PROD QUIM FARMACEUTICOS LTDA</v>
          </cell>
          <cell r="H51" t="str">
            <v>B</v>
          </cell>
          <cell r="I51" t="str">
            <v>S</v>
          </cell>
          <cell r="J51" t="str">
            <v>3038751</v>
          </cell>
          <cell r="K51" t="str">
            <v>28/07/2021</v>
          </cell>
          <cell r="L51" t="str">
            <v>35210744734671000151550100030387511631410853</v>
          </cell>
          <cell r="M51" t="str">
            <v>35 - São Paulo</v>
          </cell>
          <cell r="N51">
            <v>440</v>
          </cell>
        </row>
        <row r="52">
          <cell r="C52" t="str">
            <v>UPA OLINDA</v>
          </cell>
          <cell r="E52" t="str">
            <v>3.4 - Material Farmacológico</v>
          </cell>
          <cell r="F52">
            <v>67729178000491</v>
          </cell>
          <cell r="G52" t="str">
            <v>COMERCIAL CIRURGICA RIOCLARENSE LTDA</v>
          </cell>
          <cell r="H52" t="str">
            <v>B</v>
          </cell>
          <cell r="I52" t="str">
            <v>S</v>
          </cell>
          <cell r="J52" t="str">
            <v>0011779</v>
          </cell>
          <cell r="K52" t="str">
            <v>30/07/2021</v>
          </cell>
          <cell r="L52" t="str">
            <v>26210767729178000653550010000117791239333595</v>
          </cell>
          <cell r="M52" t="str">
            <v>26 -  Pernambuco</v>
          </cell>
          <cell r="N52">
            <v>1046.26</v>
          </cell>
        </row>
        <row r="53">
          <cell r="C53" t="str">
            <v>UPA OLINDA</v>
          </cell>
          <cell r="E53" t="str">
            <v>3.4 - Material Farmacológico</v>
          </cell>
          <cell r="F53">
            <v>67729178000491</v>
          </cell>
          <cell r="G53" t="str">
            <v>COMERCIAL CIRURGICA RIOCLARENSE LTDA</v>
          </cell>
          <cell r="H53" t="str">
            <v>B</v>
          </cell>
          <cell r="I53" t="str">
            <v>S</v>
          </cell>
          <cell r="J53" t="str">
            <v>0011960</v>
          </cell>
          <cell r="K53" t="str">
            <v>03/08/2021</v>
          </cell>
          <cell r="L53" t="str">
            <v>26210867729178000653550010000119601549821256</v>
          </cell>
          <cell r="M53" t="str">
            <v>26 -  Pernambuco</v>
          </cell>
          <cell r="N53">
            <v>6125.73</v>
          </cell>
        </row>
        <row r="54">
          <cell r="C54" t="str">
            <v>UPA OLINDA</v>
          </cell>
          <cell r="E54" t="str">
            <v>3.4 - Material Farmacológico</v>
          </cell>
          <cell r="F54">
            <v>67729178000491</v>
          </cell>
          <cell r="G54" t="str">
            <v>COMERCIAL CIRURGICA RIOCLARENSE LTDA</v>
          </cell>
          <cell r="H54" t="str">
            <v>B</v>
          </cell>
          <cell r="I54" t="str">
            <v>S</v>
          </cell>
          <cell r="J54" t="str">
            <v>0610576</v>
          </cell>
          <cell r="K54" t="str">
            <v>28/07/2021</v>
          </cell>
          <cell r="L54" t="str">
            <v>31210767729178000220550010006105761944816330</v>
          </cell>
          <cell r="M54" t="str">
            <v>31 -  Minas Gerais</v>
          </cell>
          <cell r="N54">
            <v>7249.59</v>
          </cell>
        </row>
        <row r="55">
          <cell r="C55" t="str">
            <v>UPA OLINDA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S A</v>
          </cell>
          <cell r="H55" t="str">
            <v>B</v>
          </cell>
          <cell r="I55" t="str">
            <v>S</v>
          </cell>
          <cell r="J55" t="str">
            <v>60710</v>
          </cell>
          <cell r="K55" t="str">
            <v>31/07/2021</v>
          </cell>
          <cell r="L55" t="str">
            <v>26210724380578002041550440000607101846648870</v>
          </cell>
          <cell r="M55" t="str">
            <v>26 - Pernambuco</v>
          </cell>
          <cell r="N55">
            <v>34.97</v>
          </cell>
        </row>
        <row r="56">
          <cell r="C56" t="str">
            <v>UPA OLINDA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S A</v>
          </cell>
          <cell r="H56" t="str">
            <v>B</v>
          </cell>
          <cell r="I56" t="str">
            <v>S</v>
          </cell>
          <cell r="J56" t="str">
            <v>60719</v>
          </cell>
          <cell r="K56" t="str">
            <v>02/08/2021</v>
          </cell>
          <cell r="L56" t="str">
            <v>26210824380578002041550440000607191846773266</v>
          </cell>
          <cell r="M56" t="str">
            <v>26 - Pernambuco</v>
          </cell>
          <cell r="N56">
            <v>34.97</v>
          </cell>
        </row>
        <row r="57">
          <cell r="C57" t="str">
            <v>UPA OLINDA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S A</v>
          </cell>
          <cell r="H57" t="str">
            <v>B</v>
          </cell>
          <cell r="I57" t="str">
            <v>S</v>
          </cell>
          <cell r="J57" t="str">
            <v>60759</v>
          </cell>
          <cell r="K57" t="str">
            <v>05/08/2021</v>
          </cell>
          <cell r="L57" t="str">
            <v>26210824380578002041550440000607591847168817</v>
          </cell>
          <cell r="M57" t="str">
            <v>26 - Pernambuco</v>
          </cell>
          <cell r="N57">
            <v>34.97</v>
          </cell>
        </row>
        <row r="58">
          <cell r="C58" t="str">
            <v>UPA OLINDA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NE S A</v>
          </cell>
          <cell r="H58" t="str">
            <v>B</v>
          </cell>
          <cell r="I58" t="str">
            <v>S</v>
          </cell>
          <cell r="J58" t="str">
            <v>60822</v>
          </cell>
          <cell r="K58" t="str">
            <v>11/08/2021</v>
          </cell>
          <cell r="L58" t="str">
            <v>26210824380578002041550440000608221848015823</v>
          </cell>
          <cell r="M58" t="str">
            <v>26 - Pernambuco</v>
          </cell>
          <cell r="N58">
            <v>41.93</v>
          </cell>
        </row>
        <row r="59">
          <cell r="C59" t="str">
            <v>UPA OLINDA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NE S A</v>
          </cell>
          <cell r="H59" t="str">
            <v>B</v>
          </cell>
          <cell r="I59" t="str">
            <v>S</v>
          </cell>
          <cell r="J59" t="str">
            <v>60839</v>
          </cell>
          <cell r="K59" t="str">
            <v>12/08/2021</v>
          </cell>
          <cell r="L59" t="str">
            <v>26210824380578002041550440000608391848165768</v>
          </cell>
          <cell r="M59" t="str">
            <v>26 - Pernambuco</v>
          </cell>
          <cell r="N59">
            <v>34.97</v>
          </cell>
        </row>
        <row r="60">
          <cell r="C60" t="str">
            <v>UPA OLINDA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NE S A</v>
          </cell>
          <cell r="H60" t="str">
            <v>B</v>
          </cell>
          <cell r="I60" t="str">
            <v>S</v>
          </cell>
          <cell r="J60" t="str">
            <v>60873</v>
          </cell>
          <cell r="K60" t="str">
            <v>16/08/2021</v>
          </cell>
          <cell r="L60" t="str">
            <v>26210824380578002041550440000608731848596540</v>
          </cell>
          <cell r="M60" t="str">
            <v>26 - Pernambuco</v>
          </cell>
          <cell r="N60">
            <v>69.95</v>
          </cell>
        </row>
        <row r="61">
          <cell r="C61" t="str">
            <v>UPA OLINDA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S A</v>
          </cell>
          <cell r="H61" t="str">
            <v>B</v>
          </cell>
          <cell r="I61" t="str">
            <v>S</v>
          </cell>
          <cell r="J61" t="str">
            <v>60918</v>
          </cell>
          <cell r="K61" t="str">
            <v>20/08/2021</v>
          </cell>
          <cell r="L61" t="str">
            <v>26210824380578002041550440000609181849193930</v>
          </cell>
          <cell r="M61" t="str">
            <v>26 - Pernambuco</v>
          </cell>
          <cell r="N61">
            <v>69.95</v>
          </cell>
        </row>
        <row r="62">
          <cell r="C62" t="str">
            <v>UPA OLINDA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S A</v>
          </cell>
          <cell r="H62" t="str">
            <v>B</v>
          </cell>
          <cell r="I62" t="str">
            <v>S</v>
          </cell>
          <cell r="J62" t="str">
            <v>60964</v>
          </cell>
          <cell r="K62" t="str">
            <v>25/08/2021</v>
          </cell>
          <cell r="L62" t="str">
            <v>26210824380578002041550440000609641849735710</v>
          </cell>
          <cell r="M62" t="str">
            <v>26 - Pernambuco</v>
          </cell>
          <cell r="N62">
            <v>69.95</v>
          </cell>
        </row>
        <row r="63">
          <cell r="C63" t="str">
            <v>UPA OLINDA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S A</v>
          </cell>
          <cell r="H63" t="str">
            <v>B</v>
          </cell>
          <cell r="I63" t="str">
            <v>S</v>
          </cell>
          <cell r="J63" t="str">
            <v>60977</v>
          </cell>
          <cell r="K63" t="str">
            <v>26/08/2021</v>
          </cell>
          <cell r="L63" t="str">
            <v>26210824380578002041550440000609771849871077</v>
          </cell>
          <cell r="M63" t="str">
            <v>26 - Pernambuco</v>
          </cell>
          <cell r="N63">
            <v>34.97</v>
          </cell>
        </row>
        <row r="64">
          <cell r="C64" t="str">
            <v>UPA OLINDA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NE S A</v>
          </cell>
          <cell r="H64" t="str">
            <v>B</v>
          </cell>
          <cell r="I64" t="str">
            <v>S</v>
          </cell>
          <cell r="J64" t="str">
            <v>61021</v>
          </cell>
          <cell r="K64" t="str">
            <v>30/08/2021</v>
          </cell>
          <cell r="L64" t="str">
            <v>26210824380578002041550440000610211850240140</v>
          </cell>
          <cell r="M64" t="str">
            <v>26 - Pernambuco</v>
          </cell>
          <cell r="N64">
            <v>34.97</v>
          </cell>
        </row>
        <row r="65">
          <cell r="C65" t="str">
            <v>UPA OLINDA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S A</v>
          </cell>
          <cell r="H65" t="str">
            <v>B</v>
          </cell>
          <cell r="I65" t="str">
            <v>S</v>
          </cell>
          <cell r="J65" t="str">
            <v>2465</v>
          </cell>
          <cell r="K65" t="str">
            <v>19/08/2021</v>
          </cell>
          <cell r="L65" t="str">
            <v>26210824380578002203550390000024651849138184</v>
          </cell>
          <cell r="M65" t="str">
            <v>26 - Pernambuco</v>
          </cell>
          <cell r="N65">
            <v>1622.02</v>
          </cell>
        </row>
        <row r="66">
          <cell r="C66" t="str">
            <v>UPA OLINDA</v>
          </cell>
          <cell r="E66" t="str">
            <v>3.5 - Material Odontológico</v>
          </cell>
          <cell r="F66">
            <v>6313389000101</v>
          </cell>
          <cell r="G66" t="str">
            <v>DENTAL SORRISO LTDA</v>
          </cell>
          <cell r="H66" t="str">
            <v>B</v>
          </cell>
          <cell r="I66" t="str">
            <v>S</v>
          </cell>
          <cell r="J66" t="str">
            <v>000234585</v>
          </cell>
          <cell r="K66" t="str">
            <v>30/07/2021</v>
          </cell>
          <cell r="L66" t="str">
            <v>26210706313389000101550010002345851518005125</v>
          </cell>
          <cell r="M66" t="str">
            <v>26 - Pernambuco</v>
          </cell>
          <cell r="N66">
            <v>291.86</v>
          </cell>
        </row>
        <row r="67">
          <cell r="C67" t="str">
            <v>UPA OLINDA</v>
          </cell>
          <cell r="E67" t="str">
            <v>3.99 - Outras despesas com Material de Consumo</v>
          </cell>
          <cell r="F67">
            <v>8674752000140</v>
          </cell>
          <cell r="G67" t="str">
            <v>CIRURGICA MONTEBELLO LTDA</v>
          </cell>
          <cell r="H67" t="str">
            <v>B</v>
          </cell>
          <cell r="I67" t="str">
            <v>S</v>
          </cell>
          <cell r="J67" t="str">
            <v>000111292</v>
          </cell>
          <cell r="K67" t="str">
            <v>27/08/2021</v>
          </cell>
          <cell r="L67" t="str">
            <v>26210808674752000140550010001112921154162496</v>
          </cell>
          <cell r="M67" t="str">
            <v>26 - Pernambuco</v>
          </cell>
          <cell r="N67">
            <v>4365.28</v>
          </cell>
        </row>
        <row r="68">
          <cell r="C68" t="str">
            <v>UPA OLINDA</v>
          </cell>
          <cell r="E68" t="str">
            <v>3.99 - Outras despesas com Material de Consumo</v>
          </cell>
          <cell r="F68">
            <v>21596736000144</v>
          </cell>
          <cell r="G68" t="str">
            <v>ULTRAMEGA DISTRIBUIDORA HOSPITALAR LTDA</v>
          </cell>
          <cell r="H68" t="str">
            <v>B</v>
          </cell>
          <cell r="I68" t="str">
            <v>S</v>
          </cell>
          <cell r="J68" t="str">
            <v>00134699</v>
          </cell>
          <cell r="K68" t="str">
            <v>30/08/2021</v>
          </cell>
          <cell r="L68" t="str">
            <v>26210821596736000144550010001346991001384994</v>
          </cell>
          <cell r="M68" t="str">
            <v>26 - Pernambuco</v>
          </cell>
          <cell r="N68">
            <v>1200</v>
          </cell>
        </row>
        <row r="69">
          <cell r="C69" t="str">
            <v>UPA OLINDA</v>
          </cell>
          <cell r="E69" t="str">
            <v>3.99 - Outras despesas com Material de Consumo</v>
          </cell>
          <cell r="F69">
            <v>33255787000191</v>
          </cell>
          <cell r="G69" t="str">
            <v>IBF INDUSTRIA BRASILEIRA DE FILMES SA</v>
          </cell>
          <cell r="H69" t="str">
            <v>B</v>
          </cell>
          <cell r="I69" t="str">
            <v>S</v>
          </cell>
          <cell r="J69" t="str">
            <v>0437594</v>
          </cell>
          <cell r="K69" t="str">
            <v>28/07/2021</v>
          </cell>
          <cell r="L69" t="str">
            <v>33210733255787000191550050004375941494620630</v>
          </cell>
          <cell r="M69" t="str">
            <v>33 - Rio de Janeiro</v>
          </cell>
          <cell r="N69">
            <v>1120.0999999999999</v>
          </cell>
        </row>
        <row r="70">
          <cell r="C70" t="str">
            <v>UPA OLINDA</v>
          </cell>
          <cell r="E70" t="str">
            <v>3.7 - Material de Limpeza e Produtos de Hgienização</v>
          </cell>
          <cell r="F70">
            <v>4004741000100</v>
          </cell>
          <cell r="G70" t="str">
            <v>NORLUX LTDA</v>
          </cell>
          <cell r="H70" t="str">
            <v>B</v>
          </cell>
          <cell r="I70" t="str">
            <v>S</v>
          </cell>
          <cell r="J70" t="str">
            <v>008768</v>
          </cell>
          <cell r="K70" t="str">
            <v>02/08/2021</v>
          </cell>
          <cell r="L70" t="str">
            <v>26210804004741000100550000000087681170086201</v>
          </cell>
          <cell r="M70" t="str">
            <v>26 - Pernambuco</v>
          </cell>
          <cell r="N70">
            <v>1119</v>
          </cell>
        </row>
        <row r="71">
          <cell r="C71" t="str">
            <v>UPA OLINDA</v>
          </cell>
          <cell r="E71" t="str">
            <v>3.7 - Material de Limpeza e Produtos de Hgienização</v>
          </cell>
          <cell r="F71">
            <v>4925042000194</v>
          </cell>
          <cell r="G71" t="str">
            <v>I BARBOSA DA SILVA ME</v>
          </cell>
          <cell r="H71" t="str">
            <v>B</v>
          </cell>
          <cell r="I71" t="str">
            <v>S</v>
          </cell>
          <cell r="J71" t="str">
            <v>000009627</v>
          </cell>
          <cell r="K71" t="str">
            <v>11/08/2021</v>
          </cell>
          <cell r="L71" t="str">
            <v>26210804925042000194550010000096271100096270</v>
          </cell>
          <cell r="M71" t="str">
            <v>26 - Pernambuco</v>
          </cell>
          <cell r="N71">
            <v>99.5</v>
          </cell>
        </row>
        <row r="72">
          <cell r="C72" t="str">
            <v>UPA OLINDA</v>
          </cell>
          <cell r="E72" t="str">
            <v>3.7 - Material de Limpeza e Produtos de Hgienização</v>
          </cell>
          <cell r="F72">
            <v>6234871000156</v>
          </cell>
          <cell r="G72" t="str">
            <v>C J GOMES MERCEARIAS</v>
          </cell>
          <cell r="H72" t="str">
            <v>B</v>
          </cell>
          <cell r="I72" t="str">
            <v>S</v>
          </cell>
          <cell r="J72" t="str">
            <v>000001311</v>
          </cell>
          <cell r="K72" t="str">
            <v>10/08/2021</v>
          </cell>
          <cell r="L72" t="str">
            <v>26210806234871000156550010000013111364099578</v>
          </cell>
          <cell r="M72" t="str">
            <v>26 - Pernambuco</v>
          </cell>
          <cell r="N72">
            <v>396.4</v>
          </cell>
        </row>
        <row r="73">
          <cell r="C73" t="str">
            <v>UPA OLINDA</v>
          </cell>
          <cell r="E73" t="str">
            <v>3.7 - Material de Limpeza e Produtos de Hgienização</v>
          </cell>
          <cell r="F73">
            <v>11840014000130</v>
          </cell>
          <cell r="G73" t="str">
            <v>MACROPAC PROTECAO E EMBALAGEM</v>
          </cell>
          <cell r="H73" t="str">
            <v>B</v>
          </cell>
          <cell r="I73" t="str">
            <v>S</v>
          </cell>
          <cell r="J73" t="str">
            <v>348334</v>
          </cell>
          <cell r="K73" t="str">
            <v>26/08/2021</v>
          </cell>
          <cell r="L73" t="str">
            <v>26210811840014000130550010003483341101010659</v>
          </cell>
          <cell r="M73" t="str">
            <v>26 - Pernambuco</v>
          </cell>
          <cell r="N73">
            <v>1447.2</v>
          </cell>
        </row>
        <row r="74">
          <cell r="C74" t="str">
            <v>UPA OLINDA</v>
          </cell>
          <cell r="E74" t="str">
            <v>3.7 - Material de Limpeza e Produtos de Hgienização</v>
          </cell>
          <cell r="F74">
            <v>67729178000491</v>
          </cell>
          <cell r="G74" t="str">
            <v>COMERCIAL CIRURGICA RIOCLARENSE LTDA</v>
          </cell>
          <cell r="H74" t="str">
            <v>B</v>
          </cell>
          <cell r="I74" t="str">
            <v>S</v>
          </cell>
          <cell r="J74" t="str">
            <v>1466565</v>
          </cell>
          <cell r="K74" t="str">
            <v>27/07/2021</v>
          </cell>
          <cell r="L74" t="str">
            <v>35210767729178000491550010014665651232314600</v>
          </cell>
          <cell r="M74" t="str">
            <v>35 - São Paulo</v>
          </cell>
          <cell r="N74">
            <v>1313.76</v>
          </cell>
        </row>
        <row r="75">
          <cell r="C75" t="str">
            <v>UPA OLINDA</v>
          </cell>
          <cell r="E75" t="str">
            <v>3.7 - Material de Limpeza e Produtos de Hgienização</v>
          </cell>
          <cell r="F75">
            <v>75315333005097</v>
          </cell>
          <cell r="G75" t="str">
            <v>ATACADAO SA</v>
          </cell>
          <cell r="H75" t="str">
            <v>B</v>
          </cell>
          <cell r="I75" t="str">
            <v>S</v>
          </cell>
          <cell r="J75" t="str">
            <v>001536956</v>
          </cell>
          <cell r="K75" t="str">
            <v>11/08/2021</v>
          </cell>
          <cell r="L75" t="str">
            <v>26210875315333005097550010015369561001928500</v>
          </cell>
          <cell r="M75" t="str">
            <v>26 - Pernambuco</v>
          </cell>
          <cell r="N75">
            <v>90</v>
          </cell>
        </row>
        <row r="76">
          <cell r="C76" t="str">
            <v>UPA OLINDA</v>
          </cell>
          <cell r="E76" t="str">
            <v>3.14 - Alimentação Preparada</v>
          </cell>
          <cell r="F76">
            <v>892597000126</v>
          </cell>
          <cell r="G76" t="str">
            <v>GILSON SOARES MACHADO DIAS FILHO</v>
          </cell>
          <cell r="H76" t="str">
            <v>B</v>
          </cell>
          <cell r="I76" t="str">
            <v>S</v>
          </cell>
          <cell r="J76" t="str">
            <v>000056210</v>
          </cell>
          <cell r="K76" t="str">
            <v>27/07/2021</v>
          </cell>
          <cell r="L76" t="str">
            <v>26210700892597000126550010000562101119362061</v>
          </cell>
          <cell r="M76" t="str">
            <v>26 - Pernambuco</v>
          </cell>
          <cell r="N76">
            <v>96</v>
          </cell>
        </row>
        <row r="77">
          <cell r="C77" t="str">
            <v>UPA OLINDA</v>
          </cell>
          <cell r="E77" t="str">
            <v>3.14 - Alimentação Preparada</v>
          </cell>
          <cell r="F77">
            <v>892597000126</v>
          </cell>
          <cell r="G77" t="str">
            <v>GILSON SOARES MACHADO DIAS FILHO</v>
          </cell>
          <cell r="H77" t="str">
            <v>B</v>
          </cell>
          <cell r="I77" t="str">
            <v>S</v>
          </cell>
          <cell r="J77" t="str">
            <v>000056594</v>
          </cell>
          <cell r="K77" t="str">
            <v>16/08/2021</v>
          </cell>
          <cell r="L77" t="str">
            <v>26210800892597000126550010000565941808542066</v>
          </cell>
          <cell r="M77" t="str">
            <v>26 - Pernambuco</v>
          </cell>
          <cell r="N77">
            <v>72</v>
          </cell>
        </row>
        <row r="78">
          <cell r="C78" t="str">
            <v>UPA OLINDA</v>
          </cell>
          <cell r="E78" t="str">
            <v>3.14 - Alimentação Preparada</v>
          </cell>
          <cell r="F78">
            <v>5438093000154</v>
          </cell>
          <cell r="G78" t="str">
            <v>AGUA MINERAL ROSA BRANCA MONTANIA LTDA</v>
          </cell>
          <cell r="H78" t="str">
            <v>B</v>
          </cell>
          <cell r="I78" t="str">
            <v>S</v>
          </cell>
          <cell r="J78" t="str">
            <v>000012505</v>
          </cell>
          <cell r="K78" t="str">
            <v>31/07/2021</v>
          </cell>
          <cell r="L78" t="str">
            <v>26210705438093000154550010000125051175167927</v>
          </cell>
          <cell r="M78" t="str">
            <v>26 - Pernambuco</v>
          </cell>
          <cell r="N78">
            <v>760</v>
          </cell>
        </row>
        <row r="79">
          <cell r="C79" t="str">
            <v>UPA OLINDA</v>
          </cell>
          <cell r="E79" t="str">
            <v>3.14 - Alimentação Preparada</v>
          </cell>
          <cell r="F79">
            <v>5868671000192</v>
          </cell>
          <cell r="G79" t="str">
            <v>DIA A DIA MERCADINHO LTDA</v>
          </cell>
          <cell r="H79" t="str">
            <v>B</v>
          </cell>
          <cell r="I79" t="str">
            <v>S</v>
          </cell>
          <cell r="J79" t="str">
            <v>003489</v>
          </cell>
          <cell r="K79" t="str">
            <v>04/08/2021</v>
          </cell>
          <cell r="L79" t="str">
            <v>26210805868671000192550010000034891000167646</v>
          </cell>
          <cell r="M79" t="str">
            <v>26 - Pernambuco</v>
          </cell>
          <cell r="N79">
            <v>53.85</v>
          </cell>
        </row>
        <row r="80">
          <cell r="C80" t="str">
            <v>UPA OLINDA</v>
          </cell>
          <cell r="E80" t="str">
            <v>3.14 - Alimentação Preparada</v>
          </cell>
          <cell r="F80">
            <v>6234871000156</v>
          </cell>
          <cell r="G80" t="str">
            <v>C J GOMES MERCEARIAS</v>
          </cell>
          <cell r="H80" t="str">
            <v>B</v>
          </cell>
          <cell r="I80" t="str">
            <v>S</v>
          </cell>
          <cell r="J80" t="str">
            <v>000001295</v>
          </cell>
          <cell r="K80" t="str">
            <v>29/07/2021</v>
          </cell>
          <cell r="L80" t="str">
            <v>26210706234871000156550010000012951044277042</v>
          </cell>
          <cell r="M80" t="str">
            <v>26 - Pernambuco</v>
          </cell>
          <cell r="N80">
            <v>947</v>
          </cell>
        </row>
        <row r="81">
          <cell r="C81" t="str">
            <v>UPA OLINDA</v>
          </cell>
          <cell r="E81" t="str">
            <v>3.14 - Alimentação Preparada</v>
          </cell>
          <cell r="F81">
            <v>6234871000156</v>
          </cell>
          <cell r="G81" t="str">
            <v>C J GOMES MERCEARIAS</v>
          </cell>
          <cell r="H81" t="str">
            <v>B</v>
          </cell>
          <cell r="I81" t="str">
            <v>S</v>
          </cell>
          <cell r="J81" t="str">
            <v>000001295</v>
          </cell>
          <cell r="K81" t="str">
            <v>29/07/2021</v>
          </cell>
          <cell r="L81" t="str">
            <v>26210706234871000156550010000012951044277042</v>
          </cell>
          <cell r="M81" t="str">
            <v>26 - Pernambuco</v>
          </cell>
          <cell r="N81">
            <v>841.8</v>
          </cell>
        </row>
        <row r="82">
          <cell r="C82" t="str">
            <v>UPA OLINDA</v>
          </cell>
          <cell r="E82" t="str">
            <v>3.14 - Alimentação Preparada</v>
          </cell>
          <cell r="F82">
            <v>7160019000144</v>
          </cell>
          <cell r="G82" t="str">
            <v>VITALE COMERCIO LTDA EPP</v>
          </cell>
          <cell r="H82" t="str">
            <v>B</v>
          </cell>
          <cell r="I82" t="str">
            <v>S</v>
          </cell>
          <cell r="J82" t="str">
            <v>60391</v>
          </cell>
          <cell r="K82" t="str">
            <v>25/08/2021</v>
          </cell>
          <cell r="L82" t="str">
            <v>26210807160019000144550010000603911252532710</v>
          </cell>
          <cell r="M82" t="str">
            <v>26 - Pernambuco</v>
          </cell>
          <cell r="N82">
            <v>225</v>
          </cell>
        </row>
        <row r="83">
          <cell r="C83" t="str">
            <v>UPA OLINDA</v>
          </cell>
          <cell r="E83" t="str">
            <v>3.14 - Alimentação Preparada</v>
          </cell>
          <cell r="F83">
            <v>7160019000144</v>
          </cell>
          <cell r="G83" t="str">
            <v>VITALE COMERCIO LTDA EPP</v>
          </cell>
          <cell r="H83" t="str">
            <v>B</v>
          </cell>
          <cell r="I83" t="str">
            <v>S</v>
          </cell>
          <cell r="J83" t="str">
            <v>60920</v>
          </cell>
          <cell r="K83" t="str">
            <v>31/08/2021</v>
          </cell>
          <cell r="L83" t="str">
            <v>26210807160019000144550010000609201973226344</v>
          </cell>
          <cell r="M83" t="str">
            <v>26 - Pernambuco</v>
          </cell>
          <cell r="N83">
            <v>225</v>
          </cell>
        </row>
        <row r="84">
          <cell r="C84" t="str">
            <v>UPA OLINDA</v>
          </cell>
          <cell r="E84" t="str">
            <v>3.14 - Alimentação Preparada</v>
          </cell>
          <cell r="F84">
            <v>13004510034164</v>
          </cell>
          <cell r="G84" t="str">
            <v>BOMPRECO SUPERMERCADOS DO NORDESTE LTDA</v>
          </cell>
          <cell r="H84" t="str">
            <v>B</v>
          </cell>
          <cell r="I84" t="str">
            <v>S</v>
          </cell>
          <cell r="J84" t="str">
            <v>000003313</v>
          </cell>
          <cell r="K84" t="str">
            <v>09/08/2021</v>
          </cell>
          <cell r="L84" t="str">
            <v>26210813004510034164552000000033131067998455</v>
          </cell>
          <cell r="M84" t="str">
            <v>26 - Pernambuco</v>
          </cell>
          <cell r="N84">
            <v>9.16</v>
          </cell>
        </row>
        <row r="85">
          <cell r="C85" t="str">
            <v>UPA OLINDA</v>
          </cell>
          <cell r="E85" t="str">
            <v>3.14 - Alimentação Preparada</v>
          </cell>
          <cell r="F85">
            <v>15242921000138</v>
          </cell>
          <cell r="G85" t="str">
            <v>M. A. DE O. MENEZES EIRELI</v>
          </cell>
          <cell r="H85" t="str">
            <v>B</v>
          </cell>
          <cell r="I85" t="str">
            <v>S</v>
          </cell>
          <cell r="J85" t="str">
            <v>001967</v>
          </cell>
          <cell r="K85" t="str">
            <v>31/08/2021</v>
          </cell>
          <cell r="L85" t="str">
            <v>26210815242921000138550010000019671000020022</v>
          </cell>
          <cell r="M85" t="str">
            <v>26 - Pernambuco</v>
          </cell>
          <cell r="N85">
            <v>32967.199999999997</v>
          </cell>
        </row>
        <row r="86">
          <cell r="C86" t="str">
            <v>UPA OLINDA</v>
          </cell>
          <cell r="E86" t="str">
            <v>3.14 - Alimentação Preparada</v>
          </cell>
          <cell r="F86">
            <v>20534381000104</v>
          </cell>
          <cell r="G86" t="str">
            <v>SUPERMERCADO NOVA ERA LTDA EPP</v>
          </cell>
          <cell r="H86" t="str">
            <v>B</v>
          </cell>
          <cell r="I86" t="str">
            <v>S</v>
          </cell>
          <cell r="J86" t="str">
            <v>229675</v>
          </cell>
          <cell r="K86" t="str">
            <v>24/08/2021</v>
          </cell>
          <cell r="L86" t="str">
            <v>26210820534381000104650020002296751002342976</v>
          </cell>
          <cell r="M86" t="str">
            <v>26 - Pernambuco</v>
          </cell>
          <cell r="N86">
            <v>96.36</v>
          </cell>
        </row>
        <row r="87">
          <cell r="C87" t="str">
            <v>UPA OLINDA</v>
          </cell>
          <cell r="E87" t="str">
            <v>3.14 - Alimentação Preparada</v>
          </cell>
          <cell r="F87">
            <v>20534381000104</v>
          </cell>
          <cell r="G87" t="str">
            <v>SUPERMERCADO NOVA ERA LTDA EPP</v>
          </cell>
          <cell r="H87" t="str">
            <v>B</v>
          </cell>
          <cell r="I87" t="str">
            <v>S</v>
          </cell>
          <cell r="J87" t="str">
            <v>289695</v>
          </cell>
          <cell r="K87" t="str">
            <v>10/08/2021</v>
          </cell>
          <cell r="L87" t="str">
            <v>26210820534381000104650060002896951006448833</v>
          </cell>
          <cell r="M87" t="str">
            <v>26 - Pernambuco</v>
          </cell>
          <cell r="N87">
            <v>95.79</v>
          </cell>
        </row>
        <row r="88">
          <cell r="C88" t="str">
            <v>UPA OLINDA</v>
          </cell>
          <cell r="E88" t="str">
            <v>3.14 - Alimentação Preparada</v>
          </cell>
          <cell r="F88">
            <v>20534381000104</v>
          </cell>
          <cell r="G88" t="str">
            <v>SUPERMERCADO NOVA ERA LTDA EPP</v>
          </cell>
          <cell r="H88" t="str">
            <v>B</v>
          </cell>
          <cell r="I88" t="str">
            <v>S</v>
          </cell>
          <cell r="J88" t="str">
            <v>291700</v>
          </cell>
          <cell r="K88" t="str">
            <v>17/08/2021</v>
          </cell>
          <cell r="L88" t="str">
            <v>26210820534381000104650060002917001006488702</v>
          </cell>
          <cell r="M88" t="str">
            <v>26 - Pernambuco</v>
          </cell>
          <cell r="N88">
            <v>97.36</v>
          </cell>
        </row>
        <row r="89">
          <cell r="C89" t="str">
            <v>UPA OLINDA</v>
          </cell>
          <cell r="E89" t="str">
            <v>3.14 - Alimentação Preparada</v>
          </cell>
          <cell r="F89">
            <v>20534381000104</v>
          </cell>
          <cell r="G89" t="str">
            <v>SUPERMERCADO NOVA ERA LTDA EPP</v>
          </cell>
          <cell r="H89" t="str">
            <v>B</v>
          </cell>
          <cell r="I89" t="str">
            <v>S</v>
          </cell>
          <cell r="J89" t="str">
            <v>379887</v>
          </cell>
          <cell r="K89" t="str">
            <v>31/08/2021</v>
          </cell>
          <cell r="L89" t="str">
            <v>26210820534381000104650040003798871004755289</v>
          </cell>
          <cell r="M89" t="str">
            <v>26 - Pernambuco</v>
          </cell>
          <cell r="N89">
            <v>85.99</v>
          </cell>
        </row>
        <row r="90">
          <cell r="C90" t="str">
            <v>UPA OLINDA</v>
          </cell>
          <cell r="E90" t="str">
            <v>3.14 - Alimentação Preparada</v>
          </cell>
          <cell r="F90">
            <v>22006201000139</v>
          </cell>
          <cell r="G90" t="str">
            <v>FORTPEL COMERCIO DE DESCARTAVEIS LTDA</v>
          </cell>
          <cell r="H90" t="str">
            <v>B</v>
          </cell>
          <cell r="I90" t="str">
            <v>S</v>
          </cell>
          <cell r="J90" t="str">
            <v>99608</v>
          </cell>
          <cell r="K90" t="str">
            <v>20/08/2021</v>
          </cell>
          <cell r="L90" t="str">
            <v>26210822006201000139550000000996081100996089</v>
          </cell>
          <cell r="M90" t="str">
            <v>26 - Pernambuco</v>
          </cell>
          <cell r="N90">
            <v>1474.8</v>
          </cell>
        </row>
        <row r="91">
          <cell r="C91" t="str">
            <v>UPA OLINDA</v>
          </cell>
          <cell r="E91" t="str">
            <v>3.14 - Alimentação Preparada</v>
          </cell>
          <cell r="F91">
            <v>30743270000153</v>
          </cell>
          <cell r="G91" t="str">
            <v>TRIUNFO COMERCIO DE ALIMENTOS PAPEIS</v>
          </cell>
          <cell r="H91" t="str">
            <v>B</v>
          </cell>
          <cell r="I91" t="str">
            <v>S</v>
          </cell>
          <cell r="J91" t="str">
            <v>5964</v>
          </cell>
          <cell r="K91" t="str">
            <v>30/07/2021</v>
          </cell>
          <cell r="L91" t="str">
            <v>26210730743270000153550010000059641682778404</v>
          </cell>
          <cell r="M91" t="str">
            <v>26 - Pernambuco</v>
          </cell>
          <cell r="N91">
            <v>833.28</v>
          </cell>
        </row>
        <row r="92">
          <cell r="C92" t="str">
            <v>UPA OLINDA</v>
          </cell>
          <cell r="E92" t="str">
            <v>3.14 - Alimentação Preparada</v>
          </cell>
          <cell r="F92">
            <v>34823323000105</v>
          </cell>
          <cell r="G92" t="str">
            <v>DISTRIBUIDORA DE SANEAN MULTIC DO BRASIL</v>
          </cell>
          <cell r="H92" t="str">
            <v>B</v>
          </cell>
          <cell r="I92" t="str">
            <v>S</v>
          </cell>
          <cell r="J92" t="str">
            <v>002115</v>
          </cell>
          <cell r="K92" t="str">
            <v>10/08/2021</v>
          </cell>
          <cell r="L92" t="str">
            <v>26210834823323000105550010000021151158628080</v>
          </cell>
          <cell r="M92" t="str">
            <v>26 - Pernambuco</v>
          </cell>
          <cell r="N92">
            <v>274.72000000000003</v>
          </cell>
        </row>
        <row r="93">
          <cell r="C93" t="str">
            <v>UPA OLINDA</v>
          </cell>
          <cell r="E93" t="str">
            <v>3.6 - Material de Expediente</v>
          </cell>
          <cell r="F93">
            <v>4004741000100</v>
          </cell>
          <cell r="G93" t="str">
            <v>NORLUX LTDA</v>
          </cell>
          <cell r="H93" t="str">
            <v>B</v>
          </cell>
          <cell r="I93" t="str">
            <v>S</v>
          </cell>
          <cell r="J93" t="str">
            <v>008768</v>
          </cell>
          <cell r="K93" t="str">
            <v>02/08/2021</v>
          </cell>
          <cell r="L93" t="str">
            <v>26210804004741000100550000000087681170086201</v>
          </cell>
          <cell r="M93" t="str">
            <v>26 - Pernambuco</v>
          </cell>
          <cell r="N93">
            <v>2183.64</v>
          </cell>
        </row>
        <row r="94">
          <cell r="C94" t="str">
            <v>UPA OLINDA</v>
          </cell>
          <cell r="E94" t="str">
            <v>3.6 - Material de Expediente</v>
          </cell>
          <cell r="F94">
            <v>4614288000145</v>
          </cell>
          <cell r="G94" t="str">
            <v>DISK LIFE COMERCIO DE PRODUTOS CIRURGICO</v>
          </cell>
          <cell r="H94" t="str">
            <v>B</v>
          </cell>
          <cell r="I94" t="str">
            <v>S</v>
          </cell>
          <cell r="J94" t="str">
            <v>4051</v>
          </cell>
          <cell r="K94" t="str">
            <v>03/08/2021</v>
          </cell>
          <cell r="L94" t="str">
            <v>26210804614288000145550010000040511391232992</v>
          </cell>
          <cell r="M94" t="str">
            <v>26 - Pernambuco</v>
          </cell>
          <cell r="N94">
            <v>4534.3999999999996</v>
          </cell>
        </row>
        <row r="95">
          <cell r="C95" t="str">
            <v>UPA OLINDA</v>
          </cell>
          <cell r="E95" t="str">
            <v>3.6 - Material de Expediente</v>
          </cell>
          <cell r="F95">
            <v>4925042000194</v>
          </cell>
          <cell r="G95" t="str">
            <v>I BARBOSA DA SILVA ME</v>
          </cell>
          <cell r="H95" t="str">
            <v>B</v>
          </cell>
          <cell r="I95" t="str">
            <v>S</v>
          </cell>
          <cell r="J95" t="str">
            <v>000009627</v>
          </cell>
          <cell r="K95" t="str">
            <v>11/08/2021</v>
          </cell>
          <cell r="L95" t="str">
            <v>26210804925042000194550010000096271100096270</v>
          </cell>
          <cell r="M95" t="str">
            <v>26 - Pernambuco</v>
          </cell>
          <cell r="N95">
            <v>239</v>
          </cell>
        </row>
        <row r="96">
          <cell r="C96" t="str">
            <v>UPA OLINDA</v>
          </cell>
          <cell r="E96" t="str">
            <v>3.6 - Material de Expediente</v>
          </cell>
          <cell r="F96">
            <v>11101202000146</v>
          </cell>
          <cell r="G96" t="str">
            <v>VGC ALVES COMERCIO E SERVICOS</v>
          </cell>
          <cell r="H96" t="str">
            <v>B</v>
          </cell>
          <cell r="I96" t="str">
            <v>S</v>
          </cell>
          <cell r="J96" t="str">
            <v>000013484</v>
          </cell>
          <cell r="K96" t="str">
            <v>31/08/2021</v>
          </cell>
          <cell r="L96" t="str">
            <v>26210811101202000146550010000134841620340890</v>
          </cell>
          <cell r="M96" t="str">
            <v>26 - Pernambuco</v>
          </cell>
          <cell r="N96">
            <v>329.5</v>
          </cell>
        </row>
        <row r="97">
          <cell r="C97" t="str">
            <v>UPA OLINDA</v>
          </cell>
          <cell r="E97" t="str">
            <v>3.6 - Material de Expediente</v>
          </cell>
          <cell r="F97">
            <v>15001840000146</v>
          </cell>
          <cell r="G97" t="str">
            <v>FELIPE LEANDRO M. DA SILVA - MATERIAL DE</v>
          </cell>
          <cell r="H97" t="str">
            <v>B</v>
          </cell>
          <cell r="I97" t="str">
            <v>S</v>
          </cell>
          <cell r="J97" t="str">
            <v>000006360</v>
          </cell>
          <cell r="K97" t="str">
            <v>16/08/2021</v>
          </cell>
          <cell r="L97" t="str">
            <v>26210815001840000146650020000063601747300736</v>
          </cell>
          <cell r="M97" t="str">
            <v>26 - Pernambuco</v>
          </cell>
          <cell r="N97">
            <v>20</v>
          </cell>
        </row>
        <row r="98">
          <cell r="C98" t="str">
            <v>UPA OLINDA</v>
          </cell>
          <cell r="E98" t="str">
            <v>3.6 - Material de Expediente</v>
          </cell>
          <cell r="F98">
            <v>15610582000103</v>
          </cell>
          <cell r="G98" t="str">
            <v>M DE F M FRAGOSO ETIQUETAS</v>
          </cell>
          <cell r="H98" t="str">
            <v>B</v>
          </cell>
          <cell r="I98" t="str">
            <v>S</v>
          </cell>
          <cell r="J98" t="str">
            <v>000553</v>
          </cell>
          <cell r="K98" t="str">
            <v>30/08/2021</v>
          </cell>
          <cell r="L98" t="str">
            <v>26210815610582000103550010000005531530267445</v>
          </cell>
          <cell r="M98" t="str">
            <v>26 - Pernambuco</v>
          </cell>
          <cell r="N98">
            <v>1095</v>
          </cell>
        </row>
        <row r="99">
          <cell r="C99" t="str">
            <v>UPA OLINDA</v>
          </cell>
          <cell r="E99" t="str">
            <v>3.6 - Material de Expediente</v>
          </cell>
          <cell r="F99">
            <v>16689922000198</v>
          </cell>
          <cell r="G99" t="str">
            <v>BRAZUCA COMERCIO DE BRINQUEDOS EIRELI</v>
          </cell>
          <cell r="H99" t="str">
            <v>B</v>
          </cell>
          <cell r="I99" t="str">
            <v>S</v>
          </cell>
          <cell r="J99" t="str">
            <v>000001317</v>
          </cell>
          <cell r="K99" t="str">
            <v>16/08/2021</v>
          </cell>
          <cell r="L99" t="str">
            <v>26210816689922000198650010000013171216942872</v>
          </cell>
          <cell r="M99" t="str">
            <v>26 - Pernambuco</v>
          </cell>
          <cell r="N99">
            <v>36</v>
          </cell>
        </row>
        <row r="100">
          <cell r="C100" t="str">
            <v>UPA OLINDA</v>
          </cell>
          <cell r="E100" t="str">
            <v>3.6 - Material de Expediente</v>
          </cell>
          <cell r="F100">
            <v>22006201000139</v>
          </cell>
          <cell r="G100" t="str">
            <v>FORTPEL COMERCIO DE DESCARTAVEIS LTDA</v>
          </cell>
          <cell r="H100" t="str">
            <v>B</v>
          </cell>
          <cell r="I100" t="str">
            <v>S</v>
          </cell>
          <cell r="J100" t="str">
            <v>100152</v>
          </cell>
          <cell r="K100" t="str">
            <v>26/08/2021</v>
          </cell>
          <cell r="L100" t="str">
            <v>26210822006201000139550000001001521101001528</v>
          </cell>
          <cell r="M100" t="str">
            <v>26 - Pernambuco</v>
          </cell>
          <cell r="N100">
            <v>2785.88</v>
          </cell>
        </row>
        <row r="101">
          <cell r="C101" t="str">
            <v>UPA OLINDA</v>
          </cell>
          <cell r="E101" t="str">
            <v>3.6 - Material de Expediente</v>
          </cell>
          <cell r="F101">
            <v>29447408000198</v>
          </cell>
          <cell r="G101" t="str">
            <v>LF DOS SANTOS GRAFICA</v>
          </cell>
          <cell r="H101" t="str">
            <v>B</v>
          </cell>
          <cell r="I101" t="str">
            <v>S</v>
          </cell>
          <cell r="J101" t="str">
            <v>000000899</v>
          </cell>
          <cell r="K101" t="str">
            <v>17/08/2021</v>
          </cell>
          <cell r="L101" t="str">
            <v>26210829447408000198550010000008991008000202</v>
          </cell>
          <cell r="M101" t="str">
            <v>26 - Pernambuco</v>
          </cell>
          <cell r="N101">
            <v>530</v>
          </cell>
        </row>
        <row r="102">
          <cell r="C102" t="str">
            <v>UPA OLINDA</v>
          </cell>
          <cell r="E102" t="str">
            <v>3.6 - Material de Expediente</v>
          </cell>
          <cell r="F102">
            <v>37670562000152</v>
          </cell>
          <cell r="G102" t="str">
            <v>A MARTINS DE MESQUITA COM E SER GRAFICOS</v>
          </cell>
          <cell r="H102" t="str">
            <v>S</v>
          </cell>
          <cell r="I102" t="str">
            <v>S</v>
          </cell>
          <cell r="J102" t="str">
            <v>000000039</v>
          </cell>
          <cell r="K102" t="str">
            <v>16/08/2021</v>
          </cell>
          <cell r="M102" t="str">
            <v>26 -  Pernambuco</v>
          </cell>
          <cell r="N102">
            <v>28</v>
          </cell>
        </row>
        <row r="103">
          <cell r="C103" t="str">
            <v>UPA OLINDA</v>
          </cell>
          <cell r="E103" t="str">
            <v>3.6 - Material de Expediente</v>
          </cell>
          <cell r="F103">
            <v>65069130000126</v>
          </cell>
          <cell r="G103" t="str">
            <v>VISIONBAND SOLUCOES EM IMPRESSAO LTDA</v>
          </cell>
          <cell r="H103" t="str">
            <v>B</v>
          </cell>
          <cell r="I103" t="str">
            <v>S</v>
          </cell>
          <cell r="J103" t="str">
            <v>000006007</v>
          </cell>
          <cell r="K103" t="str">
            <v>29/07/2021</v>
          </cell>
          <cell r="L103" t="str">
            <v>35210765069130000126550010000060071999939920</v>
          </cell>
          <cell r="M103" t="str">
            <v>35 - São Paulo</v>
          </cell>
          <cell r="N103">
            <v>1869</v>
          </cell>
        </row>
        <row r="104">
          <cell r="C104" t="str">
            <v>UPA OLINDA</v>
          </cell>
          <cell r="E104" t="str">
            <v>3.1 - Combustíveis e Lubrificantes Automotivos</v>
          </cell>
          <cell r="F104">
            <v>1912250000241</v>
          </cell>
          <cell r="G104" t="str">
            <v>POSTO CANCUN LTDA</v>
          </cell>
          <cell r="H104" t="str">
            <v>B</v>
          </cell>
          <cell r="I104" t="str">
            <v>S</v>
          </cell>
          <cell r="J104" t="str">
            <v>1084</v>
          </cell>
          <cell r="K104" t="str">
            <v>03/08/2021</v>
          </cell>
          <cell r="L104" t="str">
            <v>26210801912250000241550120000010841000632375</v>
          </cell>
          <cell r="M104" t="str">
            <v>26 - Pernambuco</v>
          </cell>
          <cell r="N104">
            <v>4972.99</v>
          </cell>
        </row>
        <row r="105">
          <cell r="C105" t="str">
            <v>UPA OLINDA</v>
          </cell>
          <cell r="E105" t="str">
            <v xml:space="preserve">3.9 - Material para Manutenção de Bens Imóveis </v>
          </cell>
          <cell r="F105">
            <v>4925042000194</v>
          </cell>
          <cell r="G105" t="str">
            <v>I BARBOSA DA SILVA ME</v>
          </cell>
          <cell r="H105" t="str">
            <v>B</v>
          </cell>
          <cell r="I105" t="str">
            <v>S</v>
          </cell>
          <cell r="J105" t="str">
            <v>000009627</v>
          </cell>
          <cell r="K105" t="str">
            <v>11/08/2021</v>
          </cell>
          <cell r="L105" t="str">
            <v>26210804925042000194550010000096271100096270</v>
          </cell>
          <cell r="M105" t="str">
            <v>26 - Pernambuco</v>
          </cell>
          <cell r="N105">
            <v>27</v>
          </cell>
        </row>
        <row r="106">
          <cell r="C106" t="str">
            <v>UPA OLINDA</v>
          </cell>
          <cell r="E106" t="str">
            <v xml:space="preserve">3.9 - Material para Manutenção de Bens Imóveis </v>
          </cell>
          <cell r="F106">
            <v>8824171001119</v>
          </cell>
          <cell r="G106" t="str">
            <v>J C M NITEROI REFRIGERACAO LTDA</v>
          </cell>
          <cell r="H106" t="str">
            <v>B</v>
          </cell>
          <cell r="I106" t="str">
            <v>S</v>
          </cell>
          <cell r="J106" t="str">
            <v>82701</v>
          </cell>
          <cell r="K106" t="str">
            <v>18/08/2021</v>
          </cell>
          <cell r="L106" t="str">
            <v>26210808824171001119550010000827011244871114</v>
          </cell>
          <cell r="M106" t="str">
            <v>26 - Pernambuco</v>
          </cell>
          <cell r="N106">
            <v>79</v>
          </cell>
        </row>
        <row r="107">
          <cell r="C107" t="str">
            <v>UPA OLINDA</v>
          </cell>
          <cell r="E107" t="str">
            <v xml:space="preserve">3.9 - Material para Manutenção de Bens Imóveis </v>
          </cell>
          <cell r="F107">
            <v>10230480000483</v>
          </cell>
          <cell r="G107" t="str">
            <v>FERREIRA COSTA CIA LTDA</v>
          </cell>
          <cell r="H107" t="str">
            <v>B</v>
          </cell>
          <cell r="I107" t="str">
            <v>S</v>
          </cell>
          <cell r="J107" t="str">
            <v>000981175</v>
          </cell>
          <cell r="K107" t="str">
            <v>10/08/2021</v>
          </cell>
          <cell r="L107" t="str">
            <v>26210810230480000483550100009811751070286630</v>
          </cell>
          <cell r="M107" t="str">
            <v>26 - Pernambuco</v>
          </cell>
          <cell r="N107">
            <v>249</v>
          </cell>
        </row>
        <row r="108">
          <cell r="C108" t="str">
            <v>UPA OLINDA</v>
          </cell>
          <cell r="E108" t="str">
            <v xml:space="preserve">3.9 - Material para Manutenção de Bens Imóveis </v>
          </cell>
          <cell r="F108">
            <v>15001840000146</v>
          </cell>
          <cell r="G108" t="str">
            <v>FELIPE LEANDRO M. DA SILVA - MATERIAL DE</v>
          </cell>
          <cell r="H108" t="str">
            <v>B</v>
          </cell>
          <cell r="I108" t="str">
            <v>S</v>
          </cell>
          <cell r="J108" t="str">
            <v>000006360</v>
          </cell>
          <cell r="K108" t="str">
            <v>16/08/2021</v>
          </cell>
          <cell r="L108" t="str">
            <v>26210815001840000146650020000063601747300736</v>
          </cell>
          <cell r="M108" t="str">
            <v>26 - Pernambuco</v>
          </cell>
          <cell r="N108">
            <v>19.899999999999999</v>
          </cell>
        </row>
        <row r="109">
          <cell r="C109" t="str">
            <v>UPA OLINDA</v>
          </cell>
          <cell r="E109" t="str">
            <v xml:space="preserve">3.9 - Material para Manutenção de Bens Imóveis </v>
          </cell>
          <cell r="F109">
            <v>24812842000106</v>
          </cell>
          <cell r="G109" t="str">
            <v>HOT SUN ENERGIA SOLAR EIRELI</v>
          </cell>
          <cell r="H109" t="str">
            <v>B</v>
          </cell>
          <cell r="I109" t="str">
            <v>S</v>
          </cell>
          <cell r="J109" t="str">
            <v>555</v>
          </cell>
          <cell r="K109" t="str">
            <v>11/08/2021</v>
          </cell>
          <cell r="L109" t="str">
            <v>26210824812842000106550010000005551937074944</v>
          </cell>
          <cell r="M109" t="str">
            <v>26 - Pernambuco</v>
          </cell>
          <cell r="N109">
            <v>2634.3</v>
          </cell>
        </row>
        <row r="110">
          <cell r="C110" t="str">
            <v>UPA OLINDA</v>
          </cell>
          <cell r="E110" t="str">
            <v xml:space="preserve">3.9 - Material para Manutenção de Bens Imóveis </v>
          </cell>
          <cell r="F110">
            <v>28718702000124</v>
          </cell>
          <cell r="G110" t="str">
            <v>IDEAL FERRO E ACO LTDA</v>
          </cell>
          <cell r="H110" t="str">
            <v>B</v>
          </cell>
          <cell r="I110" t="str">
            <v>S</v>
          </cell>
          <cell r="J110" t="str">
            <v>000017318</v>
          </cell>
          <cell r="K110" t="str">
            <v>04/08/2021</v>
          </cell>
          <cell r="L110" t="str">
            <v>26210828718702000124550000000173181704663024</v>
          </cell>
          <cell r="M110" t="str">
            <v>26 - Pernambuco</v>
          </cell>
          <cell r="N110">
            <v>36</v>
          </cell>
        </row>
        <row r="111">
          <cell r="C111" t="str">
            <v>UPA OLINDA</v>
          </cell>
          <cell r="E111" t="str">
            <v xml:space="preserve">3.9 - Material para Manutenção de Bens Imóveis </v>
          </cell>
          <cell r="F111">
            <v>29988655000100</v>
          </cell>
          <cell r="G111" t="str">
            <v>CENTER K MATERIAL ELETRICO EIRELI</v>
          </cell>
          <cell r="H111" t="str">
            <v>B</v>
          </cell>
          <cell r="I111" t="str">
            <v>S</v>
          </cell>
          <cell r="J111" t="str">
            <v>000000523</v>
          </cell>
          <cell r="K111" t="str">
            <v>09/08/2021</v>
          </cell>
          <cell r="L111" t="str">
            <v>26210829988655000100550010000005231000056570</v>
          </cell>
          <cell r="M111" t="str">
            <v>26 - Pernambuco</v>
          </cell>
          <cell r="N111">
            <v>1300</v>
          </cell>
        </row>
        <row r="112">
          <cell r="C112" t="str">
            <v>UPA OLINDA</v>
          </cell>
          <cell r="E112" t="str">
            <v xml:space="preserve">3.9 - Material para Manutenção de Bens Imóveis </v>
          </cell>
          <cell r="F112">
            <v>31792859000104</v>
          </cell>
          <cell r="G112" t="str">
            <v>CAENGA CONSTRUCAO EIRELI</v>
          </cell>
          <cell r="H112" t="str">
            <v>B</v>
          </cell>
          <cell r="I112" t="str">
            <v>S</v>
          </cell>
          <cell r="J112" t="str">
            <v>000000010</v>
          </cell>
          <cell r="K112" t="str">
            <v>05/08/2021</v>
          </cell>
          <cell r="L112" t="str">
            <v>26210831792859000104650010000000101137774540</v>
          </cell>
          <cell r="M112" t="str">
            <v>26 - Pernambuco</v>
          </cell>
          <cell r="N112">
            <v>2</v>
          </cell>
        </row>
        <row r="113">
          <cell r="C113" t="str">
            <v>UPA OLINDA</v>
          </cell>
          <cell r="E113" t="str">
            <v xml:space="preserve">3.9 - Material para Manutenção de Bens Imóveis </v>
          </cell>
          <cell r="F113">
            <v>70173844000110</v>
          </cell>
          <cell r="G113" t="str">
            <v>LOJAS PELETRO LTDA  ME</v>
          </cell>
          <cell r="H113" t="str">
            <v>B</v>
          </cell>
          <cell r="I113" t="str">
            <v>S</v>
          </cell>
          <cell r="J113" t="str">
            <v>25649</v>
          </cell>
          <cell r="K113" t="str">
            <v>11/08/2021</v>
          </cell>
          <cell r="L113" t="str">
            <v>26210870173844000110650010000256491000820011</v>
          </cell>
          <cell r="M113" t="str">
            <v>26 - Pernambuco</v>
          </cell>
          <cell r="N113">
            <v>83</v>
          </cell>
        </row>
        <row r="114">
          <cell r="C114" t="str">
            <v>UPA OLINDA</v>
          </cell>
          <cell r="E114" t="str">
            <v xml:space="preserve">3.9 - Material para Manutenção de Bens Imóveis </v>
          </cell>
          <cell r="F114">
            <v>92660406000623</v>
          </cell>
          <cell r="G114" t="str">
            <v>FRIGELAR COMERCIO E INDUSTRIA LTDA</v>
          </cell>
          <cell r="H114" t="str">
            <v>B</v>
          </cell>
          <cell r="I114" t="str">
            <v>S</v>
          </cell>
          <cell r="J114" t="str">
            <v>000615906</v>
          </cell>
          <cell r="K114" t="str">
            <v>23/08/2021</v>
          </cell>
          <cell r="L114" t="str">
            <v>26210892660406000623550050006159061000125589</v>
          </cell>
          <cell r="M114" t="str">
            <v>26 - Pernambuco</v>
          </cell>
          <cell r="N114">
            <v>411.71</v>
          </cell>
        </row>
        <row r="115">
          <cell r="C115" t="str">
            <v>UPA OLINDA</v>
          </cell>
          <cell r="E115" t="str">
            <v>3.1 - Combustíveis e Lubrificantes Automotivos</v>
          </cell>
          <cell r="F115">
            <v>1912250000241</v>
          </cell>
          <cell r="G115" t="str">
            <v>POSTO CANCUN LTDA</v>
          </cell>
          <cell r="H115" t="str">
            <v>B</v>
          </cell>
          <cell r="I115" t="str">
            <v>S</v>
          </cell>
          <cell r="J115" t="str">
            <v>1084</v>
          </cell>
          <cell r="K115" t="str">
            <v>03/08/2021</v>
          </cell>
          <cell r="L115" t="str">
            <v>26210801912250000241550120000010841000632375</v>
          </cell>
          <cell r="M115" t="str">
            <v>26 - Pernambuco</v>
          </cell>
          <cell r="N115">
            <v>78.900000000000006</v>
          </cell>
        </row>
        <row r="116">
          <cell r="C116" t="str">
            <v>UPA OLINDA</v>
          </cell>
          <cell r="E116" t="str">
            <v>3.1 - Combustíveis e Lubrificantes Automotivos</v>
          </cell>
          <cell r="F116">
            <v>18251119000100</v>
          </cell>
          <cell r="G116" t="str">
            <v>AUTO SERVICE PRAFIAT LTDA</v>
          </cell>
          <cell r="H116" t="str">
            <v>B</v>
          </cell>
          <cell r="I116" t="str">
            <v>S</v>
          </cell>
          <cell r="J116" t="str">
            <v>000002403</v>
          </cell>
          <cell r="K116" t="str">
            <v>20/08/2021</v>
          </cell>
          <cell r="L116" t="str">
            <v>26210822173474000178550010000024031191548809</v>
          </cell>
          <cell r="M116" t="str">
            <v>26 - Pernambuco</v>
          </cell>
          <cell r="N116">
            <v>384</v>
          </cell>
        </row>
        <row r="117">
          <cell r="C117" t="str">
            <v>UPA OLINDA</v>
          </cell>
          <cell r="E117" t="str">
            <v xml:space="preserve">3.8 - Uniformes, Tecidos e Aviamentos </v>
          </cell>
          <cell r="F117">
            <v>3906828000100</v>
          </cell>
          <cell r="G117" t="str">
            <v>OVERLOQUE ROUPA PROFISSIONAIS LTDA</v>
          </cell>
          <cell r="H117" t="str">
            <v>B</v>
          </cell>
          <cell r="I117" t="str">
            <v>S</v>
          </cell>
          <cell r="J117" t="str">
            <v>000004504</v>
          </cell>
          <cell r="K117" t="str">
            <v>29/07/2021</v>
          </cell>
          <cell r="L117" t="str">
            <v>26210703906828000100550010000045041800200365</v>
          </cell>
          <cell r="M117" t="str">
            <v>26 - Pernambuco</v>
          </cell>
          <cell r="N117">
            <v>76</v>
          </cell>
        </row>
        <row r="118">
          <cell r="C118" t="str">
            <v>UPA OLINDA</v>
          </cell>
          <cell r="E118" t="str">
            <v xml:space="preserve">3.8 - Uniformes, Tecidos e Aviamentos </v>
          </cell>
          <cell r="F118">
            <v>3906828000100</v>
          </cell>
          <cell r="G118" t="str">
            <v>OVERLOQUE ROUPA PROFISSIONAIS LTDA</v>
          </cell>
          <cell r="H118" t="str">
            <v>B</v>
          </cell>
          <cell r="I118" t="str">
            <v>S</v>
          </cell>
          <cell r="J118" t="str">
            <v>000004543</v>
          </cell>
          <cell r="K118" t="str">
            <v>25/08/2021</v>
          </cell>
          <cell r="L118" t="str">
            <v>26210803906828000100550010000045431222200555</v>
          </cell>
          <cell r="M118" t="str">
            <v>26 - Pernambuco</v>
          </cell>
          <cell r="N118">
            <v>17</v>
          </cell>
        </row>
        <row r="119">
          <cell r="C119" t="str">
            <v>UPA OLINDA</v>
          </cell>
          <cell r="E119" t="str">
            <v xml:space="preserve">3.8 - Uniformes, Tecidos e Aviamentos </v>
          </cell>
          <cell r="F119">
            <v>8587400000157</v>
          </cell>
          <cell r="G119" t="str">
            <v>ADRIANO JOSE DE SOUSA-ME</v>
          </cell>
          <cell r="H119" t="str">
            <v>B</v>
          </cell>
          <cell r="I119" t="str">
            <v>S</v>
          </cell>
          <cell r="J119" t="str">
            <v>000023069</v>
          </cell>
          <cell r="K119" t="str">
            <v>09/08/2021</v>
          </cell>
          <cell r="L119" t="str">
            <v>26210808587400000157550010000230691675290701</v>
          </cell>
          <cell r="M119" t="str">
            <v>26 - Pernambuco</v>
          </cell>
          <cell r="N119">
            <v>2704</v>
          </cell>
        </row>
        <row r="120">
          <cell r="C120" t="str">
            <v>UPA OLINDA</v>
          </cell>
          <cell r="E120" t="str">
            <v xml:space="preserve">3.8 - Uniformes, Tecidos e Aviamentos </v>
          </cell>
          <cell r="F120">
            <v>8674752000140</v>
          </cell>
          <cell r="G120" t="str">
            <v>CIRURGICA MONTEBELLO LTDA</v>
          </cell>
          <cell r="H120" t="str">
            <v>B</v>
          </cell>
          <cell r="I120" t="str">
            <v>S</v>
          </cell>
          <cell r="J120" t="str">
            <v>000008192</v>
          </cell>
          <cell r="K120" t="str">
            <v>26/08/2021</v>
          </cell>
          <cell r="L120" t="str">
            <v>26210808674752000301550010000081921697796430</v>
          </cell>
          <cell r="M120" t="str">
            <v>26 - Pernambuco</v>
          </cell>
          <cell r="N120">
            <v>1245.06</v>
          </cell>
        </row>
        <row r="121">
          <cell r="C121" t="str">
            <v>UPA OLINDA</v>
          </cell>
          <cell r="E121" t="str">
            <v xml:space="preserve">3.8 - Uniformes, Tecidos e Aviamentos </v>
          </cell>
          <cell r="F121">
            <v>11730399000182</v>
          </cell>
          <cell r="G121" t="str">
            <v>ROSANGELA RODRIGUES DA CRUZ ME</v>
          </cell>
          <cell r="H121" t="str">
            <v>B</v>
          </cell>
          <cell r="I121" t="str">
            <v>S</v>
          </cell>
          <cell r="J121" t="str">
            <v>006652</v>
          </cell>
          <cell r="K121" t="str">
            <v>19/08/2021</v>
          </cell>
          <cell r="L121" t="str">
            <v>26210811730399000182550010000066521464677906</v>
          </cell>
          <cell r="M121" t="str">
            <v>26 - Pernambuco</v>
          </cell>
          <cell r="N121">
            <v>116</v>
          </cell>
        </row>
        <row r="122">
          <cell r="C122" t="str">
            <v>UPA OLINDA</v>
          </cell>
          <cell r="E122" t="str">
            <v xml:space="preserve">3.8 - Uniformes, Tecidos e Aviamentos </v>
          </cell>
          <cell r="F122">
            <v>11730399000182</v>
          </cell>
          <cell r="G122" t="str">
            <v>ROSANGELA RODRIGUES DA CRUZ ME</v>
          </cell>
          <cell r="H122" t="str">
            <v>B</v>
          </cell>
          <cell r="I122" t="str">
            <v>S</v>
          </cell>
          <cell r="J122" t="str">
            <v>006653</v>
          </cell>
          <cell r="K122" t="str">
            <v>19/08/2021</v>
          </cell>
          <cell r="L122" t="str">
            <v>26210811730399000182550010000066531464683326</v>
          </cell>
          <cell r="M122" t="str">
            <v>26 - Pernambuco</v>
          </cell>
          <cell r="N122">
            <v>139</v>
          </cell>
        </row>
        <row r="123">
          <cell r="C123" t="str">
            <v>UPA OLINDA</v>
          </cell>
          <cell r="E123" t="str">
            <v xml:space="preserve">3.8 - Uniformes, Tecidos e Aviamentos </v>
          </cell>
          <cell r="F123">
            <v>26012135000160</v>
          </cell>
          <cell r="G123" t="str">
            <v>ACB SEGURANCA EM EPI LTDA</v>
          </cell>
          <cell r="H123" t="str">
            <v>B</v>
          </cell>
          <cell r="I123" t="str">
            <v>S</v>
          </cell>
          <cell r="J123" t="str">
            <v>000002612</v>
          </cell>
          <cell r="K123" t="str">
            <v>20/08/2021</v>
          </cell>
          <cell r="L123" t="str">
            <v>26210826012135000160550000000026121439815564</v>
          </cell>
          <cell r="M123" t="str">
            <v>26 - Pernambuco</v>
          </cell>
          <cell r="N123">
            <v>55</v>
          </cell>
        </row>
        <row r="124">
          <cell r="C124" t="str">
            <v>UPA OLINDA</v>
          </cell>
          <cell r="E124" t="str">
            <v xml:space="preserve">3.10 - Material para Manutenção de Bens Móveis </v>
          </cell>
          <cell r="F124">
            <v>18251119000100</v>
          </cell>
          <cell r="G124" t="str">
            <v>AUTO SERVICE PRAFIAT LTDA</v>
          </cell>
          <cell r="H124" t="str">
            <v>B</v>
          </cell>
          <cell r="I124" t="str">
            <v>S</v>
          </cell>
          <cell r="J124" t="str">
            <v>000002403</v>
          </cell>
          <cell r="K124" t="str">
            <v>20/08/2021</v>
          </cell>
          <cell r="L124" t="str">
            <v>26210822173474000178550010000024031191548809</v>
          </cell>
          <cell r="M124" t="str">
            <v>26 - Pernambuco</v>
          </cell>
          <cell r="N124">
            <v>780</v>
          </cell>
        </row>
        <row r="125">
          <cell r="C125" t="str">
            <v>UPA OLINDA</v>
          </cell>
          <cell r="E125" t="str">
            <v xml:space="preserve">5.21 - Seguros em geral </v>
          </cell>
          <cell r="F125">
            <v>28087620000129</v>
          </cell>
          <cell r="G125" t="str">
            <v>BBR CORRETORA DE SEGUROS EIRELI EPP</v>
          </cell>
          <cell r="H125" t="str">
            <v>S</v>
          </cell>
          <cell r="I125" t="str">
            <v>N</v>
          </cell>
          <cell r="K125">
            <v>44452</v>
          </cell>
          <cell r="M125" t="str">
            <v>26 - Pernambuco</v>
          </cell>
          <cell r="N125">
            <v>478.44</v>
          </cell>
        </row>
        <row r="126">
          <cell r="C126" t="str">
            <v>UPA OLINDA</v>
          </cell>
          <cell r="E126" t="str">
            <v xml:space="preserve">5.21 - Seguros em geral </v>
          </cell>
          <cell r="F126">
            <v>33054826000192</v>
          </cell>
          <cell r="G126" t="str">
            <v>COMPANHIA EXCELSIOR DE SEGUROS</v>
          </cell>
          <cell r="H126" t="str">
            <v>S</v>
          </cell>
          <cell r="I126" t="str">
            <v>N</v>
          </cell>
          <cell r="K126">
            <v>44526</v>
          </cell>
          <cell r="M126" t="str">
            <v>26 -  Pernambuco</v>
          </cell>
          <cell r="N126">
            <v>212.67</v>
          </cell>
        </row>
        <row r="127">
          <cell r="C127" t="str">
            <v>UPA OLINDA</v>
          </cell>
          <cell r="E127" t="str">
            <v xml:space="preserve">5.21 - Seguros em geral </v>
          </cell>
          <cell r="F127">
            <v>61074175000138</v>
          </cell>
          <cell r="G127" t="str">
            <v>MAPFRE SEGUROS GERAIS S/A</v>
          </cell>
          <cell r="H127" t="str">
            <v>S</v>
          </cell>
          <cell r="I127" t="str">
            <v>N</v>
          </cell>
          <cell r="K127">
            <v>44280</v>
          </cell>
          <cell r="M127" t="str">
            <v>3550308 - São Paulo - SP</v>
          </cell>
          <cell r="N127">
            <v>541.22</v>
          </cell>
        </row>
        <row r="128">
          <cell r="C128" t="str">
            <v>UPA OLINDA</v>
          </cell>
          <cell r="E128" t="str">
            <v>5.99 - Outros Serviços de Terceiros Pessoa Jurídica</v>
          </cell>
          <cell r="F128">
            <v>10404184000109</v>
          </cell>
          <cell r="G128" t="str">
            <v>PREFEITURA MUNICIPAL DE OLINDA</v>
          </cell>
          <cell r="H128" t="str">
            <v>S</v>
          </cell>
          <cell r="I128" t="str">
            <v>N</v>
          </cell>
          <cell r="K128">
            <v>44454</v>
          </cell>
          <cell r="M128" t="str">
            <v>26 -  Pernambuco</v>
          </cell>
          <cell r="N128">
            <v>9.89</v>
          </cell>
        </row>
        <row r="129">
          <cell r="C129" t="str">
            <v>UPA OLINDA</v>
          </cell>
          <cell r="E129" t="str">
            <v xml:space="preserve">5.25 - Serviços Bancários </v>
          </cell>
          <cell r="F129">
            <v>60746948672218</v>
          </cell>
          <cell r="G129" t="str">
            <v xml:space="preserve">BRADESCO S/A CONTA </v>
          </cell>
          <cell r="H129" t="str">
            <v>S</v>
          </cell>
          <cell r="I129" t="str">
            <v>N</v>
          </cell>
          <cell r="K129">
            <v>44421</v>
          </cell>
          <cell r="M129" t="str">
            <v>26 -  Pernambuco</v>
          </cell>
          <cell r="N129">
            <v>104.9</v>
          </cell>
        </row>
        <row r="130">
          <cell r="E130" t="str">
            <v/>
          </cell>
        </row>
        <row r="131">
          <cell r="C131" t="str">
            <v>UPA OLINDA</v>
          </cell>
          <cell r="E131" t="str">
            <v xml:space="preserve">5.25 - Serviços Bancários </v>
          </cell>
          <cell r="F131">
            <v>60746948672218</v>
          </cell>
          <cell r="G131" t="str">
            <v xml:space="preserve">BRADESCO S/A CONTA </v>
          </cell>
          <cell r="H131" t="str">
            <v>S</v>
          </cell>
          <cell r="I131" t="str">
            <v>N</v>
          </cell>
          <cell r="K131">
            <v>44439</v>
          </cell>
          <cell r="M131" t="str">
            <v>26 -  Pernambuco</v>
          </cell>
          <cell r="N131">
            <v>151.68</v>
          </cell>
        </row>
        <row r="132">
          <cell r="C132" t="str">
            <v>UPA OLINDA</v>
          </cell>
          <cell r="E132" t="str">
            <v>5.99 - Outros Serviços de Terceiros Pessoa Jurídica</v>
          </cell>
          <cell r="F132" t="str">
            <v>17.895.646/0001-87</v>
          </cell>
          <cell r="G132" t="str">
            <v>ECT EMP BRAS DE CORREIOS E TELEGRAFOS</v>
          </cell>
          <cell r="H132" t="str">
            <v>S</v>
          </cell>
          <cell r="I132" t="str">
            <v>N</v>
          </cell>
          <cell r="K132">
            <v>44410</v>
          </cell>
          <cell r="M132" t="str">
            <v>26 -  Pernambuco</v>
          </cell>
          <cell r="N132">
            <v>33.54</v>
          </cell>
        </row>
        <row r="133">
          <cell r="C133" t="str">
            <v>UPA OLINDA</v>
          </cell>
          <cell r="E133" t="str">
            <v>5.99 - Outros Serviços de Terceiros Pessoa Jurídica</v>
          </cell>
          <cell r="F133" t="str">
            <v>17.895.646/0001-87</v>
          </cell>
          <cell r="G133" t="str">
            <v>UBER DO BRASIL TECNOLOGIA LTDA</v>
          </cell>
          <cell r="H133" t="str">
            <v>S</v>
          </cell>
          <cell r="I133" t="str">
            <v>N</v>
          </cell>
          <cell r="K133">
            <v>44413</v>
          </cell>
          <cell r="M133" t="str">
            <v>26 -  Pernambuco</v>
          </cell>
          <cell r="N133">
            <v>7.78</v>
          </cell>
        </row>
        <row r="134">
          <cell r="C134" t="str">
            <v>UPA OLINDA</v>
          </cell>
          <cell r="E134" t="str">
            <v>5.99 - Outros Serviços de Terceiros Pessoa Jurídica</v>
          </cell>
          <cell r="F134" t="str">
            <v>17.895.646/0001-87</v>
          </cell>
          <cell r="G134" t="str">
            <v>UBER DO BRASIL TECNOLOGIA LTDA</v>
          </cell>
          <cell r="H134" t="str">
            <v>S</v>
          </cell>
          <cell r="I134" t="str">
            <v>N</v>
          </cell>
          <cell r="K134">
            <v>44413</v>
          </cell>
          <cell r="M134" t="str">
            <v>26 -  Pernambuco</v>
          </cell>
          <cell r="N134">
            <v>6.73</v>
          </cell>
        </row>
        <row r="135">
          <cell r="C135" t="str">
            <v>UPA OLINDA</v>
          </cell>
          <cell r="E135" t="str">
            <v>5.99 - Outros Serviços de Terceiros Pessoa Jurídica</v>
          </cell>
          <cell r="F135" t="str">
            <v>17.895.646/0001-87</v>
          </cell>
          <cell r="G135" t="str">
            <v>UBER DO BRASIL TECNOLOGIA LTDA</v>
          </cell>
          <cell r="H135" t="str">
            <v>S</v>
          </cell>
          <cell r="I135" t="str">
            <v>N</v>
          </cell>
          <cell r="K135">
            <v>44425</v>
          </cell>
          <cell r="M135" t="str">
            <v>26 -  Pernambuco</v>
          </cell>
          <cell r="N135">
            <v>23.71</v>
          </cell>
        </row>
        <row r="136">
          <cell r="C136" t="str">
            <v>UPA OLINDA</v>
          </cell>
          <cell r="E136" t="str">
            <v>5.99 - Outros Serviços de Terceiros Pessoa Jurídica</v>
          </cell>
          <cell r="F136" t="str">
            <v>17.895.646/0001-87</v>
          </cell>
          <cell r="G136" t="str">
            <v>UBER DO BRASIL TECNOLOGIA LTDA</v>
          </cell>
          <cell r="H136" t="str">
            <v>S</v>
          </cell>
          <cell r="I136" t="str">
            <v>N</v>
          </cell>
          <cell r="K136">
            <v>44426</v>
          </cell>
          <cell r="M136" t="str">
            <v>26 -  Pernambuco</v>
          </cell>
          <cell r="N136">
            <v>6.33</v>
          </cell>
        </row>
        <row r="137">
          <cell r="C137" t="str">
            <v>UPA OLINDA</v>
          </cell>
          <cell r="E137" t="str">
            <v>5.99 - Outros Serviços de Terceiros Pessoa Jurídica</v>
          </cell>
          <cell r="F137" t="str">
            <v>17.895.646/0001-87</v>
          </cell>
          <cell r="G137" t="str">
            <v>ECT EMP BRAS DE CORREIOS E TELEGRAFOS</v>
          </cell>
          <cell r="H137" t="str">
            <v>S</v>
          </cell>
          <cell r="I137" t="str">
            <v>N</v>
          </cell>
          <cell r="K137">
            <v>44427</v>
          </cell>
          <cell r="M137" t="str">
            <v>26 -  Pernambuco</v>
          </cell>
          <cell r="N137">
            <v>33.54</v>
          </cell>
        </row>
        <row r="138">
          <cell r="C138" t="str">
            <v>UPA OLINDA</v>
          </cell>
          <cell r="E138" t="str">
            <v>5.99 - Outros Serviços de Terceiros Pessoa Jurídica</v>
          </cell>
          <cell r="F138" t="str">
            <v>17.895.646/0001-87</v>
          </cell>
          <cell r="G138" t="str">
            <v>UBER DO BRASIL TECNOLOGIA LTDA</v>
          </cell>
          <cell r="H138" t="str">
            <v>S</v>
          </cell>
          <cell r="I138" t="str">
            <v>N</v>
          </cell>
          <cell r="K138">
            <v>44428</v>
          </cell>
          <cell r="M138" t="str">
            <v>26 -  Pernambuco</v>
          </cell>
          <cell r="N138">
            <v>23.68</v>
          </cell>
        </row>
        <row r="139">
          <cell r="C139" t="str">
            <v>UPA OLINDA</v>
          </cell>
          <cell r="E139" t="str">
            <v>5.99 - Outros Serviços de Terceiros Pessoa Jurídica</v>
          </cell>
          <cell r="F139" t="str">
            <v>17.895.646/0001-87</v>
          </cell>
          <cell r="G139" t="str">
            <v>UBER DO BRASIL TECNOLOGIA LTDA</v>
          </cell>
          <cell r="H139" t="str">
            <v>S</v>
          </cell>
          <cell r="I139" t="str">
            <v>N</v>
          </cell>
          <cell r="K139">
            <v>44435</v>
          </cell>
          <cell r="M139" t="str">
            <v>26 -  Pernambuco</v>
          </cell>
          <cell r="N139">
            <v>8.94</v>
          </cell>
        </row>
        <row r="140">
          <cell r="C140" t="str">
            <v>UPA OLINDA</v>
          </cell>
          <cell r="E140" t="str">
            <v>5.1 - Locação de Equipamentos Médicos-Hospitalares</v>
          </cell>
          <cell r="F140">
            <v>5011743000180</v>
          </cell>
          <cell r="G140" t="str">
            <v>ALMERI ANGELO SALVIANO DA SILVA</v>
          </cell>
          <cell r="H140" t="str">
            <v>S</v>
          </cell>
          <cell r="I140" t="str">
            <v>S</v>
          </cell>
          <cell r="J140" t="str">
            <v>5476</v>
          </cell>
          <cell r="K140">
            <v>44431</v>
          </cell>
          <cell r="M140" t="str">
            <v>26 -  Pernambuco</v>
          </cell>
          <cell r="N140">
            <v>700</v>
          </cell>
        </row>
        <row r="141">
          <cell r="C141" t="str">
            <v>UPA OLINDA</v>
          </cell>
          <cell r="E141" t="str">
            <v>5.8 - Locação de Veículos Automotores</v>
          </cell>
          <cell r="F141">
            <v>29932922000119</v>
          </cell>
          <cell r="G141" t="str">
            <v>MEDLIFE LOCACAO DE MAQUINAS E EQUIPAMENTOS LTDA</v>
          </cell>
          <cell r="H141" t="str">
            <v>S</v>
          </cell>
          <cell r="I141" t="str">
            <v>S</v>
          </cell>
          <cell r="J141" t="str">
            <v>280</v>
          </cell>
          <cell r="K141">
            <v>44426</v>
          </cell>
          <cell r="M141" t="str">
            <v>26 -  Pernambuco</v>
          </cell>
          <cell r="N141">
            <v>2500</v>
          </cell>
        </row>
        <row r="142">
          <cell r="C142" t="str">
            <v>UPA OLINDA</v>
          </cell>
          <cell r="E142" t="str">
            <v>5.8 - Locação de Veículos Automotores</v>
          </cell>
          <cell r="F142">
            <v>29932922000119</v>
          </cell>
          <cell r="G142" t="str">
            <v>MEDLIFE LOCACAO DE MAQUINAS E EQUIPAMENTOS LTDA</v>
          </cell>
          <cell r="H142" t="str">
            <v>S</v>
          </cell>
          <cell r="I142" t="str">
            <v>S</v>
          </cell>
          <cell r="J142" t="str">
            <v>290</v>
          </cell>
          <cell r="K142">
            <v>44439</v>
          </cell>
          <cell r="M142" t="str">
            <v>26 -  Pernambuco</v>
          </cell>
          <cell r="N142">
            <v>5000</v>
          </cell>
        </row>
        <row r="143">
          <cell r="C143" t="str">
            <v>UPA OLINDA</v>
          </cell>
          <cell r="E143" t="str">
            <v>5.99 - Outros Serviços de Terceiros Pessoa Jurídica</v>
          </cell>
          <cell r="F143">
            <v>26316550000108</v>
          </cell>
          <cell r="G143" t="str">
            <v>CENTRO MEDICO E SAUDE OCUPACIONAL LTDA ME</v>
          </cell>
          <cell r="H143" t="str">
            <v>S</v>
          </cell>
          <cell r="I143" t="str">
            <v>S</v>
          </cell>
          <cell r="J143" t="str">
            <v>1540</v>
          </cell>
          <cell r="K143">
            <v>44431</v>
          </cell>
          <cell r="M143" t="str">
            <v>26 -  Pernambuco</v>
          </cell>
          <cell r="N143">
            <v>60</v>
          </cell>
        </row>
        <row r="144">
          <cell r="E144" t="str">
            <v/>
          </cell>
        </row>
        <row r="145">
          <cell r="C145" t="str">
            <v>UPA OLINDA</v>
          </cell>
          <cell r="E145" t="str">
            <v>5.9 - Telefonia Móvel</v>
          </cell>
          <cell r="F145">
            <v>4206050008246</v>
          </cell>
          <cell r="G145" t="str">
            <v>TIM CELULAR S A</v>
          </cell>
          <cell r="H145" t="str">
            <v>S</v>
          </cell>
          <cell r="I145" t="str">
            <v>S</v>
          </cell>
          <cell r="J145" t="str">
            <v>4540096709</v>
          </cell>
          <cell r="K145">
            <v>44422</v>
          </cell>
          <cell r="M145" t="str">
            <v>26 -  Pernambuco</v>
          </cell>
          <cell r="N145">
            <v>278.68</v>
          </cell>
        </row>
        <row r="146">
          <cell r="C146" t="str">
            <v>UPA OLINDA</v>
          </cell>
          <cell r="E146" t="str">
            <v>5.18 - Teledonia Fixa</v>
          </cell>
          <cell r="F146">
            <v>3423730000193</v>
          </cell>
          <cell r="G146" t="str">
            <v>SMART TELECOMUNICACOES E SERVICOS LTDA</v>
          </cell>
          <cell r="H146" t="str">
            <v>S</v>
          </cell>
          <cell r="I146" t="str">
            <v>S</v>
          </cell>
          <cell r="J146" t="str">
            <v>36016080</v>
          </cell>
          <cell r="K146">
            <v>44466</v>
          </cell>
          <cell r="M146" t="str">
            <v>26 -  Pernambuco</v>
          </cell>
          <cell r="N146">
            <v>950</v>
          </cell>
        </row>
        <row r="147">
          <cell r="C147" t="str">
            <v>UPA OLINDA</v>
          </cell>
          <cell r="E147" t="str">
            <v>5.13 - Água e Esgoto</v>
          </cell>
          <cell r="F147">
            <v>9769035000164</v>
          </cell>
          <cell r="G147" t="str">
            <v>COMPESA</v>
          </cell>
          <cell r="H147" t="str">
            <v>S</v>
          </cell>
          <cell r="I147" t="str">
            <v>S</v>
          </cell>
          <cell r="J147" t="str">
            <v>20210877505670</v>
          </cell>
          <cell r="K147">
            <v>44454</v>
          </cell>
          <cell r="M147" t="str">
            <v>26 -  Pernambuco</v>
          </cell>
          <cell r="N147">
            <v>3001.22</v>
          </cell>
        </row>
        <row r="148">
          <cell r="C148" t="str">
            <v>UPA OLINDA</v>
          </cell>
          <cell r="E148" t="str">
            <v>5.12 - Energia Elétrica</v>
          </cell>
          <cell r="F148">
            <v>10835932000108</v>
          </cell>
          <cell r="G148" t="str">
            <v>COMPANHIA ENERGETICA DE PERNAMBUCO</v>
          </cell>
          <cell r="H148" t="str">
            <v>S</v>
          </cell>
          <cell r="I148" t="str">
            <v>S</v>
          </cell>
          <cell r="J148" t="str">
            <v>171121846</v>
          </cell>
          <cell r="K148">
            <v>44441</v>
          </cell>
          <cell r="M148" t="str">
            <v>26 -  Pernambuco</v>
          </cell>
          <cell r="N148">
            <v>21014.9</v>
          </cell>
        </row>
        <row r="149">
          <cell r="C149" t="str">
            <v>UPA OLINDA</v>
          </cell>
          <cell r="E149" t="str">
            <v>5.3 - Locação de Máquinas e Equipamentos</v>
          </cell>
          <cell r="F149">
            <v>10324160000140</v>
          </cell>
          <cell r="G149" t="str">
            <v>JR PARTNER INFORMATICA LOCACAO E EVENTOS LTDA</v>
          </cell>
          <cell r="H149" t="str">
            <v>S</v>
          </cell>
          <cell r="I149" t="str">
            <v>S</v>
          </cell>
          <cell r="J149" t="str">
            <v>10519</v>
          </cell>
          <cell r="K149">
            <v>44410</v>
          </cell>
          <cell r="M149" t="str">
            <v>26 -  Pernambuco</v>
          </cell>
          <cell r="N149">
            <v>2200</v>
          </cell>
        </row>
        <row r="150">
          <cell r="C150" t="str">
            <v>UPA OLINDA</v>
          </cell>
          <cell r="E150" t="str">
            <v>5.3 - Locação de Máquinas e Equipamentos</v>
          </cell>
          <cell r="F150">
            <v>10279299000119</v>
          </cell>
          <cell r="G150" t="str">
            <v>R GRAPH COMERCIO E SERVICOS LTDA ME</v>
          </cell>
          <cell r="H150" t="str">
            <v>S</v>
          </cell>
          <cell r="I150" t="str">
            <v>S</v>
          </cell>
          <cell r="J150" t="str">
            <v>04271</v>
          </cell>
          <cell r="K150">
            <v>44447</v>
          </cell>
          <cell r="M150" t="str">
            <v>26 -  Pernambuco</v>
          </cell>
          <cell r="N150">
            <v>1180.2</v>
          </cell>
        </row>
        <row r="151">
          <cell r="C151" t="str">
            <v>UPA OLINDA</v>
          </cell>
          <cell r="E151" t="str">
            <v>5.3 - Locação de Máquinas e Equipamentos</v>
          </cell>
          <cell r="F151">
            <v>5978261000102</v>
          </cell>
          <cell r="G151" t="str">
            <v>T F V B ROCHA COMERCIO E SERVICOS DE FILTROS E REFRIGER</v>
          </cell>
          <cell r="H151" t="str">
            <v>S</v>
          </cell>
          <cell r="I151" t="str">
            <v>S</v>
          </cell>
          <cell r="J151" t="str">
            <v>454</v>
          </cell>
          <cell r="K151">
            <v>44410</v>
          </cell>
          <cell r="M151" t="str">
            <v>26 -  Pernambuco</v>
          </cell>
          <cell r="N151">
            <v>72</v>
          </cell>
        </row>
        <row r="152">
          <cell r="C152" t="str">
            <v>UPA OLINDA</v>
          </cell>
          <cell r="E152" t="str">
            <v>5.3 - Locação de Máquinas e Equipamentos</v>
          </cell>
          <cell r="F152">
            <v>84676817487</v>
          </cell>
          <cell r="G152" t="str">
            <v>SARA QUITERIA DOS SANTOS</v>
          </cell>
          <cell r="H152" t="str">
            <v>S</v>
          </cell>
          <cell r="I152" t="str">
            <v>S</v>
          </cell>
          <cell r="J152" t="str">
            <v>142507</v>
          </cell>
          <cell r="K152">
            <v>44450</v>
          </cell>
          <cell r="M152" t="str">
            <v>26 -  Pernambuco</v>
          </cell>
          <cell r="N152">
            <v>400</v>
          </cell>
        </row>
        <row r="153">
          <cell r="C153" t="str">
            <v>UPA OLINDA</v>
          </cell>
          <cell r="E153" t="str">
            <v>5.3 - Locação de Máquinas e Equipamentos</v>
          </cell>
          <cell r="F153">
            <v>14543772000184</v>
          </cell>
          <cell r="G153" t="str">
            <v>BRAVO LOCACAO DE MAQUINAS E EQUIPAMENTOS LTDA</v>
          </cell>
          <cell r="H153" t="str">
            <v>S</v>
          </cell>
          <cell r="I153" t="str">
            <v>S</v>
          </cell>
          <cell r="J153" t="str">
            <v>6790</v>
          </cell>
          <cell r="K153">
            <v>44440</v>
          </cell>
          <cell r="M153" t="str">
            <v>26 -  Pernambuco</v>
          </cell>
          <cell r="N153">
            <v>3000</v>
          </cell>
        </row>
        <row r="154">
          <cell r="C154" t="str">
            <v>UPA OLINDA</v>
          </cell>
          <cell r="E154" t="str">
            <v>5.3 - Locação de Máquinas e Equipamentos</v>
          </cell>
          <cell r="F154">
            <v>9014387000100</v>
          </cell>
          <cell r="G154" t="str">
            <v>COMPLETA SERVICOS DE AR CONDICIONADO E LOCACAO LTDA</v>
          </cell>
          <cell r="H154" t="str">
            <v>S</v>
          </cell>
          <cell r="I154" t="str">
            <v>S</v>
          </cell>
          <cell r="J154" t="str">
            <v>81</v>
          </cell>
          <cell r="K154">
            <v>44409</v>
          </cell>
          <cell r="M154" t="str">
            <v>26 -  Pernambuco</v>
          </cell>
          <cell r="N154">
            <v>3718</v>
          </cell>
        </row>
        <row r="155">
          <cell r="C155" t="str">
            <v>UPA OLINDA</v>
          </cell>
          <cell r="E155" t="str">
            <v>5.1 - Locação de Equipamentos Médicos-Hospitalares</v>
          </cell>
          <cell r="F155">
            <v>331788002405</v>
          </cell>
          <cell r="G155" t="str">
            <v>AIR LIQUIDE BRASIL LTDA</v>
          </cell>
          <cell r="H155" t="str">
            <v>S</v>
          </cell>
          <cell r="I155" t="str">
            <v>S</v>
          </cell>
          <cell r="J155" t="str">
            <v>42626</v>
          </cell>
          <cell r="K155">
            <v>44439</v>
          </cell>
          <cell r="M155" t="str">
            <v>26 -  Pernambuco</v>
          </cell>
          <cell r="N155">
            <v>2606.36</v>
          </cell>
        </row>
        <row r="156">
          <cell r="C156" t="str">
            <v>UPA OLINDA</v>
          </cell>
          <cell r="E156" t="str">
            <v>5.1 - Locação de Equipamentos Médicos-Hospitalares</v>
          </cell>
          <cell r="F156">
            <v>24380578002041</v>
          </cell>
          <cell r="G156" t="str">
            <v>WHITE MARTINS GASES INDUSTRIAIS NE LTDA</v>
          </cell>
          <cell r="H156" t="str">
            <v>S</v>
          </cell>
          <cell r="I156" t="str">
            <v>S</v>
          </cell>
          <cell r="J156" t="str">
            <v>133982</v>
          </cell>
          <cell r="K156">
            <v>44418</v>
          </cell>
          <cell r="M156" t="str">
            <v>26 -  Pernambuco</v>
          </cell>
          <cell r="N156">
            <v>619.91</v>
          </cell>
        </row>
        <row r="157">
          <cell r="C157" t="str">
            <v>UPA OLINDA</v>
          </cell>
          <cell r="E157" t="str">
            <v>5.1 - Locação de Equipamentos Médicos-Hospitalares</v>
          </cell>
          <cell r="F157">
            <v>24050462000181</v>
          </cell>
          <cell r="G157" t="str">
            <v>SUPREMA L LIMA SOLUCOES E LOCACOES</v>
          </cell>
          <cell r="H157" t="str">
            <v>S</v>
          </cell>
          <cell r="I157" t="str">
            <v>S</v>
          </cell>
          <cell r="J157" t="str">
            <v>145</v>
          </cell>
          <cell r="K157">
            <v>44417</v>
          </cell>
          <cell r="M157" t="str">
            <v>26 -  Pernambuco</v>
          </cell>
          <cell r="N157">
            <v>1060</v>
          </cell>
        </row>
        <row r="158">
          <cell r="C158" t="str">
            <v>UPA OLINDA</v>
          </cell>
          <cell r="E158" t="str">
            <v>5.16 - Serviços Médico-Hospitalares, Odotonlogia e Laboratoriais</v>
          </cell>
          <cell r="F158">
            <v>4539279017455</v>
          </cell>
          <cell r="G158" t="str">
            <v>CIENTIFICALAB PRODUTOS LABORATORIAIS E SISTEMAS LTDA</v>
          </cell>
          <cell r="H158" t="str">
            <v>S</v>
          </cell>
          <cell r="I158" t="str">
            <v>S</v>
          </cell>
          <cell r="J158" t="str">
            <v>123</v>
          </cell>
          <cell r="K158">
            <v>44439</v>
          </cell>
          <cell r="M158" t="str">
            <v>26 -  Pernambuco</v>
          </cell>
          <cell r="N158">
            <v>38545.300000000003</v>
          </cell>
        </row>
        <row r="159">
          <cell r="C159" t="str">
            <v>UPA OLINDA</v>
          </cell>
          <cell r="E159" t="str">
            <v>5.15 - Serviços Domésticos</v>
          </cell>
          <cell r="F159">
            <v>6272575004803</v>
          </cell>
          <cell r="G159" t="str">
            <v>LAVEBRAS GESTAO DE TEXTEIS SA</v>
          </cell>
          <cell r="H159" t="str">
            <v>S</v>
          </cell>
          <cell r="I159" t="str">
            <v>S</v>
          </cell>
          <cell r="J159" t="str">
            <v>4238</v>
          </cell>
          <cell r="K159">
            <v>44438</v>
          </cell>
          <cell r="M159" t="str">
            <v>26 -  Pernambuco</v>
          </cell>
          <cell r="N159">
            <v>6874.97</v>
          </cell>
        </row>
        <row r="160">
          <cell r="C160" t="str">
            <v>UPA OLINDA</v>
          </cell>
          <cell r="E160" t="str">
            <v>5.10 - Detetização/Tratamento de Resíduos e Afins</v>
          </cell>
          <cell r="F160">
            <v>11863530000180</v>
          </cell>
          <cell r="G160" t="str">
            <v>BRASCON GESTAO AMBIENTAL LTDA</v>
          </cell>
          <cell r="H160" t="str">
            <v>S</v>
          </cell>
          <cell r="I160" t="str">
            <v>S</v>
          </cell>
          <cell r="J160" t="str">
            <v>84977</v>
          </cell>
          <cell r="K160">
            <v>44440</v>
          </cell>
          <cell r="M160" t="str">
            <v>26 -  Pernambuco</v>
          </cell>
          <cell r="N160">
            <v>1742.7</v>
          </cell>
        </row>
        <row r="161">
          <cell r="C161" t="str">
            <v>UPA OLINDA</v>
          </cell>
          <cell r="E161" t="str">
            <v>5.17 - Manutenção de Software, Certificação Digital e Microfilmagem</v>
          </cell>
          <cell r="F161">
            <v>6066387000165</v>
          </cell>
          <cell r="G161" t="str">
            <v>DNMV SISTEMAS LTDA</v>
          </cell>
          <cell r="H161" t="str">
            <v>S</v>
          </cell>
          <cell r="I161" t="str">
            <v>S</v>
          </cell>
          <cell r="J161" t="str">
            <v>7079</v>
          </cell>
          <cell r="K161">
            <v>44410</v>
          </cell>
          <cell r="M161" t="str">
            <v>26 -  Pernambuco</v>
          </cell>
          <cell r="N161">
            <v>9642.34</v>
          </cell>
        </row>
        <row r="162">
          <cell r="C162" t="str">
            <v>UPA OLINDA</v>
          </cell>
          <cell r="E162" t="str">
            <v>5.17 - Manutenção de Software, Certificação Digital e Microfilmagem</v>
          </cell>
          <cell r="F162">
            <v>31432238000110</v>
          </cell>
          <cell r="G162" t="str">
            <v>CARLOS ALBERTO TAVARES PESSOA 0317256548</v>
          </cell>
          <cell r="H162" t="str">
            <v>S</v>
          </cell>
          <cell r="I162" t="str">
            <v>S</v>
          </cell>
          <cell r="J162" t="str">
            <v>364</v>
          </cell>
          <cell r="K162">
            <v>44410</v>
          </cell>
          <cell r="M162" t="str">
            <v>26 -  Pernambuco</v>
          </cell>
          <cell r="N162">
            <v>180</v>
          </cell>
        </row>
        <row r="163">
          <cell r="C163" t="str">
            <v>UPA OLINDA</v>
          </cell>
          <cell r="E163" t="str">
            <v>5.17 - Manutenção de Software, Certificação Digital e Microfilmagem</v>
          </cell>
          <cell r="F163">
            <v>5020356000100</v>
          </cell>
          <cell r="G163" t="str">
            <v>BID COMERCIO E SERVICO EM TI LTDA</v>
          </cell>
          <cell r="H163" t="str">
            <v>S</v>
          </cell>
          <cell r="I163" t="str">
            <v>S</v>
          </cell>
          <cell r="J163" t="str">
            <v>4097</v>
          </cell>
          <cell r="K163">
            <v>44410</v>
          </cell>
          <cell r="M163" t="str">
            <v>26 -  Pernambuco</v>
          </cell>
          <cell r="N163">
            <v>308.60000000000002</v>
          </cell>
        </row>
        <row r="164">
          <cell r="C164" t="str">
            <v>UPA OLINDA</v>
          </cell>
          <cell r="E164" t="str">
            <v>5.17 - Manutenção de Software, Certificação Digital e Microfilmagem</v>
          </cell>
          <cell r="F164">
            <v>16783034000130</v>
          </cell>
          <cell r="G164" t="str">
            <v>SINTESE LIC PROG P COMPRAS ON LINE LTDA</v>
          </cell>
          <cell r="H164" t="str">
            <v>S</v>
          </cell>
          <cell r="I164" t="str">
            <v>S</v>
          </cell>
          <cell r="J164" t="str">
            <v>15499</v>
          </cell>
          <cell r="K164">
            <v>44440</v>
          </cell>
          <cell r="M164" t="str">
            <v>26 -  Pernambuco</v>
          </cell>
          <cell r="N164">
            <v>1500</v>
          </cell>
        </row>
        <row r="165">
          <cell r="C165" t="str">
            <v>UPA OLINDA</v>
          </cell>
          <cell r="E165" t="str">
            <v>5.17 - Manutenção de Software, Certificação Digital e Microfilmagem</v>
          </cell>
          <cell r="F165">
            <v>53113791001285</v>
          </cell>
          <cell r="G165" t="str">
            <v>TOTVS S.A</v>
          </cell>
          <cell r="H165" t="str">
            <v>S</v>
          </cell>
          <cell r="I165" t="str">
            <v>S</v>
          </cell>
          <cell r="J165" t="str">
            <v>56550</v>
          </cell>
          <cell r="K165">
            <v>44412</v>
          </cell>
          <cell r="M165" t="str">
            <v>3106200 - Belo Horizonte - MG</v>
          </cell>
          <cell r="N165">
            <v>687.69</v>
          </cell>
        </row>
        <row r="166">
          <cell r="C166" t="str">
            <v>UPA OLINDA</v>
          </cell>
          <cell r="E166" t="str">
            <v>5.17 - Manutenção de Software, Certificação Digital e Microfilmagem</v>
          </cell>
          <cell r="F166">
            <v>53113791001285</v>
          </cell>
          <cell r="G166" t="str">
            <v>TOTVS S.A</v>
          </cell>
          <cell r="H166" t="str">
            <v>S</v>
          </cell>
          <cell r="I166" t="str">
            <v>S</v>
          </cell>
          <cell r="J166" t="str">
            <v>56548</v>
          </cell>
          <cell r="K166">
            <v>44411</v>
          </cell>
          <cell r="M166" t="str">
            <v>3106200 - Belo Horizonte - MG</v>
          </cell>
          <cell r="N166">
            <v>98.37</v>
          </cell>
        </row>
        <row r="167">
          <cell r="C167" t="str">
            <v>UPA OLINDA</v>
          </cell>
          <cell r="E167" t="str">
            <v>5.17 - Manutenção de Software, Certificação Digital e Microfilmagem</v>
          </cell>
          <cell r="F167">
            <v>53113791001285</v>
          </cell>
          <cell r="G167" t="str">
            <v>TOTVS S.A</v>
          </cell>
          <cell r="H167" t="str">
            <v>S</v>
          </cell>
          <cell r="I167" t="str">
            <v>S</v>
          </cell>
          <cell r="J167" t="str">
            <v>3137072</v>
          </cell>
          <cell r="K167">
            <v>44420</v>
          </cell>
          <cell r="M167" t="str">
            <v>3106200 - Belo Horizonte - MG</v>
          </cell>
          <cell r="N167">
            <v>281.05</v>
          </cell>
        </row>
        <row r="168">
          <cell r="C168" t="str">
            <v>UPA OLINDA</v>
          </cell>
          <cell r="E168" t="str">
            <v>5.2 - Serviços Técnicos Profissionais</v>
          </cell>
          <cell r="F168">
            <v>2512303000119</v>
          </cell>
          <cell r="G168" t="str">
            <v>NOROES AZEVEDO &amp; ADVOGADOS ASSOCIADOS</v>
          </cell>
          <cell r="H168" t="str">
            <v>S</v>
          </cell>
          <cell r="I168" t="str">
            <v>S</v>
          </cell>
          <cell r="J168" t="str">
            <v>5092</v>
          </cell>
          <cell r="K168">
            <v>44411</v>
          </cell>
          <cell r="M168" t="str">
            <v>26 -  Pernambuco</v>
          </cell>
          <cell r="N168">
            <v>1425</v>
          </cell>
        </row>
        <row r="169">
          <cell r="C169" t="str">
            <v>UPA OLINDA</v>
          </cell>
          <cell r="E169" t="str">
            <v>5.2 - Serviços Técnicos Profissionais</v>
          </cell>
          <cell r="F169">
            <v>2512303000119</v>
          </cell>
          <cell r="G169" t="str">
            <v>NOROES AZEVEDO &amp; ADVOGADOS ASSOCIADOS</v>
          </cell>
          <cell r="H169" t="str">
            <v>S</v>
          </cell>
          <cell r="I169" t="str">
            <v>S</v>
          </cell>
          <cell r="J169" t="str">
            <v>5091</v>
          </cell>
          <cell r="K169">
            <v>44411</v>
          </cell>
          <cell r="M169" t="str">
            <v>26 -  Pernambuco</v>
          </cell>
          <cell r="N169">
            <v>2261</v>
          </cell>
        </row>
        <row r="170">
          <cell r="C170" t="str">
            <v>UPA OLINDA</v>
          </cell>
          <cell r="E170" t="str">
            <v>5.10 - Detetização/Tratamento de Resíduos e Afins</v>
          </cell>
          <cell r="F170">
            <v>10333266000100</v>
          </cell>
          <cell r="G170" t="str">
            <v>CARLOS ANTONIO DE OLIVEIRA M JUNIOR ME</v>
          </cell>
          <cell r="H170" t="str">
            <v>S</v>
          </cell>
          <cell r="I170" t="str">
            <v>S</v>
          </cell>
          <cell r="J170" t="str">
            <v>8855</v>
          </cell>
          <cell r="K170">
            <v>44424</v>
          </cell>
          <cell r="M170" t="str">
            <v>26 -  Pernambuco</v>
          </cell>
          <cell r="N170">
            <v>130</v>
          </cell>
        </row>
        <row r="171">
          <cell r="C171" t="str">
            <v>UPA OLINDA</v>
          </cell>
          <cell r="E171" t="str">
            <v>5.23 - Limpeza e Conservação</v>
          </cell>
          <cell r="F171">
            <v>10229013000190</v>
          </cell>
          <cell r="G171" t="str">
            <v>INTERCLEAN ADMINISTRACAO LTDA</v>
          </cell>
          <cell r="H171" t="str">
            <v>S</v>
          </cell>
          <cell r="I171" t="str">
            <v>S</v>
          </cell>
          <cell r="J171" t="str">
            <v>470</v>
          </cell>
          <cell r="K171">
            <v>44440</v>
          </cell>
          <cell r="M171" t="str">
            <v>26 -  Pernambuco</v>
          </cell>
          <cell r="N171">
            <v>42952.07</v>
          </cell>
        </row>
        <row r="172">
          <cell r="C172" t="str">
            <v>UPA OLINDA</v>
          </cell>
          <cell r="E172" t="str">
            <v>5.99 - Outros Serviços de Terceiros Pessoa Jurídica</v>
          </cell>
          <cell r="F172">
            <v>5467959000155</v>
          </cell>
          <cell r="G172" t="str">
            <v>MOTO 29 SERVICE LTDA ME</v>
          </cell>
          <cell r="H172" t="str">
            <v>S</v>
          </cell>
          <cell r="I172" t="str">
            <v>S</v>
          </cell>
          <cell r="J172" t="str">
            <v>1766</v>
          </cell>
          <cell r="K172">
            <v>44424</v>
          </cell>
          <cell r="M172" t="str">
            <v>26 -  Pernambuco</v>
          </cell>
          <cell r="N172">
            <v>3400</v>
          </cell>
        </row>
        <row r="173">
          <cell r="C173" t="str">
            <v>UPA OLINDA</v>
          </cell>
          <cell r="E173" t="str">
            <v>5.99 - Outros Serviços de Terceiros Pessoa Jurídica</v>
          </cell>
          <cell r="F173">
            <v>5467959000155</v>
          </cell>
          <cell r="G173" t="str">
            <v>MOTO 29 SERVICE LTDA ME</v>
          </cell>
          <cell r="H173" t="str">
            <v>S</v>
          </cell>
          <cell r="I173" t="str">
            <v>S</v>
          </cell>
          <cell r="J173" t="str">
            <v>1774</v>
          </cell>
          <cell r="K173">
            <v>44424</v>
          </cell>
          <cell r="M173" t="str">
            <v>26 -  Pernambuco</v>
          </cell>
          <cell r="N173">
            <v>1285.7</v>
          </cell>
        </row>
        <row r="174">
          <cell r="C174" t="str">
            <v>UPA OLINDA</v>
          </cell>
          <cell r="E174" t="str">
            <v>5.99 - Outros Serviços de Terceiros Pessoa Jurídica</v>
          </cell>
          <cell r="F174">
            <v>21794062000192</v>
          </cell>
          <cell r="G174" t="str">
            <v>ASOS OCUPACIONAL LTDA</v>
          </cell>
          <cell r="H174" t="str">
            <v>S</v>
          </cell>
          <cell r="I174" t="str">
            <v>S</v>
          </cell>
          <cell r="J174" t="str">
            <v>398</v>
          </cell>
          <cell r="K174">
            <v>44441</v>
          </cell>
          <cell r="M174" t="str">
            <v>26 -  Pernambuco</v>
          </cell>
          <cell r="N174">
            <v>3500</v>
          </cell>
        </row>
        <row r="175">
          <cell r="C175" t="str">
            <v>UPA OLINDA</v>
          </cell>
          <cell r="E175" t="str">
            <v>5.99 - Outros Serviços de Terceiros Pessoa Jurídica</v>
          </cell>
          <cell r="F175">
            <v>1699696000159</v>
          </cell>
          <cell r="G175" t="str">
            <v>QUALIAGUA LABORATORIO E CONSULTORIA LTDA</v>
          </cell>
          <cell r="H175" t="str">
            <v>S</v>
          </cell>
          <cell r="I175" t="str">
            <v>S</v>
          </cell>
          <cell r="J175" t="str">
            <v>55617</v>
          </cell>
          <cell r="K175">
            <v>44440</v>
          </cell>
          <cell r="M175" t="str">
            <v>26 -  Pernambuco</v>
          </cell>
          <cell r="N175">
            <v>179</v>
          </cell>
        </row>
        <row r="176">
          <cell r="C176" t="str">
            <v>UPA OLINDA</v>
          </cell>
          <cell r="E176" t="str">
            <v>5.99 - Outros Serviços de Terceiros Pessoa Jurídica</v>
          </cell>
          <cell r="F176">
            <v>10816775000274</v>
          </cell>
          <cell r="G176" t="str">
            <v>INSPETORIA SALESIANA DO NORDES DO BRASIL</v>
          </cell>
          <cell r="H176" t="str">
            <v>S</v>
          </cell>
          <cell r="I176" t="str">
            <v>S</v>
          </cell>
          <cell r="J176" t="str">
            <v>13526</v>
          </cell>
          <cell r="K176">
            <v>44424</v>
          </cell>
          <cell r="M176" t="str">
            <v>26 -  Pernambuco</v>
          </cell>
          <cell r="N176">
            <v>410</v>
          </cell>
        </row>
        <row r="177">
          <cell r="C177" t="str">
            <v>UPA OLINDA</v>
          </cell>
          <cell r="E177" t="str">
            <v>5.99 - Outros Serviços de Terceiros Pessoa Jurídica</v>
          </cell>
          <cell r="F177">
            <v>13409775000329</v>
          </cell>
          <cell r="G177" t="str">
            <v>LINUS LOG LTDA</v>
          </cell>
          <cell r="H177" t="str">
            <v>S</v>
          </cell>
          <cell r="I177" t="str">
            <v>S</v>
          </cell>
          <cell r="J177" t="str">
            <v>00001302</v>
          </cell>
          <cell r="K177">
            <v>44455</v>
          </cell>
          <cell r="M177" t="str">
            <v>26 -  Pernambuco</v>
          </cell>
          <cell r="N177">
            <v>2302.4</v>
          </cell>
        </row>
        <row r="178">
          <cell r="C178" t="str">
            <v>UPA OLINDA</v>
          </cell>
          <cell r="E178" t="str">
            <v>5.5 - Reparo e Manutenção de Máquinas e Equipamentos</v>
          </cell>
          <cell r="F178">
            <v>1141468000169</v>
          </cell>
          <cell r="G178" t="str">
            <v>MEDCALL COM SERV REPR MAT RADIO MED HOSP</v>
          </cell>
          <cell r="H178" t="str">
            <v>S</v>
          </cell>
          <cell r="I178" t="str">
            <v>S</v>
          </cell>
          <cell r="J178" t="str">
            <v>2775</v>
          </cell>
          <cell r="K178">
            <v>44440</v>
          </cell>
          <cell r="M178" t="str">
            <v>26 -  Pernambuco</v>
          </cell>
          <cell r="N178">
            <v>356.33</v>
          </cell>
        </row>
        <row r="179">
          <cell r="E179" t="str">
            <v/>
          </cell>
        </row>
        <row r="180">
          <cell r="C180" t="str">
            <v>UPA OLINDA</v>
          </cell>
          <cell r="E180" t="str">
            <v>5.5 - Reparo e Manutenção de Máquinas e Equipamentos</v>
          </cell>
          <cell r="F180">
            <v>12067307000199</v>
          </cell>
          <cell r="G180" t="str">
            <v>CAETANO ALVES DA SILVA</v>
          </cell>
          <cell r="H180" t="str">
            <v>S</v>
          </cell>
          <cell r="I180" t="str">
            <v>S</v>
          </cell>
          <cell r="J180" t="str">
            <v>434</v>
          </cell>
          <cell r="K180">
            <v>44447</v>
          </cell>
          <cell r="M180" t="str">
            <v>26 -  Pernambuco</v>
          </cell>
          <cell r="N180">
            <v>640</v>
          </cell>
        </row>
        <row r="181">
          <cell r="C181" t="str">
            <v>UPA OLINDA</v>
          </cell>
          <cell r="E181" t="str">
            <v>5.5 - Reparo e Manutenção de Máquinas e Equipamentos</v>
          </cell>
          <cell r="F181">
            <v>17398584000106</v>
          </cell>
          <cell r="G181" t="str">
            <v>M T G MONTAGEM TEC DE GAS LTDA ME</v>
          </cell>
          <cell r="H181" t="str">
            <v>S</v>
          </cell>
          <cell r="I181" t="str">
            <v>S</v>
          </cell>
          <cell r="J181" t="str">
            <v>1369</v>
          </cell>
          <cell r="K181">
            <v>44440</v>
          </cell>
          <cell r="M181" t="str">
            <v>26 -  Pernambuco</v>
          </cell>
          <cell r="N181">
            <v>450</v>
          </cell>
        </row>
        <row r="182">
          <cell r="C182" t="str">
            <v>UPA OLINDA</v>
          </cell>
          <cell r="E182" t="str">
            <v>5.5 - Reparo e Manutenção de Máquinas e Equipamentos</v>
          </cell>
          <cell r="F182">
            <v>7146768000117</v>
          </cell>
          <cell r="G182" t="str">
            <v>SERV IMAGEM NORDESTE ASSIST TEC LTDA EPP</v>
          </cell>
          <cell r="H182" t="str">
            <v>S</v>
          </cell>
          <cell r="I182" t="str">
            <v>S</v>
          </cell>
          <cell r="J182" t="str">
            <v>4219</v>
          </cell>
          <cell r="K182">
            <v>44439</v>
          </cell>
          <cell r="M182" t="str">
            <v>26 -  Pernambuco</v>
          </cell>
          <cell r="N182">
            <v>2059</v>
          </cell>
        </row>
        <row r="183">
          <cell r="C183" t="str">
            <v>UPA OLINDA</v>
          </cell>
          <cell r="E183" t="str">
            <v>5.5 - Reparo e Manutenção de Máquinas e Equipamentos</v>
          </cell>
          <cell r="F183">
            <v>24380578002041</v>
          </cell>
          <cell r="G183" t="str">
            <v>WHITE MARTINS GASES INDUSTRIAIS NE LTDA</v>
          </cell>
          <cell r="H183" t="str">
            <v>S</v>
          </cell>
          <cell r="I183" t="str">
            <v>S</v>
          </cell>
          <cell r="J183" t="str">
            <v>000011485</v>
          </cell>
          <cell r="K183">
            <v>44418</v>
          </cell>
          <cell r="L183" t="str">
            <v/>
          </cell>
          <cell r="M183" t="str">
            <v>26 -  Pernambuco</v>
          </cell>
          <cell r="N183">
            <v>459.3</v>
          </cell>
        </row>
        <row r="184">
          <cell r="C184" t="str">
            <v>UPA OLINDA</v>
          </cell>
          <cell r="E184" t="str">
            <v>5.5 - Reparo e Manutenção de Máquinas e Equipamentos</v>
          </cell>
          <cell r="F184">
            <v>8845988000100</v>
          </cell>
          <cell r="G184" t="str">
            <v>ACESSPLUS MANUTENCAO LTDA</v>
          </cell>
          <cell r="H184" t="str">
            <v>S</v>
          </cell>
          <cell r="I184" t="str">
            <v>S</v>
          </cell>
          <cell r="J184" t="str">
            <v>4993</v>
          </cell>
          <cell r="K184">
            <v>44440</v>
          </cell>
          <cell r="M184" t="str">
            <v>26 -  Pernambuco</v>
          </cell>
          <cell r="N184">
            <v>379.5</v>
          </cell>
        </row>
        <row r="185">
          <cell r="C185" t="str">
            <v>UPA OLINDA</v>
          </cell>
          <cell r="E185" t="str">
            <v>5.5 - Reparo e Manutenção de Máquinas e Equipamentos</v>
          </cell>
          <cell r="F185">
            <v>9014387000100</v>
          </cell>
          <cell r="G185" t="str">
            <v>COMPLETA SERV DE AR COND E LOCACAO LTDA</v>
          </cell>
          <cell r="H185" t="str">
            <v>S</v>
          </cell>
          <cell r="I185" t="str">
            <v>S</v>
          </cell>
          <cell r="J185" t="str">
            <v>1517</v>
          </cell>
          <cell r="K185">
            <v>44433</v>
          </cell>
          <cell r="M185" t="str">
            <v>26 -  Pernambuco</v>
          </cell>
          <cell r="N185">
            <v>3980.13</v>
          </cell>
        </row>
        <row r="186">
          <cell r="C186" t="str">
            <v>UPA OLINDA</v>
          </cell>
          <cell r="E186" t="str">
            <v>5.5 - Reparo e Manutenção de Máquinas e Equipamentos</v>
          </cell>
          <cell r="F186">
            <v>11343756000150</v>
          </cell>
          <cell r="G186" t="str">
            <v>JL GRUPOS GERADORES LTDA</v>
          </cell>
          <cell r="H186" t="str">
            <v>S</v>
          </cell>
          <cell r="I186" t="str">
            <v>S</v>
          </cell>
          <cell r="J186" t="str">
            <v>3038</v>
          </cell>
          <cell r="K186">
            <v>44447</v>
          </cell>
          <cell r="M186" t="str">
            <v>26 -  Pernambuco</v>
          </cell>
          <cell r="N186">
            <v>250</v>
          </cell>
        </row>
        <row r="187">
          <cell r="C187" t="str">
            <v>UPA OLINDA</v>
          </cell>
          <cell r="E187" t="str">
            <v>5.5 - Reparo e Manutenção de Máquinas e Equipamentos</v>
          </cell>
          <cell r="F187">
            <v>11511754000122</v>
          </cell>
          <cell r="G187" t="str">
            <v>CAXANGÁ PECAS E EQUIPAMENTOS HOSPITALARES LTDA ME</v>
          </cell>
          <cell r="H187" t="str">
            <v>S</v>
          </cell>
          <cell r="I187" t="str">
            <v>S</v>
          </cell>
          <cell r="J187" t="str">
            <v>00002775</v>
          </cell>
          <cell r="K187">
            <v>44440</v>
          </cell>
          <cell r="M187" t="str">
            <v>26 -  Pernambuco</v>
          </cell>
          <cell r="N187">
            <v>425</v>
          </cell>
        </row>
        <row r="188">
          <cell r="C188" t="str">
            <v>UPA OLINDA</v>
          </cell>
          <cell r="E188" t="str">
            <v>5.4 - Reparo e Manutenção de Bens Imóveis</v>
          </cell>
          <cell r="F188">
            <v>24306209000146</v>
          </cell>
          <cell r="G188" t="str">
            <v>GESTAMB SOLUCOES AMBIENTAIS LTDA ME</v>
          </cell>
          <cell r="H188" t="str">
            <v>S</v>
          </cell>
          <cell r="I188" t="str">
            <v>S</v>
          </cell>
          <cell r="J188" t="str">
            <v>452</v>
          </cell>
          <cell r="K188">
            <v>44441</v>
          </cell>
          <cell r="M188" t="str">
            <v>26 -  Pernambuco</v>
          </cell>
          <cell r="N188">
            <v>2312.1999999999998</v>
          </cell>
        </row>
        <row r="189">
          <cell r="C189" t="str">
            <v>UPA OLINDA</v>
          </cell>
          <cell r="E189" t="str">
            <v>5.4 - Reparo e Manutenção de Bens Imóveis</v>
          </cell>
          <cell r="F189">
            <v>40280746000110</v>
          </cell>
          <cell r="G189" t="str">
            <v>GABRIELA DRIELLY DA SILVA MACHADO 063433</v>
          </cell>
          <cell r="H189" t="str">
            <v>S</v>
          </cell>
          <cell r="I189" t="str">
            <v>S</v>
          </cell>
          <cell r="J189" t="str">
            <v>16</v>
          </cell>
          <cell r="K189">
            <v>44417</v>
          </cell>
          <cell r="M189" t="str">
            <v>26 -  Pernambuco</v>
          </cell>
          <cell r="N189">
            <v>575</v>
          </cell>
        </row>
        <row r="190">
          <cell r="C190" t="str">
            <v>UPA OLINDA</v>
          </cell>
          <cell r="E190" t="str">
            <v>5.4 - Reparo e Manutenção de Bens Imóveis</v>
          </cell>
          <cell r="F190">
            <v>12486871000146</v>
          </cell>
          <cell r="G190" t="str">
            <v>ROBSON MATOS DE ALBUQUERQUE</v>
          </cell>
          <cell r="H190" t="str">
            <v>S</v>
          </cell>
          <cell r="I190" t="str">
            <v>S</v>
          </cell>
          <cell r="J190" t="str">
            <v>832</v>
          </cell>
          <cell r="K190">
            <v>44418</v>
          </cell>
          <cell r="M190" t="str">
            <v>26 -  Pernambuco</v>
          </cell>
          <cell r="N190">
            <v>3067</v>
          </cell>
        </row>
        <row r="191">
          <cell r="C191" t="str">
            <v>UPA OLINDA</v>
          </cell>
          <cell r="E191" t="str">
            <v>5.6 - Reparo e Manutanção de Veículos</v>
          </cell>
          <cell r="F191">
            <v>22173474000178</v>
          </cell>
          <cell r="G191" t="str">
            <v>SERVI PECAS E SERVICOS EIRELI</v>
          </cell>
          <cell r="H191" t="str">
            <v>S</v>
          </cell>
          <cell r="I191" t="str">
            <v>S</v>
          </cell>
          <cell r="J191" t="str">
            <v>2677</v>
          </cell>
          <cell r="K191">
            <v>44428</v>
          </cell>
          <cell r="M191" t="str">
            <v>26 -  Pernambuco</v>
          </cell>
          <cell r="N191">
            <v>1300</v>
          </cell>
        </row>
        <row r="192">
          <cell r="C192" t="str">
            <v>UPA OLINDA</v>
          </cell>
          <cell r="E192" t="str">
            <v>4.6 - Serviços de Profissionais de Saúde</v>
          </cell>
          <cell r="F192">
            <v>8938961443</v>
          </cell>
          <cell r="G192" t="str">
            <v>ANA CECILIA SILVA DA CUNHA</v>
          </cell>
          <cell r="H192" t="str">
            <v>S</v>
          </cell>
          <cell r="I192" t="str">
            <v>N</v>
          </cell>
          <cell r="M192" t="str">
            <v>26 -  Pernambuco</v>
          </cell>
          <cell r="N192">
            <v>7666.65</v>
          </cell>
        </row>
        <row r="193">
          <cell r="C193" t="str">
            <v>UPA OLINDA</v>
          </cell>
          <cell r="E193" t="str">
            <v>4.6 - Serviços de Profissionais de Saúde</v>
          </cell>
          <cell r="F193">
            <v>10031058400</v>
          </cell>
          <cell r="G193" t="str">
            <v>EDUARDO SALES OLIVEIRA</v>
          </cell>
          <cell r="H193" t="str">
            <v>S</v>
          </cell>
          <cell r="I193" t="str">
            <v>N</v>
          </cell>
          <cell r="M193" t="str">
            <v>26 -  Pernambuco</v>
          </cell>
          <cell r="N193">
            <v>6133.32</v>
          </cell>
        </row>
        <row r="194">
          <cell r="C194" t="str">
            <v>UPA OLINDA</v>
          </cell>
          <cell r="E194" t="str">
            <v>4.6 - Serviços de Profissionais de Saúde</v>
          </cell>
          <cell r="F194">
            <v>9892936450</v>
          </cell>
          <cell r="G194" t="str">
            <v>FELIPE DIEGO SANTOS FONSECA</v>
          </cell>
          <cell r="H194" t="str">
            <v>S</v>
          </cell>
          <cell r="I194" t="str">
            <v>N</v>
          </cell>
          <cell r="M194" t="str">
            <v>26 -  Pernambuco</v>
          </cell>
          <cell r="N194">
            <v>1533.33</v>
          </cell>
        </row>
        <row r="195">
          <cell r="C195" t="str">
            <v>UPA OLINDA</v>
          </cell>
          <cell r="E195" t="str">
            <v>4.6 - Serviços de Profissionais de Saúde</v>
          </cell>
          <cell r="F195">
            <v>1552494365</v>
          </cell>
          <cell r="G195" t="str">
            <v>LIA BORGES CAVALCANTE</v>
          </cell>
          <cell r="H195" t="str">
            <v>S</v>
          </cell>
          <cell r="I195" t="str">
            <v>N</v>
          </cell>
          <cell r="M195" t="str">
            <v>26 -  Pernambuco</v>
          </cell>
          <cell r="N195">
            <v>7666.65</v>
          </cell>
        </row>
        <row r="196">
          <cell r="C196" t="str">
            <v>UPA OLINDA</v>
          </cell>
          <cell r="E196" t="str">
            <v>4.6 - Serviços de Profissionais de Saúde</v>
          </cell>
          <cell r="F196">
            <v>8423475425</v>
          </cell>
          <cell r="G196" t="str">
            <v>MARIANA CAVALCANTI DE MELO</v>
          </cell>
          <cell r="H196" t="str">
            <v>S</v>
          </cell>
          <cell r="I196" t="str">
            <v>N</v>
          </cell>
          <cell r="M196" t="str">
            <v>26 -  Pernambuco</v>
          </cell>
          <cell r="N196">
            <v>10910</v>
          </cell>
        </row>
        <row r="197">
          <cell r="C197" t="str">
            <v>UPA OLINDA</v>
          </cell>
          <cell r="E197" t="str">
            <v>4.6 - Serviços de Profissionais de Saúde</v>
          </cell>
          <cell r="F197">
            <v>9095133419</v>
          </cell>
          <cell r="G197" t="str">
            <v>STELLA MARCIA FILGUEIRA FREIRE DE CARVALHO</v>
          </cell>
          <cell r="H197" t="str">
            <v>S</v>
          </cell>
          <cell r="I197" t="str">
            <v>N</v>
          </cell>
          <cell r="M197" t="str">
            <v>26 -  Pernambuco</v>
          </cell>
          <cell r="N197">
            <v>4599.99</v>
          </cell>
        </row>
        <row r="198">
          <cell r="C198" t="str">
            <v>UPA OLINDA</v>
          </cell>
          <cell r="E198" t="str">
            <v>4.6 - Serviços de Profissionais de Saúde</v>
          </cell>
          <cell r="F198">
            <v>6876497577</v>
          </cell>
          <cell r="G198" t="str">
            <v>ADRIANA CARDOSO TORRISI</v>
          </cell>
          <cell r="H198" t="str">
            <v>S</v>
          </cell>
          <cell r="I198" t="str">
            <v>N</v>
          </cell>
          <cell r="M198" t="str">
            <v>26 -  Pernambuco</v>
          </cell>
          <cell r="N198">
            <v>11400</v>
          </cell>
        </row>
        <row r="199">
          <cell r="C199" t="str">
            <v>UPA OLINDA</v>
          </cell>
          <cell r="E199" t="str">
            <v>4.6 - Serviços de Profissionais de Saúde</v>
          </cell>
          <cell r="F199">
            <v>10782039464</v>
          </cell>
          <cell r="G199" t="str">
            <v>RAIANE TAVARES CARVALHO</v>
          </cell>
          <cell r="H199" t="str">
            <v>S</v>
          </cell>
          <cell r="I199" t="str">
            <v>N</v>
          </cell>
          <cell r="M199" t="str">
            <v>26 -  Pernambuco</v>
          </cell>
          <cell r="N199">
            <v>6350</v>
          </cell>
        </row>
        <row r="200">
          <cell r="C200" t="str">
            <v>UPA OLINDA</v>
          </cell>
          <cell r="E200" t="str">
            <v>4.6 - Serviços de Profissionais de Saúde</v>
          </cell>
          <cell r="F200">
            <v>11277881405</v>
          </cell>
          <cell r="G200" t="str">
            <v>TAIS LINS DA COSTA VASCONCELOS</v>
          </cell>
          <cell r="H200" t="str">
            <v>S</v>
          </cell>
          <cell r="I200" t="str">
            <v>N</v>
          </cell>
          <cell r="M200" t="str">
            <v>26 -  Pernambuco</v>
          </cell>
          <cell r="N200">
            <v>2280</v>
          </cell>
        </row>
        <row r="201">
          <cell r="C201" t="str">
            <v>UPA OLINDA</v>
          </cell>
          <cell r="E201" t="str">
            <v>4.6 - Serviços de Profissionais de Saúde</v>
          </cell>
          <cell r="F201">
            <v>4042777481</v>
          </cell>
          <cell r="G201" t="str">
            <v>GRACE KELLY ROCHA DO NASCIMENTO</v>
          </cell>
          <cell r="H201" t="str">
            <v>S</v>
          </cell>
          <cell r="I201" t="str">
            <v>N</v>
          </cell>
          <cell r="M201" t="str">
            <v>26 -  Pernambuco</v>
          </cell>
          <cell r="N201">
            <v>1012.71</v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E1" zoomScale="90" zoomScaleNormal="90" workbookViewId="0">
      <selection activeCell="F5" sqref="F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7684210</v>
      </c>
      <c r="I2" s="6">
        <f>IF('[1]TCE - ANEXO IV - Preencher'!K11="","",'[1]TCE - ANEXO IV - Preencher'!K11)</f>
        <v>44405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Pe</v>
      </c>
      <c r="L2" s="7">
        <f>'[1]TCE - ANEXO IV - Preencher'!N11</f>
        <v>18983.87</v>
      </c>
    </row>
    <row r="3" spans="1:12" s="8" customFormat="1" ht="19.5" customHeight="1" x14ac:dyDescent="0.2">
      <c r="A3" s="3">
        <f>IFERROR(VLOOKUP(B3,'[1]DADOS (OCULTAR)'!$P$3:$R$91,3,0),"")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7684220</v>
      </c>
      <c r="I3" s="6">
        <f>IF('[1]TCE - ANEXO IV - Preencher'!K12="","",'[1]TCE - ANEXO IV - Preencher'!K12)</f>
        <v>44405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Pe</v>
      </c>
      <c r="L3" s="7">
        <f>'[1]TCE - ANEXO IV - Preencher'!N12</f>
        <v>843.83</v>
      </c>
    </row>
    <row r="4" spans="1:12" s="8" customFormat="1" ht="19.5" customHeight="1" x14ac:dyDescent="0.2">
      <c r="A4" s="3">
        <f>IFERROR(VLOOKUP(B4,'[1]DADOS (OCULTAR)'!$P$3:$R$91,3,0),"")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7695829</v>
      </c>
      <c r="I4" s="6">
        <f>IF('[1]TCE - ANEXO IV - Preencher'!K13="","",'[1]TCE - ANEXO IV - Preencher'!K13)</f>
        <v>44410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Pe</v>
      </c>
      <c r="L4" s="7">
        <f>'[1]TCE - ANEXO IV - Preencher'!N13</f>
        <v>305.39999999999998</v>
      </c>
    </row>
    <row r="5" spans="1:12" s="8" customFormat="1" ht="19.5" customHeight="1" x14ac:dyDescent="0.2">
      <c r="A5" s="3">
        <f>IFERROR(VLOOKUP(B5,'[1]DADOS (OCULTAR)'!$P$3:$R$91,3,0),"")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1967</v>
      </c>
      <c r="I5" s="6">
        <f>IF('[1]TCE - ANEXO IV - Preencher'!K14="","",'[1]TCE - ANEXO IV - Preencher'!K14)</f>
        <v>44439</v>
      </c>
      <c r="J5" s="5" t="str">
        <f>'[1]TCE - ANEXO IV - Preencher'!L14</f>
        <v>26210815242921000138550010000019671000020022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29820.7</v>
      </c>
    </row>
    <row r="6" spans="1:12" s="8" customFormat="1" ht="19.5" customHeight="1" x14ac:dyDescent="0.2">
      <c r="A6" s="3">
        <f>IFERROR(VLOOKUP(B6,'[1]DADOS (OCULTAR)'!$P$3:$R$91,3,0),"")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SEGUROS E PREVIDENCIA PRIVADA S.A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515</v>
      </c>
      <c r="I6" s="6">
        <f>IF('[1]TCE - ANEXO IV - Preencher'!K15="","",'[1]TCE - ANEXO IV - Preencher'!K15)</f>
        <v>44459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Pe</v>
      </c>
      <c r="L6" s="7">
        <f>'[1]TCE - ANEXO IV - Preencher'!N15</f>
        <v>1017.21</v>
      </c>
    </row>
    <row r="7" spans="1:12" s="8" customFormat="1" ht="19.5" customHeight="1" x14ac:dyDescent="0.2">
      <c r="A7" s="3">
        <f>IFERROR(VLOOKUP(B7,'[1]DADOS (OCULTAR)'!$P$3:$R$91,3,0),"")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175233000125</v>
      </c>
      <c r="E7" s="5" t="str">
        <f>'[1]TCE - ANEXO IV - Preencher'!G16</f>
        <v>TRES LEOES MATERIAL HOSPITALAR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0061370</v>
      </c>
      <c r="I7" s="6" t="str">
        <f>IF('[1]TCE - ANEXO IV - Preencher'!K16="","",'[1]TCE - ANEXO IV - Preencher'!K16)</f>
        <v>28/07/2021</v>
      </c>
      <c r="J7" s="5" t="str">
        <f>'[1]TCE - ANEXO IV - Preencher'!L16</f>
        <v>28210700175233000125550010000613701133716009</v>
      </c>
      <c r="K7" s="5" t="str">
        <f>IF(F7="B",LEFT('[1]TCE - ANEXO IV - Preencher'!M16,2),IF(F7="S",LEFT('[1]TCE - ANEXO IV - Preencher'!M16,7),IF('[1]TCE - ANEXO IV - Preencher'!H16="","")))</f>
        <v>28</v>
      </c>
      <c r="L7" s="7">
        <f>'[1]TCE - ANEXO IV - Preencher'!N16</f>
        <v>4485</v>
      </c>
    </row>
    <row r="8" spans="1:12" s="8" customFormat="1" ht="19.5" customHeight="1" x14ac:dyDescent="0.2">
      <c r="A8" s="3">
        <f>IFERROR(VLOOKUP(B8,'[1]DADOS (OCULTAR)'!$P$3:$R$91,3,0),"")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1722296000117</v>
      </c>
      <c r="E8" s="5" t="str">
        <f>'[1]TCE - ANEXO IV - Preencher'!G17</f>
        <v>PANORAMA COMERCIO DE PROD MEDICOS E FARM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000190862</v>
      </c>
      <c r="I8" s="6" t="str">
        <f>IF('[1]TCE - ANEXO IV - Preencher'!K17="","",'[1]TCE - ANEXO IV - Preencher'!K17)</f>
        <v>28/07/2021</v>
      </c>
      <c r="J8" s="5" t="str">
        <f>'[1]TCE - ANEXO IV - Preencher'!L17</f>
        <v>23210701722296000117550010001908621001908621</v>
      </c>
      <c r="K8" s="5" t="str">
        <f>IF(F8="B",LEFT('[1]TCE - ANEXO IV - Preencher'!M17,2),IF(F8="S",LEFT('[1]TCE - ANEXO IV - Preencher'!M17,7),IF('[1]TCE - ANEXO IV - Preencher'!H17="","")))</f>
        <v>23</v>
      </c>
      <c r="L8" s="7">
        <f>'[1]TCE - ANEXO IV - Preencher'!N17</f>
        <v>2100</v>
      </c>
    </row>
    <row r="9" spans="1:12" s="8" customFormat="1" ht="19.5" customHeight="1" x14ac:dyDescent="0.2">
      <c r="A9" s="3">
        <f>IFERROR(VLOOKUP(B9,'[1]DADOS (OCULTAR)'!$P$3:$R$91,3,0),"")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7199135000177</v>
      </c>
      <c r="E9" s="5" t="str">
        <f>'[1]TCE - ANEXO IV - Preencher'!G18</f>
        <v>HOSPSETE DISTRIB DE MAT MEDICO HOSPIT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000014315</v>
      </c>
      <c r="I9" s="6" t="str">
        <f>IF('[1]TCE - ANEXO IV - Preencher'!K18="","",'[1]TCE - ANEXO IV - Preencher'!K18)</f>
        <v>10/08/2021</v>
      </c>
      <c r="J9" s="5" t="str">
        <f>'[1]TCE - ANEXO IV - Preencher'!L18</f>
        <v>26210807199135000177550010000143151000163368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8562.2000000000007</v>
      </c>
    </row>
    <row r="10" spans="1:12" s="8" customFormat="1" ht="19.5" customHeight="1" x14ac:dyDescent="0.2">
      <c r="A10" s="3">
        <f>IFERROR(VLOOKUP(B10,'[1]DADOS (OCULTAR)'!$P$3:$R$91,3,0),"")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7752236000123</v>
      </c>
      <c r="E10" s="5" t="str">
        <f>'[1]TCE - ANEXO IV - Preencher'!G19</f>
        <v>MEDILAR IMP E DIST DE PRO MED HOSP S 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000670553</v>
      </c>
      <c r="I10" s="6" t="str">
        <f>IF('[1]TCE - ANEXO IV - Preencher'!K19="","",'[1]TCE - ANEXO IV - Preencher'!K19)</f>
        <v>30/07/2021</v>
      </c>
      <c r="J10" s="5" t="str">
        <f>'[1]TCE - ANEXO IV - Preencher'!L19</f>
        <v>43210707752236000123550010006705531100018953</v>
      </c>
      <c r="K10" s="5" t="str">
        <f>IF(F10="B",LEFT('[1]TCE - ANEXO IV - Preencher'!M19,2),IF(F10="S",LEFT('[1]TCE - ANEXO IV - Preencher'!M19,7),IF('[1]TCE - ANEXO IV - Preencher'!H19="","")))</f>
        <v>43</v>
      </c>
      <c r="L10" s="7">
        <f>'[1]TCE - ANEXO IV - Preencher'!N19</f>
        <v>6950</v>
      </c>
    </row>
    <row r="11" spans="1:12" s="8" customFormat="1" ht="19.5" customHeight="1" x14ac:dyDescent="0.2">
      <c r="A11" s="3">
        <f>IFERROR(VLOOKUP(B11,'[1]DADOS (OCULTAR)'!$P$3:$R$91,3,0),"")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000008220</v>
      </c>
      <c r="I11" s="6" t="str">
        <f>IF('[1]TCE - ANEXO IV - Preencher'!K20="","",'[1]TCE - ANEXO IV - Preencher'!K20)</f>
        <v>27/08/2021</v>
      </c>
      <c r="J11" s="5" t="str">
        <f>'[1]TCE - ANEXO IV - Preencher'!L20</f>
        <v>26210808674752000301550010000082201553267151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146.12</v>
      </c>
    </row>
    <row r="12" spans="1:12" s="8" customFormat="1" ht="19.5" customHeight="1" x14ac:dyDescent="0.2">
      <c r="A12" s="3">
        <f>IFERROR(VLOOKUP(B12,'[1]DADOS (OCULTAR)'!$P$3:$R$91,3,0),"")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000111292</v>
      </c>
      <c r="I12" s="6" t="str">
        <f>IF('[1]TCE - ANEXO IV - Preencher'!K21="","",'[1]TCE - ANEXO IV - Preencher'!K21)</f>
        <v>27/08/2021</v>
      </c>
      <c r="J12" s="5" t="str">
        <f>'[1]TCE - ANEXO IV - Preencher'!L21</f>
        <v>26210808674752000140550010001112921154162496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5175.2</v>
      </c>
    </row>
    <row r="13" spans="1:12" s="8" customFormat="1" ht="19.5" customHeight="1" x14ac:dyDescent="0.2">
      <c r="A13" s="3">
        <f>IFERROR(VLOOKUP(B13,'[1]DADOS (OCULTAR)'!$P$3:$R$91,3,0),"")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8675394000190</v>
      </c>
      <c r="E13" s="5" t="str">
        <f>'[1]TCE - ANEXO IV - Preencher'!G22</f>
        <v>SAFE SUPORTE A VIDA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35192</v>
      </c>
      <c r="I13" s="6" t="str">
        <f>IF('[1]TCE - ANEXO IV - Preencher'!K22="","",'[1]TCE - ANEXO IV - Preencher'!K22)</f>
        <v>28/07/2021</v>
      </c>
      <c r="J13" s="5" t="str">
        <f>'[1]TCE - ANEXO IV - Preencher'!L22</f>
        <v>26210708675394000190550010000351921105722665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823.5</v>
      </c>
    </row>
    <row r="14" spans="1:12" s="8" customFormat="1" ht="19.5" customHeight="1" x14ac:dyDescent="0.2">
      <c r="A14" s="3">
        <f>IFERROR(VLOOKUP(B14,'[1]DADOS (OCULTAR)'!$P$3:$R$91,3,0),"")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8675394000190</v>
      </c>
      <c r="E14" s="5" t="str">
        <f>'[1]TCE - ANEXO IV - Preencher'!G23</f>
        <v>SAFE SUPORTE A VIDA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35204</v>
      </c>
      <c r="I14" s="6" t="str">
        <f>IF('[1]TCE - ANEXO IV - Preencher'!K23="","",'[1]TCE - ANEXO IV - Preencher'!K23)</f>
        <v>29/07/2021</v>
      </c>
      <c r="J14" s="5" t="str">
        <f>'[1]TCE - ANEXO IV - Preencher'!L23</f>
        <v>26210708675394000190550010000352041505896256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540</v>
      </c>
    </row>
    <row r="15" spans="1:12" s="8" customFormat="1" ht="19.5" customHeight="1" x14ac:dyDescent="0.2">
      <c r="A15" s="3">
        <f>IFERROR(VLOOKUP(B15,'[1]DADOS (OCULTAR)'!$P$3:$R$91,3,0),"")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000346794</v>
      </c>
      <c r="I15" s="6" t="str">
        <f>IF('[1]TCE - ANEXO IV - Preencher'!K24="","",'[1]TCE - ANEXO IV - Preencher'!K24)</f>
        <v>27/08/2021</v>
      </c>
      <c r="J15" s="5" t="str">
        <f>'[1]TCE - ANEXO IV - Preencher'!L24</f>
        <v>26210808778201000126550010003467941603141030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1894</v>
      </c>
    </row>
    <row r="16" spans="1:12" s="8" customFormat="1" ht="19.5" customHeight="1" x14ac:dyDescent="0.2">
      <c r="A16" s="3">
        <f>IFERROR(VLOOKUP(B16,'[1]DADOS (OCULTAR)'!$P$3:$R$91,3,0),"")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 MED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531873</v>
      </c>
      <c r="I16" s="6" t="str">
        <f>IF('[1]TCE - ANEXO IV - Preencher'!K25="","",'[1]TCE - ANEXO IV - Preencher'!K25)</f>
        <v>03/08/2021</v>
      </c>
      <c r="J16" s="5" t="str">
        <f>'[1]TCE - ANEXO IV - Preencher'!L25</f>
        <v>26210810779833000156550010005318731101553647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1187.52</v>
      </c>
    </row>
    <row r="17" spans="1:12" s="8" customFormat="1" ht="19.5" customHeight="1" x14ac:dyDescent="0.2">
      <c r="A17" s="3">
        <f>IFERROR(VLOOKUP(B17,'[1]DADOS (OCULTAR)'!$P$3:$R$91,3,0),"")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 MED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532152</v>
      </c>
      <c r="I17" s="6" t="str">
        <f>IF('[1]TCE - ANEXO IV - Preencher'!K26="","",'[1]TCE - ANEXO IV - Preencher'!K26)</f>
        <v>05/08/2021</v>
      </c>
      <c r="J17" s="5" t="str">
        <f>'[1]TCE - ANEXO IV - Preencher'!L26</f>
        <v>26210810779833000156550010005321521164439511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2500</v>
      </c>
    </row>
    <row r="18" spans="1:12" s="8" customFormat="1" ht="19.5" customHeight="1" x14ac:dyDescent="0.2">
      <c r="A18" s="3">
        <f>IFERROR(VLOOKUP(B18,'[1]DADOS (OCULTAR)'!$P$3:$R$91,3,0),"")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532377</v>
      </c>
      <c r="I18" s="6" t="str">
        <f>IF('[1]TCE - ANEXO IV - Preencher'!K27="","",'[1]TCE - ANEXO IV - Preencher'!K27)</f>
        <v>10/08/2021</v>
      </c>
      <c r="J18" s="5" t="str">
        <f>'[1]TCE - ANEXO IV - Preencher'!L27</f>
        <v>26210810779833000156550010005323771101154110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397.6</v>
      </c>
    </row>
    <row r="19" spans="1:12" s="8" customFormat="1" ht="19.5" customHeight="1" x14ac:dyDescent="0.2">
      <c r="A19" s="3">
        <f>IFERROR(VLOOKUP(B19,'[1]DADOS (OCULTAR)'!$P$3:$R$91,3,0),"")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30848237000198</v>
      </c>
      <c r="E19" s="5" t="str">
        <f>'[1]TCE - ANEXO IV - Preencher'!G28</f>
        <v>PH COMERCIO DE PRODUTOS MEDICOS HOSP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000007196</v>
      </c>
      <c r="I19" s="6" t="str">
        <f>IF('[1]TCE - ANEXO IV - Preencher'!K28="","",'[1]TCE - ANEXO IV - Preencher'!K28)</f>
        <v>28/07/2021</v>
      </c>
      <c r="J19" s="5" t="str">
        <f>'[1]TCE - ANEXO IV - Preencher'!L28</f>
        <v>26210730848237000198550010000071961018655153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2220</v>
      </c>
    </row>
    <row r="20" spans="1:12" s="8" customFormat="1" ht="19.5" customHeight="1" x14ac:dyDescent="0.2">
      <c r="A20" s="3">
        <f>IFERROR(VLOOKUP(B20,'[1]DADOS (OCULTAR)'!$P$3:$R$91,3,0),"")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30848237000198</v>
      </c>
      <c r="E20" s="5" t="str">
        <f>'[1]TCE - ANEXO IV - Preencher'!G29</f>
        <v>PH COMERCIO DE PRODUTOS MEDICOS HOSP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000007409</v>
      </c>
      <c r="I20" s="6" t="str">
        <f>IF('[1]TCE - ANEXO IV - Preencher'!K29="","",'[1]TCE - ANEXO IV - Preencher'!K29)</f>
        <v>19/08/2021</v>
      </c>
      <c r="J20" s="5" t="str">
        <f>'[1]TCE - ANEXO IV - Preencher'!L29</f>
        <v>26210830848237000198550010000074091943115800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514</v>
      </c>
    </row>
    <row r="21" spans="1:12" s="8" customFormat="1" ht="19.5" customHeight="1" x14ac:dyDescent="0.2">
      <c r="A21" s="3">
        <f>IFERROR(VLOOKUP(B21,'[1]DADOS (OCULTAR)'!$P$3:$R$91,3,0),"")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59309302000199</v>
      </c>
      <c r="E21" s="5" t="str">
        <f>'[1]TCE - ANEXO IV - Preencher'!G30</f>
        <v>INJEX INDUSTRIAS CIRURGICAS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000113599</v>
      </c>
      <c r="I21" s="6" t="str">
        <f>IF('[1]TCE - ANEXO IV - Preencher'!K30="","",'[1]TCE - ANEXO IV - Preencher'!K30)</f>
        <v>30/07/2021</v>
      </c>
      <c r="J21" s="5" t="str">
        <f>'[1]TCE - ANEXO IV - Preencher'!L30</f>
        <v>35210759309302000199550010001135991316836001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1368.95</v>
      </c>
    </row>
    <row r="22" spans="1:12" s="8" customFormat="1" ht="19.5" customHeight="1" x14ac:dyDescent="0.2">
      <c r="A22" s="3">
        <f>IFERROR(VLOOKUP(B22,'[1]DADOS (OCULTAR)'!$P$3:$R$91,3,0),"")</f>
        <v>9039744000356</v>
      </c>
      <c r="B22" s="4" t="str">
        <f>'[1]TCE - ANEXO IV - Preencher'!C31</f>
        <v>UPA OLINDA</v>
      </c>
      <c r="C22" s="4" t="str">
        <f>'[1]TCE - ANEXO IV - Preencher'!E31</f>
        <v>3.12 - Material Hospitalar</v>
      </c>
      <c r="D22" s="3">
        <f>'[1]TCE - ANEXO IV - Preencher'!F31</f>
        <v>61418042000131</v>
      </c>
      <c r="E22" s="5" t="str">
        <f>'[1]TCE - ANEXO IV - Preencher'!G31</f>
        <v>CIRURGICA FERNANDES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1366087</v>
      </c>
      <c r="I22" s="6" t="str">
        <f>IF('[1]TCE - ANEXO IV - Preencher'!K31="","",'[1]TCE - ANEXO IV - Preencher'!K31)</f>
        <v>28/07/2021</v>
      </c>
      <c r="J22" s="5" t="str">
        <f>'[1]TCE - ANEXO IV - Preencher'!L31</f>
        <v>35210761418042000131550040013660871263995141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1375.65</v>
      </c>
    </row>
    <row r="23" spans="1:12" s="8" customFormat="1" ht="19.5" customHeight="1" x14ac:dyDescent="0.2">
      <c r="A23" s="3">
        <f>IFERROR(VLOOKUP(B23,'[1]DADOS (OCULTAR)'!$P$3:$R$91,3,0),"")</f>
        <v>9039744000356</v>
      </c>
      <c r="B23" s="4" t="str">
        <f>'[1]TCE - ANEXO IV - Preencher'!C32</f>
        <v>UPA OLINDA</v>
      </c>
      <c r="C23" s="4" t="str">
        <f>'[1]TCE - ANEXO IV - Preencher'!E32</f>
        <v>3.12 - Material Hospitalar</v>
      </c>
      <c r="D23" s="3">
        <f>'[1]TCE - ANEXO IV - Preencher'!F32</f>
        <v>67729178000653</v>
      </c>
      <c r="E23" s="5" t="str">
        <f>'[1]TCE - ANEXO IV - Preencher'!G32</f>
        <v>COMERCIAL CIRURGICA RIOCLARENSE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0011965</v>
      </c>
      <c r="I23" s="6" t="str">
        <f>IF('[1]TCE - ANEXO IV - Preencher'!K32="","",'[1]TCE - ANEXO IV - Preencher'!K32)</f>
        <v>03/08/2021</v>
      </c>
      <c r="J23" s="5" t="str">
        <f>'[1]TCE - ANEXO IV - Preencher'!L32</f>
        <v>26210867729178000653550010000119651512675376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2040</v>
      </c>
    </row>
    <row r="24" spans="1:12" s="8" customFormat="1" ht="19.5" customHeight="1" x14ac:dyDescent="0.2">
      <c r="A24" s="3">
        <f>IFERROR(VLOOKUP(B24,'[1]DADOS (OCULTAR)'!$P$3:$R$91,3,0),"")</f>
        <v>9039744000356</v>
      </c>
      <c r="B24" s="4" t="str">
        <f>'[1]TCE - ANEXO IV - Preencher'!C33</f>
        <v>UPA OLINDA</v>
      </c>
      <c r="C24" s="4" t="str">
        <f>'[1]TCE - ANEXO IV - Preencher'!E33</f>
        <v>3.4 - Material Farmacológico</v>
      </c>
      <c r="D24" s="3">
        <f>'[1]TCE - ANEXO IV - Preencher'!F33</f>
        <v>6313389000101</v>
      </c>
      <c r="E24" s="5" t="str">
        <f>'[1]TCE - ANEXO IV - Preencher'!G33</f>
        <v>DENTAL SORRISO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000234585</v>
      </c>
      <c r="I24" s="6" t="str">
        <f>IF('[1]TCE - ANEXO IV - Preencher'!K33="","",'[1]TCE - ANEXO IV - Preencher'!K33)</f>
        <v>30/07/2021</v>
      </c>
      <c r="J24" s="5" t="str">
        <f>'[1]TCE - ANEXO IV - Preencher'!L33</f>
        <v>26210706313389000101550010002345851518005125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379.62</v>
      </c>
    </row>
    <row r="25" spans="1:12" s="8" customFormat="1" ht="19.5" customHeight="1" x14ac:dyDescent="0.2">
      <c r="A25" s="3">
        <f>IFERROR(VLOOKUP(B25,'[1]DADOS (OCULTAR)'!$P$3:$R$91,3,0),"")</f>
        <v>9039744000356</v>
      </c>
      <c r="B25" s="4" t="str">
        <f>'[1]TCE - ANEXO IV - Preencher'!C34</f>
        <v>UPA OLINDA</v>
      </c>
      <c r="C25" s="4" t="str">
        <f>'[1]TCE - ANEXO IV - Preencher'!E34</f>
        <v>3.4 - Material Farmacológico</v>
      </c>
      <c r="D25" s="3">
        <f>'[1]TCE - ANEXO IV - Preencher'!F34</f>
        <v>6628333000146</v>
      </c>
      <c r="E25" s="5" t="str">
        <f>'[1]TCE - ANEXO IV - Preencher'!G34</f>
        <v>FARMACE INDUSTRIA QUIM FARM CEAR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000265882</v>
      </c>
      <c r="I25" s="6" t="str">
        <f>IF('[1]TCE - ANEXO IV - Preencher'!K34="","",'[1]TCE - ANEXO IV - Preencher'!K34)</f>
        <v>23/08/2021</v>
      </c>
      <c r="J25" s="5" t="str">
        <f>'[1]TCE - ANEXO IV - Preencher'!L34</f>
        <v>23210806628333000146550000002658821100157146</v>
      </c>
      <c r="K25" s="5" t="str">
        <f>IF(F25="B",LEFT('[1]TCE - ANEXO IV - Preencher'!M34,2),IF(F25="S",LEFT('[1]TCE - ANEXO IV - Preencher'!M34,7),IF('[1]TCE - ANEXO IV - Preencher'!H34="","")))</f>
        <v>23</v>
      </c>
      <c r="L25" s="7">
        <f>'[1]TCE - ANEXO IV - Preencher'!N34</f>
        <v>7860</v>
      </c>
    </row>
    <row r="26" spans="1:12" s="8" customFormat="1" ht="19.5" customHeight="1" x14ac:dyDescent="0.2">
      <c r="A26" s="3">
        <f>IFERROR(VLOOKUP(B26,'[1]DADOS (OCULTAR)'!$P$3:$R$91,3,0),"")</f>
        <v>9039744000356</v>
      </c>
      <c r="B26" s="4" t="str">
        <f>'[1]TCE - ANEXO IV - Preencher'!C35</f>
        <v>UPA OLINDA</v>
      </c>
      <c r="C26" s="4" t="str">
        <f>'[1]TCE - ANEXO IV - Preencher'!E35</f>
        <v>3.4 - Material Farmacológico</v>
      </c>
      <c r="D26" s="3">
        <f>'[1]TCE - ANEXO IV - Preencher'!F35</f>
        <v>7484373000124</v>
      </c>
      <c r="E26" s="5" t="str">
        <f>'[1]TCE - ANEXO IV - Preencher'!G35</f>
        <v>UNI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000130254</v>
      </c>
      <c r="I26" s="6" t="str">
        <f>IF('[1]TCE - ANEXO IV - Preencher'!K35="","",'[1]TCE - ANEXO IV - Preencher'!K35)</f>
        <v>27/08/2021</v>
      </c>
      <c r="J26" s="5" t="str">
        <f>'[1]TCE - ANEXO IV - Preencher'!L35</f>
        <v>26210807484373000124550010001302541595209064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1160</v>
      </c>
    </row>
    <row r="27" spans="1:12" s="8" customFormat="1" ht="19.5" customHeight="1" x14ac:dyDescent="0.2">
      <c r="A27" s="3">
        <f>IFERROR(VLOOKUP(B27,'[1]DADOS (OCULTAR)'!$P$3:$R$91,3,0),"")</f>
        <v>9039744000356</v>
      </c>
      <c r="B27" s="4" t="str">
        <f>'[1]TCE - ANEXO IV - Preencher'!C36</f>
        <v>UPA OLINDA</v>
      </c>
      <c r="C27" s="4" t="str">
        <f>'[1]TCE - ANEXO IV - Preencher'!E36</f>
        <v>3.4 - Material Farmacológico</v>
      </c>
      <c r="D27" s="3">
        <f>'[1]TCE - ANEXO IV - Preencher'!F36</f>
        <v>8674752000140</v>
      </c>
      <c r="E27" s="5" t="str">
        <f>'[1]TCE - ANEXO IV - Preencher'!G36</f>
        <v>CIRURGICA MONTEBELLO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000109030</v>
      </c>
      <c r="I27" s="6" t="str">
        <f>IF('[1]TCE - ANEXO IV - Preencher'!K36="","",'[1]TCE - ANEXO IV - Preencher'!K36)</f>
        <v>29/07/2021</v>
      </c>
      <c r="J27" s="5" t="str">
        <f>'[1]TCE - ANEXO IV - Preencher'!L36</f>
        <v>26210708674752000140550010001090301973035470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1847.4</v>
      </c>
    </row>
    <row r="28" spans="1:12" s="8" customFormat="1" ht="19.5" customHeight="1" x14ac:dyDescent="0.2">
      <c r="A28" s="3">
        <f>IFERROR(VLOOKUP(B28,'[1]DADOS (OCULTAR)'!$P$3:$R$91,3,0),"")</f>
        <v>9039744000356</v>
      </c>
      <c r="B28" s="4" t="str">
        <f>'[1]TCE - ANEXO IV - Preencher'!C37</f>
        <v>UPA OLINDA</v>
      </c>
      <c r="C28" s="4" t="str">
        <f>'[1]TCE - ANEXO IV - Preencher'!E37</f>
        <v>3.4 - Material Farmacológico</v>
      </c>
      <c r="D28" s="3">
        <f>'[1]TCE - ANEXO IV - Preencher'!F37</f>
        <v>8674752000140</v>
      </c>
      <c r="E28" s="5" t="str">
        <f>'[1]TCE - ANEXO IV - Preencher'!G37</f>
        <v>CIRURGICA MONTEBELLO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000111241</v>
      </c>
      <c r="I28" s="6" t="str">
        <f>IF('[1]TCE - ANEXO IV - Preencher'!K37="","",'[1]TCE - ANEXO IV - Preencher'!K37)</f>
        <v>26/08/2021</v>
      </c>
      <c r="J28" s="5" t="str">
        <f>'[1]TCE - ANEXO IV - Preencher'!L37</f>
        <v>26210808674752000140550010001112411638688888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486.46</v>
      </c>
    </row>
    <row r="29" spans="1:12" s="8" customFormat="1" ht="19.5" customHeight="1" x14ac:dyDescent="0.2">
      <c r="A29" s="3">
        <f>IFERROR(VLOOKUP(B29,'[1]DADOS (OCULTAR)'!$P$3:$R$91,3,0),"")</f>
        <v>9039744000356</v>
      </c>
      <c r="B29" s="4" t="str">
        <f>'[1]TCE - ANEXO IV - Preencher'!C38</f>
        <v>UPA OLINDA</v>
      </c>
      <c r="C29" s="4" t="str">
        <f>'[1]TCE - ANEXO IV - Preencher'!E38</f>
        <v>3.4 - Material Farmacológico</v>
      </c>
      <c r="D29" s="3">
        <f>'[1]TCE - ANEXO IV - Preencher'!F38</f>
        <v>8778201000126</v>
      </c>
      <c r="E29" s="5" t="str">
        <f>'[1]TCE - ANEXO IV - Preencher'!G38</f>
        <v>DROGAFONTE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000343416</v>
      </c>
      <c r="I29" s="6" t="str">
        <f>IF('[1]TCE - ANEXO IV - Preencher'!K38="","",'[1]TCE - ANEXO IV - Preencher'!K38)</f>
        <v>28/07/2021</v>
      </c>
      <c r="J29" s="5" t="str">
        <f>'[1]TCE - ANEXO IV - Preencher'!L38</f>
        <v>26210708778201000126550010003434161003949673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3247.63</v>
      </c>
    </row>
    <row r="30" spans="1:12" s="8" customFormat="1" ht="19.5" customHeight="1" x14ac:dyDescent="0.2">
      <c r="A30" s="3">
        <f>IFERROR(VLOOKUP(B30,'[1]DADOS (OCULTAR)'!$P$3:$R$91,3,0),"")</f>
        <v>9039744000356</v>
      </c>
      <c r="B30" s="4" t="str">
        <f>'[1]TCE - ANEXO IV - Preencher'!C39</f>
        <v>UPA OLINDA</v>
      </c>
      <c r="C30" s="4" t="str">
        <f>'[1]TCE - ANEXO IV - Preencher'!E39</f>
        <v>3.4 - Material Farmacológico</v>
      </c>
      <c r="D30" s="3">
        <f>'[1]TCE - ANEXO IV - Preencher'!F39</f>
        <v>8778201000126</v>
      </c>
      <c r="E30" s="5" t="str">
        <f>'[1]TCE - ANEXO IV - Preencher'!G39</f>
        <v>DROGAFONTE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000345100</v>
      </c>
      <c r="I30" s="6" t="str">
        <f>IF('[1]TCE - ANEXO IV - Preencher'!K39="","",'[1]TCE - ANEXO IV - Preencher'!K39)</f>
        <v>12/08/2021</v>
      </c>
      <c r="J30" s="5" t="str">
        <f>'[1]TCE - ANEXO IV - Preencher'!L39</f>
        <v>26210808778201000126550010003451001337299657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1133.55</v>
      </c>
    </row>
    <row r="31" spans="1:12" s="8" customFormat="1" ht="19.5" customHeight="1" x14ac:dyDescent="0.2">
      <c r="A31" s="3">
        <f>IFERROR(VLOOKUP(B31,'[1]DADOS (OCULTAR)'!$P$3:$R$91,3,0),"")</f>
        <v>9039744000356</v>
      </c>
      <c r="B31" s="4" t="str">
        <f>'[1]TCE - ANEXO IV - Preencher'!C40</f>
        <v>UPA OLINDA</v>
      </c>
      <c r="C31" s="4" t="str">
        <f>'[1]TCE - ANEXO IV - Preencher'!E40</f>
        <v>3.4 - Material Farmacológico</v>
      </c>
      <c r="D31" s="3">
        <f>'[1]TCE - ANEXO IV - Preencher'!F40</f>
        <v>9007162000126</v>
      </c>
      <c r="E31" s="5" t="str">
        <f>'[1]TCE - ANEXO IV - Preencher'!G40</f>
        <v>MAUES LOBATO COM E REP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000081605</v>
      </c>
      <c r="I31" s="6" t="str">
        <f>IF('[1]TCE - ANEXO IV - Preencher'!K40="","",'[1]TCE - ANEXO IV - Preencher'!K40)</f>
        <v>11/08/2021</v>
      </c>
      <c r="J31" s="5" t="str">
        <f>'[1]TCE - ANEXO IV - Preencher'!L40</f>
        <v>26210809007162000126550010000816051636722545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169.5</v>
      </c>
    </row>
    <row r="32" spans="1:12" s="8" customFormat="1" ht="19.5" customHeight="1" x14ac:dyDescent="0.2">
      <c r="A32" s="3">
        <f>IFERROR(VLOOKUP(B32,'[1]DADOS (OCULTAR)'!$P$3:$R$91,3,0),"")</f>
        <v>9039744000356</v>
      </c>
      <c r="B32" s="4" t="str">
        <f>'[1]TCE - ANEXO IV - Preencher'!C41</f>
        <v>UPA OLINDA</v>
      </c>
      <c r="C32" s="4" t="str">
        <f>'[1]TCE - ANEXO IV - Preencher'!E41</f>
        <v>3.4 - Material Farmacológico</v>
      </c>
      <c r="D32" s="3">
        <f>'[1]TCE - ANEXO IV - Preencher'!F41</f>
        <v>9137934000225</v>
      </c>
      <c r="E32" s="5" t="str">
        <f>'[1]TCE - ANEXO IV - Preencher'!G41</f>
        <v>NORDICA DISTRIBUIDORA HOSPITALAR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000004244</v>
      </c>
      <c r="I32" s="6" t="str">
        <f>IF('[1]TCE - ANEXO IV - Preencher'!K41="","",'[1]TCE - ANEXO IV - Preencher'!K41)</f>
        <v>27/08/2021</v>
      </c>
      <c r="J32" s="5" t="str">
        <f>'[1]TCE - ANEXO IV - Preencher'!L41</f>
        <v>26210809137934000225558880000042441545914517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402.48</v>
      </c>
    </row>
    <row r="33" spans="1:12" s="8" customFormat="1" ht="19.5" customHeight="1" x14ac:dyDescent="0.2">
      <c r="A33" s="3">
        <f>IFERROR(VLOOKUP(B33,'[1]DADOS (OCULTAR)'!$P$3:$R$91,3,0),"")</f>
        <v>9039744000356</v>
      </c>
      <c r="B33" s="4" t="str">
        <f>'[1]TCE - ANEXO IV - Preencher'!C42</f>
        <v>UPA OLINDA</v>
      </c>
      <c r="C33" s="4" t="str">
        <f>'[1]TCE - ANEXO IV - Preencher'!E42</f>
        <v>3.4 - Material Farmacológico</v>
      </c>
      <c r="D33" s="3">
        <f>'[1]TCE - ANEXO IV - Preencher'!F42</f>
        <v>9607807000161</v>
      </c>
      <c r="E33" s="5" t="str">
        <f>'[1]TCE - ANEXO IV - Preencher'!G42</f>
        <v>INJEFARMA CALVALCANTI E SILVA DIST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000018247</v>
      </c>
      <c r="I33" s="6" t="str">
        <f>IF('[1]TCE - ANEXO IV - Preencher'!K42="","",'[1]TCE - ANEXO IV - Preencher'!K42)</f>
        <v>06/08/2021</v>
      </c>
      <c r="J33" s="5" t="str">
        <f>'[1]TCE - ANEXO IV - Preencher'!L42</f>
        <v>26210809607807000161550010000182471955445736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832</v>
      </c>
    </row>
    <row r="34" spans="1:12" s="8" customFormat="1" ht="19.5" customHeight="1" x14ac:dyDescent="0.2">
      <c r="A34" s="3">
        <f>IFERROR(VLOOKUP(B34,'[1]DADOS (OCULTAR)'!$P$3:$R$91,3,0),"")</f>
        <v>9039744000356</v>
      </c>
      <c r="B34" s="4" t="str">
        <f>'[1]TCE - ANEXO IV - Preencher'!C43</f>
        <v>UPA OLINDA</v>
      </c>
      <c r="C34" s="4" t="str">
        <f>'[1]TCE - ANEXO IV - Preencher'!E43</f>
        <v>3.4 - Material Farmacológico</v>
      </c>
      <c r="D34" s="3">
        <f>'[1]TCE - ANEXO IV - Preencher'!F43</f>
        <v>11563145000117</v>
      </c>
      <c r="E34" s="5" t="str">
        <f>'[1]TCE - ANEXO IV - Preencher'!G43</f>
        <v>COMERCIAL MOSTAERT LIMITADA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000100874</v>
      </c>
      <c r="I34" s="6" t="str">
        <f>IF('[1]TCE - ANEXO IV - Preencher'!K43="","",'[1]TCE - ANEXO IV - Preencher'!K43)</f>
        <v>26/08/2021</v>
      </c>
      <c r="J34" s="5" t="str">
        <f>'[1]TCE - ANEXO IV - Preencher'!L43</f>
        <v>26210811563145000117550010001008741002077212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3506.4</v>
      </c>
    </row>
    <row r="35" spans="1:12" s="8" customFormat="1" ht="19.5" customHeight="1" x14ac:dyDescent="0.2">
      <c r="A35" s="3">
        <f>IFERROR(VLOOKUP(B35,'[1]DADOS (OCULTAR)'!$P$3:$R$91,3,0),"")</f>
        <v>9039744000356</v>
      </c>
      <c r="B35" s="4" t="str">
        <f>'[1]TCE - ANEXO IV - Preencher'!C44</f>
        <v>UPA OLINDA</v>
      </c>
      <c r="C35" s="4" t="str">
        <f>'[1]TCE - ANEXO IV - Preencher'!E44</f>
        <v>3.4 - Material Farmacológico</v>
      </c>
      <c r="D35" s="3">
        <f>'[1]TCE - ANEXO IV - Preencher'!F44</f>
        <v>11563145000117</v>
      </c>
      <c r="E35" s="5" t="str">
        <f>'[1]TCE - ANEXO IV - Preencher'!G44</f>
        <v>COMERCIAL MOSTAERT LIMITADA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99415</v>
      </c>
      <c r="I35" s="6" t="str">
        <f>IF('[1]TCE - ANEXO IV - Preencher'!K44="","",'[1]TCE - ANEXO IV - Preencher'!K44)</f>
        <v>30/07/2021</v>
      </c>
      <c r="J35" s="5" t="str">
        <f>'[1]TCE - ANEXO IV - Preencher'!L44</f>
        <v>26240711563145000117550010000994151002041204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2800</v>
      </c>
    </row>
    <row r="36" spans="1:12" s="8" customFormat="1" ht="19.5" customHeight="1" x14ac:dyDescent="0.2">
      <c r="A36" s="3">
        <f>IFERROR(VLOOKUP(B36,'[1]DADOS (OCULTAR)'!$P$3:$R$91,3,0),"")</f>
        <v>9039744000356</v>
      </c>
      <c r="B36" s="4" t="str">
        <f>'[1]TCE - ANEXO IV - Preencher'!C45</f>
        <v>UPA OLINDA</v>
      </c>
      <c r="C36" s="4" t="str">
        <f>'[1]TCE - ANEXO IV - Preencher'!E45</f>
        <v>3.4 - Material Farmacológico</v>
      </c>
      <c r="D36" s="3">
        <f>'[1]TCE - ANEXO IV - Preencher'!F45</f>
        <v>12420164001048</v>
      </c>
      <c r="E36" s="5" t="str">
        <f>'[1]TCE - ANEXO IV - Preencher'!G45</f>
        <v>CM HOSPITALAR SA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000102317</v>
      </c>
      <c r="I36" s="6" t="str">
        <f>IF('[1]TCE - ANEXO IV - Preencher'!K45="","",'[1]TCE - ANEXO IV - Preencher'!K45)</f>
        <v>04/08/2021</v>
      </c>
      <c r="J36" s="5" t="str">
        <f>'[1]TCE - ANEXO IV - Preencher'!L45</f>
        <v>26210812420164001048550010001023171100226490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2100.1</v>
      </c>
    </row>
    <row r="37" spans="1:12" s="8" customFormat="1" ht="19.5" customHeight="1" x14ac:dyDescent="0.2">
      <c r="A37" s="3">
        <f>IFERROR(VLOOKUP(B37,'[1]DADOS (OCULTAR)'!$P$3:$R$91,3,0),"")</f>
        <v>9039744000356</v>
      </c>
      <c r="B37" s="4" t="str">
        <f>'[1]TCE - ANEXO IV - Preencher'!C46</f>
        <v>UPA OLINDA</v>
      </c>
      <c r="C37" s="4" t="str">
        <f>'[1]TCE - ANEXO IV - Preencher'!E46</f>
        <v>3.4 - Material Farmacológico</v>
      </c>
      <c r="D37" s="3">
        <f>'[1]TCE - ANEXO IV - Preencher'!F46</f>
        <v>12420164001048</v>
      </c>
      <c r="E37" s="5" t="str">
        <f>'[1]TCE - ANEXO IV - Preencher'!G46</f>
        <v>CM HOSPITALAR SA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000103840</v>
      </c>
      <c r="I37" s="6" t="str">
        <f>IF('[1]TCE - ANEXO IV - Preencher'!K46="","",'[1]TCE - ANEXO IV - Preencher'!K46)</f>
        <v>27/08/2021</v>
      </c>
      <c r="J37" s="5" t="str">
        <f>'[1]TCE - ANEXO IV - Preencher'!L46</f>
        <v>26210812420164001048550010001038401100248036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576.5</v>
      </c>
    </row>
    <row r="38" spans="1:12" s="8" customFormat="1" ht="19.5" customHeight="1" x14ac:dyDescent="0.2">
      <c r="A38" s="3">
        <f>IFERROR(VLOOKUP(B38,'[1]DADOS (OCULTAR)'!$P$3:$R$91,3,0),"")</f>
        <v>9039744000356</v>
      </c>
      <c r="B38" s="4" t="str">
        <f>'[1]TCE - ANEXO IV - Preencher'!C47</f>
        <v>UPA OLINDA</v>
      </c>
      <c r="C38" s="4" t="str">
        <f>'[1]TCE - ANEXO IV - Preencher'!E47</f>
        <v>3.4 - Material Farmacológico</v>
      </c>
      <c r="D38" s="3">
        <f>'[1]TCE - ANEXO IV - Preencher'!F47</f>
        <v>12882932000194</v>
      </c>
      <c r="E38" s="5" t="str">
        <f>'[1]TCE - ANEXO IV - Preencher'!G47</f>
        <v>EXOMED REPRES DE MED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153745</v>
      </c>
      <c r="I38" s="6" t="str">
        <f>IF('[1]TCE - ANEXO IV - Preencher'!K47="","",'[1]TCE - ANEXO IV - Preencher'!K47)</f>
        <v>31/08/2021</v>
      </c>
      <c r="J38" s="5" t="str">
        <f>'[1]TCE - ANEXO IV - Preencher'!L47</f>
        <v>26210812882932000194550010001537451434031343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1340</v>
      </c>
    </row>
    <row r="39" spans="1:12" s="8" customFormat="1" ht="19.5" customHeight="1" x14ac:dyDescent="0.2">
      <c r="A39" s="3">
        <f>IFERROR(VLOOKUP(B39,'[1]DADOS (OCULTAR)'!$P$3:$R$91,3,0),"")</f>
        <v>9039744000356</v>
      </c>
      <c r="B39" s="4" t="str">
        <f>'[1]TCE - ANEXO IV - Preencher'!C48</f>
        <v>UPA OLINDA</v>
      </c>
      <c r="C39" s="4" t="str">
        <f>'[1]TCE - ANEXO IV - Preencher'!E48</f>
        <v>3.4 - Material Farmacológico</v>
      </c>
      <c r="D39" s="3">
        <f>'[1]TCE - ANEXO IV - Preencher'!F48</f>
        <v>23680034000170</v>
      </c>
      <c r="E39" s="5" t="str">
        <f>'[1]TCE - ANEXO IV - Preencher'!G48</f>
        <v>D ARAUJO COMERCIAL EIRELI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000002850</v>
      </c>
      <c r="I39" s="6" t="str">
        <f>IF('[1]TCE - ANEXO IV - Preencher'!K48="","",'[1]TCE - ANEXO IV - Preencher'!K48)</f>
        <v>02/08/2021</v>
      </c>
      <c r="J39" s="5" t="str">
        <f>'[1]TCE - ANEXO IV - Preencher'!L48</f>
        <v>26210823680034000170550010000028501875370474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3360</v>
      </c>
    </row>
    <row r="40" spans="1:12" s="8" customFormat="1" ht="19.5" customHeight="1" x14ac:dyDescent="0.2">
      <c r="A40" s="3">
        <f>IFERROR(VLOOKUP(B40,'[1]DADOS (OCULTAR)'!$P$3:$R$91,3,0),"")</f>
        <v>9039744000356</v>
      </c>
      <c r="B40" s="4" t="str">
        <f>'[1]TCE - ANEXO IV - Preencher'!C49</f>
        <v>UPA OLINDA</v>
      </c>
      <c r="C40" s="4" t="str">
        <f>'[1]TCE - ANEXO IV - Preencher'!E49</f>
        <v>3.4 - Material Farmacológico</v>
      </c>
      <c r="D40" s="3">
        <f>'[1]TCE - ANEXO IV - Preencher'!F49</f>
        <v>44734671000151</v>
      </c>
      <c r="E40" s="5" t="str">
        <f>'[1]TCE - ANEXO IV - Preencher'!G49</f>
        <v>CRISTALIA PROD QUIM FARMACEUTICOS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3036019</v>
      </c>
      <c r="I40" s="6" t="str">
        <f>IF('[1]TCE - ANEXO IV - Preencher'!K49="","",'[1]TCE - ANEXO IV - Preencher'!K49)</f>
        <v>26/07/2021</v>
      </c>
      <c r="J40" s="5" t="str">
        <f>'[1]TCE - ANEXO IV - Preencher'!L49</f>
        <v>35210744734671000151550100030360191555146629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51.6</v>
      </c>
    </row>
    <row r="41" spans="1:12" s="8" customFormat="1" ht="19.5" customHeight="1" x14ac:dyDescent="0.2">
      <c r="A41" s="3">
        <f>IFERROR(VLOOKUP(B41,'[1]DADOS (OCULTAR)'!$P$3:$R$91,3,0),"")</f>
        <v>9039744000356</v>
      </c>
      <c r="B41" s="4" t="str">
        <f>'[1]TCE - ANEXO IV - Preencher'!C50</f>
        <v>UPA OLINDA</v>
      </c>
      <c r="C41" s="4" t="str">
        <f>'[1]TCE - ANEXO IV - Preencher'!E50</f>
        <v>3.4 - Material Farmacológico</v>
      </c>
      <c r="D41" s="3">
        <f>'[1]TCE - ANEXO IV - Preencher'!F50</f>
        <v>44734671000151</v>
      </c>
      <c r="E41" s="5" t="str">
        <f>'[1]TCE - ANEXO IV - Preencher'!G50</f>
        <v>CRISTALIA PROD QUIM FARMACEUTICOS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3037695</v>
      </c>
      <c r="I41" s="6" t="str">
        <f>IF('[1]TCE - ANEXO IV - Preencher'!K50="","",'[1]TCE - ANEXO IV - Preencher'!K50)</f>
        <v>27/07/2021</v>
      </c>
      <c r="J41" s="5" t="str">
        <f>'[1]TCE - ANEXO IV - Preencher'!L50</f>
        <v>35210744734671000151550100030376951624018905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4004</v>
      </c>
    </row>
    <row r="42" spans="1:12" s="8" customFormat="1" ht="19.5" customHeight="1" x14ac:dyDescent="0.2">
      <c r="A42" s="3">
        <f>IFERROR(VLOOKUP(B42,'[1]DADOS (OCULTAR)'!$P$3:$R$91,3,0),"")</f>
        <v>9039744000356</v>
      </c>
      <c r="B42" s="4" t="str">
        <f>'[1]TCE - ANEXO IV - Preencher'!C51</f>
        <v>UPA OLINDA</v>
      </c>
      <c r="C42" s="4" t="str">
        <f>'[1]TCE - ANEXO IV - Preencher'!E51</f>
        <v>3.4 - Material Farmacológico</v>
      </c>
      <c r="D42" s="3">
        <f>'[1]TCE - ANEXO IV - Preencher'!F51</f>
        <v>44734671000151</v>
      </c>
      <c r="E42" s="5" t="str">
        <f>'[1]TCE - ANEXO IV - Preencher'!G51</f>
        <v>CRISTALIA PROD QUIM FARMACEUTICOS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3038751</v>
      </c>
      <c r="I42" s="6" t="str">
        <f>IF('[1]TCE - ANEXO IV - Preencher'!K51="","",'[1]TCE - ANEXO IV - Preencher'!K51)</f>
        <v>28/07/2021</v>
      </c>
      <c r="J42" s="5" t="str">
        <f>'[1]TCE - ANEXO IV - Preencher'!L51</f>
        <v>35210744734671000151550100030387511631410853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440</v>
      </c>
    </row>
    <row r="43" spans="1:12" s="8" customFormat="1" ht="19.5" customHeight="1" x14ac:dyDescent="0.2">
      <c r="A43" s="3">
        <f>IFERROR(VLOOKUP(B43,'[1]DADOS (OCULTAR)'!$P$3:$R$91,3,0),"")</f>
        <v>9039744000356</v>
      </c>
      <c r="B43" s="4" t="str">
        <f>'[1]TCE - ANEXO IV - Preencher'!C52</f>
        <v>UPA OLINDA</v>
      </c>
      <c r="C43" s="4" t="str">
        <f>'[1]TCE - ANEXO IV - Preencher'!E52</f>
        <v>3.4 - Material Farmacológico</v>
      </c>
      <c r="D43" s="3">
        <f>'[1]TCE - ANEXO IV - Preencher'!F52</f>
        <v>67729178000491</v>
      </c>
      <c r="E43" s="5" t="str">
        <f>'[1]TCE - ANEXO IV - Preencher'!G52</f>
        <v>COMERCIAL CIRURGICA RIOCLARENSE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0011779</v>
      </c>
      <c r="I43" s="6" t="str">
        <f>IF('[1]TCE - ANEXO IV - Preencher'!K52="","",'[1]TCE - ANEXO IV - Preencher'!K52)</f>
        <v>30/07/2021</v>
      </c>
      <c r="J43" s="5" t="str">
        <f>'[1]TCE - ANEXO IV - Preencher'!L52</f>
        <v>26210767729178000653550010000117791239333595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1046.26</v>
      </c>
    </row>
    <row r="44" spans="1:12" s="8" customFormat="1" ht="19.5" customHeight="1" x14ac:dyDescent="0.2">
      <c r="A44" s="3">
        <f>IFERROR(VLOOKUP(B44,'[1]DADOS (OCULTAR)'!$P$3:$R$91,3,0),"")</f>
        <v>9039744000356</v>
      </c>
      <c r="B44" s="4" t="str">
        <f>'[1]TCE - ANEXO IV - Preencher'!C53</f>
        <v>UPA OLINDA</v>
      </c>
      <c r="C44" s="4" t="str">
        <f>'[1]TCE - ANEXO IV - Preencher'!E53</f>
        <v>3.4 - Material Farmacológico</v>
      </c>
      <c r="D44" s="3">
        <f>'[1]TCE - ANEXO IV - Preencher'!F53</f>
        <v>67729178000491</v>
      </c>
      <c r="E44" s="5" t="str">
        <f>'[1]TCE - ANEXO IV - Preencher'!G53</f>
        <v>COMERCIAL CIRURGICA RIOCLARENSE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0011960</v>
      </c>
      <c r="I44" s="6" t="str">
        <f>IF('[1]TCE - ANEXO IV - Preencher'!K53="","",'[1]TCE - ANEXO IV - Preencher'!K53)</f>
        <v>03/08/2021</v>
      </c>
      <c r="J44" s="5" t="str">
        <f>'[1]TCE - ANEXO IV - Preencher'!L53</f>
        <v>26210867729178000653550010000119601549821256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6125.73</v>
      </c>
    </row>
    <row r="45" spans="1:12" s="8" customFormat="1" ht="19.5" customHeight="1" x14ac:dyDescent="0.2">
      <c r="A45" s="3">
        <f>IFERROR(VLOOKUP(B45,'[1]DADOS (OCULTAR)'!$P$3:$R$91,3,0),"")</f>
        <v>9039744000356</v>
      </c>
      <c r="B45" s="4" t="str">
        <f>'[1]TCE - ANEXO IV - Preencher'!C54</f>
        <v>UPA OLINDA</v>
      </c>
      <c r="C45" s="4" t="str">
        <f>'[1]TCE - ANEXO IV - Preencher'!E54</f>
        <v>3.4 - Material Farmacológico</v>
      </c>
      <c r="D45" s="3">
        <f>'[1]TCE - ANEXO IV - Preencher'!F54</f>
        <v>67729178000491</v>
      </c>
      <c r="E45" s="5" t="str">
        <f>'[1]TCE - ANEXO IV - Preencher'!G54</f>
        <v>COMERCIAL CIRURGICA RIOCLARENSE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0610576</v>
      </c>
      <c r="I45" s="6" t="str">
        <f>IF('[1]TCE - ANEXO IV - Preencher'!K54="","",'[1]TCE - ANEXO IV - Preencher'!K54)</f>
        <v>28/07/2021</v>
      </c>
      <c r="J45" s="5" t="str">
        <f>'[1]TCE - ANEXO IV - Preencher'!L54</f>
        <v>31210767729178000220550010006105761944816330</v>
      </c>
      <c r="K45" s="5" t="str">
        <f>IF(F45="B",LEFT('[1]TCE - ANEXO IV - Preencher'!M54,2),IF(F45="S",LEFT('[1]TCE - ANEXO IV - Preencher'!M54,7),IF('[1]TCE - ANEXO IV - Preencher'!H54="","")))</f>
        <v>31</v>
      </c>
      <c r="L45" s="7">
        <f>'[1]TCE - ANEXO IV - Preencher'!N54</f>
        <v>7249.59</v>
      </c>
    </row>
    <row r="46" spans="1:12" s="8" customFormat="1" ht="19.5" customHeight="1" x14ac:dyDescent="0.2">
      <c r="A46" s="3">
        <f>IFERROR(VLOOKUP(B46,'[1]DADOS (OCULTAR)'!$P$3:$R$91,3,0),"")</f>
        <v>9039744000356</v>
      </c>
      <c r="B46" s="4" t="str">
        <f>'[1]TCE - ANEXO IV - Preencher'!C55</f>
        <v>UPA OLINDA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60710</v>
      </c>
      <c r="I46" s="6" t="str">
        <f>IF('[1]TCE - ANEXO IV - Preencher'!K55="","",'[1]TCE - ANEXO IV - Preencher'!K55)</f>
        <v>31/07/2021</v>
      </c>
      <c r="J46" s="5" t="str">
        <f>'[1]TCE - ANEXO IV - Preencher'!L55</f>
        <v>26210724380578002041550440000607101846648870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34.97</v>
      </c>
    </row>
    <row r="47" spans="1:12" s="8" customFormat="1" ht="19.5" customHeight="1" x14ac:dyDescent="0.2">
      <c r="A47" s="3">
        <f>IFERROR(VLOOKUP(B47,'[1]DADOS (OCULTAR)'!$P$3:$R$91,3,0),"")</f>
        <v>9039744000356</v>
      </c>
      <c r="B47" s="4" t="str">
        <f>'[1]TCE - ANEXO IV - Preencher'!C56</f>
        <v>UPA OLINDA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60719</v>
      </c>
      <c r="I47" s="6" t="str">
        <f>IF('[1]TCE - ANEXO IV - Preencher'!K56="","",'[1]TCE - ANEXO IV - Preencher'!K56)</f>
        <v>02/08/2021</v>
      </c>
      <c r="J47" s="5" t="str">
        <f>'[1]TCE - ANEXO IV - Preencher'!L56</f>
        <v>26210824380578002041550440000607191846773266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34.97</v>
      </c>
    </row>
    <row r="48" spans="1:12" s="8" customFormat="1" ht="19.5" customHeight="1" x14ac:dyDescent="0.2">
      <c r="A48" s="3">
        <f>IFERROR(VLOOKUP(B48,'[1]DADOS (OCULTAR)'!$P$3:$R$91,3,0),"")</f>
        <v>9039744000356</v>
      </c>
      <c r="B48" s="4" t="str">
        <f>'[1]TCE - ANEXO IV - Preencher'!C57</f>
        <v>UPA OLINDA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NE S 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60759</v>
      </c>
      <c r="I48" s="6" t="str">
        <f>IF('[1]TCE - ANEXO IV - Preencher'!K57="","",'[1]TCE - ANEXO IV - Preencher'!K57)</f>
        <v>05/08/2021</v>
      </c>
      <c r="J48" s="5" t="str">
        <f>'[1]TCE - ANEXO IV - Preencher'!L57</f>
        <v>26210824380578002041550440000607591847168817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34.97</v>
      </c>
    </row>
    <row r="49" spans="1:12" s="8" customFormat="1" ht="19.5" customHeight="1" x14ac:dyDescent="0.2">
      <c r="A49" s="3">
        <f>IFERROR(VLOOKUP(B49,'[1]DADOS (OCULTAR)'!$P$3:$R$91,3,0),"")</f>
        <v>9039744000356</v>
      </c>
      <c r="B49" s="4" t="str">
        <f>'[1]TCE - ANEXO IV - Preencher'!C58</f>
        <v>UPA OLINDA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NE S 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60822</v>
      </c>
      <c r="I49" s="6" t="str">
        <f>IF('[1]TCE - ANEXO IV - Preencher'!K58="","",'[1]TCE - ANEXO IV - Preencher'!K58)</f>
        <v>11/08/2021</v>
      </c>
      <c r="J49" s="5" t="str">
        <f>'[1]TCE - ANEXO IV - Preencher'!L58</f>
        <v>26210824380578002041550440000608221848015823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41.93</v>
      </c>
    </row>
    <row r="50" spans="1:12" s="8" customFormat="1" ht="19.5" customHeight="1" x14ac:dyDescent="0.2">
      <c r="A50" s="3">
        <f>IFERROR(VLOOKUP(B50,'[1]DADOS (OCULTAR)'!$P$3:$R$91,3,0),"")</f>
        <v>9039744000356</v>
      </c>
      <c r="B50" s="4" t="str">
        <f>'[1]TCE - ANEXO IV - Preencher'!C59</f>
        <v>UPA OLINDA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NE S 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60839</v>
      </c>
      <c r="I50" s="6" t="str">
        <f>IF('[1]TCE - ANEXO IV - Preencher'!K59="","",'[1]TCE - ANEXO IV - Preencher'!K59)</f>
        <v>12/08/2021</v>
      </c>
      <c r="J50" s="5" t="str">
        <f>'[1]TCE - ANEXO IV - Preencher'!L59</f>
        <v>26210824380578002041550440000608391848165768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34.97</v>
      </c>
    </row>
    <row r="51" spans="1:12" s="8" customFormat="1" ht="19.5" customHeight="1" x14ac:dyDescent="0.2">
      <c r="A51" s="3">
        <f>IFERROR(VLOOKUP(B51,'[1]DADOS (OCULTAR)'!$P$3:$R$91,3,0),"")</f>
        <v>9039744000356</v>
      </c>
      <c r="B51" s="4" t="str">
        <f>'[1]TCE - ANEXO IV - Preencher'!C60</f>
        <v>UPA OLINDA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NE S 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60873</v>
      </c>
      <c r="I51" s="6" t="str">
        <f>IF('[1]TCE - ANEXO IV - Preencher'!K60="","",'[1]TCE - ANEXO IV - Preencher'!K60)</f>
        <v>16/08/2021</v>
      </c>
      <c r="J51" s="5" t="str">
        <f>'[1]TCE - ANEXO IV - Preencher'!L60</f>
        <v>26210824380578002041550440000608731848596540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69.95</v>
      </c>
    </row>
    <row r="52" spans="1:12" s="8" customFormat="1" ht="19.5" customHeight="1" x14ac:dyDescent="0.2">
      <c r="A52" s="3">
        <f>IFERROR(VLOOKUP(B52,'[1]DADOS (OCULTAR)'!$P$3:$R$91,3,0),"")</f>
        <v>9039744000356</v>
      </c>
      <c r="B52" s="4" t="str">
        <f>'[1]TCE - ANEXO IV - Preencher'!C61</f>
        <v>UPA OLINDA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S 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60918</v>
      </c>
      <c r="I52" s="6" t="str">
        <f>IF('[1]TCE - ANEXO IV - Preencher'!K61="","",'[1]TCE - ANEXO IV - Preencher'!K61)</f>
        <v>20/08/2021</v>
      </c>
      <c r="J52" s="5" t="str">
        <f>'[1]TCE - ANEXO IV - Preencher'!L61</f>
        <v>26210824380578002041550440000609181849193930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69.95</v>
      </c>
    </row>
    <row r="53" spans="1:12" s="8" customFormat="1" ht="19.5" customHeight="1" x14ac:dyDescent="0.2">
      <c r="A53" s="3">
        <f>IFERROR(VLOOKUP(B53,'[1]DADOS (OCULTAR)'!$P$3:$R$91,3,0),"")</f>
        <v>9039744000356</v>
      </c>
      <c r="B53" s="4" t="str">
        <f>'[1]TCE - ANEXO IV - Preencher'!C62</f>
        <v>UPA OLINDA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NE S 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60964</v>
      </c>
      <c r="I53" s="6" t="str">
        <f>IF('[1]TCE - ANEXO IV - Preencher'!K62="","",'[1]TCE - ANEXO IV - Preencher'!K62)</f>
        <v>25/08/2021</v>
      </c>
      <c r="J53" s="5" t="str">
        <f>'[1]TCE - ANEXO IV - Preencher'!L62</f>
        <v>26210824380578002041550440000609641849735710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69.95</v>
      </c>
    </row>
    <row r="54" spans="1:12" s="8" customFormat="1" ht="19.5" customHeight="1" x14ac:dyDescent="0.2">
      <c r="A54" s="3">
        <f>IFERROR(VLOOKUP(B54,'[1]DADOS (OCULTAR)'!$P$3:$R$91,3,0),"")</f>
        <v>9039744000356</v>
      </c>
      <c r="B54" s="4" t="str">
        <f>'[1]TCE - ANEXO IV - Preencher'!C63</f>
        <v>UPA OLINDA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NE S 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60977</v>
      </c>
      <c r="I54" s="6" t="str">
        <f>IF('[1]TCE - ANEXO IV - Preencher'!K63="","",'[1]TCE - ANEXO IV - Preencher'!K63)</f>
        <v>26/08/2021</v>
      </c>
      <c r="J54" s="5" t="str">
        <f>'[1]TCE - ANEXO IV - Preencher'!L63</f>
        <v>26210824380578002041550440000609771849871077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34.97</v>
      </c>
    </row>
    <row r="55" spans="1:12" s="8" customFormat="1" ht="19.5" customHeight="1" x14ac:dyDescent="0.2">
      <c r="A55" s="3">
        <f>IFERROR(VLOOKUP(B55,'[1]DADOS (OCULTAR)'!$P$3:$R$91,3,0),"")</f>
        <v>9039744000356</v>
      </c>
      <c r="B55" s="4" t="str">
        <f>'[1]TCE - ANEXO IV - Preencher'!C64</f>
        <v>UPA OLINDA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NE S 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61021</v>
      </c>
      <c r="I55" s="6" t="str">
        <f>IF('[1]TCE - ANEXO IV - Preencher'!K64="","",'[1]TCE - ANEXO IV - Preencher'!K64)</f>
        <v>30/08/2021</v>
      </c>
      <c r="J55" s="5" t="str">
        <f>'[1]TCE - ANEXO IV - Preencher'!L64</f>
        <v>26210824380578002041550440000610211850240140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34.97</v>
      </c>
    </row>
    <row r="56" spans="1:12" s="8" customFormat="1" ht="19.5" customHeight="1" x14ac:dyDescent="0.2">
      <c r="A56" s="3">
        <f>IFERROR(VLOOKUP(B56,'[1]DADOS (OCULTAR)'!$P$3:$R$91,3,0),"")</f>
        <v>9039744000356</v>
      </c>
      <c r="B56" s="4" t="str">
        <f>'[1]TCE - ANEXO IV - Preencher'!C65</f>
        <v>UPA OLINDA</v>
      </c>
      <c r="C56" s="4" t="str">
        <f>'[1]TCE - ANEXO IV - Preencher'!E65</f>
        <v>3.2 - Gás e Outros Materiais Engarrafados</v>
      </c>
      <c r="D56" s="3">
        <f>'[1]TCE - ANEXO IV - Preencher'!F65</f>
        <v>24380578002203</v>
      </c>
      <c r="E56" s="5" t="str">
        <f>'[1]TCE - ANEXO IV - Preencher'!G65</f>
        <v>WHITE MARTINS GASES INDUSTRIAIS NE S 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2465</v>
      </c>
      <c r="I56" s="6" t="str">
        <f>IF('[1]TCE - ANEXO IV - Preencher'!K65="","",'[1]TCE - ANEXO IV - Preencher'!K65)</f>
        <v>19/08/2021</v>
      </c>
      <c r="J56" s="5" t="str">
        <f>'[1]TCE - ANEXO IV - Preencher'!L65</f>
        <v>26210824380578002203550390000024651849138184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1622.02</v>
      </c>
    </row>
    <row r="57" spans="1:12" s="8" customFormat="1" ht="19.5" customHeight="1" x14ac:dyDescent="0.2">
      <c r="A57" s="3">
        <f>IFERROR(VLOOKUP(B57,'[1]DADOS (OCULTAR)'!$P$3:$R$91,3,0),"")</f>
        <v>9039744000356</v>
      </c>
      <c r="B57" s="4" t="str">
        <f>'[1]TCE - ANEXO IV - Preencher'!C66</f>
        <v>UPA OLINDA</v>
      </c>
      <c r="C57" s="4" t="str">
        <f>'[1]TCE - ANEXO IV - Preencher'!E66</f>
        <v>3.5 - Material Odontológico</v>
      </c>
      <c r="D57" s="3">
        <f>'[1]TCE - ANEXO IV - Preencher'!F66</f>
        <v>6313389000101</v>
      </c>
      <c r="E57" s="5" t="str">
        <f>'[1]TCE - ANEXO IV - Preencher'!G66</f>
        <v>DENTAL SORRISO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000234585</v>
      </c>
      <c r="I57" s="6" t="str">
        <f>IF('[1]TCE - ANEXO IV - Preencher'!K66="","",'[1]TCE - ANEXO IV - Preencher'!K66)</f>
        <v>30/07/2021</v>
      </c>
      <c r="J57" s="5" t="str">
        <f>'[1]TCE - ANEXO IV - Preencher'!L66</f>
        <v>26210706313389000101550010002345851518005125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291.86</v>
      </c>
    </row>
    <row r="58" spans="1:12" s="8" customFormat="1" ht="19.5" customHeight="1" x14ac:dyDescent="0.2">
      <c r="A58" s="3">
        <f>IFERROR(VLOOKUP(B58,'[1]DADOS (OCULTAR)'!$P$3:$R$91,3,0),"")</f>
        <v>9039744000356</v>
      </c>
      <c r="B58" s="4" t="str">
        <f>'[1]TCE - ANEXO IV - Preencher'!C67</f>
        <v>UPA OLINDA</v>
      </c>
      <c r="C58" s="4" t="str">
        <f>'[1]TCE - ANEXO IV - Preencher'!E67</f>
        <v>3.99 - Outras despesas com Material de Consumo</v>
      </c>
      <c r="D58" s="3">
        <f>'[1]TCE - ANEXO IV - Preencher'!F67</f>
        <v>8674752000140</v>
      </c>
      <c r="E58" s="5" t="str">
        <f>'[1]TCE - ANEXO IV - Preencher'!G67</f>
        <v>CIRURGICA MONTEBELLO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000111292</v>
      </c>
      <c r="I58" s="6" t="str">
        <f>IF('[1]TCE - ANEXO IV - Preencher'!K67="","",'[1]TCE - ANEXO IV - Preencher'!K67)</f>
        <v>27/08/2021</v>
      </c>
      <c r="J58" s="5" t="str">
        <f>'[1]TCE - ANEXO IV - Preencher'!L67</f>
        <v>26210808674752000140550010001112921154162496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4365.28</v>
      </c>
    </row>
    <row r="59" spans="1:12" s="8" customFormat="1" ht="19.5" customHeight="1" x14ac:dyDescent="0.2">
      <c r="A59" s="3">
        <f>IFERROR(VLOOKUP(B59,'[1]DADOS (OCULTAR)'!$P$3:$R$91,3,0),"")</f>
        <v>9039744000356</v>
      </c>
      <c r="B59" s="4" t="str">
        <f>'[1]TCE - ANEXO IV - Preencher'!C68</f>
        <v>UPA OLINDA</v>
      </c>
      <c r="C59" s="4" t="str">
        <f>'[1]TCE - ANEXO IV - Preencher'!E68</f>
        <v>3.99 - Outras despesas com Material de Consumo</v>
      </c>
      <c r="D59" s="3">
        <f>'[1]TCE - ANEXO IV - Preencher'!F68</f>
        <v>21596736000144</v>
      </c>
      <c r="E59" s="5" t="str">
        <f>'[1]TCE - ANEXO IV - Preencher'!G68</f>
        <v>ULTRAMEGA DISTRIBUIDORA HOSPITALAR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00134699</v>
      </c>
      <c r="I59" s="6" t="str">
        <f>IF('[1]TCE - ANEXO IV - Preencher'!K68="","",'[1]TCE - ANEXO IV - Preencher'!K68)</f>
        <v>30/08/2021</v>
      </c>
      <c r="J59" s="5" t="str">
        <f>'[1]TCE - ANEXO IV - Preencher'!L68</f>
        <v>26210821596736000144550010001346991001384994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1200</v>
      </c>
    </row>
    <row r="60" spans="1:12" s="8" customFormat="1" ht="19.5" customHeight="1" x14ac:dyDescent="0.2">
      <c r="A60" s="3">
        <f>IFERROR(VLOOKUP(B60,'[1]DADOS (OCULTAR)'!$P$3:$R$91,3,0),"")</f>
        <v>9039744000356</v>
      </c>
      <c r="B60" s="4" t="str">
        <f>'[1]TCE - ANEXO IV - Preencher'!C69</f>
        <v>UPA OLINDA</v>
      </c>
      <c r="C60" s="4" t="str">
        <f>'[1]TCE - ANEXO IV - Preencher'!E69</f>
        <v>3.99 - Outras despesas com Material de Consumo</v>
      </c>
      <c r="D60" s="3">
        <f>'[1]TCE - ANEXO IV - Preencher'!F69</f>
        <v>33255787000191</v>
      </c>
      <c r="E60" s="5" t="str">
        <f>'[1]TCE - ANEXO IV - Preencher'!G69</f>
        <v>IBF INDUSTRIA BRASILEIRA DE FILMES SA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0437594</v>
      </c>
      <c r="I60" s="6" t="str">
        <f>IF('[1]TCE - ANEXO IV - Preencher'!K69="","",'[1]TCE - ANEXO IV - Preencher'!K69)</f>
        <v>28/07/2021</v>
      </c>
      <c r="J60" s="5" t="str">
        <f>'[1]TCE - ANEXO IV - Preencher'!L69</f>
        <v>33210733255787000191550050004375941494620630</v>
      </c>
      <c r="K60" s="5" t="str">
        <f>IF(F60="B",LEFT('[1]TCE - ANEXO IV - Preencher'!M69,2),IF(F60="S",LEFT('[1]TCE - ANEXO IV - Preencher'!M69,7),IF('[1]TCE - ANEXO IV - Preencher'!H69="","")))</f>
        <v>33</v>
      </c>
      <c r="L60" s="7">
        <f>'[1]TCE - ANEXO IV - Preencher'!N69</f>
        <v>1120.0999999999999</v>
      </c>
    </row>
    <row r="61" spans="1:12" s="8" customFormat="1" ht="19.5" customHeight="1" x14ac:dyDescent="0.2">
      <c r="A61" s="3">
        <f>IFERROR(VLOOKUP(B61,'[1]DADOS (OCULTAR)'!$P$3:$R$91,3,0),"")</f>
        <v>9039744000356</v>
      </c>
      <c r="B61" s="4" t="str">
        <f>'[1]TCE - ANEXO IV - Preencher'!C70</f>
        <v>UPA OLINDA</v>
      </c>
      <c r="C61" s="4" t="str">
        <f>'[1]TCE - ANEXO IV - Preencher'!E70</f>
        <v>3.7 - Material de Limpeza e Produtos de Hgienização</v>
      </c>
      <c r="D61" s="3">
        <f>'[1]TCE - ANEXO IV - Preencher'!F70</f>
        <v>4004741000100</v>
      </c>
      <c r="E61" s="5" t="str">
        <f>'[1]TCE - ANEXO IV - Preencher'!G70</f>
        <v>NORLUX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008768</v>
      </c>
      <c r="I61" s="6" t="str">
        <f>IF('[1]TCE - ANEXO IV - Preencher'!K70="","",'[1]TCE - ANEXO IV - Preencher'!K70)</f>
        <v>02/08/2021</v>
      </c>
      <c r="J61" s="5" t="str">
        <f>'[1]TCE - ANEXO IV - Preencher'!L70</f>
        <v>26210804004741000100550000000087681170086201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1119</v>
      </c>
    </row>
    <row r="62" spans="1:12" s="8" customFormat="1" ht="19.5" customHeight="1" x14ac:dyDescent="0.2">
      <c r="A62" s="3">
        <f>IFERROR(VLOOKUP(B62,'[1]DADOS (OCULTAR)'!$P$3:$R$91,3,0),"")</f>
        <v>9039744000356</v>
      </c>
      <c r="B62" s="4" t="str">
        <f>'[1]TCE - ANEXO IV - Preencher'!C71</f>
        <v>UPA OLINDA</v>
      </c>
      <c r="C62" s="4" t="str">
        <f>'[1]TCE - ANEXO IV - Preencher'!E71</f>
        <v>3.7 - Material de Limpeza e Produtos de Hgienização</v>
      </c>
      <c r="D62" s="3">
        <f>'[1]TCE - ANEXO IV - Preencher'!F71</f>
        <v>4925042000194</v>
      </c>
      <c r="E62" s="5" t="str">
        <f>'[1]TCE - ANEXO IV - Preencher'!G71</f>
        <v>I BARBOSA DA SILVA ME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000009627</v>
      </c>
      <c r="I62" s="6" t="str">
        <f>IF('[1]TCE - ANEXO IV - Preencher'!K71="","",'[1]TCE - ANEXO IV - Preencher'!K71)</f>
        <v>11/08/2021</v>
      </c>
      <c r="J62" s="5" t="str">
        <f>'[1]TCE - ANEXO IV - Preencher'!L71</f>
        <v>26210804925042000194550010000096271100096270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99.5</v>
      </c>
    </row>
    <row r="63" spans="1:12" s="8" customFormat="1" ht="19.5" customHeight="1" x14ac:dyDescent="0.2">
      <c r="A63" s="3">
        <f>IFERROR(VLOOKUP(B63,'[1]DADOS (OCULTAR)'!$P$3:$R$91,3,0),"")</f>
        <v>9039744000356</v>
      </c>
      <c r="B63" s="4" t="str">
        <f>'[1]TCE - ANEXO IV - Preencher'!C72</f>
        <v>UPA OLINDA</v>
      </c>
      <c r="C63" s="4" t="str">
        <f>'[1]TCE - ANEXO IV - Preencher'!E72</f>
        <v>3.7 - Material de Limpeza e Produtos de Hgienização</v>
      </c>
      <c r="D63" s="3">
        <f>'[1]TCE - ANEXO IV - Preencher'!F72</f>
        <v>6234871000156</v>
      </c>
      <c r="E63" s="5" t="str">
        <f>'[1]TCE - ANEXO IV - Preencher'!G72</f>
        <v>C J GOMES MERCEARIAS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000001311</v>
      </c>
      <c r="I63" s="6" t="str">
        <f>IF('[1]TCE - ANEXO IV - Preencher'!K72="","",'[1]TCE - ANEXO IV - Preencher'!K72)</f>
        <v>10/08/2021</v>
      </c>
      <c r="J63" s="5" t="str">
        <f>'[1]TCE - ANEXO IV - Preencher'!L72</f>
        <v>26210806234871000156550010000013111364099578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396.4</v>
      </c>
    </row>
    <row r="64" spans="1:12" s="8" customFormat="1" ht="19.5" customHeight="1" x14ac:dyDescent="0.2">
      <c r="A64" s="3">
        <f>IFERROR(VLOOKUP(B64,'[1]DADOS (OCULTAR)'!$P$3:$R$91,3,0),"")</f>
        <v>9039744000356</v>
      </c>
      <c r="B64" s="4" t="str">
        <f>'[1]TCE - ANEXO IV - Preencher'!C73</f>
        <v>UPA OLINDA</v>
      </c>
      <c r="C64" s="4" t="str">
        <f>'[1]TCE - ANEXO IV - Preencher'!E73</f>
        <v>3.7 - Material de Limpeza e Produtos de Hgienização</v>
      </c>
      <c r="D64" s="3">
        <f>'[1]TCE - ANEXO IV - Preencher'!F73</f>
        <v>11840014000130</v>
      </c>
      <c r="E64" s="5" t="str">
        <f>'[1]TCE - ANEXO IV - Preencher'!G73</f>
        <v>MACROPAC PROTECAO E EMBALAGEM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348334</v>
      </c>
      <c r="I64" s="6" t="str">
        <f>IF('[1]TCE - ANEXO IV - Preencher'!K73="","",'[1]TCE - ANEXO IV - Preencher'!K73)</f>
        <v>26/08/2021</v>
      </c>
      <c r="J64" s="5" t="str">
        <f>'[1]TCE - ANEXO IV - Preencher'!L73</f>
        <v>26210811840014000130550010003483341101010659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1447.2</v>
      </c>
    </row>
    <row r="65" spans="1:12" s="8" customFormat="1" ht="19.5" customHeight="1" x14ac:dyDescent="0.2">
      <c r="A65" s="3">
        <f>IFERROR(VLOOKUP(B65,'[1]DADOS (OCULTAR)'!$P$3:$R$91,3,0),"")</f>
        <v>9039744000356</v>
      </c>
      <c r="B65" s="4" t="str">
        <f>'[1]TCE - ANEXO IV - Preencher'!C74</f>
        <v>UPA OLINDA</v>
      </c>
      <c r="C65" s="4" t="str">
        <f>'[1]TCE - ANEXO IV - Preencher'!E74</f>
        <v>3.7 - Material de Limpeza e Produtos de Hgienização</v>
      </c>
      <c r="D65" s="3">
        <f>'[1]TCE - ANEXO IV - Preencher'!F74</f>
        <v>67729178000491</v>
      </c>
      <c r="E65" s="5" t="str">
        <f>'[1]TCE - ANEXO IV - Preencher'!G74</f>
        <v>COMERCIAL CIRURGICA RIOCLARENSE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1466565</v>
      </c>
      <c r="I65" s="6" t="str">
        <f>IF('[1]TCE - ANEXO IV - Preencher'!K74="","",'[1]TCE - ANEXO IV - Preencher'!K74)</f>
        <v>27/07/2021</v>
      </c>
      <c r="J65" s="5" t="str">
        <f>'[1]TCE - ANEXO IV - Preencher'!L74</f>
        <v>35210767729178000491550010014665651232314600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1313.76</v>
      </c>
    </row>
    <row r="66" spans="1:12" s="8" customFormat="1" ht="19.5" customHeight="1" x14ac:dyDescent="0.2">
      <c r="A66" s="3">
        <f>IFERROR(VLOOKUP(B66,'[1]DADOS (OCULTAR)'!$P$3:$R$91,3,0),"")</f>
        <v>9039744000356</v>
      </c>
      <c r="B66" s="4" t="str">
        <f>'[1]TCE - ANEXO IV - Preencher'!C75</f>
        <v>UPA OLINDA</v>
      </c>
      <c r="C66" s="4" t="str">
        <f>'[1]TCE - ANEXO IV - Preencher'!E75</f>
        <v>3.7 - Material de Limpeza e Produtos de Hgienização</v>
      </c>
      <c r="D66" s="3">
        <f>'[1]TCE - ANEXO IV - Preencher'!F75</f>
        <v>75315333005097</v>
      </c>
      <c r="E66" s="5" t="str">
        <f>'[1]TCE - ANEXO IV - Preencher'!G75</f>
        <v>ATACADAO SA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001536956</v>
      </c>
      <c r="I66" s="6" t="str">
        <f>IF('[1]TCE - ANEXO IV - Preencher'!K75="","",'[1]TCE - ANEXO IV - Preencher'!K75)</f>
        <v>11/08/2021</v>
      </c>
      <c r="J66" s="5" t="str">
        <f>'[1]TCE - ANEXO IV - Preencher'!L75</f>
        <v>26210875315333005097550010015369561001928500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90</v>
      </c>
    </row>
    <row r="67" spans="1:12" s="8" customFormat="1" ht="19.5" customHeight="1" x14ac:dyDescent="0.2">
      <c r="A67" s="3">
        <f>IFERROR(VLOOKUP(B67,'[1]DADOS (OCULTAR)'!$P$3:$R$91,3,0),"")</f>
        <v>9039744000356</v>
      </c>
      <c r="B67" s="4" t="str">
        <f>'[1]TCE - ANEXO IV - Preencher'!C76</f>
        <v>UPA OLINDA</v>
      </c>
      <c r="C67" s="4" t="str">
        <f>'[1]TCE - ANEXO IV - Preencher'!E76</f>
        <v>3.14 - Alimentação Preparada</v>
      </c>
      <c r="D67" s="3">
        <f>'[1]TCE - ANEXO IV - Preencher'!F76</f>
        <v>892597000126</v>
      </c>
      <c r="E67" s="5" t="str">
        <f>'[1]TCE - ANEXO IV - Preencher'!G76</f>
        <v>GILSON SOARES MACHADO DIAS FILHO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000056210</v>
      </c>
      <c r="I67" s="6" t="str">
        <f>IF('[1]TCE - ANEXO IV - Preencher'!K76="","",'[1]TCE - ANEXO IV - Preencher'!K76)</f>
        <v>27/07/2021</v>
      </c>
      <c r="J67" s="5" t="str">
        <f>'[1]TCE - ANEXO IV - Preencher'!L76</f>
        <v>26210700892597000126550010000562101119362061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96</v>
      </c>
    </row>
    <row r="68" spans="1:12" s="8" customFormat="1" ht="19.5" customHeight="1" x14ac:dyDescent="0.2">
      <c r="A68" s="3">
        <f>IFERROR(VLOOKUP(B68,'[1]DADOS (OCULTAR)'!$P$3:$R$91,3,0),"")</f>
        <v>9039744000356</v>
      </c>
      <c r="B68" s="4" t="str">
        <f>'[1]TCE - ANEXO IV - Preencher'!C77</f>
        <v>UPA OLINDA</v>
      </c>
      <c r="C68" s="4" t="str">
        <f>'[1]TCE - ANEXO IV - Preencher'!E77</f>
        <v>3.14 - Alimentação Preparada</v>
      </c>
      <c r="D68" s="3">
        <f>'[1]TCE - ANEXO IV - Preencher'!F77</f>
        <v>892597000126</v>
      </c>
      <c r="E68" s="5" t="str">
        <f>'[1]TCE - ANEXO IV - Preencher'!G77</f>
        <v>GILSON SOARES MACHADO DIAS FILHO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000056594</v>
      </c>
      <c r="I68" s="6" t="str">
        <f>IF('[1]TCE - ANEXO IV - Preencher'!K77="","",'[1]TCE - ANEXO IV - Preencher'!K77)</f>
        <v>16/08/2021</v>
      </c>
      <c r="J68" s="5" t="str">
        <f>'[1]TCE - ANEXO IV - Preencher'!L77</f>
        <v>26210800892597000126550010000565941808542066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72</v>
      </c>
    </row>
    <row r="69" spans="1:12" s="8" customFormat="1" ht="19.5" customHeight="1" x14ac:dyDescent="0.2">
      <c r="A69" s="3">
        <f>IFERROR(VLOOKUP(B69,'[1]DADOS (OCULTAR)'!$P$3:$R$91,3,0),"")</f>
        <v>9039744000356</v>
      </c>
      <c r="B69" s="4" t="str">
        <f>'[1]TCE - ANEXO IV - Preencher'!C78</f>
        <v>UPA OLINDA</v>
      </c>
      <c r="C69" s="4" t="str">
        <f>'[1]TCE - ANEXO IV - Preencher'!E78</f>
        <v>3.14 - Alimentação Preparada</v>
      </c>
      <c r="D69" s="3">
        <f>'[1]TCE - ANEXO IV - Preencher'!F78</f>
        <v>5438093000154</v>
      </c>
      <c r="E69" s="5" t="str">
        <f>'[1]TCE - ANEXO IV - Preencher'!G78</f>
        <v>AGUA MINERAL ROSA BRANCA MONTANIA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000012505</v>
      </c>
      <c r="I69" s="6" t="str">
        <f>IF('[1]TCE - ANEXO IV - Preencher'!K78="","",'[1]TCE - ANEXO IV - Preencher'!K78)</f>
        <v>31/07/2021</v>
      </c>
      <c r="J69" s="5" t="str">
        <f>'[1]TCE - ANEXO IV - Preencher'!L78</f>
        <v>26210705438093000154550010000125051175167927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760</v>
      </c>
    </row>
    <row r="70" spans="1:12" s="8" customFormat="1" ht="19.5" customHeight="1" x14ac:dyDescent="0.2">
      <c r="A70" s="3">
        <f>IFERROR(VLOOKUP(B70,'[1]DADOS (OCULTAR)'!$P$3:$R$91,3,0),"")</f>
        <v>9039744000356</v>
      </c>
      <c r="B70" s="4" t="str">
        <f>'[1]TCE - ANEXO IV - Preencher'!C79</f>
        <v>UPA OLINDA</v>
      </c>
      <c r="C70" s="4" t="str">
        <f>'[1]TCE - ANEXO IV - Preencher'!E79</f>
        <v>3.14 - Alimentação Preparada</v>
      </c>
      <c r="D70" s="3">
        <f>'[1]TCE - ANEXO IV - Preencher'!F79</f>
        <v>5868671000192</v>
      </c>
      <c r="E70" s="5" t="str">
        <f>'[1]TCE - ANEXO IV - Preencher'!G79</f>
        <v>DIA A DIA MERCADINHO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003489</v>
      </c>
      <c r="I70" s="6" t="str">
        <f>IF('[1]TCE - ANEXO IV - Preencher'!K79="","",'[1]TCE - ANEXO IV - Preencher'!K79)</f>
        <v>04/08/2021</v>
      </c>
      <c r="J70" s="5" t="str">
        <f>'[1]TCE - ANEXO IV - Preencher'!L79</f>
        <v>26210805868671000192550010000034891000167646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53.85</v>
      </c>
    </row>
    <row r="71" spans="1:12" s="8" customFormat="1" ht="19.5" customHeight="1" x14ac:dyDescent="0.2">
      <c r="A71" s="3">
        <f>IFERROR(VLOOKUP(B71,'[1]DADOS (OCULTAR)'!$P$3:$R$91,3,0),"")</f>
        <v>9039744000356</v>
      </c>
      <c r="B71" s="4" t="str">
        <f>'[1]TCE - ANEXO IV - Preencher'!C80</f>
        <v>UPA OLINDA</v>
      </c>
      <c r="C71" s="4" t="str">
        <f>'[1]TCE - ANEXO IV - Preencher'!E80</f>
        <v>3.14 - Alimentação Preparada</v>
      </c>
      <c r="D71" s="3">
        <f>'[1]TCE - ANEXO IV - Preencher'!F80</f>
        <v>6234871000156</v>
      </c>
      <c r="E71" s="5" t="str">
        <f>'[1]TCE - ANEXO IV - Preencher'!G80</f>
        <v>C J GOMES MERCEARIAS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000001295</v>
      </c>
      <c r="I71" s="6" t="str">
        <f>IF('[1]TCE - ANEXO IV - Preencher'!K80="","",'[1]TCE - ANEXO IV - Preencher'!K80)</f>
        <v>29/07/2021</v>
      </c>
      <c r="J71" s="5" t="str">
        <f>'[1]TCE - ANEXO IV - Preencher'!L80</f>
        <v>26210706234871000156550010000012951044277042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947</v>
      </c>
    </row>
    <row r="72" spans="1:12" s="8" customFormat="1" ht="19.5" customHeight="1" x14ac:dyDescent="0.2">
      <c r="A72" s="3">
        <f>IFERROR(VLOOKUP(B72,'[1]DADOS (OCULTAR)'!$P$3:$R$91,3,0),"")</f>
        <v>9039744000356</v>
      </c>
      <c r="B72" s="4" t="str">
        <f>'[1]TCE - ANEXO IV - Preencher'!C81</f>
        <v>UPA OLINDA</v>
      </c>
      <c r="C72" s="4" t="str">
        <f>'[1]TCE - ANEXO IV - Preencher'!E81</f>
        <v>3.14 - Alimentação Preparada</v>
      </c>
      <c r="D72" s="3">
        <f>'[1]TCE - ANEXO IV - Preencher'!F81</f>
        <v>6234871000156</v>
      </c>
      <c r="E72" s="5" t="str">
        <f>'[1]TCE - ANEXO IV - Preencher'!G81</f>
        <v>C J GOMES MERCEARIAS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000001295</v>
      </c>
      <c r="I72" s="6" t="str">
        <f>IF('[1]TCE - ANEXO IV - Preencher'!K81="","",'[1]TCE - ANEXO IV - Preencher'!K81)</f>
        <v>29/07/2021</v>
      </c>
      <c r="J72" s="5" t="str">
        <f>'[1]TCE - ANEXO IV - Preencher'!L81</f>
        <v>26210706234871000156550010000012951044277042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841.8</v>
      </c>
    </row>
    <row r="73" spans="1:12" s="8" customFormat="1" ht="19.5" customHeight="1" x14ac:dyDescent="0.2">
      <c r="A73" s="3">
        <f>IFERROR(VLOOKUP(B73,'[1]DADOS (OCULTAR)'!$P$3:$R$91,3,0),"")</f>
        <v>9039744000356</v>
      </c>
      <c r="B73" s="4" t="str">
        <f>'[1]TCE - ANEXO IV - Preencher'!C82</f>
        <v>UPA OLINDA</v>
      </c>
      <c r="C73" s="4" t="str">
        <f>'[1]TCE - ANEXO IV - Preencher'!E82</f>
        <v>3.14 - Alimentação Preparada</v>
      </c>
      <c r="D73" s="3">
        <f>'[1]TCE - ANEXO IV - Preencher'!F82</f>
        <v>7160019000144</v>
      </c>
      <c r="E73" s="5" t="str">
        <f>'[1]TCE - ANEXO IV - Preencher'!G82</f>
        <v>VITALE COMERCIO LTDA EPP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60391</v>
      </c>
      <c r="I73" s="6" t="str">
        <f>IF('[1]TCE - ANEXO IV - Preencher'!K82="","",'[1]TCE - ANEXO IV - Preencher'!K82)</f>
        <v>25/08/2021</v>
      </c>
      <c r="J73" s="5" t="str">
        <f>'[1]TCE - ANEXO IV - Preencher'!L82</f>
        <v>26210807160019000144550010000603911252532710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225</v>
      </c>
    </row>
    <row r="74" spans="1:12" s="8" customFormat="1" ht="19.5" customHeight="1" x14ac:dyDescent="0.2">
      <c r="A74" s="3">
        <f>IFERROR(VLOOKUP(B74,'[1]DADOS (OCULTAR)'!$P$3:$R$91,3,0),"")</f>
        <v>9039744000356</v>
      </c>
      <c r="B74" s="4" t="str">
        <f>'[1]TCE - ANEXO IV - Preencher'!C83</f>
        <v>UPA OLINDA</v>
      </c>
      <c r="C74" s="4" t="str">
        <f>'[1]TCE - ANEXO IV - Preencher'!E83</f>
        <v>3.14 - Alimentação Preparada</v>
      </c>
      <c r="D74" s="3">
        <f>'[1]TCE - ANEXO IV - Preencher'!F83</f>
        <v>7160019000144</v>
      </c>
      <c r="E74" s="5" t="str">
        <f>'[1]TCE - ANEXO IV - Preencher'!G83</f>
        <v>VITALE COMERCIO LTDA EPP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60920</v>
      </c>
      <c r="I74" s="6" t="str">
        <f>IF('[1]TCE - ANEXO IV - Preencher'!K83="","",'[1]TCE - ANEXO IV - Preencher'!K83)</f>
        <v>31/08/2021</v>
      </c>
      <c r="J74" s="5" t="str">
        <f>'[1]TCE - ANEXO IV - Preencher'!L83</f>
        <v>26210807160019000144550010000609201973226344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225</v>
      </c>
    </row>
    <row r="75" spans="1:12" s="8" customFormat="1" ht="19.5" customHeight="1" x14ac:dyDescent="0.2">
      <c r="A75" s="3">
        <f>IFERROR(VLOOKUP(B75,'[1]DADOS (OCULTAR)'!$P$3:$R$91,3,0),"")</f>
        <v>9039744000356</v>
      </c>
      <c r="B75" s="4" t="str">
        <f>'[1]TCE - ANEXO IV - Preencher'!C84</f>
        <v>UPA OLINDA</v>
      </c>
      <c r="C75" s="4" t="str">
        <f>'[1]TCE - ANEXO IV - Preencher'!E84</f>
        <v>3.14 - Alimentação Preparada</v>
      </c>
      <c r="D75" s="3">
        <f>'[1]TCE - ANEXO IV - Preencher'!F84</f>
        <v>13004510034164</v>
      </c>
      <c r="E75" s="5" t="str">
        <f>'[1]TCE - ANEXO IV - Preencher'!G84</f>
        <v>BOMPRECO SUPERMERCADOS DO NORDESTE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000003313</v>
      </c>
      <c r="I75" s="6" t="str">
        <f>IF('[1]TCE - ANEXO IV - Preencher'!K84="","",'[1]TCE - ANEXO IV - Preencher'!K84)</f>
        <v>09/08/2021</v>
      </c>
      <c r="J75" s="5" t="str">
        <f>'[1]TCE - ANEXO IV - Preencher'!L84</f>
        <v>26210813004510034164552000000033131067998455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9.16</v>
      </c>
    </row>
    <row r="76" spans="1:12" s="8" customFormat="1" ht="19.5" customHeight="1" x14ac:dyDescent="0.2">
      <c r="A76" s="3">
        <f>IFERROR(VLOOKUP(B76,'[1]DADOS (OCULTAR)'!$P$3:$R$91,3,0),"")</f>
        <v>9039744000356</v>
      </c>
      <c r="B76" s="4" t="str">
        <f>'[1]TCE - ANEXO IV - Preencher'!C85</f>
        <v>UPA OLINDA</v>
      </c>
      <c r="C76" s="4" t="str">
        <f>'[1]TCE - ANEXO IV - Preencher'!E85</f>
        <v>3.14 - Alimentação Preparada</v>
      </c>
      <c r="D76" s="3">
        <f>'[1]TCE - ANEXO IV - Preencher'!F85</f>
        <v>15242921000138</v>
      </c>
      <c r="E76" s="5" t="str">
        <f>'[1]TCE - ANEXO IV - Preencher'!G85</f>
        <v>M. A. DE O. MENEZES EIRELI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001967</v>
      </c>
      <c r="I76" s="6" t="str">
        <f>IF('[1]TCE - ANEXO IV - Preencher'!K85="","",'[1]TCE - ANEXO IV - Preencher'!K85)</f>
        <v>31/08/2021</v>
      </c>
      <c r="J76" s="5" t="str">
        <f>'[1]TCE - ANEXO IV - Preencher'!L85</f>
        <v>26210815242921000138550010000019671000020022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32967.199999999997</v>
      </c>
    </row>
    <row r="77" spans="1:12" s="8" customFormat="1" ht="19.5" customHeight="1" x14ac:dyDescent="0.2">
      <c r="A77" s="3">
        <f>IFERROR(VLOOKUP(B77,'[1]DADOS (OCULTAR)'!$P$3:$R$91,3,0),"")</f>
        <v>9039744000356</v>
      </c>
      <c r="B77" s="4" t="str">
        <f>'[1]TCE - ANEXO IV - Preencher'!C86</f>
        <v>UPA OLINDA</v>
      </c>
      <c r="C77" s="4" t="str">
        <f>'[1]TCE - ANEXO IV - Preencher'!E86</f>
        <v>3.14 - Alimentação Preparada</v>
      </c>
      <c r="D77" s="3">
        <f>'[1]TCE - ANEXO IV - Preencher'!F86</f>
        <v>20534381000104</v>
      </c>
      <c r="E77" s="5" t="str">
        <f>'[1]TCE - ANEXO IV - Preencher'!G86</f>
        <v>SUPERMERCADO NOVA ERA LTDA EPP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229675</v>
      </c>
      <c r="I77" s="6" t="str">
        <f>IF('[1]TCE - ANEXO IV - Preencher'!K86="","",'[1]TCE - ANEXO IV - Preencher'!K86)</f>
        <v>24/08/2021</v>
      </c>
      <c r="J77" s="5" t="str">
        <f>'[1]TCE - ANEXO IV - Preencher'!L86</f>
        <v>26210820534381000104650020002296751002342976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96.36</v>
      </c>
    </row>
    <row r="78" spans="1:12" s="8" customFormat="1" ht="19.5" customHeight="1" x14ac:dyDescent="0.2">
      <c r="A78" s="3">
        <f>IFERROR(VLOOKUP(B78,'[1]DADOS (OCULTAR)'!$P$3:$R$91,3,0),"")</f>
        <v>9039744000356</v>
      </c>
      <c r="B78" s="4" t="str">
        <f>'[1]TCE - ANEXO IV - Preencher'!C87</f>
        <v>UPA OLINDA</v>
      </c>
      <c r="C78" s="4" t="str">
        <f>'[1]TCE - ANEXO IV - Preencher'!E87</f>
        <v>3.14 - Alimentação Preparada</v>
      </c>
      <c r="D78" s="3">
        <f>'[1]TCE - ANEXO IV - Preencher'!F87</f>
        <v>20534381000104</v>
      </c>
      <c r="E78" s="5" t="str">
        <f>'[1]TCE - ANEXO IV - Preencher'!G87</f>
        <v>SUPERMERCADO NOVA ERA LTDA EPP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289695</v>
      </c>
      <c r="I78" s="6" t="str">
        <f>IF('[1]TCE - ANEXO IV - Preencher'!K87="","",'[1]TCE - ANEXO IV - Preencher'!K87)</f>
        <v>10/08/2021</v>
      </c>
      <c r="J78" s="5" t="str">
        <f>'[1]TCE - ANEXO IV - Preencher'!L87</f>
        <v>26210820534381000104650060002896951006448833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95.79</v>
      </c>
    </row>
    <row r="79" spans="1:12" s="8" customFormat="1" ht="19.5" customHeight="1" x14ac:dyDescent="0.2">
      <c r="A79" s="3">
        <f>IFERROR(VLOOKUP(B79,'[1]DADOS (OCULTAR)'!$P$3:$R$91,3,0),"")</f>
        <v>9039744000356</v>
      </c>
      <c r="B79" s="4" t="str">
        <f>'[1]TCE - ANEXO IV - Preencher'!C88</f>
        <v>UPA OLINDA</v>
      </c>
      <c r="C79" s="4" t="str">
        <f>'[1]TCE - ANEXO IV - Preencher'!E88</f>
        <v>3.14 - Alimentação Preparada</v>
      </c>
      <c r="D79" s="3">
        <f>'[1]TCE - ANEXO IV - Preencher'!F88</f>
        <v>20534381000104</v>
      </c>
      <c r="E79" s="5" t="str">
        <f>'[1]TCE - ANEXO IV - Preencher'!G88</f>
        <v>SUPERMERCADO NOVA ERA LTDA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291700</v>
      </c>
      <c r="I79" s="6" t="str">
        <f>IF('[1]TCE - ANEXO IV - Preencher'!K88="","",'[1]TCE - ANEXO IV - Preencher'!K88)</f>
        <v>17/08/2021</v>
      </c>
      <c r="J79" s="5" t="str">
        <f>'[1]TCE - ANEXO IV - Preencher'!L88</f>
        <v>26210820534381000104650060002917001006488702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97.36</v>
      </c>
    </row>
    <row r="80" spans="1:12" s="8" customFormat="1" ht="19.5" customHeight="1" x14ac:dyDescent="0.2">
      <c r="A80" s="3">
        <f>IFERROR(VLOOKUP(B80,'[1]DADOS (OCULTAR)'!$P$3:$R$91,3,0),"")</f>
        <v>9039744000356</v>
      </c>
      <c r="B80" s="4" t="str">
        <f>'[1]TCE - ANEXO IV - Preencher'!C89</f>
        <v>UPA OLINDA</v>
      </c>
      <c r="C80" s="4" t="str">
        <f>'[1]TCE - ANEXO IV - Preencher'!E89</f>
        <v>3.14 - Alimentação Preparada</v>
      </c>
      <c r="D80" s="3">
        <f>'[1]TCE - ANEXO IV - Preencher'!F89</f>
        <v>20534381000104</v>
      </c>
      <c r="E80" s="5" t="str">
        <f>'[1]TCE - ANEXO IV - Preencher'!G89</f>
        <v>SUPERMERCADO NOVA ERA LTDA EPP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379887</v>
      </c>
      <c r="I80" s="6" t="str">
        <f>IF('[1]TCE - ANEXO IV - Preencher'!K89="","",'[1]TCE - ANEXO IV - Preencher'!K89)</f>
        <v>31/08/2021</v>
      </c>
      <c r="J80" s="5" t="str">
        <f>'[1]TCE - ANEXO IV - Preencher'!L89</f>
        <v>26210820534381000104650040003798871004755289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85.99</v>
      </c>
    </row>
    <row r="81" spans="1:12" s="8" customFormat="1" ht="19.5" customHeight="1" x14ac:dyDescent="0.2">
      <c r="A81" s="3">
        <f>IFERROR(VLOOKUP(B81,'[1]DADOS (OCULTAR)'!$P$3:$R$91,3,0),"")</f>
        <v>9039744000356</v>
      </c>
      <c r="B81" s="4" t="str">
        <f>'[1]TCE - ANEXO IV - Preencher'!C90</f>
        <v>UPA OLINDA</v>
      </c>
      <c r="C81" s="4" t="str">
        <f>'[1]TCE - ANEXO IV - Preencher'!E90</f>
        <v>3.14 - Alimentação Preparada</v>
      </c>
      <c r="D81" s="3">
        <f>'[1]TCE - ANEXO IV - Preencher'!F90</f>
        <v>22006201000139</v>
      </c>
      <c r="E81" s="5" t="str">
        <f>'[1]TCE - ANEXO IV - Preencher'!G90</f>
        <v>FORTPEL COMERCIO DE DESCARTAVEIS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99608</v>
      </c>
      <c r="I81" s="6" t="str">
        <f>IF('[1]TCE - ANEXO IV - Preencher'!K90="","",'[1]TCE - ANEXO IV - Preencher'!K90)</f>
        <v>20/08/2021</v>
      </c>
      <c r="J81" s="5" t="str">
        <f>'[1]TCE - ANEXO IV - Preencher'!L90</f>
        <v>26210822006201000139550000000996081100996089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1474.8</v>
      </c>
    </row>
    <row r="82" spans="1:12" s="8" customFormat="1" ht="19.5" customHeight="1" x14ac:dyDescent="0.2">
      <c r="A82" s="3">
        <f>IFERROR(VLOOKUP(B82,'[1]DADOS (OCULTAR)'!$P$3:$R$91,3,0),"")</f>
        <v>9039744000356</v>
      </c>
      <c r="B82" s="4" t="str">
        <f>'[1]TCE - ANEXO IV - Preencher'!C91</f>
        <v>UPA OLINDA</v>
      </c>
      <c r="C82" s="4" t="str">
        <f>'[1]TCE - ANEXO IV - Preencher'!E91</f>
        <v>3.14 - Alimentação Preparada</v>
      </c>
      <c r="D82" s="3">
        <f>'[1]TCE - ANEXO IV - Preencher'!F91</f>
        <v>30743270000153</v>
      </c>
      <c r="E82" s="5" t="str">
        <f>'[1]TCE - ANEXO IV - Preencher'!G91</f>
        <v>TRIUNFO COMERCIO DE ALIMENTOS PAPEIS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5964</v>
      </c>
      <c r="I82" s="6" t="str">
        <f>IF('[1]TCE - ANEXO IV - Preencher'!K91="","",'[1]TCE - ANEXO IV - Preencher'!K91)</f>
        <v>30/07/2021</v>
      </c>
      <c r="J82" s="5" t="str">
        <f>'[1]TCE - ANEXO IV - Preencher'!L91</f>
        <v>26210730743270000153550010000059641682778404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833.28</v>
      </c>
    </row>
    <row r="83" spans="1:12" s="8" customFormat="1" ht="19.5" customHeight="1" x14ac:dyDescent="0.2">
      <c r="A83" s="3">
        <f>IFERROR(VLOOKUP(B83,'[1]DADOS (OCULTAR)'!$P$3:$R$91,3,0),"")</f>
        <v>9039744000356</v>
      </c>
      <c r="B83" s="4" t="str">
        <f>'[1]TCE - ANEXO IV - Preencher'!C92</f>
        <v>UPA OLINDA</v>
      </c>
      <c r="C83" s="4" t="str">
        <f>'[1]TCE - ANEXO IV - Preencher'!E92</f>
        <v>3.14 - Alimentação Preparada</v>
      </c>
      <c r="D83" s="3">
        <f>'[1]TCE - ANEXO IV - Preencher'!F92</f>
        <v>34823323000105</v>
      </c>
      <c r="E83" s="5" t="str">
        <f>'[1]TCE - ANEXO IV - Preencher'!G92</f>
        <v>DISTRIBUIDORA DE SANEAN MULTIC DO BRASIL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002115</v>
      </c>
      <c r="I83" s="6" t="str">
        <f>IF('[1]TCE - ANEXO IV - Preencher'!K92="","",'[1]TCE - ANEXO IV - Preencher'!K92)</f>
        <v>10/08/2021</v>
      </c>
      <c r="J83" s="5" t="str">
        <f>'[1]TCE - ANEXO IV - Preencher'!L92</f>
        <v>26210834823323000105550010000021151158628080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274.72000000000003</v>
      </c>
    </row>
    <row r="84" spans="1:12" s="8" customFormat="1" ht="19.5" customHeight="1" x14ac:dyDescent="0.2">
      <c r="A84" s="3">
        <f>IFERROR(VLOOKUP(B84,'[1]DADOS (OCULTAR)'!$P$3:$R$91,3,0),"")</f>
        <v>9039744000356</v>
      </c>
      <c r="B84" s="4" t="str">
        <f>'[1]TCE - ANEXO IV - Preencher'!C93</f>
        <v>UPA OLINDA</v>
      </c>
      <c r="C84" s="4" t="str">
        <f>'[1]TCE - ANEXO IV - Preencher'!E93</f>
        <v>3.6 - Material de Expediente</v>
      </c>
      <c r="D84" s="3">
        <f>'[1]TCE - ANEXO IV - Preencher'!F93</f>
        <v>4004741000100</v>
      </c>
      <c r="E84" s="5" t="str">
        <f>'[1]TCE - ANEXO IV - Preencher'!G93</f>
        <v>NORLUX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008768</v>
      </c>
      <c r="I84" s="6" t="str">
        <f>IF('[1]TCE - ANEXO IV - Preencher'!K93="","",'[1]TCE - ANEXO IV - Preencher'!K93)</f>
        <v>02/08/2021</v>
      </c>
      <c r="J84" s="5" t="str">
        <f>'[1]TCE - ANEXO IV - Preencher'!L93</f>
        <v>26210804004741000100550000000087681170086201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2183.64</v>
      </c>
    </row>
    <row r="85" spans="1:12" s="8" customFormat="1" ht="19.5" customHeight="1" x14ac:dyDescent="0.2">
      <c r="A85" s="3">
        <f>IFERROR(VLOOKUP(B85,'[1]DADOS (OCULTAR)'!$P$3:$R$91,3,0),"")</f>
        <v>9039744000356</v>
      </c>
      <c r="B85" s="4" t="str">
        <f>'[1]TCE - ANEXO IV - Preencher'!C94</f>
        <v>UPA OLINDA</v>
      </c>
      <c r="C85" s="4" t="str">
        <f>'[1]TCE - ANEXO IV - Preencher'!E94</f>
        <v>3.6 - Material de Expediente</v>
      </c>
      <c r="D85" s="3">
        <f>'[1]TCE - ANEXO IV - Preencher'!F94</f>
        <v>4614288000145</v>
      </c>
      <c r="E85" s="5" t="str">
        <f>'[1]TCE - ANEXO IV - Preencher'!G94</f>
        <v>DISK LIFE COMERCIO DE PRODUTOS CIRURGICO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4051</v>
      </c>
      <c r="I85" s="6" t="str">
        <f>IF('[1]TCE - ANEXO IV - Preencher'!K94="","",'[1]TCE - ANEXO IV - Preencher'!K94)</f>
        <v>03/08/2021</v>
      </c>
      <c r="J85" s="5" t="str">
        <f>'[1]TCE - ANEXO IV - Preencher'!L94</f>
        <v>26210804614288000145550010000040511391232992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4534.3999999999996</v>
      </c>
    </row>
    <row r="86" spans="1:12" s="8" customFormat="1" ht="19.5" customHeight="1" x14ac:dyDescent="0.2">
      <c r="A86" s="3">
        <f>IFERROR(VLOOKUP(B86,'[1]DADOS (OCULTAR)'!$P$3:$R$91,3,0),"")</f>
        <v>9039744000356</v>
      </c>
      <c r="B86" s="4" t="str">
        <f>'[1]TCE - ANEXO IV - Preencher'!C95</f>
        <v>UPA OLINDA</v>
      </c>
      <c r="C86" s="4" t="str">
        <f>'[1]TCE - ANEXO IV - Preencher'!E95</f>
        <v>3.6 - Material de Expediente</v>
      </c>
      <c r="D86" s="3">
        <f>'[1]TCE - ANEXO IV - Preencher'!F95</f>
        <v>4925042000194</v>
      </c>
      <c r="E86" s="5" t="str">
        <f>'[1]TCE - ANEXO IV - Preencher'!G95</f>
        <v>I BARBOSA DA SILVA ME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000009627</v>
      </c>
      <c r="I86" s="6" t="str">
        <f>IF('[1]TCE - ANEXO IV - Preencher'!K95="","",'[1]TCE - ANEXO IV - Preencher'!K95)</f>
        <v>11/08/2021</v>
      </c>
      <c r="J86" s="5" t="str">
        <f>'[1]TCE - ANEXO IV - Preencher'!L95</f>
        <v>26210804925042000194550010000096271100096270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239</v>
      </c>
    </row>
    <row r="87" spans="1:12" s="8" customFormat="1" ht="19.5" customHeight="1" x14ac:dyDescent="0.2">
      <c r="A87" s="3">
        <f>IFERROR(VLOOKUP(B87,'[1]DADOS (OCULTAR)'!$P$3:$R$91,3,0),"")</f>
        <v>9039744000356</v>
      </c>
      <c r="B87" s="4" t="str">
        <f>'[1]TCE - ANEXO IV - Preencher'!C96</f>
        <v>UPA OLINDA</v>
      </c>
      <c r="C87" s="4" t="str">
        <f>'[1]TCE - ANEXO IV - Preencher'!E96</f>
        <v>3.6 - Material de Expediente</v>
      </c>
      <c r="D87" s="3">
        <f>'[1]TCE - ANEXO IV - Preencher'!F96</f>
        <v>11101202000146</v>
      </c>
      <c r="E87" s="5" t="str">
        <f>'[1]TCE - ANEXO IV - Preencher'!G96</f>
        <v>VGC ALVES COMERCIO E SERVICOS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000013484</v>
      </c>
      <c r="I87" s="6" t="str">
        <f>IF('[1]TCE - ANEXO IV - Preencher'!K96="","",'[1]TCE - ANEXO IV - Preencher'!K96)</f>
        <v>31/08/2021</v>
      </c>
      <c r="J87" s="5" t="str">
        <f>'[1]TCE - ANEXO IV - Preencher'!L96</f>
        <v>26210811101202000146550010000134841620340890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329.5</v>
      </c>
    </row>
    <row r="88" spans="1:12" s="8" customFormat="1" ht="19.5" customHeight="1" x14ac:dyDescent="0.2">
      <c r="A88" s="3">
        <f>IFERROR(VLOOKUP(B88,'[1]DADOS (OCULTAR)'!$P$3:$R$91,3,0),"")</f>
        <v>9039744000356</v>
      </c>
      <c r="B88" s="4" t="str">
        <f>'[1]TCE - ANEXO IV - Preencher'!C97</f>
        <v>UPA OLINDA</v>
      </c>
      <c r="C88" s="4" t="str">
        <f>'[1]TCE - ANEXO IV - Preencher'!E97</f>
        <v>3.6 - Material de Expediente</v>
      </c>
      <c r="D88" s="3">
        <f>'[1]TCE - ANEXO IV - Preencher'!F97</f>
        <v>15001840000146</v>
      </c>
      <c r="E88" s="5" t="str">
        <f>'[1]TCE - ANEXO IV - Preencher'!G97</f>
        <v>FELIPE LEANDRO M. DA SILVA - MATERIAL DE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000006360</v>
      </c>
      <c r="I88" s="6" t="str">
        <f>IF('[1]TCE - ANEXO IV - Preencher'!K97="","",'[1]TCE - ANEXO IV - Preencher'!K97)</f>
        <v>16/08/2021</v>
      </c>
      <c r="J88" s="5" t="str">
        <f>'[1]TCE - ANEXO IV - Preencher'!L97</f>
        <v>26210815001840000146650020000063601747300736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20</v>
      </c>
    </row>
    <row r="89" spans="1:12" s="8" customFormat="1" ht="19.5" customHeight="1" x14ac:dyDescent="0.2">
      <c r="A89" s="3">
        <f>IFERROR(VLOOKUP(B89,'[1]DADOS (OCULTAR)'!$P$3:$R$91,3,0),"")</f>
        <v>9039744000356</v>
      </c>
      <c r="B89" s="4" t="str">
        <f>'[1]TCE - ANEXO IV - Preencher'!C98</f>
        <v>UPA OLINDA</v>
      </c>
      <c r="C89" s="4" t="str">
        <f>'[1]TCE - ANEXO IV - Preencher'!E98</f>
        <v>3.6 - Material de Expediente</v>
      </c>
      <c r="D89" s="3">
        <f>'[1]TCE - ANEXO IV - Preencher'!F98</f>
        <v>15610582000103</v>
      </c>
      <c r="E89" s="5" t="str">
        <f>'[1]TCE - ANEXO IV - Preencher'!G98</f>
        <v>M DE F M FRAGOSO ETIQUETAS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000553</v>
      </c>
      <c r="I89" s="6" t="str">
        <f>IF('[1]TCE - ANEXO IV - Preencher'!K98="","",'[1]TCE - ANEXO IV - Preencher'!K98)</f>
        <v>30/08/2021</v>
      </c>
      <c r="J89" s="5" t="str">
        <f>'[1]TCE - ANEXO IV - Preencher'!L98</f>
        <v>26210815610582000103550010000005531530267445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1095</v>
      </c>
    </row>
    <row r="90" spans="1:12" s="8" customFormat="1" ht="19.5" customHeight="1" x14ac:dyDescent="0.2">
      <c r="A90" s="3">
        <f>IFERROR(VLOOKUP(B90,'[1]DADOS (OCULTAR)'!$P$3:$R$91,3,0),"")</f>
        <v>9039744000356</v>
      </c>
      <c r="B90" s="4" t="str">
        <f>'[1]TCE - ANEXO IV - Preencher'!C99</f>
        <v>UPA OLINDA</v>
      </c>
      <c r="C90" s="4" t="str">
        <f>'[1]TCE - ANEXO IV - Preencher'!E99</f>
        <v>3.6 - Material de Expediente</v>
      </c>
      <c r="D90" s="3">
        <f>'[1]TCE - ANEXO IV - Preencher'!F99</f>
        <v>16689922000198</v>
      </c>
      <c r="E90" s="5" t="str">
        <f>'[1]TCE - ANEXO IV - Preencher'!G99</f>
        <v>BRAZUCA COMERCIO DE BRINQUEDOS EIRELI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000001317</v>
      </c>
      <c r="I90" s="6" t="str">
        <f>IF('[1]TCE - ANEXO IV - Preencher'!K99="","",'[1]TCE - ANEXO IV - Preencher'!K99)</f>
        <v>16/08/2021</v>
      </c>
      <c r="J90" s="5" t="str">
        <f>'[1]TCE - ANEXO IV - Preencher'!L99</f>
        <v>26210816689922000198650010000013171216942872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36</v>
      </c>
    </row>
    <row r="91" spans="1:12" s="8" customFormat="1" ht="19.5" customHeight="1" x14ac:dyDescent="0.2">
      <c r="A91" s="3">
        <f>IFERROR(VLOOKUP(B91,'[1]DADOS (OCULTAR)'!$P$3:$R$91,3,0),"")</f>
        <v>9039744000356</v>
      </c>
      <c r="B91" s="4" t="str">
        <f>'[1]TCE - ANEXO IV - Preencher'!C100</f>
        <v>UPA OLINDA</v>
      </c>
      <c r="C91" s="4" t="str">
        <f>'[1]TCE - ANEXO IV - Preencher'!E100</f>
        <v>3.6 - Material de Expediente</v>
      </c>
      <c r="D91" s="3">
        <f>'[1]TCE - ANEXO IV - Preencher'!F100</f>
        <v>22006201000139</v>
      </c>
      <c r="E91" s="5" t="str">
        <f>'[1]TCE - ANEXO IV - Preencher'!G100</f>
        <v>FORTPEL COMERCIO DE DESCARTAVEIS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100152</v>
      </c>
      <c r="I91" s="6" t="str">
        <f>IF('[1]TCE - ANEXO IV - Preencher'!K100="","",'[1]TCE - ANEXO IV - Preencher'!K100)</f>
        <v>26/08/2021</v>
      </c>
      <c r="J91" s="5" t="str">
        <f>'[1]TCE - ANEXO IV - Preencher'!L100</f>
        <v>26210822006201000139550000001001521101001528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2785.88</v>
      </c>
    </row>
    <row r="92" spans="1:12" s="8" customFormat="1" ht="19.5" customHeight="1" x14ac:dyDescent="0.2">
      <c r="A92" s="3">
        <f>IFERROR(VLOOKUP(B92,'[1]DADOS (OCULTAR)'!$P$3:$R$91,3,0),"")</f>
        <v>9039744000356</v>
      </c>
      <c r="B92" s="4" t="str">
        <f>'[1]TCE - ANEXO IV - Preencher'!C101</f>
        <v>UPA OLINDA</v>
      </c>
      <c r="C92" s="4" t="str">
        <f>'[1]TCE - ANEXO IV - Preencher'!E101</f>
        <v>3.6 - Material de Expediente</v>
      </c>
      <c r="D92" s="3">
        <f>'[1]TCE - ANEXO IV - Preencher'!F101</f>
        <v>29447408000198</v>
      </c>
      <c r="E92" s="5" t="str">
        <f>'[1]TCE - ANEXO IV - Preencher'!G101</f>
        <v>LF DOS SANTOS GRAFICA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000000899</v>
      </c>
      <c r="I92" s="6" t="str">
        <f>IF('[1]TCE - ANEXO IV - Preencher'!K101="","",'[1]TCE - ANEXO IV - Preencher'!K101)</f>
        <v>17/08/2021</v>
      </c>
      <c r="J92" s="5" t="str">
        <f>'[1]TCE - ANEXO IV - Preencher'!L101</f>
        <v>26210829447408000198550010000008991008000202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530</v>
      </c>
    </row>
    <row r="93" spans="1:12" s="8" customFormat="1" ht="19.5" customHeight="1" x14ac:dyDescent="0.2">
      <c r="A93" s="3">
        <f>IFERROR(VLOOKUP(B93,'[1]DADOS (OCULTAR)'!$P$3:$R$91,3,0),"")</f>
        <v>9039744000356</v>
      </c>
      <c r="B93" s="4" t="str">
        <f>'[1]TCE - ANEXO IV - Preencher'!C102</f>
        <v>UPA OLINDA</v>
      </c>
      <c r="C93" s="4" t="str">
        <f>'[1]TCE - ANEXO IV - Preencher'!E102</f>
        <v>3.6 - Material de Expediente</v>
      </c>
      <c r="D93" s="3">
        <f>'[1]TCE - ANEXO IV - Preencher'!F102</f>
        <v>37670562000152</v>
      </c>
      <c r="E93" s="5" t="str">
        <f>'[1]TCE - ANEXO IV - Preencher'!G102</f>
        <v>A MARTINS DE MESQUITA COM E SER GRAFICOS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000000039</v>
      </c>
      <c r="I93" s="6" t="str">
        <f>IF('[1]TCE - ANEXO IV - Preencher'!K102="","",'[1]TCE - ANEXO IV - Preencher'!K102)</f>
        <v>16/08/2021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28</v>
      </c>
    </row>
    <row r="94" spans="1:12" s="8" customFormat="1" ht="19.5" customHeight="1" x14ac:dyDescent="0.2">
      <c r="A94" s="3">
        <f>IFERROR(VLOOKUP(B94,'[1]DADOS (OCULTAR)'!$P$3:$R$91,3,0),"")</f>
        <v>9039744000356</v>
      </c>
      <c r="B94" s="4" t="str">
        <f>'[1]TCE - ANEXO IV - Preencher'!C103</f>
        <v>UPA OLINDA</v>
      </c>
      <c r="C94" s="4" t="str">
        <f>'[1]TCE - ANEXO IV - Preencher'!E103</f>
        <v>3.6 - Material de Expediente</v>
      </c>
      <c r="D94" s="3">
        <f>'[1]TCE - ANEXO IV - Preencher'!F103</f>
        <v>65069130000126</v>
      </c>
      <c r="E94" s="5" t="str">
        <f>'[1]TCE - ANEXO IV - Preencher'!G103</f>
        <v>VISIONBAND SOLUCOES EM IMPRESSAO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000006007</v>
      </c>
      <c r="I94" s="6" t="str">
        <f>IF('[1]TCE - ANEXO IV - Preencher'!K103="","",'[1]TCE - ANEXO IV - Preencher'!K103)</f>
        <v>29/07/2021</v>
      </c>
      <c r="J94" s="5" t="str">
        <f>'[1]TCE - ANEXO IV - Preencher'!L103</f>
        <v>35210765069130000126550010000060071999939920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1869</v>
      </c>
    </row>
    <row r="95" spans="1:12" s="8" customFormat="1" ht="19.5" customHeight="1" x14ac:dyDescent="0.2">
      <c r="A95" s="3">
        <f>IFERROR(VLOOKUP(B95,'[1]DADOS (OCULTAR)'!$P$3:$R$91,3,0),"")</f>
        <v>9039744000356</v>
      </c>
      <c r="B95" s="4" t="str">
        <f>'[1]TCE - ANEXO IV - Preencher'!C104</f>
        <v>UPA OLINDA</v>
      </c>
      <c r="C95" s="4" t="str">
        <f>'[1]TCE - ANEXO IV - Preencher'!E104</f>
        <v>3.1 - Combustíveis e Lubrificantes Automotivos</v>
      </c>
      <c r="D95" s="3">
        <f>'[1]TCE - ANEXO IV - Preencher'!F104</f>
        <v>1912250000241</v>
      </c>
      <c r="E95" s="5" t="str">
        <f>'[1]TCE - ANEXO IV - Preencher'!G104</f>
        <v>POSTO CANCUN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1084</v>
      </c>
      <c r="I95" s="6" t="str">
        <f>IF('[1]TCE - ANEXO IV - Preencher'!K104="","",'[1]TCE - ANEXO IV - Preencher'!K104)</f>
        <v>03/08/2021</v>
      </c>
      <c r="J95" s="5" t="str">
        <f>'[1]TCE - ANEXO IV - Preencher'!L104</f>
        <v>26210801912250000241550120000010841000632375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4972.99</v>
      </c>
    </row>
    <row r="96" spans="1:12" s="8" customFormat="1" ht="19.5" customHeight="1" x14ac:dyDescent="0.2">
      <c r="A96" s="3">
        <f>IFERROR(VLOOKUP(B96,'[1]DADOS (OCULTAR)'!$P$3:$R$91,3,0),"")</f>
        <v>9039744000356</v>
      </c>
      <c r="B96" s="4" t="str">
        <f>'[1]TCE - ANEXO IV - Preencher'!C105</f>
        <v>UPA OLINDA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4925042000194</v>
      </c>
      <c r="E96" s="5" t="str">
        <f>'[1]TCE - ANEXO IV - Preencher'!G105</f>
        <v>I BARBOSA DA SILVA 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000009627</v>
      </c>
      <c r="I96" s="6" t="str">
        <f>IF('[1]TCE - ANEXO IV - Preencher'!K105="","",'[1]TCE - ANEXO IV - Preencher'!K105)</f>
        <v>11/08/2021</v>
      </c>
      <c r="J96" s="5" t="str">
        <f>'[1]TCE - ANEXO IV - Preencher'!L105</f>
        <v>26210804925042000194550010000096271100096270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27</v>
      </c>
    </row>
    <row r="97" spans="1:12" s="8" customFormat="1" ht="19.5" customHeight="1" x14ac:dyDescent="0.2">
      <c r="A97" s="3">
        <f>IFERROR(VLOOKUP(B97,'[1]DADOS (OCULTAR)'!$P$3:$R$91,3,0),"")</f>
        <v>9039744000356</v>
      </c>
      <c r="B97" s="4" t="str">
        <f>'[1]TCE - ANEXO IV - Preencher'!C106</f>
        <v>UPA OLINDA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8824171001119</v>
      </c>
      <c r="E97" s="5" t="str">
        <f>'[1]TCE - ANEXO IV - Preencher'!G106</f>
        <v>J C M NITEROI REFRIGERACAO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82701</v>
      </c>
      <c r="I97" s="6" t="str">
        <f>IF('[1]TCE - ANEXO IV - Preencher'!K106="","",'[1]TCE - ANEXO IV - Preencher'!K106)</f>
        <v>18/08/2021</v>
      </c>
      <c r="J97" s="5" t="str">
        <f>'[1]TCE - ANEXO IV - Preencher'!L106</f>
        <v>26210808824171001119550010000827011244871114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79</v>
      </c>
    </row>
    <row r="98" spans="1:12" s="8" customFormat="1" ht="19.5" customHeight="1" x14ac:dyDescent="0.2">
      <c r="A98" s="3">
        <f>IFERROR(VLOOKUP(B98,'[1]DADOS (OCULTAR)'!$P$3:$R$91,3,0),"")</f>
        <v>9039744000356</v>
      </c>
      <c r="B98" s="4" t="str">
        <f>'[1]TCE - ANEXO IV - Preencher'!C107</f>
        <v>UPA OLINDA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10230480000483</v>
      </c>
      <c r="E98" s="5" t="str">
        <f>'[1]TCE - ANEXO IV - Preencher'!G107</f>
        <v>FERREIRA COSTA CIA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000981175</v>
      </c>
      <c r="I98" s="6" t="str">
        <f>IF('[1]TCE - ANEXO IV - Preencher'!K107="","",'[1]TCE - ANEXO IV - Preencher'!K107)</f>
        <v>10/08/2021</v>
      </c>
      <c r="J98" s="5" t="str">
        <f>'[1]TCE - ANEXO IV - Preencher'!L107</f>
        <v>26210810230480000483550100009811751070286630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249</v>
      </c>
    </row>
    <row r="99" spans="1:12" s="8" customFormat="1" ht="19.5" customHeight="1" x14ac:dyDescent="0.2">
      <c r="A99" s="3">
        <f>IFERROR(VLOOKUP(B99,'[1]DADOS (OCULTAR)'!$P$3:$R$91,3,0),"")</f>
        <v>9039744000356</v>
      </c>
      <c r="B99" s="4" t="str">
        <f>'[1]TCE - ANEXO IV - Preencher'!C108</f>
        <v>UPA OLINDA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15001840000146</v>
      </c>
      <c r="E99" s="5" t="str">
        <f>'[1]TCE - ANEXO IV - Preencher'!G108</f>
        <v>FELIPE LEANDRO M. DA SILVA - MATERIAL DE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000006360</v>
      </c>
      <c r="I99" s="6" t="str">
        <f>IF('[1]TCE - ANEXO IV - Preencher'!K108="","",'[1]TCE - ANEXO IV - Preencher'!K108)</f>
        <v>16/08/2021</v>
      </c>
      <c r="J99" s="5" t="str">
        <f>'[1]TCE - ANEXO IV - Preencher'!L108</f>
        <v>26210815001840000146650020000063601747300736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19.899999999999999</v>
      </c>
    </row>
    <row r="100" spans="1:12" s="8" customFormat="1" ht="19.5" customHeight="1" x14ac:dyDescent="0.2">
      <c r="A100" s="3">
        <f>IFERROR(VLOOKUP(B100,'[1]DADOS (OCULTAR)'!$P$3:$R$91,3,0),"")</f>
        <v>9039744000356</v>
      </c>
      <c r="B100" s="4" t="str">
        <f>'[1]TCE - ANEXO IV - Preencher'!C109</f>
        <v>UPA OLINDA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24812842000106</v>
      </c>
      <c r="E100" s="5" t="str">
        <f>'[1]TCE - ANEXO IV - Preencher'!G109</f>
        <v>HOT SUN ENERGIA SOLAR EIRELI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555</v>
      </c>
      <c r="I100" s="6" t="str">
        <f>IF('[1]TCE - ANEXO IV - Preencher'!K109="","",'[1]TCE - ANEXO IV - Preencher'!K109)</f>
        <v>11/08/2021</v>
      </c>
      <c r="J100" s="5" t="str">
        <f>'[1]TCE - ANEXO IV - Preencher'!L109</f>
        <v>26210824812842000106550010000005551937074944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2634.3</v>
      </c>
    </row>
    <row r="101" spans="1:12" s="8" customFormat="1" ht="19.5" customHeight="1" x14ac:dyDescent="0.2">
      <c r="A101" s="3">
        <f>IFERROR(VLOOKUP(B101,'[1]DADOS (OCULTAR)'!$P$3:$R$91,3,0),"")</f>
        <v>9039744000356</v>
      </c>
      <c r="B101" s="4" t="str">
        <f>'[1]TCE - ANEXO IV - Preencher'!C110</f>
        <v>UPA OLINDA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28718702000124</v>
      </c>
      <c r="E101" s="5" t="str">
        <f>'[1]TCE - ANEXO IV - Preencher'!G110</f>
        <v>IDEAL FERRO E ACO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000017318</v>
      </c>
      <c r="I101" s="6" t="str">
        <f>IF('[1]TCE - ANEXO IV - Preencher'!K110="","",'[1]TCE - ANEXO IV - Preencher'!K110)</f>
        <v>04/08/2021</v>
      </c>
      <c r="J101" s="5" t="str">
        <f>'[1]TCE - ANEXO IV - Preencher'!L110</f>
        <v>26210828718702000124550000000173181704663024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36</v>
      </c>
    </row>
    <row r="102" spans="1:12" s="8" customFormat="1" ht="19.5" customHeight="1" x14ac:dyDescent="0.2">
      <c r="A102" s="3">
        <f>IFERROR(VLOOKUP(B102,'[1]DADOS (OCULTAR)'!$P$3:$R$91,3,0),"")</f>
        <v>9039744000356</v>
      </c>
      <c r="B102" s="4" t="str">
        <f>'[1]TCE - ANEXO IV - Preencher'!C111</f>
        <v>UPA OLINDA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29988655000100</v>
      </c>
      <c r="E102" s="5" t="str">
        <f>'[1]TCE - ANEXO IV - Preencher'!G111</f>
        <v>CENTER K MATERIAL ELETRICO EIRELI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000000523</v>
      </c>
      <c r="I102" s="6" t="str">
        <f>IF('[1]TCE - ANEXO IV - Preencher'!K111="","",'[1]TCE - ANEXO IV - Preencher'!K111)</f>
        <v>09/08/2021</v>
      </c>
      <c r="J102" s="5" t="str">
        <f>'[1]TCE - ANEXO IV - Preencher'!L111</f>
        <v>26210829988655000100550010000005231000056570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1300</v>
      </c>
    </row>
    <row r="103" spans="1:12" s="8" customFormat="1" ht="19.5" customHeight="1" x14ac:dyDescent="0.2">
      <c r="A103" s="3">
        <f>IFERROR(VLOOKUP(B103,'[1]DADOS (OCULTAR)'!$P$3:$R$91,3,0),"")</f>
        <v>9039744000356</v>
      </c>
      <c r="B103" s="4" t="str">
        <f>'[1]TCE - ANEXO IV - Preencher'!C112</f>
        <v>UPA OLINDA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31792859000104</v>
      </c>
      <c r="E103" s="5" t="str">
        <f>'[1]TCE - ANEXO IV - Preencher'!G112</f>
        <v>CAENGA CONSTRUCAO EIRELI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000000010</v>
      </c>
      <c r="I103" s="6" t="str">
        <f>IF('[1]TCE - ANEXO IV - Preencher'!K112="","",'[1]TCE - ANEXO IV - Preencher'!K112)</f>
        <v>05/08/2021</v>
      </c>
      <c r="J103" s="5" t="str">
        <f>'[1]TCE - ANEXO IV - Preencher'!L112</f>
        <v>26210831792859000104650010000000101137774540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</v>
      </c>
    </row>
    <row r="104" spans="1:12" s="8" customFormat="1" ht="19.5" customHeight="1" x14ac:dyDescent="0.2">
      <c r="A104" s="3">
        <f>IFERROR(VLOOKUP(B104,'[1]DADOS (OCULTAR)'!$P$3:$R$91,3,0),"")</f>
        <v>9039744000356</v>
      </c>
      <c r="B104" s="4" t="str">
        <f>'[1]TCE - ANEXO IV - Preencher'!C113</f>
        <v>UPA OLINDA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70173844000110</v>
      </c>
      <c r="E104" s="5" t="str">
        <f>'[1]TCE - ANEXO IV - Preencher'!G113</f>
        <v>LOJAS PELETRO LTDA  ME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25649</v>
      </c>
      <c r="I104" s="6" t="str">
        <f>IF('[1]TCE - ANEXO IV - Preencher'!K113="","",'[1]TCE - ANEXO IV - Preencher'!K113)</f>
        <v>11/08/2021</v>
      </c>
      <c r="J104" s="5" t="str">
        <f>'[1]TCE - ANEXO IV - Preencher'!L113</f>
        <v>26210870173844000110650010000256491000820011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83</v>
      </c>
    </row>
    <row r="105" spans="1:12" s="8" customFormat="1" ht="19.5" customHeight="1" x14ac:dyDescent="0.2">
      <c r="A105" s="3">
        <f>IFERROR(VLOOKUP(B105,'[1]DADOS (OCULTAR)'!$P$3:$R$91,3,0),"")</f>
        <v>9039744000356</v>
      </c>
      <c r="B105" s="4" t="str">
        <f>'[1]TCE - ANEXO IV - Preencher'!C114</f>
        <v>UPA OLINDA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92660406000623</v>
      </c>
      <c r="E105" s="5" t="str">
        <f>'[1]TCE - ANEXO IV - Preencher'!G114</f>
        <v>FRIGELAR COMERCIO E INDUSTRIA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000615906</v>
      </c>
      <c r="I105" s="6" t="str">
        <f>IF('[1]TCE - ANEXO IV - Preencher'!K114="","",'[1]TCE - ANEXO IV - Preencher'!K114)</f>
        <v>23/08/2021</v>
      </c>
      <c r="J105" s="5" t="str">
        <f>'[1]TCE - ANEXO IV - Preencher'!L114</f>
        <v>26210892660406000623550050006159061000125589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411.71</v>
      </c>
    </row>
    <row r="106" spans="1:12" s="8" customFormat="1" ht="19.5" customHeight="1" x14ac:dyDescent="0.2">
      <c r="A106" s="3">
        <f>IFERROR(VLOOKUP(B106,'[1]DADOS (OCULTAR)'!$P$3:$R$91,3,0),"")</f>
        <v>9039744000356</v>
      </c>
      <c r="B106" s="4" t="str">
        <f>'[1]TCE - ANEXO IV - Preencher'!C115</f>
        <v>UPA OLINDA</v>
      </c>
      <c r="C106" s="4" t="str">
        <f>'[1]TCE - ANEXO IV - Preencher'!E115</f>
        <v>3.1 - Combustíveis e Lubrificantes Automotivos</v>
      </c>
      <c r="D106" s="3">
        <f>'[1]TCE - ANEXO IV - Preencher'!F115</f>
        <v>1912250000241</v>
      </c>
      <c r="E106" s="5" t="str">
        <f>'[1]TCE - ANEXO IV - Preencher'!G115</f>
        <v>POSTO CANCUN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1084</v>
      </c>
      <c r="I106" s="6" t="str">
        <f>IF('[1]TCE - ANEXO IV - Preencher'!K115="","",'[1]TCE - ANEXO IV - Preencher'!K115)</f>
        <v>03/08/2021</v>
      </c>
      <c r="J106" s="5" t="str">
        <f>'[1]TCE - ANEXO IV - Preencher'!L115</f>
        <v>26210801912250000241550120000010841000632375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78.900000000000006</v>
      </c>
    </row>
    <row r="107" spans="1:12" s="8" customFormat="1" ht="19.5" customHeight="1" x14ac:dyDescent="0.2">
      <c r="A107" s="3">
        <f>IFERROR(VLOOKUP(B107,'[1]DADOS (OCULTAR)'!$P$3:$R$91,3,0),"")</f>
        <v>9039744000356</v>
      </c>
      <c r="B107" s="4" t="str">
        <f>'[1]TCE - ANEXO IV - Preencher'!C116</f>
        <v>UPA OLINDA</v>
      </c>
      <c r="C107" s="4" t="str">
        <f>'[1]TCE - ANEXO IV - Preencher'!E116</f>
        <v>3.1 - Combustíveis e Lubrificantes Automotivos</v>
      </c>
      <c r="D107" s="3">
        <f>'[1]TCE - ANEXO IV - Preencher'!F116</f>
        <v>18251119000100</v>
      </c>
      <c r="E107" s="5" t="str">
        <f>'[1]TCE - ANEXO IV - Preencher'!G116</f>
        <v>AUTO SERVICE PRAFIAT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000002403</v>
      </c>
      <c r="I107" s="6" t="str">
        <f>IF('[1]TCE - ANEXO IV - Preencher'!K116="","",'[1]TCE - ANEXO IV - Preencher'!K116)</f>
        <v>20/08/2021</v>
      </c>
      <c r="J107" s="5" t="str">
        <f>'[1]TCE - ANEXO IV - Preencher'!L116</f>
        <v>26210822173474000178550010000024031191548809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384</v>
      </c>
    </row>
    <row r="108" spans="1:12" s="8" customFormat="1" ht="19.5" customHeight="1" x14ac:dyDescent="0.2">
      <c r="A108" s="3">
        <f>IFERROR(VLOOKUP(B108,'[1]DADOS (OCULTAR)'!$P$3:$R$91,3,0),"")</f>
        <v>9039744000356</v>
      </c>
      <c r="B108" s="4" t="str">
        <f>'[1]TCE - ANEXO IV - Preencher'!C117</f>
        <v>UPA OLINDA</v>
      </c>
      <c r="C108" s="4" t="str">
        <f>'[1]TCE - ANEXO IV - Preencher'!E117</f>
        <v xml:space="preserve">3.8 - Uniformes, Tecidos e Aviamentos </v>
      </c>
      <c r="D108" s="3">
        <f>'[1]TCE - ANEXO IV - Preencher'!F117</f>
        <v>3906828000100</v>
      </c>
      <c r="E108" s="5" t="str">
        <f>'[1]TCE - ANEXO IV - Preencher'!G117</f>
        <v>OVERLOQUE ROUPA PROFISSIONAIS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000004504</v>
      </c>
      <c r="I108" s="6" t="str">
        <f>IF('[1]TCE - ANEXO IV - Preencher'!K117="","",'[1]TCE - ANEXO IV - Preencher'!K117)</f>
        <v>29/07/2021</v>
      </c>
      <c r="J108" s="5" t="str">
        <f>'[1]TCE - ANEXO IV - Preencher'!L117</f>
        <v>26210703906828000100550010000045041800200365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76</v>
      </c>
    </row>
    <row r="109" spans="1:12" s="8" customFormat="1" ht="19.5" customHeight="1" x14ac:dyDescent="0.2">
      <c r="A109" s="3">
        <f>IFERROR(VLOOKUP(B109,'[1]DADOS (OCULTAR)'!$P$3:$R$91,3,0),"")</f>
        <v>9039744000356</v>
      </c>
      <c r="B109" s="4" t="str">
        <f>'[1]TCE - ANEXO IV - Preencher'!C118</f>
        <v>UPA OLINDA</v>
      </c>
      <c r="C109" s="4" t="str">
        <f>'[1]TCE - ANEXO IV - Preencher'!E118</f>
        <v xml:space="preserve">3.8 - Uniformes, Tecidos e Aviamentos </v>
      </c>
      <c r="D109" s="3">
        <f>'[1]TCE - ANEXO IV - Preencher'!F118</f>
        <v>3906828000100</v>
      </c>
      <c r="E109" s="5" t="str">
        <f>'[1]TCE - ANEXO IV - Preencher'!G118</f>
        <v>OVERLOQUE ROUPA PROFISSIONAIS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000004543</v>
      </c>
      <c r="I109" s="6" t="str">
        <f>IF('[1]TCE - ANEXO IV - Preencher'!K118="","",'[1]TCE - ANEXO IV - Preencher'!K118)</f>
        <v>25/08/2021</v>
      </c>
      <c r="J109" s="5" t="str">
        <f>'[1]TCE - ANEXO IV - Preencher'!L118</f>
        <v>26210803906828000100550010000045431222200555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17</v>
      </c>
    </row>
    <row r="110" spans="1:12" s="8" customFormat="1" ht="19.5" customHeight="1" x14ac:dyDescent="0.2">
      <c r="A110" s="3">
        <f>IFERROR(VLOOKUP(B110,'[1]DADOS (OCULTAR)'!$P$3:$R$91,3,0),"")</f>
        <v>9039744000356</v>
      </c>
      <c r="B110" s="4" t="str">
        <f>'[1]TCE - ANEXO IV - Preencher'!C119</f>
        <v>UPA OLINDA</v>
      </c>
      <c r="C110" s="4" t="str">
        <f>'[1]TCE - ANEXO IV - Preencher'!E119</f>
        <v xml:space="preserve">3.8 - Uniformes, Tecidos e Aviamentos </v>
      </c>
      <c r="D110" s="3">
        <f>'[1]TCE - ANEXO IV - Preencher'!F119</f>
        <v>8587400000157</v>
      </c>
      <c r="E110" s="5" t="str">
        <f>'[1]TCE - ANEXO IV - Preencher'!G119</f>
        <v>ADRIANO JOSE DE SOUSA-ME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000023069</v>
      </c>
      <c r="I110" s="6" t="str">
        <f>IF('[1]TCE - ANEXO IV - Preencher'!K119="","",'[1]TCE - ANEXO IV - Preencher'!K119)</f>
        <v>09/08/2021</v>
      </c>
      <c r="J110" s="5" t="str">
        <f>'[1]TCE - ANEXO IV - Preencher'!L119</f>
        <v>26210808587400000157550010000230691675290701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2704</v>
      </c>
    </row>
    <row r="111" spans="1:12" s="8" customFormat="1" ht="19.5" customHeight="1" x14ac:dyDescent="0.2">
      <c r="A111" s="3">
        <f>IFERROR(VLOOKUP(B111,'[1]DADOS (OCULTAR)'!$P$3:$R$91,3,0),"")</f>
        <v>9039744000356</v>
      </c>
      <c r="B111" s="4" t="str">
        <f>'[1]TCE - ANEXO IV - Preencher'!C120</f>
        <v>UPA OLINDA</v>
      </c>
      <c r="C111" s="4" t="str">
        <f>'[1]TCE - ANEXO IV - Preencher'!E120</f>
        <v xml:space="preserve">3.8 - Uniformes, Tecidos e Aviamentos </v>
      </c>
      <c r="D111" s="3">
        <f>'[1]TCE - ANEXO IV - Preencher'!F120</f>
        <v>8674752000140</v>
      </c>
      <c r="E111" s="5" t="str">
        <f>'[1]TCE - ANEXO IV - Preencher'!G120</f>
        <v>CIRURGICA MONTEBELLO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000008192</v>
      </c>
      <c r="I111" s="6" t="str">
        <f>IF('[1]TCE - ANEXO IV - Preencher'!K120="","",'[1]TCE - ANEXO IV - Preencher'!K120)</f>
        <v>26/08/2021</v>
      </c>
      <c r="J111" s="5" t="str">
        <f>'[1]TCE - ANEXO IV - Preencher'!L120</f>
        <v>26210808674752000301550010000081921697796430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1245.06</v>
      </c>
    </row>
    <row r="112" spans="1:12" s="8" customFormat="1" ht="19.5" customHeight="1" x14ac:dyDescent="0.2">
      <c r="A112" s="3">
        <f>IFERROR(VLOOKUP(B112,'[1]DADOS (OCULTAR)'!$P$3:$R$91,3,0),"")</f>
        <v>9039744000356</v>
      </c>
      <c r="B112" s="4" t="str">
        <f>'[1]TCE - ANEXO IV - Preencher'!C121</f>
        <v>UPA OLINDA</v>
      </c>
      <c r="C112" s="4" t="str">
        <f>'[1]TCE - ANEXO IV - Preencher'!E121</f>
        <v xml:space="preserve">3.8 - Uniformes, Tecidos e Aviamentos </v>
      </c>
      <c r="D112" s="3">
        <f>'[1]TCE - ANEXO IV - Preencher'!F121</f>
        <v>11730399000182</v>
      </c>
      <c r="E112" s="5" t="str">
        <f>'[1]TCE - ANEXO IV - Preencher'!G121</f>
        <v>ROSANGELA RODRIGUES DA CRUZ ME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006652</v>
      </c>
      <c r="I112" s="6" t="str">
        <f>IF('[1]TCE - ANEXO IV - Preencher'!K121="","",'[1]TCE - ANEXO IV - Preencher'!K121)</f>
        <v>19/08/2021</v>
      </c>
      <c r="J112" s="5" t="str">
        <f>'[1]TCE - ANEXO IV - Preencher'!L121</f>
        <v>26210811730399000182550010000066521464677906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116</v>
      </c>
    </row>
    <row r="113" spans="1:12" s="8" customFormat="1" ht="19.5" customHeight="1" x14ac:dyDescent="0.2">
      <c r="A113" s="3">
        <f>IFERROR(VLOOKUP(B113,'[1]DADOS (OCULTAR)'!$P$3:$R$91,3,0),"")</f>
        <v>9039744000356</v>
      </c>
      <c r="B113" s="4" t="str">
        <f>'[1]TCE - ANEXO IV - Preencher'!C122</f>
        <v>UPA OLINDA</v>
      </c>
      <c r="C113" s="4" t="str">
        <f>'[1]TCE - ANEXO IV - Preencher'!E122</f>
        <v xml:space="preserve">3.8 - Uniformes, Tecidos e Aviamentos </v>
      </c>
      <c r="D113" s="3">
        <f>'[1]TCE - ANEXO IV - Preencher'!F122</f>
        <v>11730399000182</v>
      </c>
      <c r="E113" s="5" t="str">
        <f>'[1]TCE - ANEXO IV - Preencher'!G122</f>
        <v>ROSANGELA RODRIGUES DA CRUZ ME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006653</v>
      </c>
      <c r="I113" s="6" t="str">
        <f>IF('[1]TCE - ANEXO IV - Preencher'!K122="","",'[1]TCE - ANEXO IV - Preencher'!K122)</f>
        <v>19/08/2021</v>
      </c>
      <c r="J113" s="5" t="str">
        <f>'[1]TCE - ANEXO IV - Preencher'!L122</f>
        <v>26210811730399000182550010000066531464683326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139</v>
      </c>
    </row>
    <row r="114" spans="1:12" s="8" customFormat="1" ht="19.5" customHeight="1" x14ac:dyDescent="0.2">
      <c r="A114" s="3">
        <f>IFERROR(VLOOKUP(B114,'[1]DADOS (OCULTAR)'!$P$3:$R$91,3,0),"")</f>
        <v>9039744000356</v>
      </c>
      <c r="B114" s="4" t="str">
        <f>'[1]TCE - ANEXO IV - Preencher'!C123</f>
        <v>UPA OLINDA</v>
      </c>
      <c r="C114" s="4" t="str">
        <f>'[1]TCE - ANEXO IV - Preencher'!E123</f>
        <v xml:space="preserve">3.8 - Uniformes, Tecidos e Aviamentos </v>
      </c>
      <c r="D114" s="3">
        <f>'[1]TCE - ANEXO IV - Preencher'!F123</f>
        <v>26012135000160</v>
      </c>
      <c r="E114" s="5" t="str">
        <f>'[1]TCE - ANEXO IV - Preencher'!G123</f>
        <v>ACB SEGURANCA EM EPI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000002612</v>
      </c>
      <c r="I114" s="6" t="str">
        <f>IF('[1]TCE - ANEXO IV - Preencher'!K123="","",'[1]TCE - ANEXO IV - Preencher'!K123)</f>
        <v>20/08/2021</v>
      </c>
      <c r="J114" s="5" t="str">
        <f>'[1]TCE - ANEXO IV - Preencher'!L123</f>
        <v>26210826012135000160550000000026121439815564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55</v>
      </c>
    </row>
    <row r="115" spans="1:12" s="8" customFormat="1" ht="19.5" customHeight="1" x14ac:dyDescent="0.2">
      <c r="A115" s="3">
        <f>IFERROR(VLOOKUP(B115,'[1]DADOS (OCULTAR)'!$P$3:$R$91,3,0),"")</f>
        <v>9039744000356</v>
      </c>
      <c r="B115" s="4" t="str">
        <f>'[1]TCE - ANEXO IV - Preencher'!C124</f>
        <v>UPA OLINDA</v>
      </c>
      <c r="C115" s="4" t="str">
        <f>'[1]TCE - ANEXO IV - Preencher'!E124</f>
        <v xml:space="preserve">3.10 - Material para Manutenção de Bens Móveis </v>
      </c>
      <c r="D115" s="3">
        <f>'[1]TCE - ANEXO IV - Preencher'!F124</f>
        <v>18251119000100</v>
      </c>
      <c r="E115" s="5" t="str">
        <f>'[1]TCE - ANEXO IV - Preencher'!G124</f>
        <v>AUTO SERVICE PRAFIAT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000002403</v>
      </c>
      <c r="I115" s="6" t="str">
        <f>IF('[1]TCE - ANEXO IV - Preencher'!K124="","",'[1]TCE - ANEXO IV - Preencher'!K124)</f>
        <v>20/08/2021</v>
      </c>
      <c r="J115" s="5" t="str">
        <f>'[1]TCE - ANEXO IV - Preencher'!L124</f>
        <v>26210822173474000178550010000024031191548809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780</v>
      </c>
    </row>
    <row r="116" spans="1:12" s="8" customFormat="1" ht="19.5" customHeight="1" x14ac:dyDescent="0.2">
      <c r="A116" s="3">
        <f>IFERROR(VLOOKUP(B116,'[1]DADOS (OCULTAR)'!$P$3:$R$91,3,0),"")</f>
        <v>9039744000356</v>
      </c>
      <c r="B116" s="4" t="str">
        <f>'[1]TCE - ANEXO IV - Preencher'!C125</f>
        <v>UPA OLINDA</v>
      </c>
      <c r="C116" s="4" t="str">
        <f>'[1]TCE - ANEXO IV - Preencher'!E125</f>
        <v xml:space="preserve">5.21 - Seguros em geral </v>
      </c>
      <c r="D116" s="3">
        <f>'[1]TCE - ANEXO IV - Preencher'!F125</f>
        <v>28087620000129</v>
      </c>
      <c r="E116" s="5" t="str">
        <f>'[1]TCE - ANEXO IV - Preencher'!G125</f>
        <v>BBR CORRETORA DE SEGUROS EIRELI EPP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44452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Pe</v>
      </c>
      <c r="L116" s="7">
        <f>'[1]TCE - ANEXO IV - Preencher'!N125</f>
        <v>478.44</v>
      </c>
    </row>
    <row r="117" spans="1:12" s="8" customFormat="1" ht="19.5" customHeight="1" x14ac:dyDescent="0.2">
      <c r="A117" s="3">
        <f>IFERROR(VLOOKUP(B117,'[1]DADOS (OCULTAR)'!$P$3:$R$91,3,0),"")</f>
        <v>9039744000356</v>
      </c>
      <c r="B117" s="4" t="str">
        <f>'[1]TCE - ANEXO IV - Preencher'!C126</f>
        <v>UPA OLINDA</v>
      </c>
      <c r="C117" s="4" t="str">
        <f>'[1]TCE - ANEXO IV - Preencher'!E126</f>
        <v xml:space="preserve">5.21 - Seguros em geral </v>
      </c>
      <c r="D117" s="3">
        <f>'[1]TCE - ANEXO IV - Preencher'!F126</f>
        <v>33054826000192</v>
      </c>
      <c r="E117" s="5" t="str">
        <f>'[1]TCE - ANEXO IV - Preencher'!G126</f>
        <v>COMPANHIA EXCELSIOR DE SEGUROS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44526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212.67</v>
      </c>
    </row>
    <row r="118" spans="1:12" s="8" customFormat="1" ht="19.5" customHeight="1" x14ac:dyDescent="0.2">
      <c r="A118" s="3">
        <f>IFERROR(VLOOKUP(B118,'[1]DADOS (OCULTAR)'!$P$3:$R$91,3,0),"")</f>
        <v>9039744000356</v>
      </c>
      <c r="B118" s="4" t="str">
        <f>'[1]TCE - ANEXO IV - Preencher'!C127</f>
        <v>UPA OLINDA</v>
      </c>
      <c r="C118" s="4" t="str">
        <f>'[1]TCE - ANEXO IV - Preencher'!E127</f>
        <v xml:space="preserve">5.21 - Seguros em geral </v>
      </c>
      <c r="D118" s="3">
        <f>'[1]TCE - ANEXO IV - Preencher'!F127</f>
        <v>61074175000138</v>
      </c>
      <c r="E118" s="5" t="str">
        <f>'[1]TCE - ANEXO IV - Preencher'!G127</f>
        <v>MAPFRE SEGUROS GERAIS S/A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44280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3550308</v>
      </c>
      <c r="L118" s="7">
        <f>'[1]TCE - ANEXO IV - Preencher'!N127</f>
        <v>541.22</v>
      </c>
    </row>
    <row r="119" spans="1:12" s="8" customFormat="1" ht="19.5" customHeight="1" x14ac:dyDescent="0.2">
      <c r="A119" s="3">
        <f>IFERROR(VLOOKUP(B119,'[1]DADOS (OCULTAR)'!$P$3:$R$91,3,0),"")</f>
        <v>9039744000356</v>
      </c>
      <c r="B119" s="4" t="str">
        <f>'[1]TCE - ANEXO IV - Preencher'!C128</f>
        <v>UPA OLINDA</v>
      </c>
      <c r="C119" s="4" t="str">
        <f>'[1]TCE - ANEXO IV - Preencher'!E128</f>
        <v>5.99 - Outros Serviços de Terceiros Pessoa Jurídica</v>
      </c>
      <c r="D119" s="3">
        <f>'[1]TCE - ANEXO IV - Preencher'!F128</f>
        <v>10404184000109</v>
      </c>
      <c r="E119" s="5" t="str">
        <f>'[1]TCE - ANEXO IV - Preencher'!G128</f>
        <v>PREFEITURA MUNICIPAL DE OLINDA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44454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9.89</v>
      </c>
    </row>
    <row r="120" spans="1:12" s="8" customFormat="1" ht="19.5" customHeight="1" x14ac:dyDescent="0.2">
      <c r="A120" s="3">
        <f>IFERROR(VLOOKUP(B120,'[1]DADOS (OCULTAR)'!$P$3:$R$91,3,0),"")</f>
        <v>9039744000356</v>
      </c>
      <c r="B120" s="4" t="str">
        <f>'[1]TCE - ANEXO IV - Preencher'!C129</f>
        <v>UPA OLINDA</v>
      </c>
      <c r="C120" s="4" t="str">
        <f>'[1]TCE - ANEXO IV - Preencher'!E129</f>
        <v xml:space="preserve">5.25 - Serviços Bancários </v>
      </c>
      <c r="D120" s="3">
        <f>'[1]TCE - ANEXO IV - Preencher'!F129</f>
        <v>60746948672218</v>
      </c>
      <c r="E120" s="5" t="str">
        <f>'[1]TCE - ANEXO IV - Preencher'!G129</f>
        <v xml:space="preserve">BRADESCO S/A CONTA 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44421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104.9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>
        <f>IFERROR(VLOOKUP(B122,'[1]DADOS (OCULTAR)'!$P$3:$R$91,3,0),"")</f>
        <v>9039744000356</v>
      </c>
      <c r="B122" s="4" t="str">
        <f>'[1]TCE - ANEXO IV - Preencher'!C131</f>
        <v>UPA OLINDA</v>
      </c>
      <c r="C122" s="4" t="str">
        <f>'[1]TCE - ANEXO IV - Preencher'!E131</f>
        <v xml:space="preserve">5.25 - Serviços Bancários </v>
      </c>
      <c r="D122" s="3">
        <f>'[1]TCE - ANEXO IV - Preencher'!F131</f>
        <v>60746948672218</v>
      </c>
      <c r="E122" s="5" t="str">
        <f>'[1]TCE - ANEXO IV - Preencher'!G131</f>
        <v xml:space="preserve">BRADESCO S/A CONTA 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44439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151.68</v>
      </c>
    </row>
    <row r="123" spans="1:12" s="8" customFormat="1" ht="19.5" customHeight="1" x14ac:dyDescent="0.2">
      <c r="A123" s="3">
        <f>IFERROR(VLOOKUP(B123,'[1]DADOS (OCULTAR)'!$P$3:$R$91,3,0),"")</f>
        <v>9039744000356</v>
      </c>
      <c r="B123" s="4" t="str">
        <f>'[1]TCE - ANEXO IV - Preencher'!C132</f>
        <v>UPA OLINDA</v>
      </c>
      <c r="C123" s="4" t="str">
        <f>'[1]TCE - ANEXO IV - Preencher'!E132</f>
        <v>5.99 - Outros Serviços de Terceiros Pessoa Jurídica</v>
      </c>
      <c r="D123" s="3" t="str">
        <f>'[1]TCE - ANEXO IV - Preencher'!F132</f>
        <v>17.895.646/0001-87</v>
      </c>
      <c r="E123" s="5" t="str">
        <f>'[1]TCE - ANEXO IV - Preencher'!G132</f>
        <v>ECT EMP BRAS DE CORREIOS E TELEGRAFOS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44410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33.54</v>
      </c>
    </row>
    <row r="124" spans="1:12" s="8" customFormat="1" ht="19.5" customHeight="1" x14ac:dyDescent="0.2">
      <c r="A124" s="3">
        <f>IFERROR(VLOOKUP(B124,'[1]DADOS (OCULTAR)'!$P$3:$R$91,3,0),"")</f>
        <v>9039744000356</v>
      </c>
      <c r="B124" s="4" t="str">
        <f>'[1]TCE - ANEXO IV - Preencher'!C133</f>
        <v>UPA OLINDA</v>
      </c>
      <c r="C124" s="4" t="str">
        <f>'[1]TCE - ANEXO IV - Preencher'!E133</f>
        <v>5.99 - Outros Serviços de Terceiros Pessoa Jurídica</v>
      </c>
      <c r="D124" s="3" t="str">
        <f>'[1]TCE - ANEXO IV - Preencher'!F133</f>
        <v>17.895.646/0001-87</v>
      </c>
      <c r="E124" s="5" t="str">
        <f>'[1]TCE - ANEXO IV - Preencher'!G133</f>
        <v>UBER DO BRASIL TECNOLOGIA LTDA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44413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7.78</v>
      </c>
    </row>
    <row r="125" spans="1:12" s="8" customFormat="1" ht="19.5" customHeight="1" x14ac:dyDescent="0.2">
      <c r="A125" s="3">
        <f>IFERROR(VLOOKUP(B125,'[1]DADOS (OCULTAR)'!$P$3:$R$91,3,0),"")</f>
        <v>9039744000356</v>
      </c>
      <c r="B125" s="4" t="str">
        <f>'[1]TCE - ANEXO IV - Preencher'!C134</f>
        <v>UPA OLINDA</v>
      </c>
      <c r="C125" s="4" t="str">
        <f>'[1]TCE - ANEXO IV - Preencher'!E134</f>
        <v>5.99 - Outros Serviços de Terceiros Pessoa Jurídica</v>
      </c>
      <c r="D125" s="3" t="str">
        <f>'[1]TCE - ANEXO IV - Preencher'!F134</f>
        <v>17.895.646/0001-87</v>
      </c>
      <c r="E125" s="5" t="str">
        <f>'[1]TCE - ANEXO IV - Preencher'!G134</f>
        <v>UBER DO BRASIL TECNOLOGIA LTDA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44413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6.73</v>
      </c>
    </row>
    <row r="126" spans="1:12" s="8" customFormat="1" ht="19.5" customHeight="1" x14ac:dyDescent="0.2">
      <c r="A126" s="3">
        <f>IFERROR(VLOOKUP(B126,'[1]DADOS (OCULTAR)'!$P$3:$R$91,3,0),"")</f>
        <v>9039744000356</v>
      </c>
      <c r="B126" s="4" t="str">
        <f>'[1]TCE - ANEXO IV - Preencher'!C135</f>
        <v>UPA OLINDA</v>
      </c>
      <c r="C126" s="4" t="str">
        <f>'[1]TCE - ANEXO IV - Preencher'!E135</f>
        <v>5.99 - Outros Serviços de Terceiros Pessoa Jurídica</v>
      </c>
      <c r="D126" s="3" t="str">
        <f>'[1]TCE - ANEXO IV - Preencher'!F135</f>
        <v>17.895.646/0001-87</v>
      </c>
      <c r="E126" s="5" t="str">
        <f>'[1]TCE - ANEXO IV - Preencher'!G135</f>
        <v>UBER DO BRASIL TECNOLOGIA LTDA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44425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23.71</v>
      </c>
    </row>
    <row r="127" spans="1:12" s="8" customFormat="1" ht="19.5" customHeight="1" x14ac:dyDescent="0.2">
      <c r="A127" s="3">
        <f>IFERROR(VLOOKUP(B127,'[1]DADOS (OCULTAR)'!$P$3:$R$91,3,0),"")</f>
        <v>9039744000356</v>
      </c>
      <c r="B127" s="4" t="str">
        <f>'[1]TCE - ANEXO IV - Preencher'!C136</f>
        <v>UPA OLINDA</v>
      </c>
      <c r="C127" s="4" t="str">
        <f>'[1]TCE - ANEXO IV - Preencher'!E136</f>
        <v>5.99 - Outros Serviços de Terceiros Pessoa Jurídica</v>
      </c>
      <c r="D127" s="3" t="str">
        <f>'[1]TCE - ANEXO IV - Preencher'!F136</f>
        <v>17.895.646/0001-87</v>
      </c>
      <c r="E127" s="5" t="str">
        <f>'[1]TCE - ANEXO IV - Preencher'!G136</f>
        <v>UBER DO BRASIL TECNOLOGIA LTDA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44426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6.33</v>
      </c>
    </row>
    <row r="128" spans="1:12" s="8" customFormat="1" ht="19.5" customHeight="1" x14ac:dyDescent="0.2">
      <c r="A128" s="3">
        <f>IFERROR(VLOOKUP(B128,'[1]DADOS (OCULTAR)'!$P$3:$R$91,3,0),"")</f>
        <v>9039744000356</v>
      </c>
      <c r="B128" s="4" t="str">
        <f>'[1]TCE - ANEXO IV - Preencher'!C137</f>
        <v>UPA OLINDA</v>
      </c>
      <c r="C128" s="4" t="str">
        <f>'[1]TCE - ANEXO IV - Preencher'!E137</f>
        <v>5.99 - Outros Serviços de Terceiros Pessoa Jurídica</v>
      </c>
      <c r="D128" s="3" t="str">
        <f>'[1]TCE - ANEXO IV - Preencher'!F137</f>
        <v>17.895.646/0001-87</v>
      </c>
      <c r="E128" s="5" t="str">
        <f>'[1]TCE - ANEXO IV - Preencher'!G137</f>
        <v>ECT EMP BRAS DE CORREIOS E TELEGRAFOS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44427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33.54</v>
      </c>
    </row>
    <row r="129" spans="1:12" s="8" customFormat="1" ht="19.5" customHeight="1" x14ac:dyDescent="0.2">
      <c r="A129" s="3">
        <f>IFERROR(VLOOKUP(B129,'[1]DADOS (OCULTAR)'!$P$3:$R$91,3,0),"")</f>
        <v>9039744000356</v>
      </c>
      <c r="B129" s="4" t="str">
        <f>'[1]TCE - ANEXO IV - Preencher'!C138</f>
        <v>UPA OLINDA</v>
      </c>
      <c r="C129" s="4" t="str">
        <f>'[1]TCE - ANEXO IV - Preencher'!E138</f>
        <v>5.99 - Outros Serviços de Terceiros Pessoa Jurídica</v>
      </c>
      <c r="D129" s="3" t="str">
        <f>'[1]TCE - ANEXO IV - Preencher'!F138</f>
        <v>17.895.646/0001-87</v>
      </c>
      <c r="E129" s="5" t="str">
        <f>'[1]TCE - ANEXO IV - Preencher'!G138</f>
        <v>UBER DO BRASIL TECNOLOGIA LTDA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44428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23.68</v>
      </c>
    </row>
    <row r="130" spans="1:12" s="8" customFormat="1" ht="19.5" customHeight="1" x14ac:dyDescent="0.2">
      <c r="A130" s="3">
        <f>IFERROR(VLOOKUP(B130,'[1]DADOS (OCULTAR)'!$P$3:$R$91,3,0),"")</f>
        <v>9039744000356</v>
      </c>
      <c r="B130" s="4" t="str">
        <f>'[1]TCE - ANEXO IV - Preencher'!C139</f>
        <v>UPA OLINDA</v>
      </c>
      <c r="C130" s="4" t="str">
        <f>'[1]TCE - ANEXO IV - Preencher'!E139</f>
        <v>5.99 - Outros Serviços de Terceiros Pessoa Jurídica</v>
      </c>
      <c r="D130" s="3" t="str">
        <f>'[1]TCE - ANEXO IV - Preencher'!F139</f>
        <v>17.895.646/0001-87</v>
      </c>
      <c r="E130" s="5" t="str">
        <f>'[1]TCE - ANEXO IV - Preencher'!G139</f>
        <v>UBER DO BRASIL TECNOLOGIA LTDA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44435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8.94</v>
      </c>
    </row>
    <row r="131" spans="1:12" s="8" customFormat="1" ht="19.5" customHeight="1" x14ac:dyDescent="0.2">
      <c r="A131" s="3">
        <f>IFERROR(VLOOKUP(B131,'[1]DADOS (OCULTAR)'!$P$3:$R$91,3,0),"")</f>
        <v>9039744000356</v>
      </c>
      <c r="B131" s="4" t="str">
        <f>'[1]TCE - ANEXO IV - Preencher'!C140</f>
        <v>UPA OLINDA</v>
      </c>
      <c r="C131" s="4" t="str">
        <f>'[1]TCE - ANEXO IV - Preencher'!E140</f>
        <v>5.1 - Locação de Equipamentos Médicos-Hospitalares</v>
      </c>
      <c r="D131" s="3">
        <f>'[1]TCE - ANEXO IV - Preencher'!F140</f>
        <v>5011743000180</v>
      </c>
      <c r="E131" s="5" t="str">
        <f>'[1]TCE - ANEXO IV - Preencher'!G140</f>
        <v>ALMERI ANGELO SALVIANO DA SILVA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5476</v>
      </c>
      <c r="I131" s="6">
        <f>IF('[1]TCE - ANEXO IV - Preencher'!K140="","",'[1]TCE - ANEXO IV - Preencher'!K140)</f>
        <v>44431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700</v>
      </c>
    </row>
    <row r="132" spans="1:12" s="8" customFormat="1" ht="19.5" customHeight="1" x14ac:dyDescent="0.2">
      <c r="A132" s="3">
        <f>IFERROR(VLOOKUP(B132,'[1]DADOS (OCULTAR)'!$P$3:$R$91,3,0),"")</f>
        <v>9039744000356</v>
      </c>
      <c r="B132" s="4" t="str">
        <f>'[1]TCE - ANEXO IV - Preencher'!C141</f>
        <v>UPA OLINDA</v>
      </c>
      <c r="C132" s="4" t="str">
        <f>'[1]TCE - ANEXO IV - Preencher'!E141</f>
        <v>5.8 - Locação de Veículos Automotores</v>
      </c>
      <c r="D132" s="3">
        <f>'[1]TCE - ANEXO IV - Preencher'!F141</f>
        <v>29932922000119</v>
      </c>
      <c r="E132" s="5" t="str">
        <f>'[1]TCE - ANEXO IV - Preencher'!G141</f>
        <v>MEDLIFE LOCACAO DE MAQUINAS E EQUIPAMENTOS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280</v>
      </c>
      <c r="I132" s="6">
        <f>IF('[1]TCE - ANEXO IV - Preencher'!K141="","",'[1]TCE - ANEXO IV - Preencher'!K141)</f>
        <v>44426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2500</v>
      </c>
    </row>
    <row r="133" spans="1:12" s="8" customFormat="1" ht="19.5" customHeight="1" x14ac:dyDescent="0.2">
      <c r="A133" s="3">
        <f>IFERROR(VLOOKUP(B133,'[1]DADOS (OCULTAR)'!$P$3:$R$91,3,0),"")</f>
        <v>9039744000356</v>
      </c>
      <c r="B133" s="4" t="str">
        <f>'[1]TCE - ANEXO IV - Preencher'!C142</f>
        <v>UPA OLINDA</v>
      </c>
      <c r="C133" s="4" t="str">
        <f>'[1]TCE - ANEXO IV - Preencher'!E142</f>
        <v>5.8 - Locação de Veículos Automotores</v>
      </c>
      <c r="D133" s="3">
        <f>'[1]TCE - ANEXO IV - Preencher'!F142</f>
        <v>29932922000119</v>
      </c>
      <c r="E133" s="5" t="str">
        <f>'[1]TCE - ANEXO IV - Preencher'!G142</f>
        <v>MEDLIFE LOCACAO DE MAQUINAS E EQUIPAMENTOS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290</v>
      </c>
      <c r="I133" s="6">
        <f>IF('[1]TCE - ANEXO IV - Preencher'!K142="","",'[1]TCE - ANEXO IV - Preencher'!K142)</f>
        <v>44439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5000</v>
      </c>
    </row>
    <row r="134" spans="1:12" s="8" customFormat="1" ht="19.5" customHeight="1" x14ac:dyDescent="0.2">
      <c r="A134" s="3">
        <f>IFERROR(VLOOKUP(B134,'[1]DADOS (OCULTAR)'!$P$3:$R$91,3,0),"")</f>
        <v>9039744000356</v>
      </c>
      <c r="B134" s="4" t="str">
        <f>'[1]TCE - ANEXO IV - Preencher'!C143</f>
        <v>UPA OLINDA</v>
      </c>
      <c r="C134" s="4" t="str">
        <f>'[1]TCE - ANEXO IV - Preencher'!E143</f>
        <v>5.99 - Outros Serviços de Terceiros Pessoa Jurídica</v>
      </c>
      <c r="D134" s="3">
        <f>'[1]TCE - ANEXO IV - Preencher'!F143</f>
        <v>26316550000108</v>
      </c>
      <c r="E134" s="5" t="str">
        <f>'[1]TCE - ANEXO IV - Preencher'!G143</f>
        <v>CENTRO MEDICO E SAUDE OCUPACIONAL LTDA ME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1540</v>
      </c>
      <c r="I134" s="6">
        <f>IF('[1]TCE - ANEXO IV - Preencher'!K143="","",'[1]TCE - ANEXO IV - Preencher'!K143)</f>
        <v>44431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60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>
        <f>IFERROR(VLOOKUP(B136,'[1]DADOS (OCULTAR)'!$P$3:$R$91,3,0),"")</f>
        <v>9039744000356</v>
      </c>
      <c r="B136" s="4" t="str">
        <f>'[1]TCE - ANEXO IV - Preencher'!C145</f>
        <v>UPA OLINDA</v>
      </c>
      <c r="C136" s="4" t="str">
        <f>'[1]TCE - ANEXO IV - Preencher'!E145</f>
        <v>5.9 - Telefonia Móvel</v>
      </c>
      <c r="D136" s="3">
        <f>'[1]TCE - ANEXO IV - Preencher'!F145</f>
        <v>4206050008246</v>
      </c>
      <c r="E136" s="5" t="str">
        <f>'[1]TCE - ANEXO IV - Preencher'!G145</f>
        <v>TIM CELULAR S 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4540096709</v>
      </c>
      <c r="I136" s="6">
        <f>IF('[1]TCE - ANEXO IV - Preencher'!K145="","",'[1]TCE - ANEXO IV - Preencher'!K145)</f>
        <v>44422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278.68</v>
      </c>
    </row>
    <row r="137" spans="1:12" s="8" customFormat="1" ht="19.5" customHeight="1" x14ac:dyDescent="0.2">
      <c r="A137" s="3">
        <f>IFERROR(VLOOKUP(B137,'[1]DADOS (OCULTAR)'!$P$3:$R$91,3,0),"")</f>
        <v>9039744000356</v>
      </c>
      <c r="B137" s="4" t="str">
        <f>'[1]TCE - ANEXO IV - Preencher'!C146</f>
        <v>UPA OLINDA</v>
      </c>
      <c r="C137" s="4" t="str">
        <f>'[1]TCE - ANEXO IV - Preencher'!E146</f>
        <v>5.18 - Teledonia Fixa</v>
      </c>
      <c r="D137" s="3">
        <f>'[1]TCE - ANEXO IV - Preencher'!F146</f>
        <v>3423730000193</v>
      </c>
      <c r="E137" s="5" t="str">
        <f>'[1]TCE - ANEXO IV - Preencher'!G146</f>
        <v>SMART TELECOMUNICACOES E SERVICOS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36016080</v>
      </c>
      <c r="I137" s="6">
        <f>IF('[1]TCE - ANEXO IV - Preencher'!K146="","",'[1]TCE - ANEXO IV - Preencher'!K146)</f>
        <v>44466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950</v>
      </c>
    </row>
    <row r="138" spans="1:12" s="8" customFormat="1" ht="19.5" customHeight="1" x14ac:dyDescent="0.2">
      <c r="A138" s="3">
        <f>IFERROR(VLOOKUP(B138,'[1]DADOS (OCULTAR)'!$P$3:$R$91,3,0),"")</f>
        <v>9039744000356</v>
      </c>
      <c r="B138" s="4" t="str">
        <f>'[1]TCE - ANEXO IV - Preencher'!C147</f>
        <v>UPA OLINDA</v>
      </c>
      <c r="C138" s="4" t="str">
        <f>'[1]TCE - ANEXO IV - Preencher'!E147</f>
        <v>5.13 - Água e Esgoto</v>
      </c>
      <c r="D138" s="3">
        <f>'[1]TCE - ANEXO IV - Preencher'!F147</f>
        <v>9769035000164</v>
      </c>
      <c r="E138" s="5" t="str">
        <f>'[1]TCE - ANEXO IV - Preencher'!G147</f>
        <v>COMPESA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20210877505670</v>
      </c>
      <c r="I138" s="6">
        <f>IF('[1]TCE - ANEXO IV - Preencher'!K147="","",'[1]TCE - ANEXO IV - Preencher'!K147)</f>
        <v>44454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3001.22</v>
      </c>
    </row>
    <row r="139" spans="1:12" s="8" customFormat="1" ht="19.5" customHeight="1" x14ac:dyDescent="0.2">
      <c r="A139" s="3">
        <f>IFERROR(VLOOKUP(B139,'[1]DADOS (OCULTAR)'!$P$3:$R$91,3,0),"")</f>
        <v>9039744000356</v>
      </c>
      <c r="B139" s="4" t="str">
        <f>'[1]TCE - ANEXO IV - Preencher'!C148</f>
        <v>UPA OLINDA</v>
      </c>
      <c r="C139" s="4" t="str">
        <f>'[1]TCE - ANEXO IV - Preencher'!E148</f>
        <v>5.12 - Energia Elétrica</v>
      </c>
      <c r="D139" s="3">
        <f>'[1]TCE - ANEXO IV - Preencher'!F148</f>
        <v>10835932000108</v>
      </c>
      <c r="E139" s="5" t="str">
        <f>'[1]TCE - ANEXO IV - Preencher'!G148</f>
        <v>COMPANHIA ENERGETICA DE PERNAMBUCO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171121846</v>
      </c>
      <c r="I139" s="6">
        <f>IF('[1]TCE - ANEXO IV - Preencher'!K148="","",'[1]TCE - ANEXO IV - Preencher'!K148)</f>
        <v>44441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21014.9</v>
      </c>
    </row>
    <row r="140" spans="1:12" s="8" customFormat="1" ht="19.5" customHeight="1" x14ac:dyDescent="0.2">
      <c r="A140" s="3">
        <f>IFERROR(VLOOKUP(B140,'[1]DADOS (OCULTAR)'!$P$3:$R$91,3,0),"")</f>
        <v>9039744000356</v>
      </c>
      <c r="B140" s="4" t="str">
        <f>'[1]TCE - ANEXO IV - Preencher'!C149</f>
        <v>UPA OLINDA</v>
      </c>
      <c r="C140" s="4" t="str">
        <f>'[1]TCE - ANEXO IV - Preencher'!E149</f>
        <v>5.3 - Locação de Máquinas e Equipamentos</v>
      </c>
      <c r="D140" s="3">
        <f>'[1]TCE - ANEXO IV - Preencher'!F149</f>
        <v>10324160000140</v>
      </c>
      <c r="E140" s="5" t="str">
        <f>'[1]TCE - ANEXO IV - Preencher'!G149</f>
        <v>JR PARTNER INFORMATICA LOCACAO E EVENTOS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10519</v>
      </c>
      <c r="I140" s="6">
        <f>IF('[1]TCE - ANEXO IV - Preencher'!K149="","",'[1]TCE - ANEXO IV - Preencher'!K149)</f>
        <v>44410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2200</v>
      </c>
    </row>
    <row r="141" spans="1:12" s="8" customFormat="1" ht="19.5" customHeight="1" x14ac:dyDescent="0.2">
      <c r="A141" s="3">
        <f>IFERROR(VLOOKUP(B141,'[1]DADOS (OCULTAR)'!$P$3:$R$91,3,0),"")</f>
        <v>9039744000356</v>
      </c>
      <c r="B141" s="4" t="str">
        <f>'[1]TCE - ANEXO IV - Preencher'!C150</f>
        <v>UPA OLINDA</v>
      </c>
      <c r="C141" s="4" t="str">
        <f>'[1]TCE - ANEXO IV - Preencher'!E150</f>
        <v>5.3 - Locação de Máquinas e Equipamentos</v>
      </c>
      <c r="D141" s="3">
        <f>'[1]TCE - ANEXO IV - Preencher'!F150</f>
        <v>10279299000119</v>
      </c>
      <c r="E141" s="5" t="str">
        <f>'[1]TCE - ANEXO IV - Preencher'!G150</f>
        <v>R GRAPH COMERCIO E SERVICOS LTDA ME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04271</v>
      </c>
      <c r="I141" s="6">
        <f>IF('[1]TCE - ANEXO IV - Preencher'!K150="","",'[1]TCE - ANEXO IV - Preencher'!K150)</f>
        <v>44447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1180.2</v>
      </c>
    </row>
    <row r="142" spans="1:12" s="8" customFormat="1" ht="19.5" customHeight="1" x14ac:dyDescent="0.2">
      <c r="A142" s="3">
        <f>IFERROR(VLOOKUP(B142,'[1]DADOS (OCULTAR)'!$P$3:$R$91,3,0),"")</f>
        <v>9039744000356</v>
      </c>
      <c r="B142" s="4" t="str">
        <f>'[1]TCE - ANEXO IV - Preencher'!C151</f>
        <v>UPA OLINDA</v>
      </c>
      <c r="C142" s="4" t="str">
        <f>'[1]TCE - ANEXO IV - Preencher'!E151</f>
        <v>5.3 - Locação de Máquinas e Equipamentos</v>
      </c>
      <c r="D142" s="3">
        <f>'[1]TCE - ANEXO IV - Preencher'!F151</f>
        <v>5978261000102</v>
      </c>
      <c r="E142" s="5" t="str">
        <f>'[1]TCE - ANEXO IV - Preencher'!G151</f>
        <v>T F V B ROCHA COMERCIO E SERVICOS DE FILTROS E REFRIGER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454</v>
      </c>
      <c r="I142" s="6">
        <f>IF('[1]TCE - ANEXO IV - Preencher'!K151="","",'[1]TCE - ANEXO IV - Preencher'!K151)</f>
        <v>44410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72</v>
      </c>
    </row>
    <row r="143" spans="1:12" s="8" customFormat="1" ht="19.5" customHeight="1" x14ac:dyDescent="0.2">
      <c r="A143" s="3">
        <f>IFERROR(VLOOKUP(B143,'[1]DADOS (OCULTAR)'!$P$3:$R$91,3,0),"")</f>
        <v>9039744000356</v>
      </c>
      <c r="B143" s="4" t="str">
        <f>'[1]TCE - ANEXO IV - Preencher'!C152</f>
        <v>UPA OLINDA</v>
      </c>
      <c r="C143" s="4" t="str">
        <f>'[1]TCE - ANEXO IV - Preencher'!E152</f>
        <v>5.3 - Locação de Máquinas e Equipamentos</v>
      </c>
      <c r="D143" s="3">
        <f>'[1]TCE - ANEXO IV - Preencher'!F152</f>
        <v>84676817487</v>
      </c>
      <c r="E143" s="5" t="str">
        <f>'[1]TCE - ANEXO IV - Preencher'!G152</f>
        <v>SARA QUITERIA DOS SANTOS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142507</v>
      </c>
      <c r="I143" s="6">
        <f>IF('[1]TCE - ANEXO IV - Preencher'!K152="","",'[1]TCE - ANEXO IV - Preencher'!K152)</f>
        <v>44450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400</v>
      </c>
    </row>
    <row r="144" spans="1:12" s="8" customFormat="1" ht="19.5" customHeight="1" x14ac:dyDescent="0.2">
      <c r="A144" s="3">
        <f>IFERROR(VLOOKUP(B144,'[1]DADOS (OCULTAR)'!$P$3:$R$91,3,0),"")</f>
        <v>9039744000356</v>
      </c>
      <c r="B144" s="4" t="str">
        <f>'[1]TCE - ANEXO IV - Preencher'!C153</f>
        <v>UPA OLINDA</v>
      </c>
      <c r="C144" s="4" t="str">
        <f>'[1]TCE - ANEXO IV - Preencher'!E153</f>
        <v>5.3 - Locação de Máquinas e Equipamentos</v>
      </c>
      <c r="D144" s="3">
        <f>'[1]TCE - ANEXO IV - Preencher'!F153</f>
        <v>14543772000184</v>
      </c>
      <c r="E144" s="5" t="str">
        <f>'[1]TCE - ANEXO IV - Preencher'!G153</f>
        <v>BRAVO LOCACAO DE MAQUINAS E EQUIPAMENTOS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6790</v>
      </c>
      <c r="I144" s="6">
        <f>IF('[1]TCE - ANEXO IV - Preencher'!K153="","",'[1]TCE - ANEXO IV - Preencher'!K153)</f>
        <v>44440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3000</v>
      </c>
    </row>
    <row r="145" spans="1:12" s="8" customFormat="1" ht="19.5" customHeight="1" x14ac:dyDescent="0.2">
      <c r="A145" s="3">
        <f>IFERROR(VLOOKUP(B145,'[1]DADOS (OCULTAR)'!$P$3:$R$91,3,0),"")</f>
        <v>9039744000356</v>
      </c>
      <c r="B145" s="4" t="str">
        <f>'[1]TCE - ANEXO IV - Preencher'!C154</f>
        <v>UPA OLINDA</v>
      </c>
      <c r="C145" s="4" t="str">
        <f>'[1]TCE - ANEXO IV - Preencher'!E154</f>
        <v>5.3 - Locação de Máquinas e Equipamentos</v>
      </c>
      <c r="D145" s="3">
        <f>'[1]TCE - ANEXO IV - Preencher'!F154</f>
        <v>9014387000100</v>
      </c>
      <c r="E145" s="5" t="str">
        <f>'[1]TCE - ANEXO IV - Preencher'!G154</f>
        <v>COMPLETA SERVICOS DE AR CONDICIONADO E LOCACAO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81</v>
      </c>
      <c r="I145" s="6">
        <f>IF('[1]TCE - ANEXO IV - Preencher'!K154="","",'[1]TCE - ANEXO IV - Preencher'!K154)</f>
        <v>44409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3718</v>
      </c>
    </row>
    <row r="146" spans="1:12" s="8" customFormat="1" ht="19.5" customHeight="1" x14ac:dyDescent="0.2">
      <c r="A146" s="3">
        <f>IFERROR(VLOOKUP(B146,'[1]DADOS (OCULTAR)'!$P$3:$R$91,3,0),"")</f>
        <v>9039744000356</v>
      </c>
      <c r="B146" s="4" t="str">
        <f>'[1]TCE - ANEXO IV - Preencher'!C155</f>
        <v>UPA OLINDA</v>
      </c>
      <c r="C146" s="4" t="str">
        <f>'[1]TCE - ANEXO IV - Preencher'!E155</f>
        <v>5.1 - Locação de Equipamentos Médicos-Hospitalares</v>
      </c>
      <c r="D146" s="3">
        <f>'[1]TCE - ANEXO IV - Preencher'!F155</f>
        <v>331788002405</v>
      </c>
      <c r="E146" s="5" t="str">
        <f>'[1]TCE - ANEXO IV - Preencher'!G155</f>
        <v>AIR LIQUIDE BRASIL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42626</v>
      </c>
      <c r="I146" s="6">
        <f>IF('[1]TCE - ANEXO IV - Preencher'!K155="","",'[1]TCE - ANEXO IV - Preencher'!K155)</f>
        <v>44439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2606.36</v>
      </c>
    </row>
    <row r="147" spans="1:12" s="8" customFormat="1" ht="19.5" customHeight="1" x14ac:dyDescent="0.2">
      <c r="A147" s="3">
        <f>IFERROR(VLOOKUP(B147,'[1]DADOS (OCULTAR)'!$P$3:$R$91,3,0),"")</f>
        <v>9039744000356</v>
      </c>
      <c r="B147" s="4" t="str">
        <f>'[1]TCE - ANEXO IV - Preencher'!C156</f>
        <v>UPA OLINDA</v>
      </c>
      <c r="C147" s="4" t="str">
        <f>'[1]TCE - ANEXO IV - Preencher'!E156</f>
        <v>5.1 - Locação de Equipamentos Médicos-Hospitalares</v>
      </c>
      <c r="D147" s="3">
        <f>'[1]TCE - ANEXO IV - Preencher'!F156</f>
        <v>24380578002041</v>
      </c>
      <c r="E147" s="5" t="str">
        <f>'[1]TCE - ANEXO IV - Preencher'!G156</f>
        <v>WHITE MARTINS GASES INDUSTRIAIS NE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133982</v>
      </c>
      <c r="I147" s="6">
        <f>IF('[1]TCE - ANEXO IV - Preencher'!K156="","",'[1]TCE - ANEXO IV - Preencher'!K156)</f>
        <v>44418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619.91</v>
      </c>
    </row>
    <row r="148" spans="1:12" s="8" customFormat="1" ht="19.5" customHeight="1" x14ac:dyDescent="0.2">
      <c r="A148" s="3">
        <f>IFERROR(VLOOKUP(B148,'[1]DADOS (OCULTAR)'!$P$3:$R$91,3,0),"")</f>
        <v>9039744000356</v>
      </c>
      <c r="B148" s="4" t="str">
        <f>'[1]TCE - ANEXO IV - Preencher'!C157</f>
        <v>UPA OLINDA</v>
      </c>
      <c r="C148" s="4" t="str">
        <f>'[1]TCE - ANEXO IV - Preencher'!E157</f>
        <v>5.1 - Locação de Equipamentos Médicos-Hospitalares</v>
      </c>
      <c r="D148" s="3">
        <f>'[1]TCE - ANEXO IV - Preencher'!F157</f>
        <v>24050462000181</v>
      </c>
      <c r="E148" s="5" t="str">
        <f>'[1]TCE - ANEXO IV - Preencher'!G157</f>
        <v>SUPREMA L LIMA SOLUCOES E LOCACOES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145</v>
      </c>
      <c r="I148" s="6">
        <f>IF('[1]TCE - ANEXO IV - Preencher'!K157="","",'[1]TCE - ANEXO IV - Preencher'!K157)</f>
        <v>44417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1060</v>
      </c>
    </row>
    <row r="149" spans="1:12" s="8" customFormat="1" ht="19.5" customHeight="1" x14ac:dyDescent="0.2">
      <c r="A149" s="3">
        <f>IFERROR(VLOOKUP(B149,'[1]DADOS (OCULTAR)'!$P$3:$R$91,3,0),"")</f>
        <v>9039744000356</v>
      </c>
      <c r="B149" s="4" t="str">
        <f>'[1]TCE - ANEXO IV - Preencher'!C158</f>
        <v>UPA OLINDA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4539279017455</v>
      </c>
      <c r="E149" s="5" t="str">
        <f>'[1]TCE - ANEXO IV - Preencher'!G158</f>
        <v>CIENTIFICALAB PRODUTOS LABORATORIAIS E SISTEMAS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123</v>
      </c>
      <c r="I149" s="6">
        <f>IF('[1]TCE - ANEXO IV - Preencher'!K158="","",'[1]TCE - ANEXO IV - Preencher'!K158)</f>
        <v>44439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38545.300000000003</v>
      </c>
    </row>
    <row r="150" spans="1:12" s="8" customFormat="1" ht="19.5" customHeight="1" x14ac:dyDescent="0.2">
      <c r="A150" s="3">
        <f>IFERROR(VLOOKUP(B150,'[1]DADOS (OCULTAR)'!$P$3:$R$91,3,0),"")</f>
        <v>9039744000356</v>
      </c>
      <c r="B150" s="4" t="str">
        <f>'[1]TCE - ANEXO IV - Preencher'!C159</f>
        <v>UPA OLINDA</v>
      </c>
      <c r="C150" s="4" t="str">
        <f>'[1]TCE - ANEXO IV - Preencher'!E159</f>
        <v>5.15 - Serviços Domésticos</v>
      </c>
      <c r="D150" s="3">
        <f>'[1]TCE - ANEXO IV - Preencher'!F159</f>
        <v>6272575004803</v>
      </c>
      <c r="E150" s="5" t="str">
        <f>'[1]TCE - ANEXO IV - Preencher'!G159</f>
        <v>LAVEBRAS GESTAO DE TEXTEIS SA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4238</v>
      </c>
      <c r="I150" s="6">
        <f>IF('[1]TCE - ANEXO IV - Preencher'!K159="","",'[1]TCE - ANEXO IV - Preencher'!K159)</f>
        <v>44438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6874.97</v>
      </c>
    </row>
    <row r="151" spans="1:12" s="8" customFormat="1" ht="19.5" customHeight="1" x14ac:dyDescent="0.2">
      <c r="A151" s="3">
        <f>IFERROR(VLOOKUP(B151,'[1]DADOS (OCULTAR)'!$P$3:$R$91,3,0),"")</f>
        <v>9039744000356</v>
      </c>
      <c r="B151" s="4" t="str">
        <f>'[1]TCE - ANEXO IV - Preencher'!C160</f>
        <v>UPA OLINDA</v>
      </c>
      <c r="C151" s="4" t="str">
        <f>'[1]TCE - ANEXO IV - Preencher'!E160</f>
        <v>5.10 - Detetização/Tratamento de Resíduos e Afins</v>
      </c>
      <c r="D151" s="3">
        <f>'[1]TCE - ANEXO IV - Preencher'!F160</f>
        <v>11863530000180</v>
      </c>
      <c r="E151" s="5" t="str">
        <f>'[1]TCE - ANEXO IV - Preencher'!G160</f>
        <v>BRASCON GESTAO AMBIENTAL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84977</v>
      </c>
      <c r="I151" s="6">
        <f>IF('[1]TCE - ANEXO IV - Preencher'!K160="","",'[1]TCE - ANEXO IV - Preencher'!K160)</f>
        <v>44440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1742.7</v>
      </c>
    </row>
    <row r="152" spans="1:12" s="8" customFormat="1" ht="19.5" customHeight="1" x14ac:dyDescent="0.2">
      <c r="A152" s="3">
        <f>IFERROR(VLOOKUP(B152,'[1]DADOS (OCULTAR)'!$P$3:$R$91,3,0),"")</f>
        <v>9039744000356</v>
      </c>
      <c r="B152" s="4" t="str">
        <f>'[1]TCE - ANEXO IV - Preencher'!C161</f>
        <v>UPA OLINDA</v>
      </c>
      <c r="C152" s="4" t="str">
        <f>'[1]TCE - ANEXO IV - Preencher'!E161</f>
        <v>5.17 - Manutenção de Software, Certificação Digital e Microfilmagem</v>
      </c>
      <c r="D152" s="3">
        <f>'[1]TCE - ANEXO IV - Preencher'!F161</f>
        <v>6066387000165</v>
      </c>
      <c r="E152" s="5" t="str">
        <f>'[1]TCE - ANEXO IV - Preencher'!G161</f>
        <v>DNMV SISTEMAS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7079</v>
      </c>
      <c r="I152" s="6">
        <f>IF('[1]TCE - ANEXO IV - Preencher'!K161="","",'[1]TCE - ANEXO IV - Preencher'!K161)</f>
        <v>44410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9642.34</v>
      </c>
    </row>
    <row r="153" spans="1:12" s="8" customFormat="1" ht="19.5" customHeight="1" x14ac:dyDescent="0.2">
      <c r="A153" s="3">
        <f>IFERROR(VLOOKUP(B153,'[1]DADOS (OCULTAR)'!$P$3:$R$91,3,0),"")</f>
        <v>9039744000356</v>
      </c>
      <c r="B153" s="4" t="str">
        <f>'[1]TCE - ANEXO IV - Preencher'!C162</f>
        <v>UPA OLINDA</v>
      </c>
      <c r="C153" s="4" t="str">
        <f>'[1]TCE - ANEXO IV - Preencher'!E162</f>
        <v>5.17 - Manutenção de Software, Certificação Digital e Microfilmagem</v>
      </c>
      <c r="D153" s="3">
        <f>'[1]TCE - ANEXO IV - Preencher'!F162</f>
        <v>31432238000110</v>
      </c>
      <c r="E153" s="5" t="str">
        <f>'[1]TCE - ANEXO IV - Preencher'!G162</f>
        <v>CARLOS ALBERTO TAVARES PESSOA 0317256548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364</v>
      </c>
      <c r="I153" s="6">
        <f>IF('[1]TCE - ANEXO IV - Preencher'!K162="","",'[1]TCE - ANEXO IV - Preencher'!K162)</f>
        <v>44410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180</v>
      </c>
    </row>
    <row r="154" spans="1:12" s="8" customFormat="1" ht="19.5" customHeight="1" x14ac:dyDescent="0.2">
      <c r="A154" s="3">
        <f>IFERROR(VLOOKUP(B154,'[1]DADOS (OCULTAR)'!$P$3:$R$91,3,0),"")</f>
        <v>9039744000356</v>
      </c>
      <c r="B154" s="4" t="str">
        <f>'[1]TCE - ANEXO IV - Preencher'!C163</f>
        <v>UPA OLINDA</v>
      </c>
      <c r="C154" s="4" t="str">
        <f>'[1]TCE - ANEXO IV - Preencher'!E163</f>
        <v>5.17 - Manutenção de Software, Certificação Digital e Microfilmagem</v>
      </c>
      <c r="D154" s="3">
        <f>'[1]TCE - ANEXO IV - Preencher'!F163</f>
        <v>5020356000100</v>
      </c>
      <c r="E154" s="5" t="str">
        <f>'[1]TCE - ANEXO IV - Preencher'!G163</f>
        <v>BID COMERCIO E SERVICO EM TI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4097</v>
      </c>
      <c r="I154" s="6">
        <f>IF('[1]TCE - ANEXO IV - Preencher'!K163="","",'[1]TCE - ANEXO IV - Preencher'!K163)</f>
        <v>44410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308.60000000000002</v>
      </c>
    </row>
    <row r="155" spans="1:12" s="8" customFormat="1" ht="19.5" customHeight="1" x14ac:dyDescent="0.2">
      <c r="A155" s="3">
        <f>IFERROR(VLOOKUP(B155,'[1]DADOS (OCULTAR)'!$P$3:$R$91,3,0),"")</f>
        <v>9039744000356</v>
      </c>
      <c r="B155" s="4" t="str">
        <f>'[1]TCE - ANEXO IV - Preencher'!C164</f>
        <v>UPA OLINDA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16783034000130</v>
      </c>
      <c r="E155" s="5" t="str">
        <f>'[1]TCE - ANEXO IV - Preencher'!G164</f>
        <v>SINTESE LIC PROG P COMPRAS ON LINE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15499</v>
      </c>
      <c r="I155" s="6">
        <f>IF('[1]TCE - ANEXO IV - Preencher'!K164="","",'[1]TCE - ANEXO IV - Preencher'!K164)</f>
        <v>44440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1500</v>
      </c>
    </row>
    <row r="156" spans="1:12" s="8" customFormat="1" ht="19.5" customHeight="1" x14ac:dyDescent="0.2">
      <c r="A156" s="3">
        <f>IFERROR(VLOOKUP(B156,'[1]DADOS (OCULTAR)'!$P$3:$R$91,3,0),"")</f>
        <v>9039744000356</v>
      </c>
      <c r="B156" s="4" t="str">
        <f>'[1]TCE - ANEXO IV - Preencher'!C165</f>
        <v>UPA OLINDA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53113791001285</v>
      </c>
      <c r="E156" s="5" t="str">
        <f>'[1]TCE - ANEXO IV - Preencher'!G165</f>
        <v>TOTVS S.A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56550</v>
      </c>
      <c r="I156" s="6">
        <f>IF('[1]TCE - ANEXO IV - Preencher'!K165="","",'[1]TCE - ANEXO IV - Preencher'!K165)</f>
        <v>44412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3106200</v>
      </c>
      <c r="L156" s="7">
        <f>'[1]TCE - ANEXO IV - Preencher'!N165</f>
        <v>687.69</v>
      </c>
    </row>
    <row r="157" spans="1:12" s="8" customFormat="1" ht="19.5" customHeight="1" x14ac:dyDescent="0.2">
      <c r="A157" s="3">
        <f>IFERROR(VLOOKUP(B157,'[1]DADOS (OCULTAR)'!$P$3:$R$91,3,0),"")</f>
        <v>9039744000356</v>
      </c>
      <c r="B157" s="4" t="str">
        <f>'[1]TCE - ANEXO IV - Preencher'!C166</f>
        <v>UPA OLINDA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53113791001285</v>
      </c>
      <c r="E157" s="5" t="str">
        <f>'[1]TCE - ANEXO IV - Preencher'!G166</f>
        <v>TOTVS S.A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56548</v>
      </c>
      <c r="I157" s="6">
        <f>IF('[1]TCE - ANEXO IV - Preencher'!K166="","",'[1]TCE - ANEXO IV - Preencher'!K166)</f>
        <v>44411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3106200</v>
      </c>
      <c r="L157" s="7">
        <f>'[1]TCE - ANEXO IV - Preencher'!N166</f>
        <v>98.37</v>
      </c>
    </row>
    <row r="158" spans="1:12" s="8" customFormat="1" ht="19.5" customHeight="1" x14ac:dyDescent="0.2">
      <c r="A158" s="3">
        <f>IFERROR(VLOOKUP(B158,'[1]DADOS (OCULTAR)'!$P$3:$R$91,3,0),"")</f>
        <v>9039744000356</v>
      </c>
      <c r="B158" s="4" t="str">
        <f>'[1]TCE - ANEXO IV - Preencher'!C167</f>
        <v>UPA OLINDA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53113791001285</v>
      </c>
      <c r="E158" s="5" t="str">
        <f>'[1]TCE - ANEXO IV - Preencher'!G167</f>
        <v>TOTVS S.A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3137072</v>
      </c>
      <c r="I158" s="6">
        <f>IF('[1]TCE - ANEXO IV - Preencher'!K167="","",'[1]TCE - ANEXO IV - Preencher'!K167)</f>
        <v>44420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3106200</v>
      </c>
      <c r="L158" s="7">
        <f>'[1]TCE - ANEXO IV - Preencher'!N167</f>
        <v>281.05</v>
      </c>
    </row>
    <row r="159" spans="1:12" s="8" customFormat="1" ht="19.5" customHeight="1" x14ac:dyDescent="0.2">
      <c r="A159" s="3">
        <f>IFERROR(VLOOKUP(B159,'[1]DADOS (OCULTAR)'!$P$3:$R$91,3,0),"")</f>
        <v>9039744000356</v>
      </c>
      <c r="B159" s="4" t="str">
        <f>'[1]TCE - ANEXO IV - Preencher'!C168</f>
        <v>UPA OLINDA</v>
      </c>
      <c r="C159" s="4" t="str">
        <f>'[1]TCE - ANEXO IV - Preencher'!E168</f>
        <v>5.2 - Serviços Técnicos Profissionais</v>
      </c>
      <c r="D159" s="3">
        <f>'[1]TCE - ANEXO IV - Preencher'!F168</f>
        <v>2512303000119</v>
      </c>
      <c r="E159" s="5" t="str">
        <f>'[1]TCE - ANEXO IV - Preencher'!G168</f>
        <v>NOROES AZEVEDO &amp; ADVOGADOS ASSOCIADOS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5092</v>
      </c>
      <c r="I159" s="6">
        <f>IF('[1]TCE - ANEXO IV - Preencher'!K168="","",'[1]TCE - ANEXO IV - Preencher'!K168)</f>
        <v>44411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1425</v>
      </c>
    </row>
    <row r="160" spans="1:12" s="8" customFormat="1" ht="19.5" customHeight="1" x14ac:dyDescent="0.2">
      <c r="A160" s="3">
        <f>IFERROR(VLOOKUP(B160,'[1]DADOS (OCULTAR)'!$P$3:$R$91,3,0),"")</f>
        <v>9039744000356</v>
      </c>
      <c r="B160" s="4" t="str">
        <f>'[1]TCE - ANEXO IV - Preencher'!C169</f>
        <v>UPA OLINDA</v>
      </c>
      <c r="C160" s="4" t="str">
        <f>'[1]TCE - ANEXO IV - Preencher'!E169</f>
        <v>5.2 - Serviços Técnicos Profissionais</v>
      </c>
      <c r="D160" s="3">
        <f>'[1]TCE - ANEXO IV - Preencher'!F169</f>
        <v>2512303000119</v>
      </c>
      <c r="E160" s="5" t="str">
        <f>'[1]TCE - ANEXO IV - Preencher'!G169</f>
        <v>NOROES AZEVEDO &amp; ADVOGADOS ASSOCIADOS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5091</v>
      </c>
      <c r="I160" s="6">
        <f>IF('[1]TCE - ANEXO IV - Preencher'!K169="","",'[1]TCE - ANEXO IV - Preencher'!K169)</f>
        <v>44411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2261</v>
      </c>
    </row>
    <row r="161" spans="1:12" s="8" customFormat="1" ht="19.5" customHeight="1" x14ac:dyDescent="0.2">
      <c r="A161" s="3">
        <f>IFERROR(VLOOKUP(B161,'[1]DADOS (OCULTAR)'!$P$3:$R$91,3,0),"")</f>
        <v>9039744000356</v>
      </c>
      <c r="B161" s="4" t="str">
        <f>'[1]TCE - ANEXO IV - Preencher'!C170</f>
        <v>UPA OLINDA</v>
      </c>
      <c r="C161" s="4" t="str">
        <f>'[1]TCE - ANEXO IV - Preencher'!E170</f>
        <v>5.10 - Detetização/Tratamento de Resíduos e Afins</v>
      </c>
      <c r="D161" s="3">
        <f>'[1]TCE - ANEXO IV - Preencher'!F170</f>
        <v>10333266000100</v>
      </c>
      <c r="E161" s="5" t="str">
        <f>'[1]TCE - ANEXO IV - Preencher'!G170</f>
        <v>CARLOS ANTONIO DE OLIVEIRA M JUNIOR ME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8855</v>
      </c>
      <c r="I161" s="6">
        <f>IF('[1]TCE - ANEXO IV - Preencher'!K170="","",'[1]TCE - ANEXO IV - Preencher'!K170)</f>
        <v>44424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130</v>
      </c>
    </row>
    <row r="162" spans="1:12" s="8" customFormat="1" ht="19.5" customHeight="1" x14ac:dyDescent="0.2">
      <c r="A162" s="3">
        <f>IFERROR(VLOOKUP(B162,'[1]DADOS (OCULTAR)'!$P$3:$R$91,3,0),"")</f>
        <v>9039744000356</v>
      </c>
      <c r="B162" s="4" t="str">
        <f>'[1]TCE - ANEXO IV - Preencher'!C171</f>
        <v>UPA OLINDA</v>
      </c>
      <c r="C162" s="4" t="str">
        <f>'[1]TCE - ANEXO IV - Preencher'!E171</f>
        <v>5.23 - Limpeza e Conservação</v>
      </c>
      <c r="D162" s="3">
        <f>'[1]TCE - ANEXO IV - Preencher'!F171</f>
        <v>10229013000190</v>
      </c>
      <c r="E162" s="5" t="str">
        <f>'[1]TCE - ANEXO IV - Preencher'!G171</f>
        <v>INTERCLEAN ADMINISTRACAO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470</v>
      </c>
      <c r="I162" s="6">
        <f>IF('[1]TCE - ANEXO IV - Preencher'!K171="","",'[1]TCE - ANEXO IV - Preencher'!K171)</f>
        <v>44440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42952.07</v>
      </c>
    </row>
    <row r="163" spans="1:12" s="8" customFormat="1" ht="19.5" customHeight="1" x14ac:dyDescent="0.2">
      <c r="A163" s="3">
        <f>IFERROR(VLOOKUP(B163,'[1]DADOS (OCULTAR)'!$P$3:$R$91,3,0),"")</f>
        <v>9039744000356</v>
      </c>
      <c r="B163" s="4" t="str">
        <f>'[1]TCE - ANEXO IV - Preencher'!C172</f>
        <v>UPA OLINDA</v>
      </c>
      <c r="C163" s="4" t="str">
        <f>'[1]TCE - ANEXO IV - Preencher'!E172</f>
        <v>5.99 - Outros Serviços de Terceiros Pessoa Jurídica</v>
      </c>
      <c r="D163" s="3">
        <f>'[1]TCE - ANEXO IV - Preencher'!F172</f>
        <v>5467959000155</v>
      </c>
      <c r="E163" s="5" t="str">
        <f>'[1]TCE - ANEXO IV - Preencher'!G172</f>
        <v>MOTO 29 SERVICE LTDA ME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1766</v>
      </c>
      <c r="I163" s="6">
        <f>IF('[1]TCE - ANEXO IV - Preencher'!K172="","",'[1]TCE - ANEXO IV - Preencher'!K172)</f>
        <v>44424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3400</v>
      </c>
    </row>
    <row r="164" spans="1:12" s="8" customFormat="1" ht="19.5" customHeight="1" x14ac:dyDescent="0.2">
      <c r="A164" s="3">
        <f>IFERROR(VLOOKUP(B164,'[1]DADOS (OCULTAR)'!$P$3:$R$91,3,0),"")</f>
        <v>9039744000356</v>
      </c>
      <c r="B164" s="4" t="str">
        <f>'[1]TCE - ANEXO IV - Preencher'!C173</f>
        <v>UPA OLINDA</v>
      </c>
      <c r="C164" s="4" t="str">
        <f>'[1]TCE - ANEXO IV - Preencher'!E173</f>
        <v>5.99 - Outros Serviços de Terceiros Pessoa Jurídica</v>
      </c>
      <c r="D164" s="3">
        <f>'[1]TCE - ANEXO IV - Preencher'!F173</f>
        <v>5467959000155</v>
      </c>
      <c r="E164" s="5" t="str">
        <f>'[1]TCE - ANEXO IV - Preencher'!G173</f>
        <v>MOTO 29 SERVICE LTDA ME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1774</v>
      </c>
      <c r="I164" s="6">
        <f>IF('[1]TCE - ANEXO IV - Preencher'!K173="","",'[1]TCE - ANEXO IV - Preencher'!K173)</f>
        <v>44424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1285.7</v>
      </c>
    </row>
    <row r="165" spans="1:12" s="8" customFormat="1" ht="19.5" customHeight="1" x14ac:dyDescent="0.2">
      <c r="A165" s="3">
        <f>IFERROR(VLOOKUP(B165,'[1]DADOS (OCULTAR)'!$P$3:$R$91,3,0),"")</f>
        <v>9039744000356</v>
      </c>
      <c r="B165" s="4" t="str">
        <f>'[1]TCE - ANEXO IV - Preencher'!C174</f>
        <v>UPA OLINDA</v>
      </c>
      <c r="C165" s="4" t="str">
        <f>'[1]TCE - ANEXO IV - Preencher'!E174</f>
        <v>5.99 - Outros Serviços de Terceiros Pessoa Jurídica</v>
      </c>
      <c r="D165" s="3">
        <f>'[1]TCE - ANEXO IV - Preencher'!F174</f>
        <v>21794062000192</v>
      </c>
      <c r="E165" s="5" t="str">
        <f>'[1]TCE - ANEXO IV - Preencher'!G174</f>
        <v>ASOS OCUPACIONAL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398</v>
      </c>
      <c r="I165" s="6">
        <f>IF('[1]TCE - ANEXO IV - Preencher'!K174="","",'[1]TCE - ANEXO IV - Preencher'!K174)</f>
        <v>44441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3500</v>
      </c>
    </row>
    <row r="166" spans="1:12" s="8" customFormat="1" ht="19.5" customHeight="1" x14ac:dyDescent="0.2">
      <c r="A166" s="3">
        <f>IFERROR(VLOOKUP(B166,'[1]DADOS (OCULTAR)'!$P$3:$R$91,3,0),"")</f>
        <v>9039744000356</v>
      </c>
      <c r="B166" s="4" t="str">
        <f>'[1]TCE - ANEXO IV - Preencher'!C175</f>
        <v>UPA OLINDA</v>
      </c>
      <c r="C166" s="4" t="str">
        <f>'[1]TCE - ANEXO IV - Preencher'!E175</f>
        <v>5.99 - Outros Serviços de Terceiros Pessoa Jurídica</v>
      </c>
      <c r="D166" s="3">
        <f>'[1]TCE - ANEXO IV - Preencher'!F175</f>
        <v>1699696000159</v>
      </c>
      <c r="E166" s="5" t="str">
        <f>'[1]TCE - ANEXO IV - Preencher'!G175</f>
        <v>QUALIAGUA LABORATORIO E CONSULTORIA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55617</v>
      </c>
      <c r="I166" s="6">
        <f>IF('[1]TCE - ANEXO IV - Preencher'!K175="","",'[1]TCE - ANEXO IV - Preencher'!K175)</f>
        <v>44440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179</v>
      </c>
    </row>
    <row r="167" spans="1:12" s="8" customFormat="1" ht="19.5" customHeight="1" x14ac:dyDescent="0.2">
      <c r="A167" s="3">
        <f>IFERROR(VLOOKUP(B167,'[1]DADOS (OCULTAR)'!$P$3:$R$91,3,0),"")</f>
        <v>9039744000356</v>
      </c>
      <c r="B167" s="4" t="str">
        <f>'[1]TCE - ANEXO IV - Preencher'!C176</f>
        <v>UPA OLINDA</v>
      </c>
      <c r="C167" s="4" t="str">
        <f>'[1]TCE - ANEXO IV - Preencher'!E176</f>
        <v>5.99 - Outros Serviços de Terceiros Pessoa Jurídica</v>
      </c>
      <c r="D167" s="3">
        <f>'[1]TCE - ANEXO IV - Preencher'!F176</f>
        <v>10816775000274</v>
      </c>
      <c r="E167" s="5" t="str">
        <f>'[1]TCE - ANEXO IV - Preencher'!G176</f>
        <v>INSPETORIA SALESIANA DO NORDES DO BRASIL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13526</v>
      </c>
      <c r="I167" s="6">
        <f>IF('[1]TCE - ANEXO IV - Preencher'!K176="","",'[1]TCE - ANEXO IV - Preencher'!K176)</f>
        <v>44424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410</v>
      </c>
    </row>
    <row r="168" spans="1:12" s="8" customFormat="1" ht="19.5" customHeight="1" x14ac:dyDescent="0.2">
      <c r="A168" s="3">
        <f>IFERROR(VLOOKUP(B168,'[1]DADOS (OCULTAR)'!$P$3:$R$91,3,0),"")</f>
        <v>9039744000356</v>
      </c>
      <c r="B168" s="4" t="str">
        <f>'[1]TCE - ANEXO IV - Preencher'!C177</f>
        <v>UPA OLINDA</v>
      </c>
      <c r="C168" s="4" t="str">
        <f>'[1]TCE - ANEXO IV - Preencher'!E177</f>
        <v>5.99 - Outros Serviços de Terceiros Pessoa Jurídica</v>
      </c>
      <c r="D168" s="3">
        <f>'[1]TCE - ANEXO IV - Preencher'!F177</f>
        <v>13409775000329</v>
      </c>
      <c r="E168" s="5" t="str">
        <f>'[1]TCE - ANEXO IV - Preencher'!G177</f>
        <v>LINUS LOG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00001302</v>
      </c>
      <c r="I168" s="6">
        <f>IF('[1]TCE - ANEXO IV - Preencher'!K177="","",'[1]TCE - ANEXO IV - Preencher'!K177)</f>
        <v>44455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2302.4</v>
      </c>
    </row>
    <row r="169" spans="1:12" s="8" customFormat="1" ht="19.5" customHeight="1" x14ac:dyDescent="0.2">
      <c r="A169" s="3">
        <f>IFERROR(VLOOKUP(B169,'[1]DADOS (OCULTAR)'!$P$3:$R$91,3,0),"")</f>
        <v>9039744000356</v>
      </c>
      <c r="B169" s="4" t="str">
        <f>'[1]TCE - ANEXO IV - Preencher'!C178</f>
        <v>UPA OLINDA</v>
      </c>
      <c r="C169" s="4" t="str">
        <f>'[1]TCE - ANEXO IV - Preencher'!E178</f>
        <v>5.5 - Reparo e Manutenção de Máquinas e Equipamentos</v>
      </c>
      <c r="D169" s="3">
        <f>'[1]TCE - ANEXO IV - Preencher'!F178</f>
        <v>1141468000169</v>
      </c>
      <c r="E169" s="5" t="str">
        <f>'[1]TCE - ANEXO IV - Preencher'!G178</f>
        <v>MEDCALL COM SERV REPR MAT RADIO MED HOSP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2775</v>
      </c>
      <c r="I169" s="6">
        <f>IF('[1]TCE - ANEXO IV - Preencher'!K178="","",'[1]TCE - ANEXO IV - Preencher'!K178)</f>
        <v>44440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356.33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>
        <f>IFERROR(VLOOKUP(B171,'[1]DADOS (OCULTAR)'!$P$3:$R$91,3,0),"")</f>
        <v>9039744000356</v>
      </c>
      <c r="B171" s="4" t="str">
        <f>'[1]TCE - ANEXO IV - Preencher'!C180</f>
        <v>UPA OLINDA</v>
      </c>
      <c r="C171" s="4" t="str">
        <f>'[1]TCE - ANEXO IV - Preencher'!E180</f>
        <v>5.5 - Reparo e Manutenção de Máquinas e Equipamentos</v>
      </c>
      <c r="D171" s="3">
        <f>'[1]TCE - ANEXO IV - Preencher'!F180</f>
        <v>12067307000199</v>
      </c>
      <c r="E171" s="5" t="str">
        <f>'[1]TCE - ANEXO IV - Preencher'!G180</f>
        <v>CAETANO ALVES DA SILVA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434</v>
      </c>
      <c r="I171" s="6">
        <f>IF('[1]TCE - ANEXO IV - Preencher'!K180="","",'[1]TCE - ANEXO IV - Preencher'!K180)</f>
        <v>44447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640</v>
      </c>
    </row>
    <row r="172" spans="1:12" s="8" customFormat="1" ht="19.5" customHeight="1" x14ac:dyDescent="0.2">
      <c r="A172" s="3">
        <f>IFERROR(VLOOKUP(B172,'[1]DADOS (OCULTAR)'!$P$3:$R$91,3,0),"")</f>
        <v>9039744000356</v>
      </c>
      <c r="B172" s="4" t="str">
        <f>'[1]TCE - ANEXO IV - Preencher'!C181</f>
        <v>UPA OLINDA</v>
      </c>
      <c r="C172" s="4" t="str">
        <f>'[1]TCE - ANEXO IV - Preencher'!E181</f>
        <v>5.5 - Reparo e Manutenção de Máquinas e Equipamentos</v>
      </c>
      <c r="D172" s="3">
        <f>'[1]TCE - ANEXO IV - Preencher'!F181</f>
        <v>17398584000106</v>
      </c>
      <c r="E172" s="5" t="str">
        <f>'[1]TCE - ANEXO IV - Preencher'!G181</f>
        <v>M T G MONTAGEM TEC DE GAS LTDA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1369</v>
      </c>
      <c r="I172" s="6">
        <f>IF('[1]TCE - ANEXO IV - Preencher'!K181="","",'[1]TCE - ANEXO IV - Preencher'!K181)</f>
        <v>44440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450</v>
      </c>
    </row>
    <row r="173" spans="1:12" s="8" customFormat="1" ht="19.5" customHeight="1" x14ac:dyDescent="0.2">
      <c r="A173" s="3">
        <f>IFERROR(VLOOKUP(B173,'[1]DADOS (OCULTAR)'!$P$3:$R$91,3,0),"")</f>
        <v>9039744000356</v>
      </c>
      <c r="B173" s="4" t="str">
        <f>'[1]TCE - ANEXO IV - Preencher'!C182</f>
        <v>UPA OLINDA</v>
      </c>
      <c r="C173" s="4" t="str">
        <f>'[1]TCE - ANEXO IV - Preencher'!E182</f>
        <v>5.5 - Reparo e Manutenção de Máquinas e Equipamentos</v>
      </c>
      <c r="D173" s="3">
        <f>'[1]TCE - ANEXO IV - Preencher'!F182</f>
        <v>7146768000117</v>
      </c>
      <c r="E173" s="5" t="str">
        <f>'[1]TCE - ANEXO IV - Preencher'!G182</f>
        <v>SERV IMAGEM NORDESTE ASSIST TEC LTDA EPP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4219</v>
      </c>
      <c r="I173" s="6">
        <f>IF('[1]TCE - ANEXO IV - Preencher'!K182="","",'[1]TCE - ANEXO IV - Preencher'!K182)</f>
        <v>44439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2059</v>
      </c>
    </row>
    <row r="174" spans="1:12" s="8" customFormat="1" ht="19.5" customHeight="1" x14ac:dyDescent="0.2">
      <c r="A174" s="3">
        <f>IFERROR(VLOOKUP(B174,'[1]DADOS (OCULTAR)'!$P$3:$R$91,3,0),"")</f>
        <v>9039744000356</v>
      </c>
      <c r="B174" s="4" t="str">
        <f>'[1]TCE - ANEXO IV - Preencher'!C183</f>
        <v>UPA OLINDA</v>
      </c>
      <c r="C174" s="4" t="str">
        <f>'[1]TCE - ANEXO IV - Preencher'!E183</f>
        <v>5.5 - Reparo e Manutenção de Máquinas e Equipamentos</v>
      </c>
      <c r="D174" s="3">
        <f>'[1]TCE - ANEXO IV - Preencher'!F183</f>
        <v>24380578002041</v>
      </c>
      <c r="E174" s="5" t="str">
        <f>'[1]TCE - ANEXO IV - Preencher'!G183</f>
        <v>WHITE MARTINS GASES INDUSTRIAIS NE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000011485</v>
      </c>
      <c r="I174" s="6">
        <f>IF('[1]TCE - ANEXO IV - Preencher'!K183="","",'[1]TCE - ANEXO IV - Preencher'!K183)</f>
        <v>44418</v>
      </c>
      <c r="J174" s="5" t="str">
        <f>'[1]TCE - ANEXO IV - Preencher'!L183</f>
        <v/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459.3</v>
      </c>
    </row>
    <row r="175" spans="1:12" s="8" customFormat="1" ht="19.5" customHeight="1" x14ac:dyDescent="0.2">
      <c r="A175" s="3">
        <f>IFERROR(VLOOKUP(B175,'[1]DADOS (OCULTAR)'!$P$3:$R$91,3,0),"")</f>
        <v>9039744000356</v>
      </c>
      <c r="B175" s="4" t="str">
        <f>'[1]TCE - ANEXO IV - Preencher'!C184</f>
        <v>UPA OLINDA</v>
      </c>
      <c r="C175" s="4" t="str">
        <f>'[1]TCE - ANEXO IV - Preencher'!E184</f>
        <v>5.5 - Reparo e Manutenção de Máquinas e Equipamentos</v>
      </c>
      <c r="D175" s="3">
        <f>'[1]TCE - ANEXO IV - Preencher'!F184</f>
        <v>8845988000100</v>
      </c>
      <c r="E175" s="5" t="str">
        <f>'[1]TCE - ANEXO IV - Preencher'!G184</f>
        <v>ACESSPLUS MANUTENCAO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4993</v>
      </c>
      <c r="I175" s="6">
        <f>IF('[1]TCE - ANEXO IV - Preencher'!K184="","",'[1]TCE - ANEXO IV - Preencher'!K184)</f>
        <v>44440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379.5</v>
      </c>
    </row>
    <row r="176" spans="1:12" s="8" customFormat="1" ht="19.5" customHeight="1" x14ac:dyDescent="0.2">
      <c r="A176" s="3">
        <f>IFERROR(VLOOKUP(B176,'[1]DADOS (OCULTAR)'!$P$3:$R$91,3,0),"")</f>
        <v>9039744000356</v>
      </c>
      <c r="B176" s="4" t="str">
        <f>'[1]TCE - ANEXO IV - Preencher'!C185</f>
        <v>UPA OLINDA</v>
      </c>
      <c r="C176" s="4" t="str">
        <f>'[1]TCE - ANEXO IV - Preencher'!E185</f>
        <v>5.5 - Reparo e Manutenção de Máquinas e Equipamentos</v>
      </c>
      <c r="D176" s="3">
        <f>'[1]TCE - ANEXO IV - Preencher'!F185</f>
        <v>9014387000100</v>
      </c>
      <c r="E176" s="5" t="str">
        <f>'[1]TCE - ANEXO IV - Preencher'!G185</f>
        <v>COMPLETA SERV DE AR COND E LOCACAO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1517</v>
      </c>
      <c r="I176" s="6">
        <f>IF('[1]TCE - ANEXO IV - Preencher'!K185="","",'[1]TCE - ANEXO IV - Preencher'!K185)</f>
        <v>44433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3980.13</v>
      </c>
    </row>
    <row r="177" spans="1:12" s="8" customFormat="1" ht="19.5" customHeight="1" x14ac:dyDescent="0.2">
      <c r="A177" s="3">
        <f>IFERROR(VLOOKUP(B177,'[1]DADOS (OCULTAR)'!$P$3:$R$91,3,0),"")</f>
        <v>9039744000356</v>
      </c>
      <c r="B177" s="4" t="str">
        <f>'[1]TCE - ANEXO IV - Preencher'!C186</f>
        <v>UPA OLINDA</v>
      </c>
      <c r="C177" s="4" t="str">
        <f>'[1]TCE - ANEXO IV - Preencher'!E186</f>
        <v>5.5 - Reparo e Manutenção de Máquinas e Equipamentos</v>
      </c>
      <c r="D177" s="3">
        <f>'[1]TCE - ANEXO IV - Preencher'!F186</f>
        <v>11343756000150</v>
      </c>
      <c r="E177" s="5" t="str">
        <f>'[1]TCE - ANEXO IV - Preencher'!G186</f>
        <v>JL GRUPOS GERADORES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3038</v>
      </c>
      <c r="I177" s="6">
        <f>IF('[1]TCE - ANEXO IV - Preencher'!K186="","",'[1]TCE - ANEXO IV - Preencher'!K186)</f>
        <v>44447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250</v>
      </c>
    </row>
    <row r="178" spans="1:12" s="8" customFormat="1" ht="19.5" customHeight="1" x14ac:dyDescent="0.2">
      <c r="A178" s="3">
        <f>IFERROR(VLOOKUP(B178,'[1]DADOS (OCULTAR)'!$P$3:$R$91,3,0),"")</f>
        <v>9039744000356</v>
      </c>
      <c r="B178" s="4" t="str">
        <f>'[1]TCE - ANEXO IV - Preencher'!C187</f>
        <v>UPA OLINDA</v>
      </c>
      <c r="C178" s="4" t="str">
        <f>'[1]TCE - ANEXO IV - Preencher'!E187</f>
        <v>5.5 - Reparo e Manutenção de Máquinas e Equipamentos</v>
      </c>
      <c r="D178" s="3">
        <f>'[1]TCE - ANEXO IV - Preencher'!F187</f>
        <v>11511754000122</v>
      </c>
      <c r="E178" s="5" t="str">
        <f>'[1]TCE - ANEXO IV - Preencher'!G187</f>
        <v>CAXANGÁ PECAS E EQUIPAMENTOS HOSPITALARES LTDA ME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00002775</v>
      </c>
      <c r="I178" s="6">
        <f>IF('[1]TCE - ANEXO IV - Preencher'!K187="","",'[1]TCE - ANEXO IV - Preencher'!K187)</f>
        <v>44440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425</v>
      </c>
    </row>
    <row r="179" spans="1:12" s="8" customFormat="1" ht="19.5" customHeight="1" x14ac:dyDescent="0.2">
      <c r="A179" s="3">
        <f>IFERROR(VLOOKUP(B179,'[1]DADOS (OCULTAR)'!$P$3:$R$91,3,0),"")</f>
        <v>9039744000356</v>
      </c>
      <c r="B179" s="4" t="str">
        <f>'[1]TCE - ANEXO IV - Preencher'!C188</f>
        <v>UPA OLINDA</v>
      </c>
      <c r="C179" s="4" t="str">
        <f>'[1]TCE - ANEXO IV - Preencher'!E188</f>
        <v>5.4 - Reparo e Manutenção de Bens Imóveis</v>
      </c>
      <c r="D179" s="3">
        <f>'[1]TCE - ANEXO IV - Preencher'!F188</f>
        <v>24306209000146</v>
      </c>
      <c r="E179" s="5" t="str">
        <f>'[1]TCE - ANEXO IV - Preencher'!G188</f>
        <v>GESTAMB SOLUCOES AMBIENTAIS LTDA ME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452</v>
      </c>
      <c r="I179" s="6">
        <f>IF('[1]TCE - ANEXO IV - Preencher'!K188="","",'[1]TCE - ANEXO IV - Preencher'!K188)</f>
        <v>44441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2312.1999999999998</v>
      </c>
    </row>
    <row r="180" spans="1:12" s="8" customFormat="1" ht="19.5" customHeight="1" x14ac:dyDescent="0.2">
      <c r="A180" s="3">
        <f>IFERROR(VLOOKUP(B180,'[1]DADOS (OCULTAR)'!$P$3:$R$91,3,0),"")</f>
        <v>9039744000356</v>
      </c>
      <c r="B180" s="4" t="str">
        <f>'[1]TCE - ANEXO IV - Preencher'!C189</f>
        <v>UPA OLINDA</v>
      </c>
      <c r="C180" s="4" t="str">
        <f>'[1]TCE - ANEXO IV - Preencher'!E189</f>
        <v>5.4 - Reparo e Manutenção de Bens Imóveis</v>
      </c>
      <c r="D180" s="3">
        <f>'[1]TCE - ANEXO IV - Preencher'!F189</f>
        <v>40280746000110</v>
      </c>
      <c r="E180" s="5" t="str">
        <f>'[1]TCE - ANEXO IV - Preencher'!G189</f>
        <v>GABRIELA DRIELLY DA SILVA MACHADO 063433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16</v>
      </c>
      <c r="I180" s="6">
        <f>IF('[1]TCE - ANEXO IV - Preencher'!K189="","",'[1]TCE - ANEXO IV - Preencher'!K189)</f>
        <v>44417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575</v>
      </c>
    </row>
    <row r="181" spans="1:12" s="8" customFormat="1" ht="19.5" customHeight="1" x14ac:dyDescent="0.2">
      <c r="A181" s="3">
        <f>IFERROR(VLOOKUP(B181,'[1]DADOS (OCULTAR)'!$P$3:$R$91,3,0),"")</f>
        <v>9039744000356</v>
      </c>
      <c r="B181" s="4" t="str">
        <f>'[1]TCE - ANEXO IV - Preencher'!C190</f>
        <v>UPA OLINDA</v>
      </c>
      <c r="C181" s="4" t="str">
        <f>'[1]TCE - ANEXO IV - Preencher'!E190</f>
        <v>5.4 - Reparo e Manutenção de Bens Imóveis</v>
      </c>
      <c r="D181" s="3">
        <f>'[1]TCE - ANEXO IV - Preencher'!F190</f>
        <v>12486871000146</v>
      </c>
      <c r="E181" s="5" t="str">
        <f>'[1]TCE - ANEXO IV - Preencher'!G190</f>
        <v>ROBSON MATOS DE ALBUQUERQUE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832</v>
      </c>
      <c r="I181" s="6">
        <f>IF('[1]TCE - ANEXO IV - Preencher'!K190="","",'[1]TCE - ANEXO IV - Preencher'!K190)</f>
        <v>44418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3067</v>
      </c>
    </row>
    <row r="182" spans="1:12" s="8" customFormat="1" ht="19.5" customHeight="1" x14ac:dyDescent="0.2">
      <c r="A182" s="3">
        <f>IFERROR(VLOOKUP(B182,'[1]DADOS (OCULTAR)'!$P$3:$R$91,3,0),"")</f>
        <v>9039744000356</v>
      </c>
      <c r="B182" s="4" t="str">
        <f>'[1]TCE - ANEXO IV - Preencher'!C191</f>
        <v>UPA OLINDA</v>
      </c>
      <c r="C182" s="4" t="str">
        <f>'[1]TCE - ANEXO IV - Preencher'!E191</f>
        <v>5.6 - Reparo e Manutanção de Veículos</v>
      </c>
      <c r="D182" s="3">
        <f>'[1]TCE - ANEXO IV - Preencher'!F191</f>
        <v>22173474000178</v>
      </c>
      <c r="E182" s="5" t="str">
        <f>'[1]TCE - ANEXO IV - Preencher'!G191</f>
        <v>SERVI PECAS E SERVICOS EIRELI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2677</v>
      </c>
      <c r="I182" s="6">
        <f>IF('[1]TCE - ANEXO IV - Preencher'!K191="","",'[1]TCE - ANEXO IV - Preencher'!K191)</f>
        <v>44428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1300</v>
      </c>
    </row>
    <row r="183" spans="1:12" s="8" customFormat="1" ht="19.5" customHeight="1" x14ac:dyDescent="0.2">
      <c r="A183" s="3">
        <f>IFERROR(VLOOKUP(B183,'[1]DADOS (OCULTAR)'!$P$3:$R$91,3,0),"")</f>
        <v>9039744000356</v>
      </c>
      <c r="B183" s="4" t="str">
        <f>'[1]TCE - ANEXO IV - Preencher'!C192</f>
        <v>UPA OLINDA</v>
      </c>
      <c r="C183" s="4" t="str">
        <f>'[1]TCE - ANEXO IV - Preencher'!E192</f>
        <v>4.6 - Serviços de Profissionais de Saúde</v>
      </c>
      <c r="D183" s="3">
        <f>'[1]TCE - ANEXO IV - Preencher'!F192</f>
        <v>8938961443</v>
      </c>
      <c r="E183" s="5" t="str">
        <f>'[1]TCE - ANEXO IV - Preencher'!G192</f>
        <v>ANA CECILIA SILVA DA CUNHA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7666.65</v>
      </c>
    </row>
    <row r="184" spans="1:12" s="8" customFormat="1" ht="19.5" customHeight="1" x14ac:dyDescent="0.2">
      <c r="A184" s="3">
        <f>IFERROR(VLOOKUP(B184,'[1]DADOS (OCULTAR)'!$P$3:$R$91,3,0),"")</f>
        <v>9039744000356</v>
      </c>
      <c r="B184" s="4" t="str">
        <f>'[1]TCE - ANEXO IV - Preencher'!C193</f>
        <v>UPA OLINDA</v>
      </c>
      <c r="C184" s="4" t="str">
        <f>'[1]TCE - ANEXO IV - Preencher'!E193</f>
        <v>4.6 - Serviços de Profissionais de Saúde</v>
      </c>
      <c r="D184" s="3">
        <f>'[1]TCE - ANEXO IV - Preencher'!F193</f>
        <v>10031058400</v>
      </c>
      <c r="E184" s="5" t="str">
        <f>'[1]TCE - ANEXO IV - Preencher'!G193</f>
        <v>EDUARDO SALES OLIVEIRA</v>
      </c>
      <c r="F184" s="5" t="str">
        <f>'[1]TCE - ANEXO IV - Preencher'!H193</f>
        <v>S</v>
      </c>
      <c r="G184" s="5" t="str">
        <f>'[1]TCE - ANEXO IV - Preencher'!I193</f>
        <v>N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6133.32</v>
      </c>
    </row>
    <row r="185" spans="1:12" s="8" customFormat="1" ht="19.5" customHeight="1" x14ac:dyDescent="0.2">
      <c r="A185" s="3">
        <f>IFERROR(VLOOKUP(B185,'[1]DADOS (OCULTAR)'!$P$3:$R$91,3,0),"")</f>
        <v>9039744000356</v>
      </c>
      <c r="B185" s="4" t="str">
        <f>'[1]TCE - ANEXO IV - Preencher'!C194</f>
        <v>UPA OLINDA</v>
      </c>
      <c r="C185" s="4" t="str">
        <f>'[1]TCE - ANEXO IV - Preencher'!E194</f>
        <v>4.6 - Serviços de Profissionais de Saúde</v>
      </c>
      <c r="D185" s="3">
        <f>'[1]TCE - ANEXO IV - Preencher'!F194</f>
        <v>9892936450</v>
      </c>
      <c r="E185" s="5" t="str">
        <f>'[1]TCE - ANEXO IV - Preencher'!G194</f>
        <v>FELIPE DIEGO SANTOS FONSECA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1533.33</v>
      </c>
    </row>
    <row r="186" spans="1:12" s="8" customFormat="1" ht="19.5" customHeight="1" x14ac:dyDescent="0.2">
      <c r="A186" s="3">
        <f>IFERROR(VLOOKUP(B186,'[1]DADOS (OCULTAR)'!$P$3:$R$91,3,0),"")</f>
        <v>9039744000356</v>
      </c>
      <c r="B186" s="4" t="str">
        <f>'[1]TCE - ANEXO IV - Preencher'!C195</f>
        <v>UPA OLINDA</v>
      </c>
      <c r="C186" s="4" t="str">
        <f>'[1]TCE - ANEXO IV - Preencher'!E195</f>
        <v>4.6 - Serviços de Profissionais de Saúde</v>
      </c>
      <c r="D186" s="3">
        <f>'[1]TCE - ANEXO IV - Preencher'!F195</f>
        <v>1552494365</v>
      </c>
      <c r="E186" s="5" t="str">
        <f>'[1]TCE - ANEXO IV - Preencher'!G195</f>
        <v>LIA BORGES CAVALCANTE</v>
      </c>
      <c r="F186" s="5" t="str">
        <f>'[1]TCE - ANEXO IV - Preencher'!H195</f>
        <v>S</v>
      </c>
      <c r="G186" s="5" t="str">
        <f>'[1]TCE - ANEXO IV - Preencher'!I195</f>
        <v>N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7666.65</v>
      </c>
    </row>
    <row r="187" spans="1:12" s="8" customFormat="1" ht="19.5" customHeight="1" x14ac:dyDescent="0.2">
      <c r="A187" s="3">
        <f>IFERROR(VLOOKUP(B187,'[1]DADOS (OCULTAR)'!$P$3:$R$91,3,0),"")</f>
        <v>9039744000356</v>
      </c>
      <c r="B187" s="4" t="str">
        <f>'[1]TCE - ANEXO IV - Preencher'!C196</f>
        <v>UPA OLINDA</v>
      </c>
      <c r="C187" s="4" t="str">
        <f>'[1]TCE - ANEXO IV - Preencher'!E196</f>
        <v>4.6 - Serviços de Profissionais de Saúde</v>
      </c>
      <c r="D187" s="3">
        <f>'[1]TCE - ANEXO IV - Preencher'!F196</f>
        <v>8423475425</v>
      </c>
      <c r="E187" s="5" t="str">
        <f>'[1]TCE - ANEXO IV - Preencher'!G196</f>
        <v>MARIANA CAVALCANTI DE MELO</v>
      </c>
      <c r="F187" s="5" t="str">
        <f>'[1]TCE - ANEXO IV - Preencher'!H196</f>
        <v>S</v>
      </c>
      <c r="G187" s="5" t="str">
        <f>'[1]TCE - ANEXO IV - Preencher'!I196</f>
        <v>N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10910</v>
      </c>
    </row>
    <row r="188" spans="1:12" s="8" customFormat="1" ht="19.5" customHeight="1" x14ac:dyDescent="0.2">
      <c r="A188" s="3">
        <f>IFERROR(VLOOKUP(B188,'[1]DADOS (OCULTAR)'!$P$3:$R$91,3,0),"")</f>
        <v>9039744000356</v>
      </c>
      <c r="B188" s="4" t="str">
        <f>'[1]TCE - ANEXO IV - Preencher'!C197</f>
        <v>UPA OLINDA</v>
      </c>
      <c r="C188" s="4" t="str">
        <f>'[1]TCE - ANEXO IV - Preencher'!E197</f>
        <v>4.6 - Serviços de Profissionais de Saúde</v>
      </c>
      <c r="D188" s="3">
        <f>'[1]TCE - ANEXO IV - Preencher'!F197</f>
        <v>9095133419</v>
      </c>
      <c r="E188" s="5" t="str">
        <f>'[1]TCE - ANEXO IV - Preencher'!G197</f>
        <v>STELLA MARCIA FILGUEIRA FREIRE DE CARVALHO</v>
      </c>
      <c r="F188" s="5" t="str">
        <f>'[1]TCE - ANEXO IV - Preencher'!H197</f>
        <v>S</v>
      </c>
      <c r="G188" s="5" t="str">
        <f>'[1]TCE - ANEXO IV - Preencher'!I197</f>
        <v>N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4599.99</v>
      </c>
    </row>
    <row r="189" spans="1:12" s="8" customFormat="1" ht="19.5" customHeight="1" x14ac:dyDescent="0.2">
      <c r="A189" s="3">
        <f>IFERROR(VLOOKUP(B189,'[1]DADOS (OCULTAR)'!$P$3:$R$91,3,0),"")</f>
        <v>9039744000356</v>
      </c>
      <c r="B189" s="4" t="str">
        <f>'[1]TCE - ANEXO IV - Preencher'!C198</f>
        <v>UPA OLINDA</v>
      </c>
      <c r="C189" s="4" t="str">
        <f>'[1]TCE - ANEXO IV - Preencher'!E198</f>
        <v>4.6 - Serviços de Profissionais de Saúde</v>
      </c>
      <c r="D189" s="3">
        <f>'[1]TCE - ANEXO IV - Preencher'!F198</f>
        <v>6876497577</v>
      </c>
      <c r="E189" s="5" t="str">
        <f>'[1]TCE - ANEXO IV - Preencher'!G198</f>
        <v>ADRIANA CARDOSO TORRISI</v>
      </c>
      <c r="F189" s="5" t="str">
        <f>'[1]TCE - ANEXO IV - Preencher'!H198</f>
        <v>S</v>
      </c>
      <c r="G189" s="5" t="str">
        <f>'[1]TCE - ANEXO IV - Preencher'!I198</f>
        <v>N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11400</v>
      </c>
    </row>
    <row r="190" spans="1:12" s="8" customFormat="1" ht="19.5" customHeight="1" x14ac:dyDescent="0.2">
      <c r="A190" s="3">
        <f>IFERROR(VLOOKUP(B190,'[1]DADOS (OCULTAR)'!$P$3:$R$91,3,0),"")</f>
        <v>9039744000356</v>
      </c>
      <c r="B190" s="4" t="str">
        <f>'[1]TCE - ANEXO IV - Preencher'!C199</f>
        <v>UPA OLINDA</v>
      </c>
      <c r="C190" s="4" t="str">
        <f>'[1]TCE - ANEXO IV - Preencher'!E199</f>
        <v>4.6 - Serviços de Profissionais de Saúde</v>
      </c>
      <c r="D190" s="3">
        <f>'[1]TCE - ANEXO IV - Preencher'!F199</f>
        <v>10782039464</v>
      </c>
      <c r="E190" s="5" t="str">
        <f>'[1]TCE - ANEXO IV - Preencher'!G199</f>
        <v>RAIANE TAVARES CARVALHO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6350</v>
      </c>
    </row>
    <row r="191" spans="1:12" s="8" customFormat="1" ht="19.5" customHeight="1" x14ac:dyDescent="0.2">
      <c r="A191" s="3">
        <f>IFERROR(VLOOKUP(B191,'[1]DADOS (OCULTAR)'!$P$3:$R$91,3,0),"")</f>
        <v>9039744000356</v>
      </c>
      <c r="B191" s="4" t="str">
        <f>'[1]TCE - ANEXO IV - Preencher'!C200</f>
        <v>UPA OLINDA</v>
      </c>
      <c r="C191" s="4" t="str">
        <f>'[1]TCE - ANEXO IV - Preencher'!E200</f>
        <v>4.6 - Serviços de Profissionais de Saúde</v>
      </c>
      <c r="D191" s="3">
        <f>'[1]TCE - ANEXO IV - Preencher'!F200</f>
        <v>11277881405</v>
      </c>
      <c r="E191" s="5" t="str">
        <f>'[1]TCE - ANEXO IV - Preencher'!G200</f>
        <v>TAIS LINS DA COSTA VASCONCELOS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2280</v>
      </c>
    </row>
    <row r="192" spans="1:12" s="8" customFormat="1" ht="19.5" customHeight="1" x14ac:dyDescent="0.2">
      <c r="A192" s="3">
        <f>IFERROR(VLOOKUP(B192,'[1]DADOS (OCULTAR)'!$P$3:$R$91,3,0),"")</f>
        <v>9039744000356</v>
      </c>
      <c r="B192" s="4" t="str">
        <f>'[1]TCE - ANEXO IV - Preencher'!C201</f>
        <v>UPA OLINDA</v>
      </c>
      <c r="C192" s="4" t="str">
        <f>'[1]TCE - ANEXO IV - Preencher'!E201</f>
        <v>4.6 - Serviços de Profissionais de Saúde</v>
      </c>
      <c r="D192" s="3">
        <f>'[1]TCE - ANEXO IV - Preencher'!F201</f>
        <v>4042777481</v>
      </c>
      <c r="E192" s="5" t="str">
        <f>'[1]TCE - ANEXO IV - Preencher'!G201</f>
        <v>GRACE KELLY ROCHA DO NASCIMENTO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1012.71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olinda - despesas gerais 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2021-10-05T16:43:50Z</dcterms:created>
  <dcterms:modified xsi:type="dcterms:W3CDTF">2021-10-05T16:44:49Z</dcterms:modified>
</cp:coreProperties>
</file>