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6. JUNHO 2021\PUBLICAÇÃO SES\"/>
    </mc:Choice>
  </mc:AlternateContent>
  <xr:revisionPtr revIDLastSave="0" documentId="8_{FBFCAFD4-F347-4800-941B-96BAA0B8162B}" xr6:coauthVersionLast="45" xr6:coauthVersionMax="45" xr10:uidLastSave="{00000000-0000-0000-0000-000000000000}"/>
  <bookViews>
    <workbookView xWindow="-120" yWindow="-120" windowWidth="20640" windowHeight="11160" xr2:uid="{1D02BF43-0999-48F5-AC17-6DB3D8D79609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H28" i="1"/>
  <c r="A28" i="1"/>
  <c r="H27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<sst xmlns="http://schemas.openxmlformats.org/spreadsheetml/2006/main" count="120" uniqueCount="37">
  <si>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</si>
  <si>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</si>
  <si>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</si>
  <si>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</si>
  <si>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</si>
  <si>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</si>
  <si>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</si>
  <si>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</si>
  <si>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</si>
  <si>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</si>
  <si>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</si>
  <si>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4º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</si>
  <si>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</si>
  <si>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</si>
  <si>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</si>
  <si>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</si>
  <si>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</si>
  <si>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</si>
  <si>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</si>
  <si>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</si>
  <si>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</si>
  <si>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</si>
  <si>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</si>
  <si>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</si>
  <si>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</si>
  <si>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</si>
  <si>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</si>
  <si>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FUNDACAO DE APOIO DE DESENVOLVIMENTO DA UNIVERSIDADE FEDERAL DE PERNAMBUCO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</si>
  <si>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</si>
  <si>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</si>
  <si>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</si>
  <si>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</si>
  <si>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</si>
  <si>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</si>
  <si>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</si>
  <si>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</si>
  <si>
    <t>BRAVO LOCACAO DE MAQUINAS 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</si>
</sst>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6.%20JUNHO%202021/PCF%202020%20-%20REV%2007%20editada%20em%2024.09.2020%20-%20OLINDA_JUN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2A1E-9EF6-4E5B-B227-CCEA1D9F5DF1}">
  <sheetPr>
    <tabColor indexed="13"/>
  </sheetPr>
  <dimension ref="A1:I991"/>
  <sheetViews>
    <sheetView showGridLines="0" tabSelected="1" zoomScale="90" zoomScaleNormal="90" workbookViewId="0">
      <selection sqref="A1:I28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60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9039744000356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44348</v>
      </c>
      <c r="G2" s="7" t="s">
        <v>12</v>
      </c>
      <c r="H2" s="8">
        <v>352.12</v>
      </c>
      <c r="I2" s="9" t="s">
        <v>13</v>
      </c>
    </row>
    <row r="3" spans="1:9" ht="21" customHeight="1" x14ac:dyDescent="0.2">
      <c r="A3" s="2">
        <f>IFERROR(VLOOKUP(B3,'[1]DADOS (OCULTAR)'!$P$3:$R$56,3,0),"")</f>
        <v>9039744000356</v>
      </c>
      <c r="B3" s="3" t="s">
        <v>9</v>
      </c>
      <c r="C3" s="4">
        <v>331788000119</v>
      </c>
      <c r="D3" s="5" t="s">
        <v>14</v>
      </c>
      <c r="E3" s="6">
        <v>6</v>
      </c>
      <c r="F3" s="7">
        <v>43480</v>
      </c>
      <c r="G3" s="7" t="s">
        <v>12</v>
      </c>
      <c r="H3" s="8">
        <v>2606.36</v>
      </c>
      <c r="I3" s="9" t="s">
        <v>13</v>
      </c>
    </row>
    <row r="4" spans="1:9" ht="21" customHeight="1" x14ac:dyDescent="0.2">
      <c r="A4" s="2">
        <f>IFERROR(VLOOKUP(B4,'[1]DADOS (OCULTAR)'!$P$3:$R$56,3,0),"")</f>
        <v>9039744000356</v>
      </c>
      <c r="B4" s="3" t="s">
        <v>9</v>
      </c>
      <c r="C4" s="4">
        <v>11863530000180</v>
      </c>
      <c r="D4" s="5" t="s">
        <v>15</v>
      </c>
      <c r="E4" s="6">
        <v>2</v>
      </c>
      <c r="F4" s="7">
        <v>43952</v>
      </c>
      <c r="G4" s="7" t="s">
        <v>12</v>
      </c>
      <c r="H4" s="8">
        <v>4108.5</v>
      </c>
      <c r="I4" s="9" t="s">
        <v>13</v>
      </c>
    </row>
    <row r="5" spans="1:9" ht="21" customHeight="1" x14ac:dyDescent="0.2">
      <c r="A5" s="2">
        <f>IFERROR(VLOOKUP(B5,'[1]DADOS (OCULTAR)'!$P$3:$R$56,3,0),"")</f>
        <v>9039744000356</v>
      </c>
      <c r="B5" s="3" t="s">
        <v>9</v>
      </c>
      <c r="C5" s="4">
        <v>4539279000137</v>
      </c>
      <c r="D5" s="5" t="s">
        <v>16</v>
      </c>
      <c r="E5" s="6">
        <v>8</v>
      </c>
      <c r="F5" s="7">
        <v>42156</v>
      </c>
      <c r="G5" s="7" t="s">
        <v>12</v>
      </c>
      <c r="H5" s="8">
        <v>19708.650000000001</v>
      </c>
      <c r="I5" s="9" t="s">
        <v>13</v>
      </c>
    </row>
    <row r="6" spans="1:9" ht="21" customHeight="1" x14ac:dyDescent="0.2">
      <c r="A6" s="2">
        <f>IFERROR(VLOOKUP(B6,'[1]DADOS (OCULTAR)'!$P$3:$R$56,3,0),"")</f>
        <v>9039744000356</v>
      </c>
      <c r="B6" s="3" t="s">
        <v>9</v>
      </c>
      <c r="C6" s="4">
        <v>9014387000100</v>
      </c>
      <c r="D6" s="5" t="s">
        <v>17</v>
      </c>
      <c r="E6" s="6">
        <v>1</v>
      </c>
      <c r="F6" s="7">
        <v>42309</v>
      </c>
      <c r="G6" s="7" t="s">
        <v>12</v>
      </c>
      <c r="H6" s="8">
        <v>3980.13</v>
      </c>
      <c r="I6" s="9" t="s">
        <v>13</v>
      </c>
    </row>
    <row r="7" spans="1:9" ht="21" customHeight="1" x14ac:dyDescent="0.2">
      <c r="A7" s="2">
        <f>IFERROR(VLOOKUP(B7,'[1]DADOS (OCULTAR)'!$P$3:$R$56,3,0),"")</f>
        <v>9039744000356</v>
      </c>
      <c r="B7" s="3" t="s">
        <v>9</v>
      </c>
      <c r="C7" s="4">
        <v>9014387000100</v>
      </c>
      <c r="D7" s="5" t="s">
        <v>17</v>
      </c>
      <c r="E7" s="6">
        <v>3</v>
      </c>
      <c r="F7" s="7">
        <v>44034</v>
      </c>
      <c r="G7" s="7" t="s">
        <v>12</v>
      </c>
      <c r="H7" s="8">
        <v>3438</v>
      </c>
      <c r="I7" s="9" t="s">
        <v>13</v>
      </c>
    </row>
    <row r="8" spans="1:9" ht="21" customHeight="1" x14ac:dyDescent="0.2">
      <c r="A8" s="2">
        <f>IFERROR(VLOOKUP(B8,'[1]DADOS (OCULTAR)'!$P$3:$R$56,3,0),"")</f>
        <v>9039744000356</v>
      </c>
      <c r="B8" s="3" t="s">
        <v>9</v>
      </c>
      <c r="C8" s="4">
        <v>9014387000100</v>
      </c>
      <c r="D8" s="5" t="s">
        <v>18</v>
      </c>
      <c r="E8" s="6">
        <v>2</v>
      </c>
      <c r="F8" s="7">
        <v>43801</v>
      </c>
      <c r="G8" s="7" t="s">
        <v>12</v>
      </c>
      <c r="H8" s="8">
        <v>9642.34</v>
      </c>
      <c r="I8" s="9" t="s">
        <v>13</v>
      </c>
    </row>
    <row r="9" spans="1:9" ht="21" customHeight="1" x14ac:dyDescent="0.2">
      <c r="A9" s="2">
        <f>IFERROR(VLOOKUP(B9,'[1]DADOS (OCULTAR)'!$P$3:$R$56,3,0),"")</f>
        <v>9039744000356</v>
      </c>
      <c r="B9" s="3" t="s">
        <v>9</v>
      </c>
      <c r="C9" s="4">
        <v>10816775000274</v>
      </c>
      <c r="D9" s="5" t="s">
        <v>19</v>
      </c>
      <c r="E9" s="6">
        <v>3</v>
      </c>
      <c r="F9" s="7">
        <v>42248</v>
      </c>
      <c r="G9" s="7" t="s">
        <v>12</v>
      </c>
      <c r="H9" s="8">
        <v>180</v>
      </c>
      <c r="I9" s="9" t="s">
        <v>13</v>
      </c>
    </row>
    <row r="10" spans="1:9" ht="21" customHeight="1" x14ac:dyDescent="0.2">
      <c r="A10" s="2">
        <f>IFERROR(VLOOKUP(B10,'[1]DADOS (OCULTAR)'!$P$3:$R$56,3,0),"")</f>
        <v>9039744000356</v>
      </c>
      <c r="B10" s="3" t="s">
        <v>9</v>
      </c>
      <c r="C10" s="4">
        <v>10229013000190</v>
      </c>
      <c r="D10" s="5" t="s">
        <v>20</v>
      </c>
      <c r="E10" s="6">
        <v>8</v>
      </c>
      <c r="F10" s="7">
        <v>43229</v>
      </c>
      <c r="G10" s="7" t="s">
        <v>12</v>
      </c>
      <c r="H10" s="8">
        <v>42952.07</v>
      </c>
      <c r="I10" s="9" t="s">
        <v>13</v>
      </c>
    </row>
    <row r="11" spans="1:9" ht="21" customHeight="1" x14ac:dyDescent="0.2">
      <c r="A11" s="2">
        <f>IFERROR(VLOOKUP(B11,'[1]DADOS (OCULTAR)'!$P$3:$R$56,3,0),"")</f>
        <v>9039744000356</v>
      </c>
      <c r="B11" s="3" t="s">
        <v>9</v>
      </c>
      <c r="C11" s="4">
        <v>10229013000190</v>
      </c>
      <c r="D11" s="5" t="s">
        <v>20</v>
      </c>
      <c r="E11" s="6">
        <v>8</v>
      </c>
      <c r="F11" s="7">
        <v>43229</v>
      </c>
      <c r="G11" s="7" t="s">
        <v>12</v>
      </c>
      <c r="H11" s="8">
        <v>42952.07</v>
      </c>
      <c r="I11" s="9" t="s">
        <v>13</v>
      </c>
    </row>
    <row r="12" spans="1:9" ht="21" customHeight="1" x14ac:dyDescent="0.2">
      <c r="A12" s="2">
        <f>IFERROR(VLOOKUP(B12,'[1]DADOS (OCULTAR)'!$P$3:$R$56,3,0),"")</f>
        <v>9039744000356</v>
      </c>
      <c r="B12" s="3" t="s">
        <v>9</v>
      </c>
      <c r="C12" s="4">
        <v>10324160000140</v>
      </c>
      <c r="D12" s="5" t="s">
        <v>21</v>
      </c>
      <c r="E12" s="6">
        <v>2</v>
      </c>
      <c r="F12" s="7">
        <v>43619</v>
      </c>
      <c r="G12" s="7" t="s">
        <v>12</v>
      </c>
      <c r="H12" s="8">
        <v>2200</v>
      </c>
      <c r="I12" s="9" t="s">
        <v>13</v>
      </c>
    </row>
    <row r="13" spans="1:9" ht="21" customHeight="1" x14ac:dyDescent="0.2">
      <c r="A13" s="2">
        <f>IFERROR(VLOOKUP(B13,'[1]DADOS (OCULTAR)'!$P$3:$R$56,3,0),"")</f>
        <v>9039744000356</v>
      </c>
      <c r="B13" s="3" t="s">
        <v>9</v>
      </c>
      <c r="C13" s="4">
        <v>6272575004803</v>
      </c>
      <c r="D13" s="5" t="s">
        <v>22</v>
      </c>
      <c r="E13" s="6">
        <v>4</v>
      </c>
      <c r="F13" s="7">
        <v>43010</v>
      </c>
      <c r="G13" s="7" t="s">
        <v>12</v>
      </c>
      <c r="H13" s="8">
        <v>5652.3</v>
      </c>
      <c r="I13" s="9" t="s">
        <v>13</v>
      </c>
    </row>
    <row r="14" spans="1:9" ht="21" customHeight="1" x14ac:dyDescent="0.2">
      <c r="A14" s="2">
        <f>IFERROR(VLOOKUP(B14,'[1]DADOS (OCULTAR)'!$P$3:$R$56,3,0),"")</f>
        <v>9039744000356</v>
      </c>
      <c r="B14" s="3" t="s">
        <v>9</v>
      </c>
      <c r="C14" s="4">
        <v>13409775000329</v>
      </c>
      <c r="D14" s="5" t="s">
        <v>23</v>
      </c>
      <c r="E14" s="6">
        <v>1</v>
      </c>
      <c r="F14" s="7">
        <v>43374</v>
      </c>
      <c r="G14" s="7" t="s">
        <v>12</v>
      </c>
      <c r="H14" s="8">
        <v>1995.6</v>
      </c>
      <c r="I14" s="9" t="s">
        <v>13</v>
      </c>
    </row>
    <row r="15" spans="1:9" ht="21" customHeight="1" x14ac:dyDescent="0.2">
      <c r="A15" s="2">
        <f>IFERROR(VLOOKUP(B15,'[1]DADOS (OCULTAR)'!$P$3:$R$56,3,0),"")</f>
        <v>9039744000356</v>
      </c>
      <c r="B15" s="3" t="s">
        <v>9</v>
      </c>
      <c r="C15" s="4">
        <v>1141468000169</v>
      </c>
      <c r="D15" s="5" t="s">
        <v>24</v>
      </c>
      <c r="E15" s="6">
        <v>2</v>
      </c>
      <c r="F15" s="7">
        <v>43647</v>
      </c>
      <c r="G15" s="7" t="s">
        <v>12</v>
      </c>
      <c r="H15" s="8">
        <v>340.74</v>
      </c>
      <c r="I15" s="9" t="s">
        <v>13</v>
      </c>
    </row>
    <row r="16" spans="1:9" ht="21" customHeight="1" x14ac:dyDescent="0.2">
      <c r="A16" s="2">
        <f>IFERROR(VLOOKUP(B16,'[1]DADOS (OCULTAR)'!$P$3:$R$56,3,0),"")</f>
        <v>9039744000356</v>
      </c>
      <c r="B16" s="3" t="s">
        <v>9</v>
      </c>
      <c r="C16" s="4">
        <v>5467959000155</v>
      </c>
      <c r="D16" s="5" t="s">
        <v>25</v>
      </c>
      <c r="E16" s="6">
        <v>5</v>
      </c>
      <c r="F16" s="7">
        <v>43525</v>
      </c>
      <c r="G16" s="7" t="s">
        <v>12</v>
      </c>
      <c r="H16" s="8">
        <v>3548.51</v>
      </c>
      <c r="I16" s="9" t="s">
        <v>13</v>
      </c>
    </row>
    <row r="17" spans="1:9" ht="21" customHeight="1" x14ac:dyDescent="0.2">
      <c r="A17" s="2">
        <f>IFERROR(VLOOKUP(B17,'[1]DADOS (OCULTAR)'!$P$3:$R$56,3,0),"")</f>
        <v>9039744000356</v>
      </c>
      <c r="B17" s="3" t="s">
        <v>9</v>
      </c>
      <c r="C17" s="4">
        <v>2512303000119</v>
      </c>
      <c r="D17" s="5" t="s">
        <v>26</v>
      </c>
      <c r="E17" s="6">
        <v>8</v>
      </c>
      <c r="F17" s="7">
        <v>43191</v>
      </c>
      <c r="G17" s="7" t="s">
        <v>12</v>
      </c>
      <c r="H17" s="8">
        <v>2261</v>
      </c>
      <c r="I17" s="9" t="s">
        <v>13</v>
      </c>
    </row>
    <row r="18" spans="1:9" ht="21" customHeight="1" x14ac:dyDescent="0.2">
      <c r="A18" s="2">
        <f>IFERROR(VLOOKUP(B18,'[1]DADOS (OCULTAR)'!$P$3:$R$56,3,0),"")</f>
        <v>9039744000356</v>
      </c>
      <c r="B18" s="3" t="s">
        <v>9</v>
      </c>
      <c r="C18" s="4">
        <v>2512303000119</v>
      </c>
      <c r="D18" s="5" t="s">
        <v>26</v>
      </c>
      <c r="E18" s="6">
        <v>8</v>
      </c>
      <c r="F18" s="7">
        <v>43191</v>
      </c>
      <c r="G18" s="7" t="s">
        <v>12</v>
      </c>
      <c r="H18" s="8">
        <v>1425</v>
      </c>
      <c r="I18" s="9" t="s">
        <v>13</v>
      </c>
    </row>
    <row r="19" spans="1:9" ht="21" customHeight="1" x14ac:dyDescent="0.2">
      <c r="A19" s="2">
        <f>IFERROR(VLOOKUP(B19,'[1]DADOS (OCULTAR)'!$P$3:$R$56,3,0),"")</f>
        <v>9039744000356</v>
      </c>
      <c r="B19" s="3" t="s">
        <v>9</v>
      </c>
      <c r="C19" s="4">
        <v>11735586000159</v>
      </c>
      <c r="D19" s="10" t="s">
        <v>27</v>
      </c>
      <c r="E19" s="6">
        <v>2</v>
      </c>
      <c r="F19" s="7">
        <v>44200</v>
      </c>
      <c r="G19" s="7" t="s">
        <v>12</v>
      </c>
      <c r="H19" s="8">
        <f>22*13</f>
        <v>286</v>
      </c>
      <c r="I19" s="9" t="s">
        <v>13</v>
      </c>
    </row>
    <row r="20" spans="1:9" ht="21" customHeight="1" x14ac:dyDescent="0.2">
      <c r="A20" s="2">
        <f>IFERROR(VLOOKUP(B20,'[1]DADOS (OCULTAR)'!$P$3:$R$56,3,0),"")</f>
        <v>9039744000356</v>
      </c>
      <c r="B20" s="3" t="s">
        <v>9</v>
      </c>
      <c r="C20" s="4">
        <v>58426628000133</v>
      </c>
      <c r="D20" s="5" t="s">
        <v>28</v>
      </c>
      <c r="E20" s="6">
        <v>1</v>
      </c>
      <c r="F20" s="7">
        <v>42892</v>
      </c>
      <c r="G20" s="7" t="s">
        <v>12</v>
      </c>
      <c r="H20" s="8">
        <v>596.4</v>
      </c>
      <c r="I20" s="9" t="s">
        <v>13</v>
      </c>
    </row>
    <row r="21" spans="1:9" ht="21" customHeight="1" x14ac:dyDescent="0.2">
      <c r="A21" s="2">
        <f>IFERROR(VLOOKUP(B21,'[1]DADOS (OCULTAR)'!$P$3:$R$56,3,0),"")</f>
        <v>9039744000356</v>
      </c>
      <c r="B21" s="3" t="s">
        <v>9</v>
      </c>
      <c r="C21" s="4">
        <v>90400888000142</v>
      </c>
      <c r="D21" s="5" t="s">
        <v>29</v>
      </c>
      <c r="E21" s="6">
        <v>6</v>
      </c>
      <c r="F21" s="7">
        <v>43525</v>
      </c>
      <c r="G21" s="7" t="s">
        <v>12</v>
      </c>
      <c r="H21" s="8">
        <v>2059</v>
      </c>
      <c r="I21" s="9" t="s">
        <v>13</v>
      </c>
    </row>
    <row r="22" spans="1:9" ht="21" customHeight="1" x14ac:dyDescent="0.2">
      <c r="A22" s="2">
        <f>IFERROR(VLOOKUP(B22,'[1]DADOS (OCULTAR)'!$P$3:$R$56,3,0),"")</f>
        <v>9039744000356</v>
      </c>
      <c r="B22" s="3" t="s">
        <v>9</v>
      </c>
      <c r="C22" s="4">
        <v>16783034000130</v>
      </c>
      <c r="D22" s="5" t="s">
        <v>30</v>
      </c>
      <c r="E22" s="6">
        <v>3</v>
      </c>
      <c r="F22" s="7">
        <v>44261</v>
      </c>
      <c r="G22" s="7" t="s">
        <v>12</v>
      </c>
      <c r="H22" s="8">
        <v>1508.18</v>
      </c>
      <c r="I22" s="9" t="s">
        <v>13</v>
      </c>
    </row>
    <row r="23" spans="1:9" ht="21" customHeight="1" x14ac:dyDescent="0.2">
      <c r="A23" s="2">
        <f>IFERROR(VLOOKUP(B23,'[1]DADOS (OCULTAR)'!$P$3:$R$56,3,0),"")</f>
        <v>9039744000356</v>
      </c>
      <c r="B23" s="3" t="s">
        <v>9</v>
      </c>
      <c r="C23" s="4">
        <v>24380578002041</v>
      </c>
      <c r="D23" s="5" t="s">
        <v>31</v>
      </c>
      <c r="E23" s="6">
        <v>6</v>
      </c>
      <c r="F23" s="7">
        <v>43586</v>
      </c>
      <c r="G23" s="7" t="s">
        <v>12</v>
      </c>
      <c r="H23" s="8">
        <v>0</v>
      </c>
      <c r="I23" s="9" t="s">
        <v>13</v>
      </c>
    </row>
    <row r="24" spans="1:9" ht="21" customHeight="1" x14ac:dyDescent="0.2">
      <c r="A24" s="2">
        <f>IFERROR(VLOOKUP(B24,'[1]DADOS (OCULTAR)'!$P$3:$R$56,3,0),"")</f>
        <v>9039744000356</v>
      </c>
      <c r="B24" s="3" t="s">
        <v>9</v>
      </c>
      <c r="C24" s="4">
        <v>53113791000122</v>
      </c>
      <c r="D24" s="5" t="s">
        <v>32</v>
      </c>
      <c r="E24" s="6">
        <v>1</v>
      </c>
      <c r="F24" s="7">
        <v>43586</v>
      </c>
      <c r="G24" s="7" t="s">
        <v>12</v>
      </c>
      <c r="H24" s="8">
        <v>751.22</v>
      </c>
      <c r="I24" s="9" t="s">
        <v>13</v>
      </c>
    </row>
    <row r="25" spans="1:9" ht="21" customHeight="1" x14ac:dyDescent="0.2">
      <c r="A25" s="2">
        <f>IFERROR(VLOOKUP(B25,'[1]DADOS (OCULTAR)'!$P$3:$R$56,3,0),"")</f>
        <v>9039744000356</v>
      </c>
      <c r="B25" s="3" t="s">
        <v>9</v>
      </c>
      <c r="C25" s="4">
        <v>29932922000119</v>
      </c>
      <c r="D25" s="5" t="s">
        <v>33</v>
      </c>
      <c r="E25" s="6" t="s">
        <v>34</v>
      </c>
      <c r="F25" s="7">
        <v>43923</v>
      </c>
      <c r="G25" s="7" t="s">
        <v>12</v>
      </c>
      <c r="H25" s="8">
        <v>500</v>
      </c>
      <c r="I25" s="9" t="s">
        <v>13</v>
      </c>
    </row>
    <row r="26" spans="1:9" ht="21" customHeight="1" x14ac:dyDescent="0.2">
      <c r="A26" s="2">
        <f>IFERROR(VLOOKUP(B26,'[1]DADOS (OCULTAR)'!$P$3:$R$56,3,0),"")</f>
        <v>9039744000356</v>
      </c>
      <c r="B26" s="3" t="s">
        <v>9</v>
      </c>
      <c r="C26" s="4">
        <v>5978261000102</v>
      </c>
      <c r="D26" s="5" t="s">
        <v>35</v>
      </c>
      <c r="E26" s="6">
        <v>1</v>
      </c>
      <c r="F26" s="7">
        <v>44022</v>
      </c>
      <c r="G26" s="7" t="s">
        <v>12</v>
      </c>
      <c r="H26" s="8">
        <v>72</v>
      </c>
      <c r="I26" s="9" t="s">
        <v>13</v>
      </c>
    </row>
    <row r="27" spans="1:9" ht="21" customHeight="1" x14ac:dyDescent="0.2">
      <c r="A27" s="2">
        <f>IFERROR(VLOOKUP(B27,'[1]DADOS (OCULTAR)'!$P$3:$R$56,3,0),"")</f>
        <v>9039744000356</v>
      </c>
      <c r="B27" s="3" t="s">
        <v>9</v>
      </c>
      <c r="C27" s="4">
        <v>14543772000184</v>
      </c>
      <c r="D27" s="5" t="s">
        <v>36</v>
      </c>
      <c r="E27" s="6" t="s">
        <v>34</v>
      </c>
      <c r="F27" s="7">
        <v>43862</v>
      </c>
      <c r="G27" s="7" t="s">
        <v>12</v>
      </c>
      <c r="H27" s="8">
        <f>600*5</f>
        <v>3000</v>
      </c>
      <c r="I27" s="9" t="s">
        <v>13</v>
      </c>
    </row>
    <row r="28" spans="1:9" ht="21" customHeight="1" x14ac:dyDescent="0.2">
      <c r="A28" s="2">
        <f>IFERROR(VLOOKUP(B28,'[1]DADOS (OCULTAR)'!$P$3:$R$56,3,0),"")</f>
        <v>9039744000356</v>
      </c>
      <c r="B28" s="3" t="s">
        <v>9</v>
      </c>
      <c r="C28" s="4">
        <v>11735586000159</v>
      </c>
      <c r="D28" s="10" t="s">
        <v>27</v>
      </c>
      <c r="E28" s="6">
        <v>2</v>
      </c>
      <c r="F28" s="7">
        <v>44200</v>
      </c>
      <c r="G28" s="7" t="s">
        <v>12</v>
      </c>
      <c r="H28" s="8">
        <f>22*13</f>
        <v>286</v>
      </c>
      <c r="I28" s="9" t="s">
        <v>13</v>
      </c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11"/>
      <c r="G43" s="11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11"/>
      <c r="G44" s="11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11"/>
      <c r="G45" s="11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11"/>
      <c r="G46" s="11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11"/>
      <c r="G47" s="11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11"/>
      <c r="G48" s="11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11"/>
      <c r="G49" s="11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11"/>
      <c r="G50" s="11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11"/>
      <c r="G51" s="11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11"/>
      <c r="G52" s="11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11"/>
      <c r="G53" s="11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11"/>
      <c r="G54" s="11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11"/>
      <c r="G55" s="11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11"/>
      <c r="G56" s="11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11"/>
      <c r="G57" s="11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11"/>
      <c r="G58" s="11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11"/>
      <c r="G59" s="11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11"/>
      <c r="G60" s="11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11"/>
      <c r="G61" s="11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11"/>
      <c r="G62" s="11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11"/>
      <c r="G63" s="11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11"/>
      <c r="G64" s="11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11"/>
      <c r="G65" s="11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11"/>
      <c r="G66" s="11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11"/>
      <c r="G67" s="11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11"/>
      <c r="G68" s="11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11"/>
      <c r="G69" s="11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11"/>
      <c r="G70" s="11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11"/>
      <c r="G71" s="11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11"/>
      <c r="G72" s="11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11"/>
      <c r="G73" s="11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11"/>
      <c r="G74" s="11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581C887A-969C-4056-AF82-F00124DF7132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2021-08-04T13:53:21Z</dcterms:created>
  <dcterms:modified xsi:type="dcterms:W3CDTF">2021-08-04T13:55:02Z</dcterms:modified>
</cp:coreProperties>
</file>